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ml.chartshapes+xml"/>
  <Override PartName="/xl/charts/chart5.xml" ContentType="application/vnd.openxmlformats-officedocument.drawingml.chart+xml"/>
  <Override PartName="/xl/drawings/drawing3.xml" ContentType="application/vnd.openxmlformats-officedocument.drawingml.chartshapes+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drawings/drawing6.xml" ContentType="application/vnd.openxmlformats-officedocument.drawingml.chartshapes+xml"/>
  <Override PartName="/xl/charts/chart9.xml" ContentType="application/vnd.openxmlformats-officedocument.drawingml.chart+xml"/>
  <Override PartName="/xl/drawings/drawing7.xml" ContentType="application/vnd.openxmlformats-officedocument.drawingml.chartshapes+xml"/>
  <Override PartName="/xl/charts/chart10.xml" ContentType="application/vnd.openxmlformats-officedocument.drawingml.chart+xml"/>
  <Override PartName="/xl/drawings/drawing8.xml" ContentType="application/vnd.openxmlformats-officedocument.drawingml.chartshapes+xml"/>
  <Override PartName="/xl/charts/chart11.xml" ContentType="application/vnd.openxmlformats-officedocument.drawingml.chart+xml"/>
  <Override PartName="/xl/drawings/drawing9.xml" ContentType="application/vnd.openxmlformats-officedocument.drawingml.chartshapes+xml"/>
  <Override PartName="/xl/charts/chart12.xml" ContentType="application/vnd.openxmlformats-officedocument.drawingml.chart+xml"/>
  <Override PartName="/xl/drawings/drawing10.xml" ContentType="application/vnd.openxmlformats-officedocument.drawingml.chartshapes+xml"/>
  <Override PartName="/xl/charts/chart13.xml" ContentType="application/vnd.openxmlformats-officedocument.drawingml.chart+xml"/>
  <Override PartName="/xl/drawings/drawing11.xml" ContentType="application/vnd.openxmlformats-officedocument.drawingml.chartshapes+xml"/>
  <Override PartName="/xl/charts/chart14.xml" ContentType="application/vnd.openxmlformats-officedocument.drawingml.chart+xml"/>
  <Override PartName="/xl/drawings/drawing12.xml" ContentType="application/vnd.openxmlformats-officedocument.drawingml.chartshapes+xml"/>
  <Override PartName="/xl/charts/chart15.xml" ContentType="application/vnd.openxmlformats-officedocument.drawingml.chart+xml"/>
  <Override PartName="/xl/drawings/drawing13.xml" ContentType="application/vnd.openxmlformats-officedocument.drawingml.chartshapes+xml"/>
  <Override PartName="/xl/charts/chart16.xml" ContentType="application/vnd.openxmlformats-officedocument.drawingml.chart+xml"/>
  <Override PartName="/xl/drawings/drawing14.xml" ContentType="application/vnd.openxmlformats-officedocument.drawingml.chartshapes+xml"/>
  <Override PartName="/xl/charts/chart17.xml" ContentType="application/vnd.openxmlformats-officedocument.drawingml.chart+xml"/>
  <Override PartName="/xl/drawings/drawing15.xml" ContentType="application/vnd.openxmlformats-officedocument.drawingml.chartshapes+xml"/>
  <Override PartName="/xl/charts/chart18.xml" ContentType="application/vnd.openxmlformats-officedocument.drawingml.chart+xml"/>
  <Override PartName="/xl/drawings/drawing16.xml" ContentType="application/vnd.openxmlformats-officedocument.drawingml.chartshapes+xml"/>
  <Override PartName="/xl/charts/chart19.xml" ContentType="application/vnd.openxmlformats-officedocument.drawingml.chart+xml"/>
  <Override PartName="/xl/drawings/drawing17.xml" ContentType="application/vnd.openxmlformats-officedocument.drawingml.chartshapes+xml"/>
  <Override PartName="/xl/charts/chart20.xml" ContentType="application/vnd.openxmlformats-officedocument.drawingml.chart+xml"/>
  <Override PartName="/xl/drawings/drawing18.xml" ContentType="application/vnd.openxmlformats-officedocument.drawingml.chartshapes+xml"/>
  <Override PartName="/xl/charts/chart21.xml" ContentType="application/vnd.openxmlformats-officedocument.drawingml.chart+xml"/>
  <Override PartName="/xl/drawings/drawing19.xml" ContentType="application/vnd.openxmlformats-officedocument.drawingml.chartshapes+xml"/>
  <Override PartName="/xl/charts/chart22.xml" ContentType="application/vnd.openxmlformats-officedocument.drawingml.chart+xml"/>
  <Override PartName="/xl/drawings/drawing20.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defaultThemeVersion="124226"/>
  <mc:AlternateContent xmlns:mc="http://schemas.openxmlformats.org/markup-compatibility/2006">
    <mc:Choice Requires="x15">
      <x15ac:absPath xmlns:x15ac="http://schemas.microsoft.com/office/spreadsheetml/2010/11/ac" url="W:\Athletics\Athletes\Tyler Gunn\Gait Screening 191017\"/>
    </mc:Choice>
  </mc:AlternateContent>
  <xr:revisionPtr revIDLastSave="0" documentId="13_ncr:1_{3AA6305B-1FAF-4EC0-8C41-656FF5B8D1B6}" xr6:coauthVersionLast="45" xr6:coauthVersionMax="45" xr10:uidLastSave="{00000000-0000-0000-0000-000000000000}"/>
  <bookViews>
    <workbookView xWindow="-120" yWindow="-120" windowWidth="29040" windowHeight="15840" tabRatio="816" xr2:uid="{00000000-000D-0000-FFFF-FFFF00000000}"/>
  </bookViews>
  <sheets>
    <sheet name="Report" sheetId="3" r:id="rId1"/>
    <sheet name="Static" sheetId="14" r:id="rId2"/>
    <sheet name="Left 1 ST" sheetId="1" r:id="rId3"/>
    <sheet name="Left 1 Kin" sheetId="2" r:id="rId4"/>
    <sheet name="Left 2 ST" sheetId="4" r:id="rId5"/>
    <sheet name="Left 2 Kin" sheetId="5" r:id="rId6"/>
    <sheet name="Left 3 ST" sheetId="6" r:id="rId7"/>
    <sheet name="Left 3 Kin" sheetId="7" r:id="rId8"/>
    <sheet name="Right 1 ST" sheetId="9" r:id="rId9"/>
    <sheet name="Right 1 Kin" sheetId="8" r:id="rId10"/>
    <sheet name="Right 2 ST" sheetId="10" r:id="rId11"/>
    <sheet name="Right 2 Kin" sheetId="11" r:id="rId12"/>
    <sheet name="Right 3 ST" sheetId="12" r:id="rId13"/>
    <sheet name="Right 3 Kin" sheetId="13" r:id="rId14"/>
    <sheet name="Avg" sheetId="18" r:id="rId15"/>
    <sheet name="Median" sheetId="21" r:id="rId16"/>
    <sheet name="StDev" sheetId="19" r:id="rId17"/>
    <sheet name="ST Avg" sheetId="20" r:id="rId18"/>
    <sheet name="MinMax" sheetId="15" r:id="rId19"/>
    <sheet name="Normative" sheetId="17" r:id="rId20"/>
  </sheets>
  <functionGroups builtInGroupCount="19"/>
  <definedNames>
    <definedName name="_xlnm.Print_Area" localSheetId="0">Report!$A$1:$O$327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9" i="12" l="1"/>
  <c r="D19" i="10"/>
  <c r="D19" i="9"/>
  <c r="D19" i="6"/>
  <c r="D19" i="4"/>
  <c r="D19" i="1"/>
  <c r="B5" i="20" l="1"/>
  <c r="B6" i="20"/>
  <c r="B7" i="20"/>
  <c r="B8" i="20"/>
  <c r="B9" i="20"/>
  <c r="B4" i="20"/>
  <c r="J80" i="3" l="1"/>
  <c r="J79" i="3"/>
  <c r="J77" i="3"/>
  <c r="J76" i="3"/>
  <c r="J75" i="3"/>
  <c r="K79" i="3"/>
  <c r="K80" i="3"/>
  <c r="K77" i="3"/>
  <c r="K76" i="3"/>
  <c r="K75" i="3"/>
  <c r="K78" i="3" s="1"/>
  <c r="O81" i="3"/>
  <c r="O80" i="3"/>
  <c r="O79" i="3"/>
  <c r="O82" i="3" s="1"/>
  <c r="O77" i="3"/>
  <c r="O76" i="3"/>
  <c r="O75" i="3"/>
  <c r="O78" i="3" l="1"/>
  <c r="K82" i="3"/>
  <c r="AT102" i="21"/>
  <c r="AS102" i="21"/>
  <c r="AR102" i="21"/>
  <c r="AQ102" i="21"/>
  <c r="AP102" i="21"/>
  <c r="AO102" i="21"/>
  <c r="AN102" i="21"/>
  <c r="AM102" i="21"/>
  <c r="AL102" i="21"/>
  <c r="AK102" i="21"/>
  <c r="AJ102" i="21"/>
  <c r="AI102" i="21"/>
  <c r="AH102" i="21"/>
  <c r="AG102" i="21"/>
  <c r="AF102" i="21"/>
  <c r="AE102" i="21"/>
  <c r="AD102" i="21"/>
  <c r="AC102" i="21"/>
  <c r="AB102" i="21"/>
  <c r="AA102" i="21"/>
  <c r="Z102" i="21"/>
  <c r="Y102" i="21"/>
  <c r="X102" i="21"/>
  <c r="W102" i="21"/>
  <c r="V102" i="21"/>
  <c r="U102" i="21"/>
  <c r="T102" i="21"/>
  <c r="S102" i="21"/>
  <c r="R102" i="21"/>
  <c r="Q102" i="21"/>
  <c r="P102" i="21"/>
  <c r="O102" i="21"/>
  <c r="N102" i="21"/>
  <c r="M102" i="21"/>
  <c r="L102" i="21"/>
  <c r="K102" i="21"/>
  <c r="J102" i="21"/>
  <c r="I102" i="21"/>
  <c r="H102" i="21"/>
  <c r="G102" i="21"/>
  <c r="F102" i="21"/>
  <c r="E102" i="21"/>
  <c r="D102" i="21"/>
  <c r="C102" i="21"/>
  <c r="B102" i="21"/>
  <c r="AT101" i="21"/>
  <c r="AS101" i="21"/>
  <c r="AR101" i="21"/>
  <c r="AQ101" i="21"/>
  <c r="AP101" i="21"/>
  <c r="AO101" i="21"/>
  <c r="AN101" i="21"/>
  <c r="AM101" i="21"/>
  <c r="AL101" i="21"/>
  <c r="AK101" i="21"/>
  <c r="AJ101" i="21"/>
  <c r="AI101" i="21"/>
  <c r="AH101" i="21"/>
  <c r="AG101" i="21"/>
  <c r="AF101" i="21"/>
  <c r="AE101" i="21"/>
  <c r="AD101" i="21"/>
  <c r="AC101" i="21"/>
  <c r="AB101" i="21"/>
  <c r="AA101" i="21"/>
  <c r="Z101" i="21"/>
  <c r="Y101" i="21"/>
  <c r="X101" i="21"/>
  <c r="W101" i="21"/>
  <c r="V101" i="21"/>
  <c r="U101" i="21"/>
  <c r="T101" i="21"/>
  <c r="S101" i="21"/>
  <c r="R101" i="21"/>
  <c r="Q101" i="21"/>
  <c r="P101" i="21"/>
  <c r="O101" i="21"/>
  <c r="N101" i="21"/>
  <c r="M101" i="21"/>
  <c r="L101" i="21"/>
  <c r="K101" i="21"/>
  <c r="J101" i="21"/>
  <c r="I101" i="21"/>
  <c r="H101" i="21"/>
  <c r="G101" i="21"/>
  <c r="F101" i="21"/>
  <c r="E101" i="21"/>
  <c r="D101" i="21"/>
  <c r="C101" i="21"/>
  <c r="B101" i="21"/>
  <c r="AT100" i="21"/>
  <c r="AS100" i="21"/>
  <c r="AR100" i="21"/>
  <c r="AQ100" i="21"/>
  <c r="AP100" i="21"/>
  <c r="AO100" i="21"/>
  <c r="AN100" i="21"/>
  <c r="AM100" i="21"/>
  <c r="AL100" i="21"/>
  <c r="AK100" i="21"/>
  <c r="AJ100" i="21"/>
  <c r="AI100" i="21"/>
  <c r="AH100" i="21"/>
  <c r="AG100" i="21"/>
  <c r="AF100" i="21"/>
  <c r="AE100" i="21"/>
  <c r="AD100" i="21"/>
  <c r="AC100" i="21"/>
  <c r="AB100" i="21"/>
  <c r="AA100" i="21"/>
  <c r="Z100" i="21"/>
  <c r="Y100" i="21"/>
  <c r="X100" i="21"/>
  <c r="W100" i="21"/>
  <c r="V100" i="21"/>
  <c r="U100" i="21"/>
  <c r="T100" i="21"/>
  <c r="S100" i="21"/>
  <c r="R100" i="21"/>
  <c r="Q100" i="21"/>
  <c r="P100" i="21"/>
  <c r="O100" i="21"/>
  <c r="N100" i="21"/>
  <c r="M100" i="21"/>
  <c r="L100" i="21"/>
  <c r="K100" i="21"/>
  <c r="J100" i="21"/>
  <c r="I100" i="21"/>
  <c r="H100" i="21"/>
  <c r="G100" i="21"/>
  <c r="F100" i="21"/>
  <c r="E100" i="21"/>
  <c r="D100" i="21"/>
  <c r="C100" i="21"/>
  <c r="B100" i="21"/>
  <c r="AT99" i="21"/>
  <c r="AS99" i="21"/>
  <c r="AR99" i="21"/>
  <c r="AQ99" i="21"/>
  <c r="AP99" i="21"/>
  <c r="AO99" i="21"/>
  <c r="AN99" i="21"/>
  <c r="AM99" i="21"/>
  <c r="AL99" i="21"/>
  <c r="AK99" i="21"/>
  <c r="AJ99" i="21"/>
  <c r="AI99" i="21"/>
  <c r="AH99" i="21"/>
  <c r="AG99" i="21"/>
  <c r="AF99" i="21"/>
  <c r="AE99" i="21"/>
  <c r="AD99" i="21"/>
  <c r="AC99" i="21"/>
  <c r="AB99" i="21"/>
  <c r="AA99" i="21"/>
  <c r="Z99" i="21"/>
  <c r="Y99" i="21"/>
  <c r="X99" i="21"/>
  <c r="W99" i="21"/>
  <c r="V99" i="21"/>
  <c r="U99" i="21"/>
  <c r="T99" i="21"/>
  <c r="S99" i="21"/>
  <c r="R99" i="21"/>
  <c r="Q99" i="21"/>
  <c r="P99" i="21"/>
  <c r="O99" i="21"/>
  <c r="N99" i="21"/>
  <c r="M99" i="21"/>
  <c r="L99" i="21"/>
  <c r="K99" i="21"/>
  <c r="J99" i="21"/>
  <c r="I99" i="21"/>
  <c r="H99" i="21"/>
  <c r="G99" i="21"/>
  <c r="F99" i="21"/>
  <c r="E99" i="21"/>
  <c r="D99" i="21"/>
  <c r="C99" i="21"/>
  <c r="B99" i="21"/>
  <c r="AT98" i="21"/>
  <c r="AS98" i="21"/>
  <c r="AR98" i="21"/>
  <c r="AQ98" i="21"/>
  <c r="AP98" i="21"/>
  <c r="AO98" i="21"/>
  <c r="AN98" i="21"/>
  <c r="AM98" i="21"/>
  <c r="AL98" i="21"/>
  <c r="AK98" i="21"/>
  <c r="AJ98" i="21"/>
  <c r="AI98" i="21"/>
  <c r="AH98" i="21"/>
  <c r="AG98" i="21"/>
  <c r="AF98" i="21"/>
  <c r="AE98" i="21"/>
  <c r="AD98" i="21"/>
  <c r="AC98" i="21"/>
  <c r="AB98" i="21"/>
  <c r="AA98" i="21"/>
  <c r="Z98" i="21"/>
  <c r="Y98" i="21"/>
  <c r="X98" i="21"/>
  <c r="W98" i="21"/>
  <c r="V98" i="21"/>
  <c r="U98" i="21"/>
  <c r="T98" i="21"/>
  <c r="S98" i="21"/>
  <c r="R98" i="21"/>
  <c r="Q98" i="21"/>
  <c r="P98" i="21"/>
  <c r="O98" i="21"/>
  <c r="N98" i="21"/>
  <c r="M98" i="21"/>
  <c r="L98" i="21"/>
  <c r="K98" i="21"/>
  <c r="J98" i="21"/>
  <c r="I98" i="21"/>
  <c r="H98" i="21"/>
  <c r="G98" i="21"/>
  <c r="F98" i="21"/>
  <c r="E98" i="21"/>
  <c r="D98" i="21"/>
  <c r="C98" i="21"/>
  <c r="B98" i="21"/>
  <c r="AT97" i="21"/>
  <c r="AS97" i="21"/>
  <c r="AR97" i="21"/>
  <c r="AQ97" i="21"/>
  <c r="AP97" i="21"/>
  <c r="AO97" i="21"/>
  <c r="AN97" i="21"/>
  <c r="AM97" i="21"/>
  <c r="AL97" i="21"/>
  <c r="AK97" i="21"/>
  <c r="AJ97" i="21"/>
  <c r="AI97" i="21"/>
  <c r="AH97" i="21"/>
  <c r="AG97" i="21"/>
  <c r="AF97" i="21"/>
  <c r="AE97" i="21"/>
  <c r="AD97" i="21"/>
  <c r="AC97" i="21"/>
  <c r="AB97" i="21"/>
  <c r="AA97" i="21"/>
  <c r="Z97" i="21"/>
  <c r="Y97" i="21"/>
  <c r="X97" i="21"/>
  <c r="W97" i="21"/>
  <c r="V97" i="21"/>
  <c r="U97" i="21"/>
  <c r="T97" i="21"/>
  <c r="S97" i="21"/>
  <c r="R97" i="21"/>
  <c r="Q97" i="21"/>
  <c r="P97" i="21"/>
  <c r="O97" i="21"/>
  <c r="N97" i="21"/>
  <c r="M97" i="21"/>
  <c r="L97" i="21"/>
  <c r="K97" i="21"/>
  <c r="J97" i="21"/>
  <c r="I97" i="21"/>
  <c r="H97" i="21"/>
  <c r="G97" i="21"/>
  <c r="F97" i="21"/>
  <c r="E97" i="21"/>
  <c r="D97" i="21"/>
  <c r="C97" i="21"/>
  <c r="B97" i="21"/>
  <c r="AT96" i="21"/>
  <c r="AS96" i="21"/>
  <c r="AR96" i="21"/>
  <c r="AQ96" i="21"/>
  <c r="AP96" i="21"/>
  <c r="AO96" i="21"/>
  <c r="AN96" i="21"/>
  <c r="AM96" i="21"/>
  <c r="AL96" i="21"/>
  <c r="AK96" i="21"/>
  <c r="AJ96" i="21"/>
  <c r="AI96" i="21"/>
  <c r="AH96" i="21"/>
  <c r="AG96" i="21"/>
  <c r="AF96" i="21"/>
  <c r="AE96" i="21"/>
  <c r="AD96" i="21"/>
  <c r="AC96" i="21"/>
  <c r="AB96" i="21"/>
  <c r="AA96" i="21"/>
  <c r="Z96" i="21"/>
  <c r="Y96" i="21"/>
  <c r="X96" i="21"/>
  <c r="W96" i="21"/>
  <c r="V96" i="21"/>
  <c r="U96" i="21"/>
  <c r="T96" i="21"/>
  <c r="S96" i="21"/>
  <c r="R96" i="21"/>
  <c r="Q96" i="21"/>
  <c r="P96" i="21"/>
  <c r="O96" i="21"/>
  <c r="N96" i="21"/>
  <c r="M96" i="21"/>
  <c r="L96" i="21"/>
  <c r="K96" i="21"/>
  <c r="J96" i="21"/>
  <c r="I96" i="21"/>
  <c r="H96" i="21"/>
  <c r="G96" i="21"/>
  <c r="F96" i="21"/>
  <c r="E96" i="21"/>
  <c r="D96" i="21"/>
  <c r="C96" i="21"/>
  <c r="B96" i="21"/>
  <c r="AT95" i="21"/>
  <c r="AS95" i="21"/>
  <c r="AR95" i="21"/>
  <c r="AQ95" i="21"/>
  <c r="AP95" i="21"/>
  <c r="AO95" i="21"/>
  <c r="AN95" i="21"/>
  <c r="AM95" i="21"/>
  <c r="AL95" i="21"/>
  <c r="AK95" i="21"/>
  <c r="AJ95" i="21"/>
  <c r="AI95" i="21"/>
  <c r="AH95" i="21"/>
  <c r="AG95" i="21"/>
  <c r="AF95" i="21"/>
  <c r="AE95" i="21"/>
  <c r="AD95" i="21"/>
  <c r="AC95" i="21"/>
  <c r="AB95" i="21"/>
  <c r="AA95" i="21"/>
  <c r="Z95" i="21"/>
  <c r="Y95" i="21"/>
  <c r="X95" i="21"/>
  <c r="W95" i="21"/>
  <c r="V95" i="21"/>
  <c r="U95" i="21"/>
  <c r="T95" i="21"/>
  <c r="S95" i="21"/>
  <c r="R95" i="21"/>
  <c r="Q95" i="21"/>
  <c r="P95" i="21"/>
  <c r="O95" i="21"/>
  <c r="N95" i="21"/>
  <c r="M95" i="21"/>
  <c r="L95" i="21"/>
  <c r="K95" i="21"/>
  <c r="J95" i="21"/>
  <c r="I95" i="21"/>
  <c r="H95" i="21"/>
  <c r="G95" i="21"/>
  <c r="F95" i="21"/>
  <c r="E95" i="21"/>
  <c r="D95" i="21"/>
  <c r="C95" i="21"/>
  <c r="B95" i="21"/>
  <c r="AT94" i="21"/>
  <c r="AS94" i="21"/>
  <c r="AR94" i="21"/>
  <c r="AQ94" i="21"/>
  <c r="AP94" i="21"/>
  <c r="AO94" i="21"/>
  <c r="AN94" i="21"/>
  <c r="AM94" i="21"/>
  <c r="AL94" i="21"/>
  <c r="AK94" i="21"/>
  <c r="AJ94" i="21"/>
  <c r="AI94" i="21"/>
  <c r="AH94" i="21"/>
  <c r="AG94" i="21"/>
  <c r="AF94" i="21"/>
  <c r="AE94" i="21"/>
  <c r="AD94" i="21"/>
  <c r="AC94" i="21"/>
  <c r="AB94" i="21"/>
  <c r="AA94" i="21"/>
  <c r="Z94" i="21"/>
  <c r="Y94" i="21"/>
  <c r="X94" i="21"/>
  <c r="W94" i="21"/>
  <c r="V94" i="21"/>
  <c r="U94" i="21"/>
  <c r="T94" i="21"/>
  <c r="S94" i="21"/>
  <c r="R94" i="21"/>
  <c r="Q94" i="21"/>
  <c r="P94" i="21"/>
  <c r="O94" i="21"/>
  <c r="N94" i="21"/>
  <c r="M94" i="21"/>
  <c r="L94" i="21"/>
  <c r="K94" i="21"/>
  <c r="J94" i="21"/>
  <c r="I94" i="21"/>
  <c r="H94" i="21"/>
  <c r="G94" i="21"/>
  <c r="F94" i="21"/>
  <c r="E94" i="21"/>
  <c r="D94" i="21"/>
  <c r="C94" i="21"/>
  <c r="B94" i="21"/>
  <c r="AT93" i="21"/>
  <c r="AS93" i="21"/>
  <c r="AR93" i="21"/>
  <c r="AQ93" i="21"/>
  <c r="AP93" i="21"/>
  <c r="AO93" i="21"/>
  <c r="AN93" i="21"/>
  <c r="AM93" i="21"/>
  <c r="AL93" i="21"/>
  <c r="AK93" i="21"/>
  <c r="AJ93" i="21"/>
  <c r="AI93" i="21"/>
  <c r="AH93" i="21"/>
  <c r="AG93" i="21"/>
  <c r="AF93" i="21"/>
  <c r="AE93" i="21"/>
  <c r="AD93" i="21"/>
  <c r="AC93" i="21"/>
  <c r="AB93" i="21"/>
  <c r="AA93" i="21"/>
  <c r="Z93" i="21"/>
  <c r="Y93" i="21"/>
  <c r="X93" i="21"/>
  <c r="W93" i="21"/>
  <c r="V93" i="21"/>
  <c r="U93" i="21"/>
  <c r="T93" i="21"/>
  <c r="S93" i="21"/>
  <c r="R93" i="21"/>
  <c r="Q93" i="21"/>
  <c r="P93" i="21"/>
  <c r="O93" i="21"/>
  <c r="N93" i="21"/>
  <c r="M93" i="21"/>
  <c r="L93" i="21"/>
  <c r="K93" i="21"/>
  <c r="J93" i="21"/>
  <c r="I93" i="21"/>
  <c r="H93" i="21"/>
  <c r="G93" i="21"/>
  <c r="F93" i="21"/>
  <c r="E93" i="21"/>
  <c r="D93" i="21"/>
  <c r="C93" i="21"/>
  <c r="B93" i="21"/>
  <c r="AT92" i="21"/>
  <c r="AS92" i="21"/>
  <c r="AR92" i="21"/>
  <c r="AQ92" i="21"/>
  <c r="AP92" i="21"/>
  <c r="AO92" i="21"/>
  <c r="AN92" i="21"/>
  <c r="AM92" i="21"/>
  <c r="AL92" i="21"/>
  <c r="AK92" i="21"/>
  <c r="AJ92" i="21"/>
  <c r="AI92" i="21"/>
  <c r="AH92" i="21"/>
  <c r="AG92" i="21"/>
  <c r="AF92" i="21"/>
  <c r="AE92" i="21"/>
  <c r="AD92" i="21"/>
  <c r="AC92" i="21"/>
  <c r="AB92" i="21"/>
  <c r="AA92" i="21"/>
  <c r="Z92" i="21"/>
  <c r="Y92" i="21"/>
  <c r="X92" i="21"/>
  <c r="W92" i="21"/>
  <c r="V92" i="21"/>
  <c r="U92" i="21"/>
  <c r="T92" i="21"/>
  <c r="S92" i="21"/>
  <c r="R92" i="21"/>
  <c r="Q92" i="21"/>
  <c r="P92" i="21"/>
  <c r="O92" i="21"/>
  <c r="N92" i="21"/>
  <c r="M92" i="21"/>
  <c r="L92" i="21"/>
  <c r="K92" i="21"/>
  <c r="J92" i="21"/>
  <c r="I92" i="21"/>
  <c r="H92" i="21"/>
  <c r="G92" i="21"/>
  <c r="F92" i="21"/>
  <c r="E92" i="21"/>
  <c r="D92" i="21"/>
  <c r="C92" i="21"/>
  <c r="B92" i="21"/>
  <c r="AT91" i="21"/>
  <c r="AS91" i="21"/>
  <c r="AR91" i="21"/>
  <c r="AQ91" i="21"/>
  <c r="AP91" i="21"/>
  <c r="AO91" i="21"/>
  <c r="AN91" i="21"/>
  <c r="AM91" i="21"/>
  <c r="AL91" i="21"/>
  <c r="AK91" i="21"/>
  <c r="AJ91" i="21"/>
  <c r="AI91" i="21"/>
  <c r="AH91" i="21"/>
  <c r="AG91" i="21"/>
  <c r="AF91" i="21"/>
  <c r="AE91" i="21"/>
  <c r="AD91" i="21"/>
  <c r="AC91" i="21"/>
  <c r="AB91" i="21"/>
  <c r="AA91" i="21"/>
  <c r="Z91" i="21"/>
  <c r="Y91" i="21"/>
  <c r="X91" i="21"/>
  <c r="W91" i="21"/>
  <c r="V91" i="21"/>
  <c r="U91" i="21"/>
  <c r="T91" i="21"/>
  <c r="S91" i="21"/>
  <c r="R91" i="21"/>
  <c r="Q91" i="21"/>
  <c r="P91" i="21"/>
  <c r="O91" i="21"/>
  <c r="N91" i="21"/>
  <c r="M91" i="21"/>
  <c r="L91" i="21"/>
  <c r="K91" i="21"/>
  <c r="J91" i="21"/>
  <c r="I91" i="21"/>
  <c r="H91" i="21"/>
  <c r="G91" i="21"/>
  <c r="F91" i="21"/>
  <c r="E91" i="21"/>
  <c r="D91" i="21"/>
  <c r="C91" i="21"/>
  <c r="B91" i="21"/>
  <c r="AT90" i="21"/>
  <c r="AS90" i="21"/>
  <c r="AR90" i="21"/>
  <c r="AQ90" i="21"/>
  <c r="AP90" i="21"/>
  <c r="AO90" i="21"/>
  <c r="AN90" i="21"/>
  <c r="AM90" i="21"/>
  <c r="AL90" i="21"/>
  <c r="AK90" i="21"/>
  <c r="AJ90" i="21"/>
  <c r="AI90" i="21"/>
  <c r="AH90" i="21"/>
  <c r="AG90" i="21"/>
  <c r="AF90" i="21"/>
  <c r="AE90" i="21"/>
  <c r="AD90" i="21"/>
  <c r="AC90" i="21"/>
  <c r="AB90" i="21"/>
  <c r="AA90" i="21"/>
  <c r="Z90" i="21"/>
  <c r="Y90" i="21"/>
  <c r="X90" i="21"/>
  <c r="W90" i="21"/>
  <c r="V90" i="21"/>
  <c r="U90" i="21"/>
  <c r="T90" i="21"/>
  <c r="S90" i="21"/>
  <c r="R90" i="21"/>
  <c r="Q90" i="21"/>
  <c r="P90" i="21"/>
  <c r="O90" i="21"/>
  <c r="N90" i="21"/>
  <c r="M90" i="21"/>
  <c r="L90" i="21"/>
  <c r="K90" i="21"/>
  <c r="J90" i="21"/>
  <c r="I90" i="21"/>
  <c r="H90" i="21"/>
  <c r="G90" i="21"/>
  <c r="F90" i="21"/>
  <c r="E90" i="21"/>
  <c r="D90" i="21"/>
  <c r="C90" i="21"/>
  <c r="B90" i="21"/>
  <c r="AT89" i="21"/>
  <c r="AS89" i="21"/>
  <c r="AR89" i="21"/>
  <c r="AQ89" i="21"/>
  <c r="AP89" i="21"/>
  <c r="AO89" i="21"/>
  <c r="AN89" i="21"/>
  <c r="AM89" i="21"/>
  <c r="AL89" i="21"/>
  <c r="AK89" i="21"/>
  <c r="AJ89" i="21"/>
  <c r="AI89" i="21"/>
  <c r="AH89" i="21"/>
  <c r="AG89" i="21"/>
  <c r="AF89" i="21"/>
  <c r="AE89" i="21"/>
  <c r="AD89" i="21"/>
  <c r="AC89" i="21"/>
  <c r="AB89" i="21"/>
  <c r="AA89" i="21"/>
  <c r="Z89" i="21"/>
  <c r="Y89" i="21"/>
  <c r="X89" i="21"/>
  <c r="W89" i="21"/>
  <c r="V89" i="21"/>
  <c r="U89" i="21"/>
  <c r="T89" i="21"/>
  <c r="S89" i="21"/>
  <c r="R89" i="21"/>
  <c r="Q89" i="21"/>
  <c r="P89" i="21"/>
  <c r="O89" i="21"/>
  <c r="N89" i="21"/>
  <c r="M89" i="21"/>
  <c r="L89" i="21"/>
  <c r="K89" i="21"/>
  <c r="J89" i="21"/>
  <c r="I89" i="21"/>
  <c r="H89" i="21"/>
  <c r="G89" i="21"/>
  <c r="F89" i="21"/>
  <c r="E89" i="21"/>
  <c r="D89" i="21"/>
  <c r="C89" i="21"/>
  <c r="B89" i="21"/>
  <c r="AT88" i="21"/>
  <c r="AS88" i="21"/>
  <c r="AR88" i="21"/>
  <c r="AQ88" i="21"/>
  <c r="AP88" i="21"/>
  <c r="AO88" i="21"/>
  <c r="AN88" i="21"/>
  <c r="AM88" i="21"/>
  <c r="AL88" i="21"/>
  <c r="AK88" i="21"/>
  <c r="AJ88" i="21"/>
  <c r="AI88" i="21"/>
  <c r="AH88" i="21"/>
  <c r="AG88" i="21"/>
  <c r="AF88" i="21"/>
  <c r="AE88" i="21"/>
  <c r="AD88" i="21"/>
  <c r="AC88" i="21"/>
  <c r="AB88" i="21"/>
  <c r="AA88" i="21"/>
  <c r="Z88" i="21"/>
  <c r="Y88" i="21"/>
  <c r="X88" i="21"/>
  <c r="W88" i="21"/>
  <c r="V88" i="21"/>
  <c r="U88" i="21"/>
  <c r="T88" i="21"/>
  <c r="S88" i="21"/>
  <c r="R88" i="21"/>
  <c r="Q88" i="21"/>
  <c r="P88" i="21"/>
  <c r="O88" i="21"/>
  <c r="N88" i="21"/>
  <c r="M88" i="21"/>
  <c r="L88" i="21"/>
  <c r="K88" i="21"/>
  <c r="J88" i="21"/>
  <c r="I88" i="21"/>
  <c r="H88" i="21"/>
  <c r="G88" i="21"/>
  <c r="F88" i="21"/>
  <c r="E88" i="21"/>
  <c r="D88" i="21"/>
  <c r="C88" i="21"/>
  <c r="B88" i="21"/>
  <c r="AT87" i="21"/>
  <c r="AS87" i="21"/>
  <c r="AR87" i="21"/>
  <c r="AQ87" i="21"/>
  <c r="AP87" i="21"/>
  <c r="AO87" i="21"/>
  <c r="AN87" i="21"/>
  <c r="AM87" i="21"/>
  <c r="AL87" i="21"/>
  <c r="AK87" i="21"/>
  <c r="AJ87" i="21"/>
  <c r="AI87" i="21"/>
  <c r="AH87" i="21"/>
  <c r="AG87" i="21"/>
  <c r="AF87" i="21"/>
  <c r="AE87" i="21"/>
  <c r="AD87" i="21"/>
  <c r="AC87" i="21"/>
  <c r="AB87" i="21"/>
  <c r="AA87" i="21"/>
  <c r="Z87" i="21"/>
  <c r="Y87" i="21"/>
  <c r="X87" i="21"/>
  <c r="W87" i="21"/>
  <c r="V87" i="21"/>
  <c r="U87" i="21"/>
  <c r="T87" i="21"/>
  <c r="S87" i="21"/>
  <c r="R87" i="21"/>
  <c r="Q87" i="21"/>
  <c r="P87" i="21"/>
  <c r="O87" i="21"/>
  <c r="N87" i="21"/>
  <c r="M87" i="21"/>
  <c r="L87" i="21"/>
  <c r="K87" i="21"/>
  <c r="J87" i="21"/>
  <c r="I87" i="21"/>
  <c r="H87" i="21"/>
  <c r="G87" i="21"/>
  <c r="F87" i="21"/>
  <c r="E87" i="21"/>
  <c r="D87" i="21"/>
  <c r="C87" i="21"/>
  <c r="B87" i="21"/>
  <c r="AT86" i="21"/>
  <c r="AS86" i="21"/>
  <c r="AR86" i="21"/>
  <c r="AQ86" i="21"/>
  <c r="AP86" i="21"/>
  <c r="AO86" i="21"/>
  <c r="AN86" i="21"/>
  <c r="AM86" i="21"/>
  <c r="AL86" i="21"/>
  <c r="AK86" i="21"/>
  <c r="AJ86" i="21"/>
  <c r="AI86" i="21"/>
  <c r="AH86" i="21"/>
  <c r="AG86" i="21"/>
  <c r="AF86" i="21"/>
  <c r="AE86" i="21"/>
  <c r="AD86" i="21"/>
  <c r="AC86" i="21"/>
  <c r="AB86" i="21"/>
  <c r="AA86" i="21"/>
  <c r="Z86" i="21"/>
  <c r="Y86" i="21"/>
  <c r="X86" i="21"/>
  <c r="W86" i="21"/>
  <c r="V86" i="21"/>
  <c r="U86" i="21"/>
  <c r="T86" i="21"/>
  <c r="S86" i="21"/>
  <c r="R86" i="21"/>
  <c r="Q86" i="21"/>
  <c r="P86" i="21"/>
  <c r="O86" i="21"/>
  <c r="N86" i="21"/>
  <c r="M86" i="21"/>
  <c r="L86" i="21"/>
  <c r="K86" i="21"/>
  <c r="J86" i="21"/>
  <c r="I86" i="21"/>
  <c r="H86" i="21"/>
  <c r="G86" i="21"/>
  <c r="F86" i="21"/>
  <c r="E86" i="21"/>
  <c r="D86" i="21"/>
  <c r="C86" i="21"/>
  <c r="B86" i="21"/>
  <c r="AT85" i="21"/>
  <c r="AS85" i="21"/>
  <c r="AR85" i="21"/>
  <c r="AQ85" i="21"/>
  <c r="AP85" i="21"/>
  <c r="AO85" i="21"/>
  <c r="AN85" i="21"/>
  <c r="AM85" i="21"/>
  <c r="AL85" i="21"/>
  <c r="AK85" i="21"/>
  <c r="AJ85" i="21"/>
  <c r="AI85" i="21"/>
  <c r="AH85" i="21"/>
  <c r="AG85" i="21"/>
  <c r="AF85" i="21"/>
  <c r="AE85" i="21"/>
  <c r="AD85" i="21"/>
  <c r="AC85" i="21"/>
  <c r="AB85" i="21"/>
  <c r="AA85" i="21"/>
  <c r="Z85" i="21"/>
  <c r="Y85" i="21"/>
  <c r="X85" i="21"/>
  <c r="W85" i="21"/>
  <c r="V85" i="21"/>
  <c r="U85" i="21"/>
  <c r="T85" i="21"/>
  <c r="S85" i="21"/>
  <c r="R85" i="21"/>
  <c r="Q85" i="21"/>
  <c r="P85" i="21"/>
  <c r="O85" i="21"/>
  <c r="N85" i="21"/>
  <c r="M85" i="21"/>
  <c r="L85" i="21"/>
  <c r="K85" i="21"/>
  <c r="J85" i="21"/>
  <c r="I85" i="21"/>
  <c r="H85" i="21"/>
  <c r="G85" i="21"/>
  <c r="F85" i="21"/>
  <c r="E85" i="21"/>
  <c r="D85" i="21"/>
  <c r="C85" i="21"/>
  <c r="B85" i="21"/>
  <c r="AT84" i="21"/>
  <c r="AS84" i="21"/>
  <c r="AR84" i="21"/>
  <c r="AQ84" i="21"/>
  <c r="AP84" i="21"/>
  <c r="AO84" i="21"/>
  <c r="AN84" i="21"/>
  <c r="AM84" i="21"/>
  <c r="AL84" i="21"/>
  <c r="AK84" i="21"/>
  <c r="AJ84" i="21"/>
  <c r="AI84" i="21"/>
  <c r="AH84" i="21"/>
  <c r="AG84" i="21"/>
  <c r="AF84" i="21"/>
  <c r="AE84" i="21"/>
  <c r="AD84" i="21"/>
  <c r="AC84" i="21"/>
  <c r="AB84" i="21"/>
  <c r="AA84" i="21"/>
  <c r="Z84" i="21"/>
  <c r="Y84" i="21"/>
  <c r="X84" i="21"/>
  <c r="W84" i="21"/>
  <c r="V84" i="21"/>
  <c r="U84" i="21"/>
  <c r="T84" i="21"/>
  <c r="S84" i="21"/>
  <c r="R84" i="21"/>
  <c r="Q84" i="21"/>
  <c r="P84" i="21"/>
  <c r="O84" i="21"/>
  <c r="N84" i="21"/>
  <c r="M84" i="21"/>
  <c r="L84" i="21"/>
  <c r="K84" i="21"/>
  <c r="J84" i="21"/>
  <c r="I84" i="21"/>
  <c r="H84" i="21"/>
  <c r="G84" i="21"/>
  <c r="F84" i="21"/>
  <c r="E84" i="21"/>
  <c r="D84" i="21"/>
  <c r="C84" i="21"/>
  <c r="B84" i="21"/>
  <c r="AT83" i="21"/>
  <c r="AS83" i="21"/>
  <c r="AR83" i="21"/>
  <c r="AQ83" i="21"/>
  <c r="AP83" i="21"/>
  <c r="AO83" i="21"/>
  <c r="AN83" i="21"/>
  <c r="AM83" i="21"/>
  <c r="AL83" i="21"/>
  <c r="AK83" i="21"/>
  <c r="AJ83" i="21"/>
  <c r="AI83" i="21"/>
  <c r="AH83" i="21"/>
  <c r="AG83" i="21"/>
  <c r="AF83" i="21"/>
  <c r="AE83" i="21"/>
  <c r="AD83" i="21"/>
  <c r="AC83" i="21"/>
  <c r="AB83" i="21"/>
  <c r="AA83" i="21"/>
  <c r="Z83" i="21"/>
  <c r="Y83" i="21"/>
  <c r="X83" i="21"/>
  <c r="W83" i="21"/>
  <c r="V83" i="21"/>
  <c r="U83" i="21"/>
  <c r="T83" i="21"/>
  <c r="S83" i="21"/>
  <c r="R83" i="21"/>
  <c r="Q83" i="21"/>
  <c r="P83" i="21"/>
  <c r="O83" i="21"/>
  <c r="N83" i="21"/>
  <c r="M83" i="21"/>
  <c r="L83" i="21"/>
  <c r="K83" i="21"/>
  <c r="J83" i="21"/>
  <c r="I83" i="21"/>
  <c r="H83" i="21"/>
  <c r="G83" i="21"/>
  <c r="F83" i="21"/>
  <c r="E83" i="21"/>
  <c r="D83" i="21"/>
  <c r="C83" i="21"/>
  <c r="B83" i="21"/>
  <c r="AT82" i="21"/>
  <c r="AS82" i="21"/>
  <c r="AR82" i="21"/>
  <c r="AQ82" i="21"/>
  <c r="AP82" i="21"/>
  <c r="AO82" i="21"/>
  <c r="AN82" i="21"/>
  <c r="AM82" i="21"/>
  <c r="AL82" i="21"/>
  <c r="AK82" i="21"/>
  <c r="AJ82" i="21"/>
  <c r="AI82" i="21"/>
  <c r="AH82" i="21"/>
  <c r="AG82" i="21"/>
  <c r="AF82" i="21"/>
  <c r="AE82" i="21"/>
  <c r="AD82" i="21"/>
  <c r="AC82" i="21"/>
  <c r="AB82" i="21"/>
  <c r="AA82" i="21"/>
  <c r="Z82" i="21"/>
  <c r="Y82" i="21"/>
  <c r="X82" i="21"/>
  <c r="W82" i="21"/>
  <c r="V82" i="21"/>
  <c r="U82" i="21"/>
  <c r="T82" i="21"/>
  <c r="S82" i="21"/>
  <c r="R82" i="21"/>
  <c r="Q82" i="21"/>
  <c r="P82" i="21"/>
  <c r="O82" i="21"/>
  <c r="N82" i="21"/>
  <c r="M82" i="21"/>
  <c r="L82" i="21"/>
  <c r="K82" i="21"/>
  <c r="J82" i="21"/>
  <c r="I82" i="21"/>
  <c r="H82" i="21"/>
  <c r="G82" i="21"/>
  <c r="F82" i="21"/>
  <c r="E82" i="21"/>
  <c r="D82" i="21"/>
  <c r="C82" i="21"/>
  <c r="B82" i="21"/>
  <c r="AT81" i="21"/>
  <c r="AS81" i="21"/>
  <c r="AR81" i="21"/>
  <c r="AQ81" i="21"/>
  <c r="AP81" i="21"/>
  <c r="AO81" i="21"/>
  <c r="AN81" i="21"/>
  <c r="AM81" i="21"/>
  <c r="AL81" i="21"/>
  <c r="AK81" i="21"/>
  <c r="AJ81" i="21"/>
  <c r="AI81" i="21"/>
  <c r="AH81" i="21"/>
  <c r="AG81" i="21"/>
  <c r="AF81" i="21"/>
  <c r="AE81" i="21"/>
  <c r="AD81" i="21"/>
  <c r="AC81" i="21"/>
  <c r="AB81" i="21"/>
  <c r="AA81" i="21"/>
  <c r="Z81" i="21"/>
  <c r="Y81" i="21"/>
  <c r="X81" i="21"/>
  <c r="W81" i="21"/>
  <c r="V81" i="21"/>
  <c r="U81" i="21"/>
  <c r="T81" i="21"/>
  <c r="S81" i="21"/>
  <c r="R81" i="21"/>
  <c r="Q81" i="21"/>
  <c r="P81" i="21"/>
  <c r="O81" i="21"/>
  <c r="N81" i="21"/>
  <c r="M81" i="21"/>
  <c r="L81" i="21"/>
  <c r="K81" i="21"/>
  <c r="J81" i="21"/>
  <c r="I81" i="21"/>
  <c r="H81" i="21"/>
  <c r="G81" i="21"/>
  <c r="F81" i="21"/>
  <c r="E81" i="21"/>
  <c r="D81" i="21"/>
  <c r="C81" i="21"/>
  <c r="B81" i="21"/>
  <c r="AT80" i="21"/>
  <c r="AS80" i="21"/>
  <c r="AR80" i="21"/>
  <c r="AQ80" i="21"/>
  <c r="AP80" i="21"/>
  <c r="AO80" i="21"/>
  <c r="AN80" i="21"/>
  <c r="AM80" i="21"/>
  <c r="AL80" i="21"/>
  <c r="AK80" i="21"/>
  <c r="AJ80" i="21"/>
  <c r="AI80" i="21"/>
  <c r="AH80" i="21"/>
  <c r="AG80" i="21"/>
  <c r="AF80" i="21"/>
  <c r="AE80" i="21"/>
  <c r="AD80" i="21"/>
  <c r="AC80" i="21"/>
  <c r="AB80" i="21"/>
  <c r="AA80" i="21"/>
  <c r="Z80" i="21"/>
  <c r="Y80" i="21"/>
  <c r="X80" i="21"/>
  <c r="W80" i="21"/>
  <c r="V80" i="21"/>
  <c r="U80" i="21"/>
  <c r="T80" i="21"/>
  <c r="S80" i="21"/>
  <c r="R80" i="21"/>
  <c r="Q80" i="21"/>
  <c r="P80" i="21"/>
  <c r="O80" i="21"/>
  <c r="N80" i="21"/>
  <c r="M80" i="21"/>
  <c r="L80" i="21"/>
  <c r="K80" i="21"/>
  <c r="J80" i="21"/>
  <c r="I80" i="21"/>
  <c r="H80" i="21"/>
  <c r="G80" i="21"/>
  <c r="F80" i="21"/>
  <c r="E80" i="21"/>
  <c r="D80" i="21"/>
  <c r="C80" i="21"/>
  <c r="B80" i="21"/>
  <c r="AT79" i="21"/>
  <c r="AS79" i="21"/>
  <c r="AR79" i="21"/>
  <c r="AQ79" i="21"/>
  <c r="AP79" i="21"/>
  <c r="AO79" i="21"/>
  <c r="AN79" i="21"/>
  <c r="AM79" i="21"/>
  <c r="AL79" i="21"/>
  <c r="AK79" i="21"/>
  <c r="AJ79" i="21"/>
  <c r="AI79" i="21"/>
  <c r="AH79" i="21"/>
  <c r="AG79" i="21"/>
  <c r="AF79" i="21"/>
  <c r="AE79" i="21"/>
  <c r="AD79" i="21"/>
  <c r="AC79" i="21"/>
  <c r="AB79" i="21"/>
  <c r="AA79" i="21"/>
  <c r="Z79" i="21"/>
  <c r="Y79" i="21"/>
  <c r="X79" i="21"/>
  <c r="W79" i="21"/>
  <c r="V79" i="21"/>
  <c r="U79" i="21"/>
  <c r="T79" i="21"/>
  <c r="S79" i="21"/>
  <c r="R79" i="21"/>
  <c r="Q79" i="21"/>
  <c r="P79" i="21"/>
  <c r="O79" i="21"/>
  <c r="N79" i="21"/>
  <c r="M79" i="21"/>
  <c r="L79" i="21"/>
  <c r="K79" i="21"/>
  <c r="J79" i="21"/>
  <c r="I79" i="21"/>
  <c r="H79" i="21"/>
  <c r="G79" i="21"/>
  <c r="F79" i="21"/>
  <c r="E79" i="21"/>
  <c r="D79" i="21"/>
  <c r="C79" i="21"/>
  <c r="B79" i="21"/>
  <c r="AT78" i="21"/>
  <c r="AS78" i="21"/>
  <c r="AR78" i="21"/>
  <c r="AQ78" i="21"/>
  <c r="AP78" i="21"/>
  <c r="AO78" i="21"/>
  <c r="AN78" i="21"/>
  <c r="AM78" i="21"/>
  <c r="AL78" i="21"/>
  <c r="AK78" i="21"/>
  <c r="AJ78" i="21"/>
  <c r="AI78" i="21"/>
  <c r="AH78" i="21"/>
  <c r="AG78" i="21"/>
  <c r="AF78" i="21"/>
  <c r="AE78" i="21"/>
  <c r="AD78" i="21"/>
  <c r="AC78" i="21"/>
  <c r="AB78" i="21"/>
  <c r="AA78" i="21"/>
  <c r="Z78" i="21"/>
  <c r="Y78" i="21"/>
  <c r="X78" i="21"/>
  <c r="W78" i="21"/>
  <c r="V78" i="21"/>
  <c r="U78" i="21"/>
  <c r="T78" i="21"/>
  <c r="S78" i="21"/>
  <c r="R78" i="21"/>
  <c r="Q78" i="21"/>
  <c r="P78" i="21"/>
  <c r="O78" i="21"/>
  <c r="N78" i="21"/>
  <c r="M78" i="21"/>
  <c r="L78" i="21"/>
  <c r="K78" i="21"/>
  <c r="J78" i="21"/>
  <c r="I78" i="21"/>
  <c r="H78" i="21"/>
  <c r="G78" i="21"/>
  <c r="F78" i="21"/>
  <c r="E78" i="21"/>
  <c r="D78" i="21"/>
  <c r="C78" i="21"/>
  <c r="B78" i="21"/>
  <c r="AT77" i="21"/>
  <c r="AS77" i="21"/>
  <c r="AR77" i="21"/>
  <c r="AQ77" i="21"/>
  <c r="AP77" i="21"/>
  <c r="AO77" i="21"/>
  <c r="AN77" i="21"/>
  <c r="AM77" i="21"/>
  <c r="AL77" i="21"/>
  <c r="AK77" i="21"/>
  <c r="AJ77" i="21"/>
  <c r="AI77" i="21"/>
  <c r="AH77" i="21"/>
  <c r="AG77" i="21"/>
  <c r="AF77" i="21"/>
  <c r="AE77" i="21"/>
  <c r="AD77" i="21"/>
  <c r="AC77" i="21"/>
  <c r="AB77" i="21"/>
  <c r="AA77" i="21"/>
  <c r="Z77" i="21"/>
  <c r="Y77" i="21"/>
  <c r="X77" i="21"/>
  <c r="W77" i="21"/>
  <c r="V77" i="21"/>
  <c r="U77" i="21"/>
  <c r="T77" i="21"/>
  <c r="S77" i="21"/>
  <c r="R77" i="21"/>
  <c r="Q77" i="21"/>
  <c r="P77" i="21"/>
  <c r="O77" i="21"/>
  <c r="N77" i="21"/>
  <c r="M77" i="21"/>
  <c r="L77" i="21"/>
  <c r="K77" i="21"/>
  <c r="J77" i="21"/>
  <c r="I77" i="21"/>
  <c r="H77" i="21"/>
  <c r="G77" i="21"/>
  <c r="F77" i="21"/>
  <c r="E77" i="21"/>
  <c r="D77" i="21"/>
  <c r="C77" i="21"/>
  <c r="B77" i="21"/>
  <c r="AT76" i="21"/>
  <c r="AS76" i="21"/>
  <c r="AR76" i="21"/>
  <c r="AQ76" i="21"/>
  <c r="AP76" i="21"/>
  <c r="AO76" i="21"/>
  <c r="AN76" i="21"/>
  <c r="AM76" i="21"/>
  <c r="AL76" i="21"/>
  <c r="AK76" i="21"/>
  <c r="AJ76" i="21"/>
  <c r="AI76" i="21"/>
  <c r="AH76" i="21"/>
  <c r="AG76" i="21"/>
  <c r="AF76" i="21"/>
  <c r="AE76" i="21"/>
  <c r="AD76" i="21"/>
  <c r="AC76" i="21"/>
  <c r="AB76" i="21"/>
  <c r="AA76" i="21"/>
  <c r="Z76" i="21"/>
  <c r="Y76" i="21"/>
  <c r="X76" i="21"/>
  <c r="W76" i="21"/>
  <c r="V76" i="21"/>
  <c r="U76" i="21"/>
  <c r="T76" i="21"/>
  <c r="S76" i="21"/>
  <c r="R76" i="21"/>
  <c r="Q76" i="21"/>
  <c r="P76" i="21"/>
  <c r="O76" i="21"/>
  <c r="N76" i="21"/>
  <c r="M76" i="21"/>
  <c r="L76" i="21"/>
  <c r="K76" i="21"/>
  <c r="J76" i="21"/>
  <c r="I76" i="21"/>
  <c r="H76" i="21"/>
  <c r="G76" i="21"/>
  <c r="F76" i="21"/>
  <c r="E76" i="21"/>
  <c r="D76" i="21"/>
  <c r="C76" i="21"/>
  <c r="B76" i="21"/>
  <c r="AT75" i="21"/>
  <c r="AS75" i="21"/>
  <c r="AR75" i="21"/>
  <c r="AQ75" i="21"/>
  <c r="AP75" i="21"/>
  <c r="AO75" i="21"/>
  <c r="AN75" i="21"/>
  <c r="AM75" i="21"/>
  <c r="AL75" i="21"/>
  <c r="AK75" i="21"/>
  <c r="AJ75" i="21"/>
  <c r="AI75" i="21"/>
  <c r="AH75" i="21"/>
  <c r="AG75" i="21"/>
  <c r="AF75" i="21"/>
  <c r="AE75" i="21"/>
  <c r="AD75" i="21"/>
  <c r="AC75" i="21"/>
  <c r="AB75" i="21"/>
  <c r="AA75" i="21"/>
  <c r="Z75" i="21"/>
  <c r="Y75" i="21"/>
  <c r="X75" i="21"/>
  <c r="W75" i="21"/>
  <c r="V75" i="21"/>
  <c r="U75" i="21"/>
  <c r="T75" i="21"/>
  <c r="S75" i="21"/>
  <c r="R75" i="21"/>
  <c r="Q75" i="21"/>
  <c r="P75" i="21"/>
  <c r="O75" i="21"/>
  <c r="N75" i="21"/>
  <c r="M75" i="21"/>
  <c r="L75" i="21"/>
  <c r="K75" i="21"/>
  <c r="J75" i="21"/>
  <c r="I75" i="21"/>
  <c r="H75" i="21"/>
  <c r="G75" i="21"/>
  <c r="F75" i="21"/>
  <c r="E75" i="21"/>
  <c r="D75" i="21"/>
  <c r="C75" i="21"/>
  <c r="B75" i="21"/>
  <c r="AT74" i="21"/>
  <c r="AS74" i="21"/>
  <c r="AR74" i="21"/>
  <c r="AQ74" i="21"/>
  <c r="AP74" i="21"/>
  <c r="AO74" i="21"/>
  <c r="AN74" i="21"/>
  <c r="AM74" i="21"/>
  <c r="AL74" i="21"/>
  <c r="AK74" i="21"/>
  <c r="AJ74" i="21"/>
  <c r="AI74" i="21"/>
  <c r="AH74" i="21"/>
  <c r="AG74" i="21"/>
  <c r="AF74" i="21"/>
  <c r="AE74" i="21"/>
  <c r="AD74" i="21"/>
  <c r="AC74" i="21"/>
  <c r="AB74" i="21"/>
  <c r="AA74" i="21"/>
  <c r="Z74" i="21"/>
  <c r="Y74" i="21"/>
  <c r="X74" i="21"/>
  <c r="W74" i="21"/>
  <c r="V74" i="21"/>
  <c r="U74" i="21"/>
  <c r="T74" i="21"/>
  <c r="S74" i="21"/>
  <c r="R74" i="21"/>
  <c r="Q74" i="21"/>
  <c r="P74" i="21"/>
  <c r="O74" i="21"/>
  <c r="N74" i="21"/>
  <c r="M74" i="21"/>
  <c r="L74" i="21"/>
  <c r="K74" i="21"/>
  <c r="J74" i="21"/>
  <c r="I74" i="21"/>
  <c r="H74" i="21"/>
  <c r="G74" i="21"/>
  <c r="F74" i="21"/>
  <c r="E74" i="21"/>
  <c r="D74" i="21"/>
  <c r="C74" i="21"/>
  <c r="B74" i="21"/>
  <c r="AT73" i="21"/>
  <c r="AS73" i="21"/>
  <c r="AR73" i="21"/>
  <c r="AQ73" i="21"/>
  <c r="AP73" i="21"/>
  <c r="AO73" i="21"/>
  <c r="AN73" i="21"/>
  <c r="AM73" i="21"/>
  <c r="AL73" i="21"/>
  <c r="AK73" i="21"/>
  <c r="AJ73" i="21"/>
  <c r="AI73" i="21"/>
  <c r="AH73" i="21"/>
  <c r="AG73" i="21"/>
  <c r="AF73" i="21"/>
  <c r="AE73" i="21"/>
  <c r="AD73" i="21"/>
  <c r="AC73" i="21"/>
  <c r="AB73" i="21"/>
  <c r="AA73" i="21"/>
  <c r="Z73" i="21"/>
  <c r="Y73" i="21"/>
  <c r="X73" i="21"/>
  <c r="W73" i="21"/>
  <c r="V73" i="21"/>
  <c r="U73" i="21"/>
  <c r="T73" i="21"/>
  <c r="S73" i="21"/>
  <c r="R73" i="21"/>
  <c r="Q73" i="21"/>
  <c r="P73" i="21"/>
  <c r="O73" i="21"/>
  <c r="N73" i="21"/>
  <c r="M73" i="21"/>
  <c r="L73" i="21"/>
  <c r="K73" i="21"/>
  <c r="J73" i="21"/>
  <c r="I73" i="21"/>
  <c r="H73" i="21"/>
  <c r="G73" i="21"/>
  <c r="F73" i="21"/>
  <c r="E73" i="21"/>
  <c r="D73" i="21"/>
  <c r="C73" i="21"/>
  <c r="B73" i="21"/>
  <c r="AT72" i="21"/>
  <c r="AS72" i="21"/>
  <c r="AR72" i="21"/>
  <c r="AQ72" i="21"/>
  <c r="AP72" i="21"/>
  <c r="AO72" i="21"/>
  <c r="AN72" i="21"/>
  <c r="AM72" i="21"/>
  <c r="AL72" i="21"/>
  <c r="AK72" i="21"/>
  <c r="AJ72" i="21"/>
  <c r="AI72" i="21"/>
  <c r="AH72" i="21"/>
  <c r="AG72" i="21"/>
  <c r="AF72" i="21"/>
  <c r="AE72" i="21"/>
  <c r="AD72" i="21"/>
  <c r="AC72" i="21"/>
  <c r="AB72" i="21"/>
  <c r="AA72" i="21"/>
  <c r="Z72" i="21"/>
  <c r="Y72" i="21"/>
  <c r="X72" i="21"/>
  <c r="W72" i="21"/>
  <c r="V72" i="21"/>
  <c r="U72" i="21"/>
  <c r="T72" i="21"/>
  <c r="S72" i="21"/>
  <c r="R72" i="21"/>
  <c r="Q72" i="21"/>
  <c r="P72" i="21"/>
  <c r="O72" i="21"/>
  <c r="N72" i="21"/>
  <c r="M72" i="21"/>
  <c r="L72" i="21"/>
  <c r="K72" i="21"/>
  <c r="J72" i="21"/>
  <c r="I72" i="21"/>
  <c r="H72" i="21"/>
  <c r="G72" i="21"/>
  <c r="F72" i="21"/>
  <c r="E72" i="21"/>
  <c r="D72" i="21"/>
  <c r="C72" i="21"/>
  <c r="B72" i="21"/>
  <c r="AT71" i="21"/>
  <c r="AS71" i="21"/>
  <c r="AR71" i="21"/>
  <c r="AQ71" i="21"/>
  <c r="AP71" i="21"/>
  <c r="AO71" i="21"/>
  <c r="AN71" i="21"/>
  <c r="AM71" i="21"/>
  <c r="AL71" i="21"/>
  <c r="AK71" i="21"/>
  <c r="AJ71" i="21"/>
  <c r="AI71" i="21"/>
  <c r="AH71" i="21"/>
  <c r="AG71" i="21"/>
  <c r="AF71" i="21"/>
  <c r="AE71" i="21"/>
  <c r="AD71" i="21"/>
  <c r="AC71" i="21"/>
  <c r="AB71" i="21"/>
  <c r="AA71" i="21"/>
  <c r="Z71" i="21"/>
  <c r="Y71" i="21"/>
  <c r="X71" i="21"/>
  <c r="W71" i="21"/>
  <c r="V71" i="21"/>
  <c r="U71" i="21"/>
  <c r="T71" i="21"/>
  <c r="S71" i="21"/>
  <c r="R71" i="21"/>
  <c r="Q71" i="21"/>
  <c r="P71" i="21"/>
  <c r="O71" i="21"/>
  <c r="N71" i="21"/>
  <c r="M71" i="21"/>
  <c r="L71" i="21"/>
  <c r="K71" i="21"/>
  <c r="J71" i="21"/>
  <c r="I71" i="21"/>
  <c r="H71" i="21"/>
  <c r="G71" i="21"/>
  <c r="F71" i="21"/>
  <c r="E71" i="21"/>
  <c r="D71" i="21"/>
  <c r="C71" i="21"/>
  <c r="B71" i="21"/>
  <c r="AT70" i="21"/>
  <c r="AS70" i="21"/>
  <c r="AR70" i="21"/>
  <c r="AQ70" i="21"/>
  <c r="AP70" i="21"/>
  <c r="AO70" i="21"/>
  <c r="AN70" i="21"/>
  <c r="AM70" i="21"/>
  <c r="AL70" i="21"/>
  <c r="AK70" i="21"/>
  <c r="AJ70" i="21"/>
  <c r="AI70" i="21"/>
  <c r="AH70" i="21"/>
  <c r="AG70" i="21"/>
  <c r="AF70" i="21"/>
  <c r="AE70" i="21"/>
  <c r="AD70" i="21"/>
  <c r="AC70" i="21"/>
  <c r="AB70" i="21"/>
  <c r="AA70" i="21"/>
  <c r="Z70" i="21"/>
  <c r="Y70" i="21"/>
  <c r="X70" i="21"/>
  <c r="W70" i="21"/>
  <c r="V70" i="21"/>
  <c r="U70" i="21"/>
  <c r="T70" i="21"/>
  <c r="S70" i="21"/>
  <c r="R70" i="21"/>
  <c r="Q70" i="21"/>
  <c r="P70" i="21"/>
  <c r="O70" i="21"/>
  <c r="N70" i="21"/>
  <c r="M70" i="21"/>
  <c r="L70" i="21"/>
  <c r="K70" i="21"/>
  <c r="J70" i="21"/>
  <c r="I70" i="21"/>
  <c r="H70" i="21"/>
  <c r="G70" i="21"/>
  <c r="F70" i="21"/>
  <c r="E70" i="21"/>
  <c r="D70" i="21"/>
  <c r="C70" i="21"/>
  <c r="B70" i="21"/>
  <c r="AT69" i="21"/>
  <c r="AS69" i="21"/>
  <c r="AR69" i="21"/>
  <c r="AQ69" i="21"/>
  <c r="AP69" i="21"/>
  <c r="AO69" i="21"/>
  <c r="AN69" i="21"/>
  <c r="AM69" i="21"/>
  <c r="AL69" i="21"/>
  <c r="AK69" i="21"/>
  <c r="AJ69" i="21"/>
  <c r="AI69" i="21"/>
  <c r="AH69" i="21"/>
  <c r="AG69" i="21"/>
  <c r="AF69" i="21"/>
  <c r="AE69" i="21"/>
  <c r="AD69" i="21"/>
  <c r="AC69" i="21"/>
  <c r="AB69" i="21"/>
  <c r="AA69" i="21"/>
  <c r="Z69" i="21"/>
  <c r="Y69" i="21"/>
  <c r="X69" i="21"/>
  <c r="W69" i="21"/>
  <c r="V69" i="21"/>
  <c r="U69" i="21"/>
  <c r="T69" i="21"/>
  <c r="S69" i="21"/>
  <c r="R69" i="21"/>
  <c r="Q69" i="21"/>
  <c r="P69" i="21"/>
  <c r="O69" i="21"/>
  <c r="N69" i="21"/>
  <c r="M69" i="21"/>
  <c r="L69" i="21"/>
  <c r="K69" i="21"/>
  <c r="J69" i="21"/>
  <c r="I69" i="21"/>
  <c r="H69" i="21"/>
  <c r="G69" i="21"/>
  <c r="F69" i="21"/>
  <c r="E69" i="21"/>
  <c r="D69" i="21"/>
  <c r="C69" i="21"/>
  <c r="B69" i="21"/>
  <c r="AT68" i="21"/>
  <c r="AS68" i="21"/>
  <c r="AR68" i="21"/>
  <c r="AQ68" i="21"/>
  <c r="AP68" i="21"/>
  <c r="AO68" i="21"/>
  <c r="AN68" i="21"/>
  <c r="AM68" i="21"/>
  <c r="AL68" i="21"/>
  <c r="AK68" i="21"/>
  <c r="AJ68" i="21"/>
  <c r="AI68" i="21"/>
  <c r="AH68" i="21"/>
  <c r="AG68" i="21"/>
  <c r="AF68" i="21"/>
  <c r="AE68" i="21"/>
  <c r="AD68" i="21"/>
  <c r="AC68" i="21"/>
  <c r="AB68" i="21"/>
  <c r="AA68" i="21"/>
  <c r="Z68" i="21"/>
  <c r="Y68" i="21"/>
  <c r="X68" i="21"/>
  <c r="W68" i="21"/>
  <c r="V68" i="21"/>
  <c r="U68" i="21"/>
  <c r="T68" i="21"/>
  <c r="S68" i="21"/>
  <c r="R68" i="21"/>
  <c r="Q68" i="21"/>
  <c r="P68" i="21"/>
  <c r="O68" i="21"/>
  <c r="N68" i="21"/>
  <c r="M68" i="21"/>
  <c r="L68" i="21"/>
  <c r="K68" i="21"/>
  <c r="J68" i="21"/>
  <c r="I68" i="21"/>
  <c r="H68" i="21"/>
  <c r="G68" i="21"/>
  <c r="F68" i="21"/>
  <c r="E68" i="21"/>
  <c r="D68" i="21"/>
  <c r="C68" i="21"/>
  <c r="B68" i="21"/>
  <c r="AT67" i="21"/>
  <c r="AS67" i="21"/>
  <c r="AR67" i="21"/>
  <c r="AQ67" i="21"/>
  <c r="AP67" i="21"/>
  <c r="AO67" i="21"/>
  <c r="AN67" i="21"/>
  <c r="AM67" i="21"/>
  <c r="AL67" i="21"/>
  <c r="AK67" i="21"/>
  <c r="AJ67" i="21"/>
  <c r="AI67" i="21"/>
  <c r="AH67" i="21"/>
  <c r="AG67" i="21"/>
  <c r="AF67" i="21"/>
  <c r="AE67" i="21"/>
  <c r="AD67" i="21"/>
  <c r="AC67" i="21"/>
  <c r="AB67" i="21"/>
  <c r="AA67" i="21"/>
  <c r="Z67" i="21"/>
  <c r="Y67" i="21"/>
  <c r="X67" i="21"/>
  <c r="W67" i="21"/>
  <c r="V67" i="21"/>
  <c r="U67" i="21"/>
  <c r="T67" i="21"/>
  <c r="S67" i="21"/>
  <c r="R67" i="21"/>
  <c r="Q67" i="21"/>
  <c r="P67" i="21"/>
  <c r="O67" i="21"/>
  <c r="N67" i="21"/>
  <c r="M67" i="21"/>
  <c r="L67" i="21"/>
  <c r="K67" i="21"/>
  <c r="J67" i="21"/>
  <c r="I67" i="21"/>
  <c r="H67" i="21"/>
  <c r="G67" i="21"/>
  <c r="F67" i="21"/>
  <c r="E67" i="21"/>
  <c r="D67" i="21"/>
  <c r="C67" i="21"/>
  <c r="B67" i="21"/>
  <c r="AT66" i="21"/>
  <c r="AS66" i="21"/>
  <c r="AR66" i="21"/>
  <c r="AQ66" i="21"/>
  <c r="AP66" i="21"/>
  <c r="AO66" i="21"/>
  <c r="AN66" i="21"/>
  <c r="AM66" i="21"/>
  <c r="AL66" i="21"/>
  <c r="AK66" i="21"/>
  <c r="AJ66" i="21"/>
  <c r="AI66" i="21"/>
  <c r="AH66" i="21"/>
  <c r="AG66" i="21"/>
  <c r="AF66" i="21"/>
  <c r="AE66" i="21"/>
  <c r="AD66" i="21"/>
  <c r="AC66" i="21"/>
  <c r="AB66" i="21"/>
  <c r="AA66" i="21"/>
  <c r="Z66" i="21"/>
  <c r="Y66" i="21"/>
  <c r="X66" i="21"/>
  <c r="W66" i="21"/>
  <c r="V66" i="21"/>
  <c r="U66" i="21"/>
  <c r="T66" i="21"/>
  <c r="S66" i="21"/>
  <c r="R66" i="21"/>
  <c r="Q66" i="21"/>
  <c r="P66" i="21"/>
  <c r="O66" i="21"/>
  <c r="N66" i="21"/>
  <c r="M66" i="21"/>
  <c r="L66" i="21"/>
  <c r="K66" i="21"/>
  <c r="J66" i="21"/>
  <c r="I66" i="21"/>
  <c r="H66" i="21"/>
  <c r="G66" i="21"/>
  <c r="F66" i="21"/>
  <c r="E66" i="21"/>
  <c r="D66" i="21"/>
  <c r="C66" i="21"/>
  <c r="B66" i="21"/>
  <c r="AT65" i="21"/>
  <c r="AS65" i="21"/>
  <c r="AR65" i="21"/>
  <c r="AQ65" i="21"/>
  <c r="AP65" i="21"/>
  <c r="AO65" i="21"/>
  <c r="AN65" i="21"/>
  <c r="AM65" i="21"/>
  <c r="AL65" i="21"/>
  <c r="AK65" i="21"/>
  <c r="AJ65" i="21"/>
  <c r="AI65" i="21"/>
  <c r="AH65" i="21"/>
  <c r="AG65" i="21"/>
  <c r="AF65" i="21"/>
  <c r="AE65" i="21"/>
  <c r="AD65" i="21"/>
  <c r="AC65" i="21"/>
  <c r="AB65" i="21"/>
  <c r="AA65" i="21"/>
  <c r="Z65" i="21"/>
  <c r="Y65" i="21"/>
  <c r="X65" i="21"/>
  <c r="W65" i="21"/>
  <c r="V65" i="21"/>
  <c r="U65" i="21"/>
  <c r="T65" i="21"/>
  <c r="S65" i="21"/>
  <c r="R65" i="21"/>
  <c r="Q65" i="21"/>
  <c r="P65" i="21"/>
  <c r="O65" i="21"/>
  <c r="N65" i="21"/>
  <c r="M65" i="21"/>
  <c r="L65" i="21"/>
  <c r="K65" i="21"/>
  <c r="J65" i="21"/>
  <c r="I65" i="21"/>
  <c r="H65" i="21"/>
  <c r="G65" i="21"/>
  <c r="F65" i="21"/>
  <c r="E65" i="21"/>
  <c r="D65" i="21"/>
  <c r="C65" i="21"/>
  <c r="B65" i="21"/>
  <c r="AT64" i="21"/>
  <c r="AS64" i="21"/>
  <c r="AR64" i="21"/>
  <c r="AQ64" i="21"/>
  <c r="AP64" i="21"/>
  <c r="AO64" i="21"/>
  <c r="AN64" i="21"/>
  <c r="AM64" i="21"/>
  <c r="AL64" i="21"/>
  <c r="AK64" i="21"/>
  <c r="AJ64" i="21"/>
  <c r="AI64" i="21"/>
  <c r="AH64" i="21"/>
  <c r="AG64" i="21"/>
  <c r="AF64" i="21"/>
  <c r="AE64" i="21"/>
  <c r="AD64" i="21"/>
  <c r="AC64" i="21"/>
  <c r="AB64" i="21"/>
  <c r="AA64" i="21"/>
  <c r="Z64" i="21"/>
  <c r="Y64" i="21"/>
  <c r="X64" i="21"/>
  <c r="W64" i="21"/>
  <c r="V64" i="21"/>
  <c r="U64" i="21"/>
  <c r="T64" i="21"/>
  <c r="S64" i="21"/>
  <c r="R64" i="21"/>
  <c r="Q64" i="21"/>
  <c r="P64" i="21"/>
  <c r="O64" i="21"/>
  <c r="N64" i="21"/>
  <c r="M64" i="21"/>
  <c r="L64" i="21"/>
  <c r="K64" i="21"/>
  <c r="J64" i="21"/>
  <c r="I64" i="21"/>
  <c r="H64" i="21"/>
  <c r="G64" i="21"/>
  <c r="F64" i="21"/>
  <c r="E64" i="21"/>
  <c r="D64" i="21"/>
  <c r="C64" i="21"/>
  <c r="B64" i="21"/>
  <c r="AT63" i="21"/>
  <c r="AS63" i="21"/>
  <c r="AR63" i="21"/>
  <c r="AQ63" i="21"/>
  <c r="AP63" i="21"/>
  <c r="AO63" i="21"/>
  <c r="AN63" i="21"/>
  <c r="AM63" i="21"/>
  <c r="AL63" i="21"/>
  <c r="AK63" i="21"/>
  <c r="AJ63" i="21"/>
  <c r="AI63" i="21"/>
  <c r="AH63" i="21"/>
  <c r="AG63" i="21"/>
  <c r="AF63" i="21"/>
  <c r="AE63" i="21"/>
  <c r="AD63" i="21"/>
  <c r="AC63" i="21"/>
  <c r="AB63" i="21"/>
  <c r="AA63" i="21"/>
  <c r="Z63" i="21"/>
  <c r="Y63" i="21"/>
  <c r="X63" i="21"/>
  <c r="W63" i="21"/>
  <c r="V63" i="21"/>
  <c r="U63" i="21"/>
  <c r="T63" i="21"/>
  <c r="S63" i="21"/>
  <c r="R63" i="21"/>
  <c r="Q63" i="21"/>
  <c r="P63" i="21"/>
  <c r="O63" i="21"/>
  <c r="N63" i="21"/>
  <c r="M63" i="21"/>
  <c r="L63" i="21"/>
  <c r="K63" i="21"/>
  <c r="J63" i="21"/>
  <c r="I63" i="21"/>
  <c r="H63" i="21"/>
  <c r="G63" i="21"/>
  <c r="F63" i="21"/>
  <c r="E63" i="21"/>
  <c r="D63" i="21"/>
  <c r="C63" i="21"/>
  <c r="B63" i="21"/>
  <c r="AT62" i="21"/>
  <c r="AS62" i="21"/>
  <c r="AR62" i="21"/>
  <c r="AQ62" i="21"/>
  <c r="AP62" i="21"/>
  <c r="AO62" i="21"/>
  <c r="AN62" i="21"/>
  <c r="AM62" i="21"/>
  <c r="AL62" i="21"/>
  <c r="AK62" i="21"/>
  <c r="AJ62" i="21"/>
  <c r="AI62" i="21"/>
  <c r="AH62" i="21"/>
  <c r="AG62" i="21"/>
  <c r="AF62" i="21"/>
  <c r="AE62" i="21"/>
  <c r="AD62" i="21"/>
  <c r="AC62" i="21"/>
  <c r="AB62" i="21"/>
  <c r="AA62" i="21"/>
  <c r="Z62" i="21"/>
  <c r="Y62" i="21"/>
  <c r="X62" i="21"/>
  <c r="W62" i="21"/>
  <c r="V62" i="21"/>
  <c r="U62" i="21"/>
  <c r="T62" i="21"/>
  <c r="S62" i="21"/>
  <c r="R62" i="21"/>
  <c r="Q62" i="21"/>
  <c r="P62" i="21"/>
  <c r="O62" i="21"/>
  <c r="N62" i="21"/>
  <c r="M62" i="21"/>
  <c r="L62" i="21"/>
  <c r="K62" i="21"/>
  <c r="J62" i="21"/>
  <c r="I62" i="21"/>
  <c r="H62" i="21"/>
  <c r="G62" i="21"/>
  <c r="F62" i="21"/>
  <c r="E62" i="21"/>
  <c r="D62" i="21"/>
  <c r="C62" i="21"/>
  <c r="B62" i="21"/>
  <c r="AT61" i="21"/>
  <c r="AS61" i="21"/>
  <c r="AR61" i="21"/>
  <c r="AQ61" i="21"/>
  <c r="AP61" i="21"/>
  <c r="AO61" i="21"/>
  <c r="AN61" i="21"/>
  <c r="AM61" i="21"/>
  <c r="AL61" i="21"/>
  <c r="AK61" i="21"/>
  <c r="AJ61" i="21"/>
  <c r="AI61" i="21"/>
  <c r="AH61" i="21"/>
  <c r="AG61" i="21"/>
  <c r="AF61" i="21"/>
  <c r="AE61" i="21"/>
  <c r="AD61" i="21"/>
  <c r="AC61" i="21"/>
  <c r="AB61" i="21"/>
  <c r="AA61" i="21"/>
  <c r="Z61" i="21"/>
  <c r="Y61" i="21"/>
  <c r="X61" i="21"/>
  <c r="W61" i="21"/>
  <c r="V61" i="21"/>
  <c r="U61" i="21"/>
  <c r="T61" i="21"/>
  <c r="S61" i="21"/>
  <c r="R61" i="21"/>
  <c r="Q61" i="21"/>
  <c r="P61" i="21"/>
  <c r="O61" i="21"/>
  <c r="N61" i="21"/>
  <c r="M61" i="21"/>
  <c r="L61" i="21"/>
  <c r="K61" i="21"/>
  <c r="J61" i="21"/>
  <c r="I61" i="21"/>
  <c r="H61" i="21"/>
  <c r="G61" i="21"/>
  <c r="F61" i="21"/>
  <c r="E61" i="21"/>
  <c r="D61" i="21"/>
  <c r="C61" i="21"/>
  <c r="B61" i="21"/>
  <c r="AT60" i="21"/>
  <c r="AS60" i="21"/>
  <c r="AR60" i="21"/>
  <c r="AQ60" i="21"/>
  <c r="AP60" i="21"/>
  <c r="AO60" i="21"/>
  <c r="AN60" i="21"/>
  <c r="AM60" i="21"/>
  <c r="AL60" i="21"/>
  <c r="AK60" i="21"/>
  <c r="AJ60" i="21"/>
  <c r="AI60" i="21"/>
  <c r="AH60" i="21"/>
  <c r="AG60" i="21"/>
  <c r="AF60" i="21"/>
  <c r="AE60" i="21"/>
  <c r="AD60" i="21"/>
  <c r="AC60" i="21"/>
  <c r="AB60" i="21"/>
  <c r="AA60" i="21"/>
  <c r="Z60" i="21"/>
  <c r="Y60" i="21"/>
  <c r="X60" i="21"/>
  <c r="W60" i="21"/>
  <c r="V60" i="21"/>
  <c r="U60" i="21"/>
  <c r="T60" i="21"/>
  <c r="S60" i="21"/>
  <c r="R60" i="21"/>
  <c r="Q60" i="21"/>
  <c r="P60" i="21"/>
  <c r="O60" i="21"/>
  <c r="N60" i="21"/>
  <c r="M60" i="21"/>
  <c r="L60" i="21"/>
  <c r="K60" i="21"/>
  <c r="J60" i="21"/>
  <c r="I60" i="21"/>
  <c r="H60" i="21"/>
  <c r="G60" i="21"/>
  <c r="F60" i="21"/>
  <c r="E60" i="21"/>
  <c r="D60" i="21"/>
  <c r="C60" i="21"/>
  <c r="B60" i="21"/>
  <c r="AT59" i="21"/>
  <c r="AS59" i="21"/>
  <c r="AR59" i="21"/>
  <c r="AQ59" i="21"/>
  <c r="AP59" i="21"/>
  <c r="AO59" i="21"/>
  <c r="AN59" i="21"/>
  <c r="AM59" i="21"/>
  <c r="AL59" i="21"/>
  <c r="AK59" i="21"/>
  <c r="AJ59" i="21"/>
  <c r="AI59" i="21"/>
  <c r="AH59" i="21"/>
  <c r="AG59" i="21"/>
  <c r="AF59" i="21"/>
  <c r="AE59" i="21"/>
  <c r="AD59" i="21"/>
  <c r="AC59" i="21"/>
  <c r="AB59" i="21"/>
  <c r="AA59" i="21"/>
  <c r="Z59" i="21"/>
  <c r="Y59" i="21"/>
  <c r="X59" i="21"/>
  <c r="W59" i="21"/>
  <c r="V59" i="21"/>
  <c r="U59" i="21"/>
  <c r="T59" i="21"/>
  <c r="S59" i="21"/>
  <c r="R59" i="21"/>
  <c r="Q59" i="21"/>
  <c r="P59" i="21"/>
  <c r="O59" i="21"/>
  <c r="N59" i="21"/>
  <c r="M59" i="21"/>
  <c r="L59" i="21"/>
  <c r="K59" i="21"/>
  <c r="J59" i="21"/>
  <c r="I59" i="21"/>
  <c r="H59" i="21"/>
  <c r="G59" i="21"/>
  <c r="F59" i="21"/>
  <c r="E59" i="21"/>
  <c r="D59" i="21"/>
  <c r="C59" i="21"/>
  <c r="B59" i="21"/>
  <c r="AT58" i="21"/>
  <c r="AS58" i="21"/>
  <c r="AR58" i="21"/>
  <c r="AQ58" i="21"/>
  <c r="AP58" i="21"/>
  <c r="AO58" i="21"/>
  <c r="AN58" i="21"/>
  <c r="AM58" i="21"/>
  <c r="AL58" i="21"/>
  <c r="AK58" i="21"/>
  <c r="AJ58" i="21"/>
  <c r="AI58" i="21"/>
  <c r="AH58" i="21"/>
  <c r="AG58" i="21"/>
  <c r="AF58" i="21"/>
  <c r="AE58" i="21"/>
  <c r="AD58" i="21"/>
  <c r="AC58" i="21"/>
  <c r="AB58" i="21"/>
  <c r="AA58" i="21"/>
  <c r="Z58" i="21"/>
  <c r="Y58" i="21"/>
  <c r="X58" i="21"/>
  <c r="W58" i="21"/>
  <c r="V58" i="21"/>
  <c r="U58" i="21"/>
  <c r="T58" i="21"/>
  <c r="S58" i="21"/>
  <c r="R58" i="21"/>
  <c r="Q58" i="21"/>
  <c r="P58" i="21"/>
  <c r="O58" i="21"/>
  <c r="N58" i="21"/>
  <c r="M58" i="21"/>
  <c r="L58" i="21"/>
  <c r="K58" i="21"/>
  <c r="J58" i="21"/>
  <c r="I58" i="21"/>
  <c r="H58" i="21"/>
  <c r="G58" i="21"/>
  <c r="F58" i="21"/>
  <c r="E58" i="21"/>
  <c r="D58" i="21"/>
  <c r="C58" i="21"/>
  <c r="B58" i="21"/>
  <c r="AT57" i="21"/>
  <c r="AS57" i="21"/>
  <c r="AR57" i="21"/>
  <c r="AQ57" i="21"/>
  <c r="AP57" i="21"/>
  <c r="AO57" i="21"/>
  <c r="AN57" i="21"/>
  <c r="AM57" i="21"/>
  <c r="AL57" i="21"/>
  <c r="AK57" i="21"/>
  <c r="AJ57" i="21"/>
  <c r="AI57" i="21"/>
  <c r="AH57" i="21"/>
  <c r="AG57" i="21"/>
  <c r="AF57" i="21"/>
  <c r="AE57" i="21"/>
  <c r="AD57" i="21"/>
  <c r="AC57" i="21"/>
  <c r="AB57" i="21"/>
  <c r="AA57" i="21"/>
  <c r="Z57" i="21"/>
  <c r="Y57" i="21"/>
  <c r="X57" i="21"/>
  <c r="W57" i="21"/>
  <c r="V57" i="21"/>
  <c r="U57" i="21"/>
  <c r="T57" i="21"/>
  <c r="S57" i="21"/>
  <c r="R57" i="21"/>
  <c r="Q57" i="21"/>
  <c r="P57" i="21"/>
  <c r="O57" i="21"/>
  <c r="N57" i="21"/>
  <c r="M57" i="21"/>
  <c r="L57" i="21"/>
  <c r="K57" i="21"/>
  <c r="J57" i="21"/>
  <c r="I57" i="21"/>
  <c r="H57" i="21"/>
  <c r="G57" i="21"/>
  <c r="F57" i="21"/>
  <c r="E57" i="21"/>
  <c r="D57" i="21"/>
  <c r="C57" i="21"/>
  <c r="B57" i="21"/>
  <c r="AT56" i="21"/>
  <c r="AS56" i="21"/>
  <c r="AR56" i="21"/>
  <c r="AQ56" i="21"/>
  <c r="AP56" i="21"/>
  <c r="AO56" i="21"/>
  <c r="AN56" i="21"/>
  <c r="AM56" i="21"/>
  <c r="AL56" i="21"/>
  <c r="AK56" i="21"/>
  <c r="AJ56" i="21"/>
  <c r="AI56" i="21"/>
  <c r="AH56" i="21"/>
  <c r="AG56" i="21"/>
  <c r="AF56" i="21"/>
  <c r="AE56" i="21"/>
  <c r="AD56" i="21"/>
  <c r="AC56" i="21"/>
  <c r="AB56" i="21"/>
  <c r="AA56" i="21"/>
  <c r="Z56" i="21"/>
  <c r="Y56" i="21"/>
  <c r="X56" i="21"/>
  <c r="W56" i="21"/>
  <c r="V56" i="21"/>
  <c r="U56" i="21"/>
  <c r="T56" i="21"/>
  <c r="S56" i="21"/>
  <c r="R56" i="21"/>
  <c r="Q56" i="21"/>
  <c r="P56" i="21"/>
  <c r="O56" i="21"/>
  <c r="N56" i="21"/>
  <c r="M56" i="21"/>
  <c r="L56" i="21"/>
  <c r="K56" i="21"/>
  <c r="J56" i="21"/>
  <c r="I56" i="21"/>
  <c r="H56" i="21"/>
  <c r="G56" i="21"/>
  <c r="F56" i="21"/>
  <c r="E56" i="21"/>
  <c r="D56" i="21"/>
  <c r="C56" i="21"/>
  <c r="B56" i="21"/>
  <c r="AT55" i="21"/>
  <c r="AS55" i="21"/>
  <c r="AR55" i="21"/>
  <c r="AQ55" i="21"/>
  <c r="AP55" i="21"/>
  <c r="AO55" i="21"/>
  <c r="AN55" i="21"/>
  <c r="AM55" i="21"/>
  <c r="AL55" i="21"/>
  <c r="AK55" i="21"/>
  <c r="AJ55" i="21"/>
  <c r="AI55" i="21"/>
  <c r="AH55" i="21"/>
  <c r="AG55" i="21"/>
  <c r="AF55" i="21"/>
  <c r="AE55" i="21"/>
  <c r="AD55" i="21"/>
  <c r="AC55" i="21"/>
  <c r="AB55" i="21"/>
  <c r="AA55" i="21"/>
  <c r="Z55" i="21"/>
  <c r="Y55" i="21"/>
  <c r="X55" i="21"/>
  <c r="W55" i="21"/>
  <c r="V55" i="21"/>
  <c r="U55" i="21"/>
  <c r="T55" i="21"/>
  <c r="S55" i="21"/>
  <c r="R55" i="21"/>
  <c r="Q55" i="21"/>
  <c r="P55" i="21"/>
  <c r="O55" i="21"/>
  <c r="N55" i="21"/>
  <c r="M55" i="21"/>
  <c r="L55" i="21"/>
  <c r="K55" i="21"/>
  <c r="J55" i="21"/>
  <c r="I55" i="21"/>
  <c r="H55" i="21"/>
  <c r="G55" i="21"/>
  <c r="F55" i="21"/>
  <c r="E55" i="21"/>
  <c r="D55" i="21"/>
  <c r="C55" i="21"/>
  <c r="B55" i="21"/>
  <c r="AT54" i="21"/>
  <c r="AS54" i="21"/>
  <c r="AR54" i="21"/>
  <c r="AQ54" i="21"/>
  <c r="AP54" i="21"/>
  <c r="AO54" i="21"/>
  <c r="AN54" i="21"/>
  <c r="AM54" i="21"/>
  <c r="AL54" i="21"/>
  <c r="AK54" i="21"/>
  <c r="AJ54" i="21"/>
  <c r="AI54" i="21"/>
  <c r="AH54" i="21"/>
  <c r="AG54" i="21"/>
  <c r="AF54" i="21"/>
  <c r="AE54" i="21"/>
  <c r="AD54" i="21"/>
  <c r="AC54" i="21"/>
  <c r="AB54" i="21"/>
  <c r="AA54" i="21"/>
  <c r="Z54" i="21"/>
  <c r="Y54" i="21"/>
  <c r="X54" i="21"/>
  <c r="W54" i="21"/>
  <c r="V54" i="21"/>
  <c r="U54" i="21"/>
  <c r="T54" i="21"/>
  <c r="S54" i="21"/>
  <c r="R54" i="21"/>
  <c r="Q54" i="21"/>
  <c r="P54" i="21"/>
  <c r="O54" i="21"/>
  <c r="N54" i="21"/>
  <c r="M54" i="21"/>
  <c r="L54" i="21"/>
  <c r="K54" i="21"/>
  <c r="J54" i="21"/>
  <c r="I54" i="21"/>
  <c r="H54" i="21"/>
  <c r="G54" i="21"/>
  <c r="F54" i="21"/>
  <c r="E54" i="21"/>
  <c r="D54" i="21"/>
  <c r="C54" i="21"/>
  <c r="B54" i="21"/>
  <c r="AT53" i="21"/>
  <c r="AS53" i="21"/>
  <c r="AR53" i="21"/>
  <c r="AQ53" i="21"/>
  <c r="AP53" i="21"/>
  <c r="AO53" i="21"/>
  <c r="AN53" i="21"/>
  <c r="AM53" i="21"/>
  <c r="AL53" i="21"/>
  <c r="AK53" i="21"/>
  <c r="AJ53" i="21"/>
  <c r="AI53" i="21"/>
  <c r="AH53" i="21"/>
  <c r="AG53" i="21"/>
  <c r="AF53" i="21"/>
  <c r="AE53" i="21"/>
  <c r="AD53" i="21"/>
  <c r="AC53" i="21"/>
  <c r="AB53" i="21"/>
  <c r="AA53" i="21"/>
  <c r="Z53" i="21"/>
  <c r="Y53" i="21"/>
  <c r="X53" i="21"/>
  <c r="W53" i="21"/>
  <c r="V53" i="21"/>
  <c r="U53" i="21"/>
  <c r="T53" i="21"/>
  <c r="S53" i="21"/>
  <c r="R53" i="21"/>
  <c r="Q53" i="21"/>
  <c r="P53" i="21"/>
  <c r="O53" i="21"/>
  <c r="N53" i="21"/>
  <c r="M53" i="21"/>
  <c r="L53" i="21"/>
  <c r="K53" i="21"/>
  <c r="J53" i="21"/>
  <c r="I53" i="21"/>
  <c r="H53" i="21"/>
  <c r="G53" i="21"/>
  <c r="F53" i="21"/>
  <c r="E53" i="21"/>
  <c r="D53" i="21"/>
  <c r="C53" i="21"/>
  <c r="B53" i="21"/>
  <c r="AT52" i="21"/>
  <c r="AS52" i="21"/>
  <c r="AR52" i="21"/>
  <c r="AQ52" i="21"/>
  <c r="AP52" i="21"/>
  <c r="AO52" i="21"/>
  <c r="AN52" i="21"/>
  <c r="AM52" i="21"/>
  <c r="AL52" i="21"/>
  <c r="AK52" i="21"/>
  <c r="AJ52" i="21"/>
  <c r="AI52" i="21"/>
  <c r="AH52" i="21"/>
  <c r="AG52" i="21"/>
  <c r="AF52" i="21"/>
  <c r="AE52" i="21"/>
  <c r="AD52" i="21"/>
  <c r="AC52" i="21"/>
  <c r="AB52" i="21"/>
  <c r="AA52" i="21"/>
  <c r="Z52" i="21"/>
  <c r="Y52" i="21"/>
  <c r="X52" i="21"/>
  <c r="W52" i="21"/>
  <c r="V52" i="21"/>
  <c r="U52" i="21"/>
  <c r="T52" i="21"/>
  <c r="S52" i="21"/>
  <c r="R52" i="21"/>
  <c r="Q52" i="21"/>
  <c r="P52" i="21"/>
  <c r="O52" i="21"/>
  <c r="N52" i="21"/>
  <c r="M52" i="21"/>
  <c r="L52" i="21"/>
  <c r="K52" i="21"/>
  <c r="J52" i="21"/>
  <c r="I52" i="21"/>
  <c r="H52" i="21"/>
  <c r="G52" i="21"/>
  <c r="F52" i="21"/>
  <c r="E52" i="21"/>
  <c r="D52" i="21"/>
  <c r="C52" i="21"/>
  <c r="B52" i="21"/>
  <c r="AT51" i="21"/>
  <c r="AS51" i="21"/>
  <c r="AR51" i="21"/>
  <c r="AQ51" i="21"/>
  <c r="AP51" i="21"/>
  <c r="AO51" i="21"/>
  <c r="AN51" i="21"/>
  <c r="AM51" i="21"/>
  <c r="AL51" i="21"/>
  <c r="AK51" i="21"/>
  <c r="AJ51" i="21"/>
  <c r="AI51" i="21"/>
  <c r="AH51" i="21"/>
  <c r="AG51" i="21"/>
  <c r="AF51" i="21"/>
  <c r="AE51" i="21"/>
  <c r="AD51" i="21"/>
  <c r="AC51" i="21"/>
  <c r="AB51" i="21"/>
  <c r="AA51" i="21"/>
  <c r="Z51" i="21"/>
  <c r="Y51" i="21"/>
  <c r="X51" i="21"/>
  <c r="W51" i="21"/>
  <c r="V51" i="21"/>
  <c r="U51" i="21"/>
  <c r="T51" i="21"/>
  <c r="S51" i="21"/>
  <c r="R51" i="21"/>
  <c r="Q51" i="21"/>
  <c r="P51" i="21"/>
  <c r="O51" i="21"/>
  <c r="N51" i="21"/>
  <c r="M51" i="21"/>
  <c r="L51" i="21"/>
  <c r="K51" i="21"/>
  <c r="J51" i="21"/>
  <c r="I51" i="21"/>
  <c r="H51" i="21"/>
  <c r="G51" i="21"/>
  <c r="F51" i="21"/>
  <c r="E51" i="21"/>
  <c r="D51" i="21"/>
  <c r="C51" i="21"/>
  <c r="B51" i="21"/>
  <c r="AT50" i="21"/>
  <c r="AS50" i="21"/>
  <c r="AR50" i="21"/>
  <c r="AQ50" i="21"/>
  <c r="AP50" i="21"/>
  <c r="AO50" i="21"/>
  <c r="AN50" i="21"/>
  <c r="AM50" i="21"/>
  <c r="AL50" i="21"/>
  <c r="AK50" i="21"/>
  <c r="AJ50" i="21"/>
  <c r="AI50" i="21"/>
  <c r="AH50" i="21"/>
  <c r="AG50" i="21"/>
  <c r="AF50" i="21"/>
  <c r="AE50" i="21"/>
  <c r="AD50" i="21"/>
  <c r="AC50" i="21"/>
  <c r="AB50" i="21"/>
  <c r="AA50" i="21"/>
  <c r="Z50" i="21"/>
  <c r="Y50" i="21"/>
  <c r="X50" i="21"/>
  <c r="W50" i="21"/>
  <c r="V50" i="21"/>
  <c r="U50" i="21"/>
  <c r="T50" i="21"/>
  <c r="S50" i="21"/>
  <c r="R50" i="21"/>
  <c r="Q50" i="21"/>
  <c r="P50" i="21"/>
  <c r="O50" i="21"/>
  <c r="N50" i="21"/>
  <c r="M50" i="21"/>
  <c r="L50" i="21"/>
  <c r="K50" i="21"/>
  <c r="J50" i="21"/>
  <c r="I50" i="21"/>
  <c r="H50" i="21"/>
  <c r="G50" i="21"/>
  <c r="F50" i="21"/>
  <c r="E50" i="21"/>
  <c r="D50" i="21"/>
  <c r="C50" i="21"/>
  <c r="B50" i="21"/>
  <c r="AT49" i="21"/>
  <c r="AS49" i="21"/>
  <c r="AR49" i="21"/>
  <c r="AQ49" i="21"/>
  <c r="AP49" i="21"/>
  <c r="AO49" i="21"/>
  <c r="AN49" i="21"/>
  <c r="AM49" i="21"/>
  <c r="AL49" i="21"/>
  <c r="AK49" i="21"/>
  <c r="AJ49" i="21"/>
  <c r="AI49" i="21"/>
  <c r="AH49" i="21"/>
  <c r="AG49" i="21"/>
  <c r="AF49" i="21"/>
  <c r="AE49" i="21"/>
  <c r="AD49" i="21"/>
  <c r="AC49" i="21"/>
  <c r="AB49" i="21"/>
  <c r="AA49" i="21"/>
  <c r="Z49" i="21"/>
  <c r="Y49" i="21"/>
  <c r="X49" i="21"/>
  <c r="W49" i="21"/>
  <c r="V49" i="21"/>
  <c r="U49" i="21"/>
  <c r="T49" i="21"/>
  <c r="S49" i="21"/>
  <c r="R49" i="21"/>
  <c r="Q49" i="21"/>
  <c r="P49" i="21"/>
  <c r="O49" i="21"/>
  <c r="N49" i="21"/>
  <c r="M49" i="21"/>
  <c r="L49" i="21"/>
  <c r="K49" i="21"/>
  <c r="J49" i="21"/>
  <c r="I49" i="21"/>
  <c r="H49" i="21"/>
  <c r="G49" i="21"/>
  <c r="F49" i="21"/>
  <c r="E49" i="21"/>
  <c r="D49" i="21"/>
  <c r="C49" i="21"/>
  <c r="B49" i="21"/>
  <c r="AT48" i="21"/>
  <c r="AS48" i="21"/>
  <c r="AR48" i="21"/>
  <c r="AQ48" i="21"/>
  <c r="AP48" i="21"/>
  <c r="AO48" i="21"/>
  <c r="AN48" i="21"/>
  <c r="AM48" i="21"/>
  <c r="AL48" i="21"/>
  <c r="AK48" i="21"/>
  <c r="AJ48" i="21"/>
  <c r="AI48" i="21"/>
  <c r="AH48" i="21"/>
  <c r="AG48" i="21"/>
  <c r="AF48" i="21"/>
  <c r="AE48" i="21"/>
  <c r="AD48" i="21"/>
  <c r="AC48" i="21"/>
  <c r="AB48" i="21"/>
  <c r="AA48" i="21"/>
  <c r="Z48" i="21"/>
  <c r="Y48" i="21"/>
  <c r="X48" i="21"/>
  <c r="W48" i="21"/>
  <c r="V48" i="21"/>
  <c r="U48" i="21"/>
  <c r="T48" i="21"/>
  <c r="S48" i="21"/>
  <c r="R48" i="21"/>
  <c r="Q48" i="21"/>
  <c r="P48" i="21"/>
  <c r="O48" i="21"/>
  <c r="N48" i="21"/>
  <c r="M48" i="21"/>
  <c r="L48" i="21"/>
  <c r="K48" i="21"/>
  <c r="J48" i="21"/>
  <c r="I48" i="21"/>
  <c r="H48" i="21"/>
  <c r="G48" i="21"/>
  <c r="F48" i="21"/>
  <c r="E48" i="21"/>
  <c r="D48" i="21"/>
  <c r="C48" i="21"/>
  <c r="B48" i="21"/>
  <c r="AT47" i="21"/>
  <c r="AS47" i="21"/>
  <c r="AR47" i="21"/>
  <c r="AQ47" i="21"/>
  <c r="AP47" i="21"/>
  <c r="AO47" i="21"/>
  <c r="AN47" i="21"/>
  <c r="AM47" i="21"/>
  <c r="AL47" i="21"/>
  <c r="AK47" i="21"/>
  <c r="AJ47" i="21"/>
  <c r="AI47" i="21"/>
  <c r="AH47" i="21"/>
  <c r="AG47" i="21"/>
  <c r="AF47" i="21"/>
  <c r="AE47" i="21"/>
  <c r="AD47" i="21"/>
  <c r="AC47" i="21"/>
  <c r="AB47" i="21"/>
  <c r="AA47" i="21"/>
  <c r="Z47" i="21"/>
  <c r="Y47" i="21"/>
  <c r="X47" i="21"/>
  <c r="W47" i="21"/>
  <c r="V47" i="21"/>
  <c r="U47" i="21"/>
  <c r="T47" i="21"/>
  <c r="S47" i="21"/>
  <c r="R47" i="21"/>
  <c r="Q47" i="21"/>
  <c r="P47" i="21"/>
  <c r="O47" i="21"/>
  <c r="N47" i="21"/>
  <c r="M47" i="21"/>
  <c r="L47" i="21"/>
  <c r="K47" i="21"/>
  <c r="J47" i="21"/>
  <c r="I47" i="21"/>
  <c r="H47" i="21"/>
  <c r="G47" i="21"/>
  <c r="F47" i="21"/>
  <c r="E47" i="21"/>
  <c r="D47" i="21"/>
  <c r="C47" i="21"/>
  <c r="B47" i="21"/>
  <c r="AT46" i="21"/>
  <c r="AS46" i="21"/>
  <c r="AR46" i="21"/>
  <c r="AQ46" i="21"/>
  <c r="AP46" i="21"/>
  <c r="AO46" i="21"/>
  <c r="AN46" i="21"/>
  <c r="AM46" i="21"/>
  <c r="AL46" i="21"/>
  <c r="AK46" i="21"/>
  <c r="AJ46" i="21"/>
  <c r="AI46" i="21"/>
  <c r="AH46" i="21"/>
  <c r="AG46" i="21"/>
  <c r="AF46" i="21"/>
  <c r="AE46" i="21"/>
  <c r="AD46" i="21"/>
  <c r="AC46" i="21"/>
  <c r="AB46" i="21"/>
  <c r="AA46" i="21"/>
  <c r="Z46" i="21"/>
  <c r="Y46" i="21"/>
  <c r="X46" i="21"/>
  <c r="W46" i="21"/>
  <c r="V46" i="21"/>
  <c r="U46" i="21"/>
  <c r="T46" i="21"/>
  <c r="S46" i="21"/>
  <c r="R46" i="21"/>
  <c r="Q46" i="21"/>
  <c r="P46" i="21"/>
  <c r="O46" i="21"/>
  <c r="N46" i="21"/>
  <c r="M46" i="21"/>
  <c r="L46" i="21"/>
  <c r="K46" i="21"/>
  <c r="J46" i="21"/>
  <c r="I46" i="21"/>
  <c r="H46" i="21"/>
  <c r="G46" i="21"/>
  <c r="F46" i="21"/>
  <c r="E46" i="21"/>
  <c r="D46" i="21"/>
  <c r="C46" i="21"/>
  <c r="B46" i="21"/>
  <c r="AT45" i="21"/>
  <c r="AS45" i="21"/>
  <c r="AR45" i="21"/>
  <c r="AQ45" i="21"/>
  <c r="AP45" i="21"/>
  <c r="AO45" i="21"/>
  <c r="AN45" i="21"/>
  <c r="AM45" i="21"/>
  <c r="AL45" i="21"/>
  <c r="AK45" i="21"/>
  <c r="AJ45" i="21"/>
  <c r="AI45" i="21"/>
  <c r="AH45" i="2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D45" i="21"/>
  <c r="C45" i="21"/>
  <c r="B45" i="21"/>
  <c r="AT44" i="21"/>
  <c r="AS44" i="21"/>
  <c r="AR44" i="21"/>
  <c r="AQ44" i="21"/>
  <c r="AP44" i="21"/>
  <c r="AO44" i="21"/>
  <c r="AN44" i="21"/>
  <c r="AM44" i="21"/>
  <c r="AL44" i="21"/>
  <c r="AK44" i="21"/>
  <c r="AJ44" i="21"/>
  <c r="AI44" i="21"/>
  <c r="AH44" i="21"/>
  <c r="AG44" i="21"/>
  <c r="AF44" i="21"/>
  <c r="AE44" i="21"/>
  <c r="AD44" i="21"/>
  <c r="AC44" i="21"/>
  <c r="AB44" i="21"/>
  <c r="AA44" i="21"/>
  <c r="Z44" i="21"/>
  <c r="Y44" i="21"/>
  <c r="X44" i="21"/>
  <c r="W44" i="21"/>
  <c r="V44" i="21"/>
  <c r="U44" i="21"/>
  <c r="T44" i="21"/>
  <c r="S44" i="21"/>
  <c r="R44" i="21"/>
  <c r="Q44" i="21"/>
  <c r="P44" i="21"/>
  <c r="O44" i="21"/>
  <c r="N44" i="21"/>
  <c r="M44" i="21"/>
  <c r="L44" i="21"/>
  <c r="K44" i="21"/>
  <c r="J44" i="21"/>
  <c r="I44" i="21"/>
  <c r="H44" i="21"/>
  <c r="G44" i="21"/>
  <c r="F44" i="21"/>
  <c r="E44" i="21"/>
  <c r="D44" i="21"/>
  <c r="C44" i="21"/>
  <c r="B44" i="21"/>
  <c r="AT43" i="21"/>
  <c r="AS43" i="21"/>
  <c r="AR43" i="21"/>
  <c r="AQ43" i="21"/>
  <c r="AP43" i="21"/>
  <c r="AO43" i="21"/>
  <c r="AN43" i="21"/>
  <c r="AM43" i="21"/>
  <c r="AL43" i="21"/>
  <c r="AK43" i="21"/>
  <c r="AJ43" i="21"/>
  <c r="AI43" i="21"/>
  <c r="AH43" i="21"/>
  <c r="AG43" i="21"/>
  <c r="AF43" i="21"/>
  <c r="AE43" i="21"/>
  <c r="AD43" i="21"/>
  <c r="AC43" i="21"/>
  <c r="AB43" i="21"/>
  <c r="AA43" i="21"/>
  <c r="Z43" i="21"/>
  <c r="Y43" i="21"/>
  <c r="X43" i="21"/>
  <c r="W43" i="21"/>
  <c r="V43" i="21"/>
  <c r="U43" i="21"/>
  <c r="T43" i="21"/>
  <c r="S43" i="21"/>
  <c r="R43" i="21"/>
  <c r="Q43" i="21"/>
  <c r="P43" i="21"/>
  <c r="O43" i="21"/>
  <c r="N43" i="21"/>
  <c r="M43" i="21"/>
  <c r="L43" i="21"/>
  <c r="K43" i="21"/>
  <c r="J43" i="21"/>
  <c r="I43" i="21"/>
  <c r="H43" i="21"/>
  <c r="G43" i="21"/>
  <c r="F43" i="21"/>
  <c r="E43" i="21"/>
  <c r="D43" i="21"/>
  <c r="C43" i="21"/>
  <c r="B43" i="21"/>
  <c r="AT42" i="21"/>
  <c r="AS42" i="21"/>
  <c r="AR42" i="21"/>
  <c r="AQ42" i="21"/>
  <c r="AP42" i="21"/>
  <c r="AO42" i="21"/>
  <c r="AN42" i="21"/>
  <c r="AM42" i="21"/>
  <c r="AL42" i="21"/>
  <c r="AK42" i="21"/>
  <c r="AJ42" i="21"/>
  <c r="AI42" i="21"/>
  <c r="AH42" i="21"/>
  <c r="AG42" i="21"/>
  <c r="AF42" i="21"/>
  <c r="AE42" i="21"/>
  <c r="AD42" i="21"/>
  <c r="AC42" i="21"/>
  <c r="AB42" i="21"/>
  <c r="AA42" i="21"/>
  <c r="Z42" i="21"/>
  <c r="Y42" i="21"/>
  <c r="X42" i="21"/>
  <c r="W42" i="21"/>
  <c r="V42" i="21"/>
  <c r="U42" i="21"/>
  <c r="T42" i="21"/>
  <c r="S42" i="21"/>
  <c r="R42" i="21"/>
  <c r="Q42" i="21"/>
  <c r="P42" i="21"/>
  <c r="O42" i="21"/>
  <c r="N42" i="21"/>
  <c r="M42" i="21"/>
  <c r="L42" i="21"/>
  <c r="K42" i="21"/>
  <c r="J42" i="21"/>
  <c r="I42" i="21"/>
  <c r="H42" i="21"/>
  <c r="G42" i="21"/>
  <c r="F42" i="21"/>
  <c r="E42" i="21"/>
  <c r="D42" i="21"/>
  <c r="C42" i="21"/>
  <c r="B42" i="21"/>
  <c r="AT41" i="21"/>
  <c r="AS41" i="21"/>
  <c r="AR41" i="21"/>
  <c r="AQ41" i="21"/>
  <c r="AP41" i="21"/>
  <c r="AO41" i="21"/>
  <c r="AN41" i="21"/>
  <c r="AM41" i="21"/>
  <c r="AL41" i="21"/>
  <c r="AK41" i="21"/>
  <c r="AJ41" i="21"/>
  <c r="AI41" i="21"/>
  <c r="AH41" i="21"/>
  <c r="AG41" i="21"/>
  <c r="AF41" i="21"/>
  <c r="AE41" i="21"/>
  <c r="AD41" i="21"/>
  <c r="AC41" i="21"/>
  <c r="AB41" i="21"/>
  <c r="AA41" i="21"/>
  <c r="Z41" i="21"/>
  <c r="Y41" i="21"/>
  <c r="X41" i="21"/>
  <c r="W41" i="21"/>
  <c r="V41" i="21"/>
  <c r="U41" i="21"/>
  <c r="T41" i="21"/>
  <c r="S41" i="21"/>
  <c r="R41" i="21"/>
  <c r="Q41" i="21"/>
  <c r="P41" i="21"/>
  <c r="O41" i="21"/>
  <c r="N41" i="21"/>
  <c r="M41" i="21"/>
  <c r="L41" i="21"/>
  <c r="K41" i="21"/>
  <c r="J41" i="21"/>
  <c r="I41" i="21"/>
  <c r="H41" i="21"/>
  <c r="G41" i="21"/>
  <c r="F41" i="21"/>
  <c r="E41" i="21"/>
  <c r="D41" i="21"/>
  <c r="C41" i="21"/>
  <c r="B41" i="21"/>
  <c r="AT40" i="21"/>
  <c r="AS40" i="21"/>
  <c r="AR40" i="21"/>
  <c r="AQ40" i="21"/>
  <c r="AP40" i="21"/>
  <c r="AO40" i="21"/>
  <c r="AN40" i="21"/>
  <c r="AM40" i="21"/>
  <c r="AL40" i="21"/>
  <c r="AK40" i="21"/>
  <c r="AJ40" i="21"/>
  <c r="AI40" i="21"/>
  <c r="AH40" i="2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D40" i="21"/>
  <c r="C40" i="21"/>
  <c r="B40" i="21"/>
  <c r="AT39" i="21"/>
  <c r="AS39" i="21"/>
  <c r="AR39" i="21"/>
  <c r="AQ39" i="21"/>
  <c r="AP39" i="21"/>
  <c r="AO39" i="21"/>
  <c r="AN39" i="21"/>
  <c r="AM39" i="21"/>
  <c r="AL39" i="21"/>
  <c r="AK39" i="21"/>
  <c r="AJ39" i="21"/>
  <c r="AI39" i="21"/>
  <c r="AH39" i="21"/>
  <c r="AG39" i="21"/>
  <c r="AF39" i="21"/>
  <c r="AE39" i="21"/>
  <c r="AD39" i="21"/>
  <c r="AC39" i="21"/>
  <c r="AB39" i="21"/>
  <c r="AA39" i="21"/>
  <c r="Z39" i="21"/>
  <c r="Y39" i="21"/>
  <c r="X39" i="21"/>
  <c r="W39" i="21"/>
  <c r="V39" i="21"/>
  <c r="U39" i="21"/>
  <c r="T39" i="21"/>
  <c r="S39" i="21"/>
  <c r="R39" i="21"/>
  <c r="Q39" i="21"/>
  <c r="P39" i="21"/>
  <c r="O39" i="21"/>
  <c r="N39" i="21"/>
  <c r="M39" i="21"/>
  <c r="L39" i="21"/>
  <c r="K39" i="21"/>
  <c r="J39" i="21"/>
  <c r="I39" i="21"/>
  <c r="H39" i="21"/>
  <c r="G39" i="21"/>
  <c r="F39" i="21"/>
  <c r="E39" i="21"/>
  <c r="D39" i="21"/>
  <c r="C39" i="21"/>
  <c r="B39" i="21"/>
  <c r="AT38" i="21"/>
  <c r="AS38" i="21"/>
  <c r="AR38" i="21"/>
  <c r="AQ38" i="21"/>
  <c r="AP38" i="21"/>
  <c r="AO38" i="21"/>
  <c r="AN38" i="21"/>
  <c r="AM38" i="21"/>
  <c r="AL38" i="21"/>
  <c r="AK38" i="21"/>
  <c r="AJ38" i="21"/>
  <c r="AI38" i="21"/>
  <c r="AH38" i="21"/>
  <c r="AG38" i="21"/>
  <c r="AF38" i="21"/>
  <c r="AE38" i="21"/>
  <c r="AD38" i="21"/>
  <c r="AC38" i="21"/>
  <c r="AB38" i="21"/>
  <c r="AA38" i="21"/>
  <c r="Z38" i="21"/>
  <c r="Y38" i="21"/>
  <c r="X38" i="21"/>
  <c r="W38" i="21"/>
  <c r="V38" i="21"/>
  <c r="U38" i="21"/>
  <c r="T38" i="21"/>
  <c r="S38" i="21"/>
  <c r="R38" i="21"/>
  <c r="Q38" i="21"/>
  <c r="P38" i="21"/>
  <c r="O38" i="21"/>
  <c r="N38" i="21"/>
  <c r="M38" i="21"/>
  <c r="L38" i="21"/>
  <c r="K38" i="21"/>
  <c r="J38" i="21"/>
  <c r="I38" i="21"/>
  <c r="H38" i="21"/>
  <c r="G38" i="21"/>
  <c r="F38" i="21"/>
  <c r="E38" i="21"/>
  <c r="D38" i="21"/>
  <c r="C38" i="21"/>
  <c r="B38" i="21"/>
  <c r="AT37" i="21"/>
  <c r="AS37" i="21"/>
  <c r="AR37" i="21"/>
  <c r="AQ37" i="21"/>
  <c r="AP37" i="21"/>
  <c r="AO37" i="21"/>
  <c r="AN37" i="21"/>
  <c r="AM37" i="21"/>
  <c r="AL37" i="21"/>
  <c r="AK37" i="21"/>
  <c r="AJ37" i="21"/>
  <c r="AI37" i="21"/>
  <c r="AH37" i="21"/>
  <c r="AG37" i="21"/>
  <c r="AF37" i="21"/>
  <c r="AE37" i="21"/>
  <c r="AD37" i="21"/>
  <c r="AC37" i="21"/>
  <c r="AB37" i="21"/>
  <c r="AA37" i="21"/>
  <c r="Z37" i="21"/>
  <c r="Y37" i="21"/>
  <c r="X37" i="21"/>
  <c r="W37" i="21"/>
  <c r="V37" i="21"/>
  <c r="U37" i="21"/>
  <c r="T37" i="21"/>
  <c r="S37" i="21"/>
  <c r="R37" i="21"/>
  <c r="Q37" i="21"/>
  <c r="P37" i="21"/>
  <c r="O37" i="21"/>
  <c r="N37" i="21"/>
  <c r="M37" i="21"/>
  <c r="L37" i="21"/>
  <c r="K37" i="21"/>
  <c r="J37" i="21"/>
  <c r="I37" i="21"/>
  <c r="H37" i="21"/>
  <c r="G37" i="21"/>
  <c r="F37" i="21"/>
  <c r="E37" i="21"/>
  <c r="D37" i="21"/>
  <c r="C37" i="21"/>
  <c r="B37" i="21"/>
  <c r="AT36" i="21"/>
  <c r="AS36" i="21"/>
  <c r="AR36" i="21"/>
  <c r="AQ36" i="21"/>
  <c r="AP36" i="21"/>
  <c r="AO36" i="21"/>
  <c r="AN36" i="21"/>
  <c r="AM36" i="21"/>
  <c r="AL36" i="21"/>
  <c r="AK36" i="21"/>
  <c r="AJ36" i="21"/>
  <c r="AI36" i="21"/>
  <c r="AH36" i="21"/>
  <c r="AG36" i="21"/>
  <c r="AF36" i="21"/>
  <c r="AE36" i="21"/>
  <c r="AD36" i="21"/>
  <c r="AC36" i="21"/>
  <c r="AB36" i="21"/>
  <c r="AA36" i="21"/>
  <c r="Z36" i="21"/>
  <c r="Y36" i="21"/>
  <c r="X36" i="21"/>
  <c r="W36" i="21"/>
  <c r="V36" i="21"/>
  <c r="U36" i="21"/>
  <c r="T36" i="21"/>
  <c r="S36" i="21"/>
  <c r="R36" i="21"/>
  <c r="Q36" i="21"/>
  <c r="P36" i="21"/>
  <c r="O36" i="21"/>
  <c r="N36" i="21"/>
  <c r="M36" i="21"/>
  <c r="L36" i="21"/>
  <c r="K36" i="21"/>
  <c r="J36" i="21"/>
  <c r="I36" i="21"/>
  <c r="H36" i="21"/>
  <c r="G36" i="21"/>
  <c r="F36" i="21"/>
  <c r="E36" i="21"/>
  <c r="D36" i="21"/>
  <c r="C36" i="21"/>
  <c r="B36" i="21"/>
  <c r="AT35" i="21"/>
  <c r="AS35" i="21"/>
  <c r="AR35" i="21"/>
  <c r="AQ35" i="21"/>
  <c r="AP35" i="21"/>
  <c r="AO35" i="21"/>
  <c r="AN35" i="21"/>
  <c r="AM35" i="21"/>
  <c r="AL35" i="21"/>
  <c r="AK35" i="21"/>
  <c r="AJ35" i="21"/>
  <c r="AI35" i="21"/>
  <c r="AH35" i="21"/>
  <c r="AG35" i="21"/>
  <c r="AF35" i="21"/>
  <c r="AE35" i="21"/>
  <c r="AD35" i="21"/>
  <c r="AC35" i="21"/>
  <c r="AB35" i="21"/>
  <c r="AA35" i="21"/>
  <c r="Z35" i="21"/>
  <c r="Y35" i="21"/>
  <c r="X35" i="21"/>
  <c r="W35" i="21"/>
  <c r="V35" i="21"/>
  <c r="U35" i="21"/>
  <c r="T35" i="21"/>
  <c r="S35" i="21"/>
  <c r="R35" i="21"/>
  <c r="Q35" i="21"/>
  <c r="P35" i="21"/>
  <c r="O35" i="21"/>
  <c r="N35" i="21"/>
  <c r="M35" i="21"/>
  <c r="L35" i="21"/>
  <c r="K35" i="21"/>
  <c r="J35" i="21"/>
  <c r="I35" i="21"/>
  <c r="H35" i="21"/>
  <c r="G35" i="21"/>
  <c r="F35" i="21"/>
  <c r="E35" i="21"/>
  <c r="D35" i="21"/>
  <c r="C35" i="21"/>
  <c r="B35" i="21"/>
  <c r="AT34" i="21"/>
  <c r="AS34" i="21"/>
  <c r="AR34" i="21"/>
  <c r="AQ34" i="21"/>
  <c r="AP34" i="21"/>
  <c r="AO34" i="21"/>
  <c r="AN34" i="21"/>
  <c r="AM34" i="21"/>
  <c r="AL34" i="21"/>
  <c r="AK34" i="21"/>
  <c r="AJ34" i="21"/>
  <c r="AI34" i="21"/>
  <c r="AH34" i="21"/>
  <c r="AG34" i="21"/>
  <c r="AF34" i="21"/>
  <c r="AE34" i="21"/>
  <c r="AD34" i="21"/>
  <c r="AC34" i="21"/>
  <c r="AB34" i="21"/>
  <c r="AA34" i="21"/>
  <c r="Z34" i="21"/>
  <c r="Y34" i="21"/>
  <c r="X34" i="21"/>
  <c r="W34" i="21"/>
  <c r="V34" i="21"/>
  <c r="U34" i="21"/>
  <c r="T34" i="21"/>
  <c r="S34" i="21"/>
  <c r="R34" i="21"/>
  <c r="Q34" i="21"/>
  <c r="P34" i="21"/>
  <c r="O34" i="21"/>
  <c r="N34" i="21"/>
  <c r="M34" i="21"/>
  <c r="L34" i="21"/>
  <c r="K34" i="21"/>
  <c r="J34" i="21"/>
  <c r="I34" i="21"/>
  <c r="H34" i="21"/>
  <c r="G34" i="21"/>
  <c r="F34" i="21"/>
  <c r="E34" i="21"/>
  <c r="D34" i="21"/>
  <c r="C34" i="21"/>
  <c r="B34" i="21"/>
  <c r="AT33" i="21"/>
  <c r="AS33" i="21"/>
  <c r="AR33" i="21"/>
  <c r="AQ33" i="21"/>
  <c r="AP33" i="21"/>
  <c r="AO33" i="21"/>
  <c r="AN33" i="21"/>
  <c r="AM33" i="21"/>
  <c r="AL33" i="21"/>
  <c r="AK33" i="21"/>
  <c r="AJ33" i="21"/>
  <c r="AI33" i="21"/>
  <c r="AH33" i="21"/>
  <c r="AG33" i="21"/>
  <c r="AF33" i="21"/>
  <c r="AE33" i="21"/>
  <c r="AD33" i="21"/>
  <c r="AC33" i="21"/>
  <c r="AB33" i="21"/>
  <c r="AA33" i="21"/>
  <c r="Z33" i="21"/>
  <c r="Y33" i="21"/>
  <c r="X33" i="21"/>
  <c r="W33" i="21"/>
  <c r="V33" i="21"/>
  <c r="U33" i="21"/>
  <c r="T33" i="21"/>
  <c r="S33" i="21"/>
  <c r="R33" i="21"/>
  <c r="Q33" i="21"/>
  <c r="P33" i="21"/>
  <c r="O33" i="21"/>
  <c r="N33" i="21"/>
  <c r="M33" i="21"/>
  <c r="L33" i="21"/>
  <c r="K33" i="21"/>
  <c r="J33" i="21"/>
  <c r="I33" i="21"/>
  <c r="H33" i="21"/>
  <c r="G33" i="21"/>
  <c r="F33" i="21"/>
  <c r="E33" i="21"/>
  <c r="D33" i="21"/>
  <c r="C33" i="21"/>
  <c r="B33" i="21"/>
  <c r="AT32" i="21"/>
  <c r="AS32" i="21"/>
  <c r="AR32" i="21"/>
  <c r="AQ32" i="21"/>
  <c r="AP32" i="21"/>
  <c r="AO32" i="21"/>
  <c r="AN32" i="21"/>
  <c r="AM32" i="21"/>
  <c r="AL32" i="21"/>
  <c r="AK32"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D32" i="21"/>
  <c r="C32" i="21"/>
  <c r="B32" i="21"/>
  <c r="AT31" i="21"/>
  <c r="AS31" i="21"/>
  <c r="AR31" i="21"/>
  <c r="AQ31" i="21"/>
  <c r="AP31" i="21"/>
  <c r="AO31" i="21"/>
  <c r="AN31" i="21"/>
  <c r="AM31" i="21"/>
  <c r="AL31" i="21"/>
  <c r="AK31" i="21"/>
  <c r="AJ31" i="21"/>
  <c r="AI31" i="21"/>
  <c r="AH31" i="21"/>
  <c r="AG31" i="21"/>
  <c r="AF31" i="21"/>
  <c r="AE31" i="21"/>
  <c r="AD31" i="21"/>
  <c r="AC31" i="21"/>
  <c r="AB31" i="21"/>
  <c r="AA31" i="21"/>
  <c r="Z31" i="21"/>
  <c r="Y31" i="21"/>
  <c r="X31" i="21"/>
  <c r="W31" i="21"/>
  <c r="V31" i="21"/>
  <c r="U31" i="21"/>
  <c r="T31" i="21"/>
  <c r="S31" i="21"/>
  <c r="R31" i="21"/>
  <c r="Q31" i="21"/>
  <c r="P31" i="21"/>
  <c r="O31" i="21"/>
  <c r="N31" i="21"/>
  <c r="M31" i="21"/>
  <c r="L31" i="21"/>
  <c r="K31" i="21"/>
  <c r="J31" i="21"/>
  <c r="I31" i="21"/>
  <c r="H31" i="21"/>
  <c r="G31" i="21"/>
  <c r="F31" i="21"/>
  <c r="E31" i="21"/>
  <c r="D31" i="21"/>
  <c r="C31" i="21"/>
  <c r="B31" i="21"/>
  <c r="AT30" i="21"/>
  <c r="AS30" i="21"/>
  <c r="AR30" i="21"/>
  <c r="AQ30" i="21"/>
  <c r="AP30" i="21"/>
  <c r="AO30" i="21"/>
  <c r="AN30" i="21"/>
  <c r="AM30" i="21"/>
  <c r="AL30" i="21"/>
  <c r="AK30" i="21"/>
  <c r="AJ30" i="21"/>
  <c r="AI30" i="21"/>
  <c r="AH30" i="21"/>
  <c r="AG30" i="21"/>
  <c r="AF30" i="21"/>
  <c r="AE30" i="21"/>
  <c r="AD30" i="21"/>
  <c r="AC30" i="21"/>
  <c r="AB30" i="21"/>
  <c r="AA30" i="21"/>
  <c r="Z30" i="21"/>
  <c r="Y30" i="21"/>
  <c r="X30" i="21"/>
  <c r="W30" i="21"/>
  <c r="V30" i="21"/>
  <c r="U30" i="21"/>
  <c r="T30" i="21"/>
  <c r="S30" i="21"/>
  <c r="R30" i="21"/>
  <c r="Q30" i="21"/>
  <c r="P30" i="21"/>
  <c r="O30" i="21"/>
  <c r="N30" i="21"/>
  <c r="M30" i="21"/>
  <c r="L30" i="21"/>
  <c r="K30" i="21"/>
  <c r="J30" i="21"/>
  <c r="I30" i="21"/>
  <c r="H30" i="21"/>
  <c r="G30" i="21"/>
  <c r="F30" i="21"/>
  <c r="E30" i="21"/>
  <c r="D30" i="21"/>
  <c r="C30" i="21"/>
  <c r="B30" i="21"/>
  <c r="AT29" i="21"/>
  <c r="AS29" i="21"/>
  <c r="AR29" i="21"/>
  <c r="AQ29" i="21"/>
  <c r="AP29" i="21"/>
  <c r="AO29" i="21"/>
  <c r="AN29" i="21"/>
  <c r="AM29" i="21"/>
  <c r="AL29" i="21"/>
  <c r="AK29" i="21"/>
  <c r="AJ29" i="21"/>
  <c r="AI29" i="21"/>
  <c r="AH29" i="21"/>
  <c r="AG29" i="21"/>
  <c r="AF29" i="21"/>
  <c r="AE29" i="21"/>
  <c r="AD29" i="21"/>
  <c r="AC29" i="21"/>
  <c r="AB29" i="21"/>
  <c r="AA29" i="21"/>
  <c r="Z29" i="21"/>
  <c r="Y29" i="21"/>
  <c r="X29" i="21"/>
  <c r="W29" i="21"/>
  <c r="V29" i="21"/>
  <c r="U29" i="21"/>
  <c r="T29" i="21"/>
  <c r="S29" i="21"/>
  <c r="R29" i="21"/>
  <c r="Q29" i="21"/>
  <c r="P29" i="21"/>
  <c r="O29" i="21"/>
  <c r="N29" i="21"/>
  <c r="M29" i="21"/>
  <c r="L29" i="21"/>
  <c r="K29" i="21"/>
  <c r="J29" i="21"/>
  <c r="I29" i="21"/>
  <c r="H29" i="21"/>
  <c r="G29" i="21"/>
  <c r="F29" i="21"/>
  <c r="E29" i="21"/>
  <c r="D29" i="21"/>
  <c r="C29" i="21"/>
  <c r="B29" i="21"/>
  <c r="AT28" i="21"/>
  <c r="AS28" i="21"/>
  <c r="AR28" i="21"/>
  <c r="AQ28" i="21"/>
  <c r="AP28" i="21"/>
  <c r="AO28" i="21"/>
  <c r="AN28" i="21"/>
  <c r="AM28" i="21"/>
  <c r="AL28" i="21"/>
  <c r="AK28" i="21"/>
  <c r="AJ28" i="21"/>
  <c r="AI28" i="21"/>
  <c r="AH28" i="21"/>
  <c r="AG28" i="21"/>
  <c r="AF28" i="21"/>
  <c r="AE28" i="21"/>
  <c r="AD28" i="21"/>
  <c r="AC28" i="21"/>
  <c r="AB28" i="21"/>
  <c r="AA28" i="21"/>
  <c r="Z28" i="21"/>
  <c r="Y28" i="21"/>
  <c r="X28" i="21"/>
  <c r="W28" i="21"/>
  <c r="V28" i="21"/>
  <c r="U28" i="21"/>
  <c r="T28" i="21"/>
  <c r="S28" i="21"/>
  <c r="R28" i="21"/>
  <c r="Q28" i="21"/>
  <c r="P28" i="21"/>
  <c r="O28" i="21"/>
  <c r="N28" i="21"/>
  <c r="M28" i="21"/>
  <c r="L28" i="21"/>
  <c r="K28" i="21"/>
  <c r="J28" i="21"/>
  <c r="I28" i="21"/>
  <c r="H28" i="21"/>
  <c r="G28" i="21"/>
  <c r="F28" i="21"/>
  <c r="E28" i="21"/>
  <c r="D28" i="21"/>
  <c r="C28" i="21"/>
  <c r="B28" i="21"/>
  <c r="AT27" i="21"/>
  <c r="AS27" i="21"/>
  <c r="AR27" i="21"/>
  <c r="AQ27" i="21"/>
  <c r="AP27" i="21"/>
  <c r="AO27" i="21"/>
  <c r="AN27" i="21"/>
  <c r="AM27" i="21"/>
  <c r="AL27" i="21"/>
  <c r="AK27" i="21"/>
  <c r="AJ27" i="21"/>
  <c r="AI27" i="21"/>
  <c r="AH27" i="21"/>
  <c r="AG27" i="21"/>
  <c r="AF27" i="21"/>
  <c r="AE27" i="21"/>
  <c r="AD27" i="21"/>
  <c r="AC27" i="21"/>
  <c r="AB27" i="21"/>
  <c r="AA27" i="21"/>
  <c r="Z27" i="21"/>
  <c r="Y27" i="21"/>
  <c r="X27" i="21"/>
  <c r="W27" i="21"/>
  <c r="V27" i="21"/>
  <c r="U27" i="21"/>
  <c r="T27" i="21"/>
  <c r="S27" i="21"/>
  <c r="R27" i="21"/>
  <c r="Q27" i="21"/>
  <c r="P27" i="21"/>
  <c r="O27" i="21"/>
  <c r="N27" i="21"/>
  <c r="M27" i="21"/>
  <c r="L27" i="21"/>
  <c r="K27" i="21"/>
  <c r="J27" i="21"/>
  <c r="I27" i="21"/>
  <c r="H27" i="21"/>
  <c r="G27" i="21"/>
  <c r="F27" i="21"/>
  <c r="E27" i="21"/>
  <c r="D27" i="21"/>
  <c r="C27" i="21"/>
  <c r="B27" i="21"/>
  <c r="AT26" i="21"/>
  <c r="AS26" i="21"/>
  <c r="AR26" i="21"/>
  <c r="AQ26" i="21"/>
  <c r="AP26" i="21"/>
  <c r="AO26" i="21"/>
  <c r="AN26" i="21"/>
  <c r="AM26" i="21"/>
  <c r="AL26" i="21"/>
  <c r="AK26" i="21"/>
  <c r="AJ26" i="21"/>
  <c r="AI26" i="21"/>
  <c r="AH26" i="21"/>
  <c r="AG26" i="21"/>
  <c r="AF26" i="21"/>
  <c r="AE26" i="21"/>
  <c r="AD26" i="21"/>
  <c r="AC26" i="21"/>
  <c r="AB26" i="21"/>
  <c r="AA26" i="21"/>
  <c r="Z26" i="21"/>
  <c r="Y26" i="21"/>
  <c r="X26" i="21"/>
  <c r="W26" i="21"/>
  <c r="V26" i="21"/>
  <c r="U26" i="21"/>
  <c r="T26" i="21"/>
  <c r="S26" i="21"/>
  <c r="R26" i="21"/>
  <c r="Q26" i="21"/>
  <c r="P26" i="21"/>
  <c r="O26" i="21"/>
  <c r="N26" i="21"/>
  <c r="M26" i="21"/>
  <c r="L26" i="21"/>
  <c r="K26" i="21"/>
  <c r="J26" i="21"/>
  <c r="I26" i="21"/>
  <c r="H26" i="21"/>
  <c r="G26" i="21"/>
  <c r="F26" i="21"/>
  <c r="E26" i="21"/>
  <c r="D26" i="21"/>
  <c r="C26" i="21"/>
  <c r="B26" i="21"/>
  <c r="AT25" i="21"/>
  <c r="AS25" i="21"/>
  <c r="AR25" i="21"/>
  <c r="AQ25" i="21"/>
  <c r="AP25" i="21"/>
  <c r="AO25" i="21"/>
  <c r="AN25" i="21"/>
  <c r="AM25" i="21"/>
  <c r="AL25" i="21"/>
  <c r="AK25" i="21"/>
  <c r="AJ25" i="21"/>
  <c r="AI25" i="21"/>
  <c r="AH25" i="21"/>
  <c r="AG25" i="21"/>
  <c r="AF25" i="21"/>
  <c r="AE25" i="21"/>
  <c r="AD25" i="21"/>
  <c r="AC25" i="21"/>
  <c r="AB25" i="21"/>
  <c r="AA25" i="21"/>
  <c r="Z25" i="21"/>
  <c r="Y25" i="21"/>
  <c r="X25" i="21"/>
  <c r="W25" i="21"/>
  <c r="V25" i="21"/>
  <c r="U25" i="21"/>
  <c r="T25" i="21"/>
  <c r="S25" i="21"/>
  <c r="R25" i="21"/>
  <c r="Q25" i="21"/>
  <c r="P25" i="21"/>
  <c r="O25" i="21"/>
  <c r="N25" i="21"/>
  <c r="M25" i="21"/>
  <c r="L25" i="21"/>
  <c r="K25" i="21"/>
  <c r="J25" i="21"/>
  <c r="I25" i="21"/>
  <c r="H25" i="21"/>
  <c r="G25" i="21"/>
  <c r="F25" i="21"/>
  <c r="E25" i="21"/>
  <c r="D25" i="21"/>
  <c r="C25" i="21"/>
  <c r="B25" i="21"/>
  <c r="AT24" i="21"/>
  <c r="AS24" i="21"/>
  <c r="AR24" i="21"/>
  <c r="AQ24" i="21"/>
  <c r="AP24" i="21"/>
  <c r="AO24" i="21"/>
  <c r="AN24" i="21"/>
  <c r="AM24" i="21"/>
  <c r="AL24" i="21"/>
  <c r="AK24" i="21"/>
  <c r="AJ24" i="21"/>
  <c r="AI24" i="21"/>
  <c r="AH24" i="21"/>
  <c r="AG24" i="21"/>
  <c r="AF24" i="21"/>
  <c r="AE24" i="21"/>
  <c r="AD24" i="21"/>
  <c r="AC24" i="21"/>
  <c r="AB24" i="21"/>
  <c r="AA24" i="21"/>
  <c r="Z24" i="21"/>
  <c r="Y24" i="21"/>
  <c r="X24" i="21"/>
  <c r="W24" i="21"/>
  <c r="V24" i="21"/>
  <c r="U24" i="21"/>
  <c r="T24" i="21"/>
  <c r="S24" i="21"/>
  <c r="R24" i="21"/>
  <c r="Q24" i="21"/>
  <c r="P24" i="21"/>
  <c r="O24" i="21"/>
  <c r="N24" i="21"/>
  <c r="M24" i="21"/>
  <c r="L24" i="21"/>
  <c r="K24" i="21"/>
  <c r="J24" i="21"/>
  <c r="I24" i="21"/>
  <c r="H24" i="21"/>
  <c r="G24" i="21"/>
  <c r="F24" i="21"/>
  <c r="E24" i="21"/>
  <c r="D24" i="21"/>
  <c r="C24" i="21"/>
  <c r="B24" i="21"/>
  <c r="AT23" i="21"/>
  <c r="AS23" i="21"/>
  <c r="AR23" i="21"/>
  <c r="AQ23" i="21"/>
  <c r="AP23" i="21"/>
  <c r="AO23" i="21"/>
  <c r="AN23" i="21"/>
  <c r="AM23" i="21"/>
  <c r="AL23" i="21"/>
  <c r="AK23" i="21"/>
  <c r="AJ23" i="21"/>
  <c r="AI23" i="21"/>
  <c r="AH23" i="2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H23" i="21"/>
  <c r="G23" i="21"/>
  <c r="F23" i="21"/>
  <c r="E23" i="21"/>
  <c r="D23" i="21"/>
  <c r="C23" i="21"/>
  <c r="B23" i="21"/>
  <c r="AT22" i="21"/>
  <c r="AS22" i="21"/>
  <c r="AR22" i="21"/>
  <c r="AQ22" i="21"/>
  <c r="AP22" i="21"/>
  <c r="AO22" i="21"/>
  <c r="AN22" i="21"/>
  <c r="AM22" i="21"/>
  <c r="AL22" i="21"/>
  <c r="AK22" i="21"/>
  <c r="AJ22" i="21"/>
  <c r="AI22" i="21"/>
  <c r="AH22" i="21"/>
  <c r="AG22" i="21"/>
  <c r="AF22" i="21"/>
  <c r="AE22" i="21"/>
  <c r="AD22" i="21"/>
  <c r="AC22" i="21"/>
  <c r="AB22" i="21"/>
  <c r="AA22" i="21"/>
  <c r="Z22" i="21"/>
  <c r="Y22" i="21"/>
  <c r="X22" i="21"/>
  <c r="W22" i="21"/>
  <c r="V22" i="21"/>
  <c r="U22" i="21"/>
  <c r="T22" i="21"/>
  <c r="S22" i="21"/>
  <c r="R22" i="21"/>
  <c r="Q22" i="21"/>
  <c r="P22" i="21"/>
  <c r="O22" i="21"/>
  <c r="N22" i="21"/>
  <c r="M22" i="21"/>
  <c r="L22" i="21"/>
  <c r="K22" i="21"/>
  <c r="J22" i="21"/>
  <c r="I22" i="21"/>
  <c r="H22" i="21"/>
  <c r="G22" i="21"/>
  <c r="F22" i="21"/>
  <c r="E22" i="21"/>
  <c r="D22" i="21"/>
  <c r="C22" i="21"/>
  <c r="B22" i="21"/>
  <c r="AT21" i="21"/>
  <c r="AS21" i="21"/>
  <c r="AR21" i="21"/>
  <c r="AQ21" i="21"/>
  <c r="AP21" i="21"/>
  <c r="AO21" i="21"/>
  <c r="AN21" i="21"/>
  <c r="AM21" i="21"/>
  <c r="AL21" i="21"/>
  <c r="AK21" i="21"/>
  <c r="AJ21" i="21"/>
  <c r="AI21" i="21"/>
  <c r="AH21" i="2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H21" i="21"/>
  <c r="G21" i="21"/>
  <c r="F21" i="21"/>
  <c r="E21" i="21"/>
  <c r="D21" i="21"/>
  <c r="C21" i="21"/>
  <c r="B21" i="21"/>
  <c r="AT20" i="21"/>
  <c r="AS20" i="21"/>
  <c r="AR20" i="21"/>
  <c r="AQ20" i="21"/>
  <c r="AP20" i="21"/>
  <c r="AO20" i="21"/>
  <c r="AN20" i="21"/>
  <c r="AM20" i="21"/>
  <c r="AL20" i="21"/>
  <c r="AK20" i="21"/>
  <c r="AJ20" i="21"/>
  <c r="AI20" i="21"/>
  <c r="AH20" i="21"/>
  <c r="AG20" i="21"/>
  <c r="AF20" i="21"/>
  <c r="AE20" i="21"/>
  <c r="AD20" i="21"/>
  <c r="AC20" i="21"/>
  <c r="AB20" i="21"/>
  <c r="AA20" i="21"/>
  <c r="Z20" i="21"/>
  <c r="Y20" i="21"/>
  <c r="X20" i="21"/>
  <c r="W20" i="21"/>
  <c r="V20" i="21"/>
  <c r="U20" i="21"/>
  <c r="T20" i="21"/>
  <c r="S20" i="21"/>
  <c r="R20" i="21"/>
  <c r="Q20" i="21"/>
  <c r="P20" i="21"/>
  <c r="O20" i="21"/>
  <c r="N20" i="21"/>
  <c r="M20" i="21"/>
  <c r="L20" i="21"/>
  <c r="K20" i="21"/>
  <c r="J20" i="21"/>
  <c r="I20" i="21"/>
  <c r="H20" i="21"/>
  <c r="G20" i="21"/>
  <c r="F20" i="21"/>
  <c r="E20" i="21"/>
  <c r="D20" i="21"/>
  <c r="C20" i="21"/>
  <c r="B20" i="21"/>
  <c r="AT19" i="21"/>
  <c r="AS19" i="21"/>
  <c r="AR19" i="21"/>
  <c r="AQ19" i="21"/>
  <c r="AP19" i="21"/>
  <c r="AO19" i="21"/>
  <c r="AN19" i="21"/>
  <c r="AM19" i="21"/>
  <c r="AL19" i="21"/>
  <c r="AK19" i="21"/>
  <c r="AJ19" i="21"/>
  <c r="AI19" i="21"/>
  <c r="AH19" i="2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D19" i="21"/>
  <c r="C19" i="21"/>
  <c r="B19" i="21"/>
  <c r="AT18" i="21"/>
  <c r="AS18" i="21"/>
  <c r="AR18" i="21"/>
  <c r="AQ18" i="21"/>
  <c r="AP18" i="21"/>
  <c r="AO18" i="21"/>
  <c r="AN18" i="21"/>
  <c r="AM18" i="21"/>
  <c r="AL18" i="21"/>
  <c r="AK18" i="21"/>
  <c r="AJ18" i="21"/>
  <c r="AI18" i="21"/>
  <c r="AH18" i="21"/>
  <c r="AG18" i="21"/>
  <c r="AF18" i="21"/>
  <c r="AE18" i="21"/>
  <c r="AD18" i="21"/>
  <c r="AC18" i="21"/>
  <c r="AB18" i="21"/>
  <c r="AA18" i="21"/>
  <c r="Z18" i="21"/>
  <c r="Y18" i="21"/>
  <c r="X18" i="21"/>
  <c r="W18" i="21"/>
  <c r="V18" i="21"/>
  <c r="U18" i="21"/>
  <c r="T18" i="21"/>
  <c r="S18" i="21"/>
  <c r="R18" i="21"/>
  <c r="Q18" i="21"/>
  <c r="P18" i="21"/>
  <c r="O18" i="21"/>
  <c r="N18" i="21"/>
  <c r="M18" i="21"/>
  <c r="L18" i="21"/>
  <c r="K18" i="21"/>
  <c r="J18" i="21"/>
  <c r="I18" i="21"/>
  <c r="H18" i="21"/>
  <c r="G18" i="21"/>
  <c r="F18" i="21"/>
  <c r="E18" i="21"/>
  <c r="D18" i="21"/>
  <c r="C18" i="21"/>
  <c r="B18" i="21"/>
  <c r="AT17" i="21"/>
  <c r="AS17" i="21"/>
  <c r="AR17" i="21"/>
  <c r="AQ17" i="21"/>
  <c r="AP17" i="21"/>
  <c r="AO17" i="21"/>
  <c r="AN17" i="21"/>
  <c r="AM17" i="21"/>
  <c r="AL17" i="21"/>
  <c r="AK17" i="21"/>
  <c r="AJ17" i="21"/>
  <c r="AI17" i="21"/>
  <c r="AH17" i="21"/>
  <c r="AG17" i="21"/>
  <c r="AF17" i="21"/>
  <c r="AE17" i="21"/>
  <c r="AD17" i="21"/>
  <c r="AC17" i="21"/>
  <c r="AB17" i="21"/>
  <c r="AA17" i="21"/>
  <c r="Z17" i="21"/>
  <c r="Y17" i="21"/>
  <c r="X17" i="21"/>
  <c r="W17" i="21"/>
  <c r="V17" i="21"/>
  <c r="U17" i="21"/>
  <c r="T17" i="21"/>
  <c r="S17" i="21"/>
  <c r="R17" i="21"/>
  <c r="Q17" i="21"/>
  <c r="P17" i="21"/>
  <c r="O17" i="21"/>
  <c r="N17" i="21"/>
  <c r="M17" i="21"/>
  <c r="L17" i="21"/>
  <c r="K17" i="21"/>
  <c r="J17" i="21"/>
  <c r="I17" i="21"/>
  <c r="H17" i="21"/>
  <c r="G17" i="21"/>
  <c r="F17" i="21"/>
  <c r="E17" i="21"/>
  <c r="D17" i="21"/>
  <c r="C17" i="21"/>
  <c r="B17" i="21"/>
  <c r="AT16" i="21"/>
  <c r="AS16" i="21"/>
  <c r="AR16" i="21"/>
  <c r="AQ16" i="21"/>
  <c r="AP16" i="21"/>
  <c r="AO16" i="21"/>
  <c r="AN16" i="21"/>
  <c r="AM16" i="21"/>
  <c r="AL16" i="21"/>
  <c r="AK16" i="21"/>
  <c r="AJ16" i="21"/>
  <c r="AI16" i="21"/>
  <c r="AH16" i="21"/>
  <c r="AG16" i="21"/>
  <c r="AF16" i="21"/>
  <c r="AE16" i="21"/>
  <c r="AD16" i="21"/>
  <c r="AC16" i="21"/>
  <c r="AB16" i="21"/>
  <c r="AA16" i="21"/>
  <c r="Z16" i="21"/>
  <c r="Y16" i="21"/>
  <c r="X16" i="21"/>
  <c r="W16" i="21"/>
  <c r="V16" i="21"/>
  <c r="U16" i="21"/>
  <c r="T16" i="21"/>
  <c r="S16" i="21"/>
  <c r="R16" i="21"/>
  <c r="Q16" i="21"/>
  <c r="P16" i="21"/>
  <c r="O16" i="21"/>
  <c r="N16" i="21"/>
  <c r="M16" i="21"/>
  <c r="L16" i="21"/>
  <c r="K16" i="21"/>
  <c r="J16" i="21"/>
  <c r="I16" i="21"/>
  <c r="H16" i="21"/>
  <c r="G16" i="21"/>
  <c r="F16" i="21"/>
  <c r="E16" i="21"/>
  <c r="D16" i="21"/>
  <c r="C16" i="21"/>
  <c r="B16" i="21"/>
  <c r="AT15" i="21"/>
  <c r="AS15" i="21"/>
  <c r="AR15" i="21"/>
  <c r="AQ15" i="21"/>
  <c r="AP15" i="21"/>
  <c r="AO15" i="21"/>
  <c r="AN15" i="21"/>
  <c r="AM15" i="21"/>
  <c r="AL15" i="21"/>
  <c r="AK15" i="21"/>
  <c r="AJ15" i="21"/>
  <c r="AI15" i="21"/>
  <c r="AH15" i="21"/>
  <c r="AG15" i="21"/>
  <c r="AF15" i="21"/>
  <c r="AE15" i="21"/>
  <c r="AD15" i="21"/>
  <c r="AC15" i="21"/>
  <c r="AB15" i="21"/>
  <c r="AA15" i="21"/>
  <c r="Z15" i="21"/>
  <c r="Y15" i="21"/>
  <c r="X15" i="21"/>
  <c r="W15" i="21"/>
  <c r="V15" i="21"/>
  <c r="U15" i="21"/>
  <c r="T15" i="21"/>
  <c r="S15" i="21"/>
  <c r="R15" i="21"/>
  <c r="Q15" i="21"/>
  <c r="P15" i="21"/>
  <c r="O15" i="21"/>
  <c r="N15" i="21"/>
  <c r="M15" i="21"/>
  <c r="L15" i="21"/>
  <c r="K15" i="21"/>
  <c r="J15" i="21"/>
  <c r="I15" i="21"/>
  <c r="H15" i="21"/>
  <c r="G15" i="21"/>
  <c r="F15" i="21"/>
  <c r="E15" i="21"/>
  <c r="D15" i="21"/>
  <c r="C15" i="21"/>
  <c r="B15" i="21"/>
  <c r="AT14" i="21"/>
  <c r="AS14" i="21"/>
  <c r="AR14" i="21"/>
  <c r="AQ14" i="21"/>
  <c r="AP14" i="21"/>
  <c r="AO14" i="21"/>
  <c r="AN14" i="21"/>
  <c r="AM14" i="21"/>
  <c r="AL14" i="21"/>
  <c r="AK14" i="21"/>
  <c r="AJ14" i="21"/>
  <c r="AI14" i="21"/>
  <c r="AH14" i="21"/>
  <c r="AG14" i="21"/>
  <c r="AF14" i="21"/>
  <c r="AE14" i="21"/>
  <c r="AD14" i="21"/>
  <c r="AC14" i="21"/>
  <c r="AB14" i="21"/>
  <c r="AA14" i="21"/>
  <c r="Z14" i="21"/>
  <c r="Y14" i="21"/>
  <c r="X14" i="21"/>
  <c r="W14" i="21"/>
  <c r="V14" i="21"/>
  <c r="U14" i="21"/>
  <c r="T14" i="21"/>
  <c r="S14" i="21"/>
  <c r="R14" i="21"/>
  <c r="Q14" i="21"/>
  <c r="P14" i="21"/>
  <c r="O14" i="21"/>
  <c r="N14" i="21"/>
  <c r="M14" i="21"/>
  <c r="L14" i="21"/>
  <c r="K14" i="21"/>
  <c r="J14" i="21"/>
  <c r="I14" i="21"/>
  <c r="H14" i="21"/>
  <c r="G14" i="21"/>
  <c r="F14" i="21"/>
  <c r="E14" i="21"/>
  <c r="D14" i="21"/>
  <c r="C14" i="21"/>
  <c r="B14" i="21"/>
  <c r="AT13" i="21"/>
  <c r="AS13" i="21"/>
  <c r="AR13" i="21"/>
  <c r="AQ13" i="21"/>
  <c r="AP13" i="21"/>
  <c r="AO13" i="21"/>
  <c r="AN13" i="21"/>
  <c r="AM13" i="21"/>
  <c r="AL13" i="21"/>
  <c r="AK13"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D13" i="21"/>
  <c r="C13" i="21"/>
  <c r="B13" i="21"/>
  <c r="AT12" i="21"/>
  <c r="AS12" i="21"/>
  <c r="AR12" i="21"/>
  <c r="AQ12" i="21"/>
  <c r="AP12" i="21"/>
  <c r="AO12" i="21"/>
  <c r="AN12" i="21"/>
  <c r="AM12" i="21"/>
  <c r="AL12" i="21"/>
  <c r="AK12" i="21"/>
  <c r="AJ12" i="21"/>
  <c r="AI12" i="21"/>
  <c r="AH12" i="21"/>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D12" i="21"/>
  <c r="C12" i="21"/>
  <c r="B12" i="21"/>
  <c r="AT11" i="21"/>
  <c r="AS11" i="21"/>
  <c r="AR11" i="21"/>
  <c r="AQ11" i="21"/>
  <c r="AP11" i="21"/>
  <c r="AO11" i="21"/>
  <c r="AN11" i="21"/>
  <c r="AM11" i="21"/>
  <c r="AL11" i="21"/>
  <c r="AK11" i="21"/>
  <c r="AJ11" i="21"/>
  <c r="AI11" i="21"/>
  <c r="AH11" i="21"/>
  <c r="AG11" i="21"/>
  <c r="AF11" i="21"/>
  <c r="AE11" i="21"/>
  <c r="AD11" i="21"/>
  <c r="AC11" i="21"/>
  <c r="AB11" i="21"/>
  <c r="AA11" i="21"/>
  <c r="Z11" i="21"/>
  <c r="Y11" i="21"/>
  <c r="X11" i="21"/>
  <c r="W11" i="21"/>
  <c r="V11" i="21"/>
  <c r="U11" i="21"/>
  <c r="T11" i="21"/>
  <c r="S11" i="21"/>
  <c r="R11" i="21"/>
  <c r="Q11" i="21"/>
  <c r="P11" i="21"/>
  <c r="O11" i="21"/>
  <c r="N11" i="21"/>
  <c r="M11" i="21"/>
  <c r="L11" i="21"/>
  <c r="K11" i="21"/>
  <c r="J11" i="21"/>
  <c r="I11" i="21"/>
  <c r="H11" i="21"/>
  <c r="G11" i="21"/>
  <c r="F11" i="21"/>
  <c r="E11" i="21"/>
  <c r="D11" i="21"/>
  <c r="C11" i="21"/>
  <c r="B11" i="21"/>
  <c r="AT10" i="21"/>
  <c r="AS10" i="21"/>
  <c r="AR10" i="21"/>
  <c r="AQ10" i="21"/>
  <c r="AP10" i="21"/>
  <c r="AO10" i="21"/>
  <c r="AN10" i="21"/>
  <c r="AM10" i="21"/>
  <c r="AL10" i="21"/>
  <c r="AK10" i="21"/>
  <c r="AJ10" i="21"/>
  <c r="AI10" i="21"/>
  <c r="AH10" i="21"/>
  <c r="AG10" i="21"/>
  <c r="AF10" i="21"/>
  <c r="AE10" i="21"/>
  <c r="AD10" i="21"/>
  <c r="AC10" i="21"/>
  <c r="AB10" i="21"/>
  <c r="AA10" i="21"/>
  <c r="Z10" i="21"/>
  <c r="Y10" i="21"/>
  <c r="X10" i="21"/>
  <c r="W10" i="21"/>
  <c r="V10" i="21"/>
  <c r="U10" i="21"/>
  <c r="T10" i="21"/>
  <c r="S10" i="21"/>
  <c r="R10" i="21"/>
  <c r="Q10" i="21"/>
  <c r="P10" i="21"/>
  <c r="O10" i="21"/>
  <c r="N10" i="21"/>
  <c r="M10" i="21"/>
  <c r="L10" i="21"/>
  <c r="K10" i="21"/>
  <c r="J10" i="21"/>
  <c r="I10" i="21"/>
  <c r="H10" i="21"/>
  <c r="G10" i="21"/>
  <c r="F10" i="21"/>
  <c r="E10" i="21"/>
  <c r="D10" i="21"/>
  <c r="C10" i="21"/>
  <c r="B10" i="21"/>
  <c r="AT9" i="21"/>
  <c r="AS9" i="21"/>
  <c r="AR9" i="21"/>
  <c r="AQ9" i="21"/>
  <c r="AP9" i="21"/>
  <c r="AO9" i="21"/>
  <c r="AN9" i="21"/>
  <c r="AM9" i="21"/>
  <c r="AL9" i="21"/>
  <c r="AK9" i="21"/>
  <c r="AJ9" i="21"/>
  <c r="AI9" i="21"/>
  <c r="AH9" i="21"/>
  <c r="AG9" i="21"/>
  <c r="AF9" i="21"/>
  <c r="AE9" i="21"/>
  <c r="AD9" i="21"/>
  <c r="AC9" i="21"/>
  <c r="AB9" i="21"/>
  <c r="AA9" i="21"/>
  <c r="Z9" i="21"/>
  <c r="Y9" i="21"/>
  <c r="X9" i="21"/>
  <c r="W9" i="21"/>
  <c r="V9" i="21"/>
  <c r="U9" i="21"/>
  <c r="T9" i="21"/>
  <c r="S9" i="21"/>
  <c r="R9" i="21"/>
  <c r="Q9" i="21"/>
  <c r="P9" i="21"/>
  <c r="O9" i="21"/>
  <c r="N9" i="21"/>
  <c r="M9" i="21"/>
  <c r="L9" i="21"/>
  <c r="K9" i="21"/>
  <c r="J9" i="21"/>
  <c r="I9" i="21"/>
  <c r="H9" i="21"/>
  <c r="G9" i="21"/>
  <c r="F9" i="21"/>
  <c r="E9" i="21"/>
  <c r="D9" i="21"/>
  <c r="C9" i="21"/>
  <c r="B9" i="21"/>
  <c r="AT8" i="21"/>
  <c r="AS8" i="21"/>
  <c r="AR8" i="21"/>
  <c r="AQ8" i="21"/>
  <c r="AP8" i="21"/>
  <c r="AO8" i="21"/>
  <c r="AN8" i="21"/>
  <c r="AM8" i="21"/>
  <c r="AL8" i="21"/>
  <c r="AK8" i="21"/>
  <c r="AJ8" i="21"/>
  <c r="AI8" i="21"/>
  <c r="AH8" i="21"/>
  <c r="AG8" i="21"/>
  <c r="AF8" i="21"/>
  <c r="AE8" i="21"/>
  <c r="AD8" i="21"/>
  <c r="AC8" i="21"/>
  <c r="AB8" i="21"/>
  <c r="AA8" i="21"/>
  <c r="Z8" i="21"/>
  <c r="Y8" i="21"/>
  <c r="X8" i="21"/>
  <c r="W8" i="21"/>
  <c r="V8" i="21"/>
  <c r="U8" i="21"/>
  <c r="T8" i="21"/>
  <c r="S8" i="21"/>
  <c r="R8" i="21"/>
  <c r="Q8" i="21"/>
  <c r="P8" i="21"/>
  <c r="O8" i="21"/>
  <c r="N8" i="21"/>
  <c r="M8" i="21"/>
  <c r="L8" i="21"/>
  <c r="K8" i="21"/>
  <c r="J8" i="21"/>
  <c r="I8" i="21"/>
  <c r="H8" i="21"/>
  <c r="G8" i="21"/>
  <c r="F8" i="21"/>
  <c r="E8" i="21"/>
  <c r="D8" i="21"/>
  <c r="C8" i="21"/>
  <c r="B8" i="21"/>
  <c r="AT7" i="21"/>
  <c r="AS7" i="21"/>
  <c r="AR7" i="21"/>
  <c r="AQ7" i="21"/>
  <c r="AP7" i="21"/>
  <c r="AO7" i="21"/>
  <c r="AN7" i="21"/>
  <c r="AM7" i="21"/>
  <c r="AL7" i="21"/>
  <c r="AK7" i="21"/>
  <c r="AJ7" i="21"/>
  <c r="AI7" i="21"/>
  <c r="AH7" i="21"/>
  <c r="AG7" i="21"/>
  <c r="AF7" i="21"/>
  <c r="AE7" i="21"/>
  <c r="AD7" i="21"/>
  <c r="AC7" i="21"/>
  <c r="AB7" i="21"/>
  <c r="AA7" i="21"/>
  <c r="Z7" i="21"/>
  <c r="Y7" i="21"/>
  <c r="X7" i="21"/>
  <c r="W7" i="21"/>
  <c r="V7" i="21"/>
  <c r="U7" i="21"/>
  <c r="T7" i="21"/>
  <c r="S7" i="21"/>
  <c r="R7" i="21"/>
  <c r="Q7" i="21"/>
  <c r="P7" i="21"/>
  <c r="O7" i="21"/>
  <c r="N7" i="21"/>
  <c r="M7" i="21"/>
  <c r="L7" i="21"/>
  <c r="K7" i="21"/>
  <c r="J7" i="21"/>
  <c r="I7" i="21"/>
  <c r="H7" i="21"/>
  <c r="G7" i="21"/>
  <c r="F7" i="21"/>
  <c r="E7" i="21"/>
  <c r="D7" i="21"/>
  <c r="C7" i="21"/>
  <c r="B7" i="21"/>
  <c r="AT6" i="21"/>
  <c r="AS6" i="21"/>
  <c r="AR6" i="21"/>
  <c r="AQ6" i="21"/>
  <c r="AP6" i="21"/>
  <c r="AO6" i="21"/>
  <c r="AN6" i="21"/>
  <c r="AM6" i="21"/>
  <c r="AL6" i="21"/>
  <c r="AK6" i="21"/>
  <c r="AJ6" i="21"/>
  <c r="AI6" i="21"/>
  <c r="AH6" i="21"/>
  <c r="AG6" i="21"/>
  <c r="AF6" i="21"/>
  <c r="AE6" i="21"/>
  <c r="AD6" i="21"/>
  <c r="AC6" i="21"/>
  <c r="AB6" i="21"/>
  <c r="AA6" i="21"/>
  <c r="Z6" i="21"/>
  <c r="Y6" i="21"/>
  <c r="X6" i="21"/>
  <c r="W6" i="21"/>
  <c r="V6" i="21"/>
  <c r="U6" i="21"/>
  <c r="T6" i="21"/>
  <c r="S6" i="21"/>
  <c r="R6" i="21"/>
  <c r="Q6" i="21"/>
  <c r="P6" i="21"/>
  <c r="O6" i="21"/>
  <c r="N6" i="21"/>
  <c r="M6" i="21"/>
  <c r="L6" i="21"/>
  <c r="K6" i="21"/>
  <c r="J6" i="21"/>
  <c r="I6" i="21"/>
  <c r="H6" i="21"/>
  <c r="G6" i="21"/>
  <c r="F6" i="21"/>
  <c r="E6" i="21"/>
  <c r="D6" i="21"/>
  <c r="C6" i="21"/>
  <c r="B6"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AT4" i="21"/>
  <c r="AS4" i="21"/>
  <c r="AR4" i="21"/>
  <c r="AQ4" i="21"/>
  <c r="AP4" i="21"/>
  <c r="AO4" i="21"/>
  <c r="AN4" i="21"/>
  <c r="AM4" i="21"/>
  <c r="AL4" i="21"/>
  <c r="AK4" i="21"/>
  <c r="AJ4" i="21"/>
  <c r="AI4" i="21"/>
  <c r="AH4" i="21"/>
  <c r="AG4" i="21"/>
  <c r="AF4" i="21"/>
  <c r="AE4" i="21"/>
  <c r="AD4" i="21"/>
  <c r="AC4" i="21"/>
  <c r="AB4" i="21"/>
  <c r="AA4" i="21"/>
  <c r="Z4" i="21"/>
  <c r="Y4" i="21"/>
  <c r="X4" i="21"/>
  <c r="W4" i="21"/>
  <c r="V4" i="21"/>
  <c r="U4" i="21"/>
  <c r="T4" i="21"/>
  <c r="S4" i="21"/>
  <c r="R4" i="21"/>
  <c r="Q4" i="21"/>
  <c r="P4" i="21"/>
  <c r="O4" i="21"/>
  <c r="N4" i="21"/>
  <c r="M4" i="21"/>
  <c r="L4" i="21"/>
  <c r="K4" i="21"/>
  <c r="J4" i="21"/>
  <c r="I4" i="21"/>
  <c r="H4" i="21"/>
  <c r="G4" i="21"/>
  <c r="F4" i="21"/>
  <c r="E4" i="21"/>
  <c r="D4" i="21"/>
  <c r="C4" i="21"/>
  <c r="B4" i="21"/>
  <c r="AT3" i="21"/>
  <c r="AS3" i="21"/>
  <c r="AR3" i="21"/>
  <c r="AQ3" i="21"/>
  <c r="AP3" i="21"/>
  <c r="AO3" i="21"/>
  <c r="AN3" i="21"/>
  <c r="AM3" i="21"/>
  <c r="AL3" i="21"/>
  <c r="AK3" i="21"/>
  <c r="AJ3" i="21"/>
  <c r="AI3" i="21"/>
  <c r="AH3" i="21"/>
  <c r="AG3" i="21"/>
  <c r="AF3" i="21"/>
  <c r="AE3" i="21"/>
  <c r="AD3" i="21"/>
  <c r="AC3" i="21"/>
  <c r="AB3" i="21"/>
  <c r="AA3" i="21"/>
  <c r="Z3" i="21"/>
  <c r="Y3" i="21"/>
  <c r="X3" i="21"/>
  <c r="W3" i="21"/>
  <c r="V3" i="21"/>
  <c r="U3" i="21"/>
  <c r="T3" i="21"/>
  <c r="S3" i="21"/>
  <c r="R3" i="21"/>
  <c r="Q3" i="21"/>
  <c r="P3" i="21"/>
  <c r="O3" i="21"/>
  <c r="N3" i="21"/>
  <c r="M3" i="21"/>
  <c r="L3" i="21"/>
  <c r="K3" i="21"/>
  <c r="J3" i="21"/>
  <c r="I3" i="21"/>
  <c r="H3" i="21"/>
  <c r="G3" i="21"/>
  <c r="F3" i="21"/>
  <c r="E3" i="21"/>
  <c r="D3" i="21"/>
  <c r="C3" i="21"/>
  <c r="B3" i="21"/>
  <c r="AT2" i="21"/>
  <c r="AS2" i="21"/>
  <c r="AR2" i="21"/>
  <c r="AQ2" i="21"/>
  <c r="AP2" i="21"/>
  <c r="AO2" i="21"/>
  <c r="AN2" i="21"/>
  <c r="AM2" i="21"/>
  <c r="AL2" i="21"/>
  <c r="AK2" i="21"/>
  <c r="AJ2" i="21"/>
  <c r="AI2" i="21"/>
  <c r="AH2" i="21"/>
  <c r="AG2" i="21"/>
  <c r="AF2" i="21"/>
  <c r="AE2" i="21"/>
  <c r="AD2" i="21"/>
  <c r="AC2" i="21"/>
  <c r="AB2" i="21"/>
  <c r="AA2" i="21"/>
  <c r="Z2" i="21"/>
  <c r="Y2" i="21"/>
  <c r="X2" i="21"/>
  <c r="W2" i="21"/>
  <c r="V2" i="21"/>
  <c r="U2" i="21"/>
  <c r="T2" i="21"/>
  <c r="S2" i="21"/>
  <c r="R2" i="21"/>
  <c r="Q2" i="21"/>
  <c r="P2" i="21"/>
  <c r="O2" i="21"/>
  <c r="N2" i="21"/>
  <c r="M2" i="21"/>
  <c r="L2" i="21"/>
  <c r="K2" i="21"/>
  <c r="J2" i="21"/>
  <c r="I2" i="21"/>
  <c r="H2" i="21"/>
  <c r="G2" i="21"/>
  <c r="F2" i="21"/>
  <c r="E2" i="21"/>
  <c r="D2" i="21"/>
  <c r="C2" i="21"/>
  <c r="B2" i="21"/>
  <c r="Y3" i="15" l="1"/>
  <c r="X3" i="15"/>
  <c r="W3" i="15"/>
  <c r="V3" i="15"/>
  <c r="U3" i="15"/>
  <c r="T3" i="15"/>
  <c r="S3" i="15"/>
  <c r="R3" i="15"/>
  <c r="Q3" i="15"/>
  <c r="P3" i="15"/>
  <c r="O3" i="15"/>
  <c r="N3" i="15"/>
  <c r="M3" i="15"/>
  <c r="L3" i="15"/>
  <c r="K3" i="15"/>
  <c r="J3" i="15"/>
  <c r="I3" i="15"/>
  <c r="H3" i="15"/>
  <c r="AA2" i="15"/>
  <c r="Y2" i="15"/>
  <c r="X2" i="15"/>
  <c r="W2" i="15"/>
  <c r="V2" i="15"/>
  <c r="U2" i="15"/>
  <c r="T2" i="15"/>
  <c r="S2" i="15"/>
  <c r="R2" i="15"/>
  <c r="Q2" i="15"/>
  <c r="P2" i="15"/>
  <c r="O2" i="15"/>
  <c r="N2" i="15"/>
  <c r="M2" i="15"/>
  <c r="L2" i="15"/>
  <c r="K2" i="15"/>
  <c r="J2" i="15"/>
  <c r="I2" i="15"/>
  <c r="H2" i="15"/>
  <c r="Q6" i="20" l="1"/>
  <c r="P6" i="20"/>
  <c r="Q9" i="20"/>
  <c r="P9" i="20"/>
  <c r="L5" i="20"/>
  <c r="M5" i="20"/>
  <c r="N5" i="20"/>
  <c r="O5" i="20"/>
  <c r="L6" i="20"/>
  <c r="M6" i="20"/>
  <c r="N6" i="20"/>
  <c r="O6" i="20"/>
  <c r="L7" i="20"/>
  <c r="M7" i="20"/>
  <c r="N7" i="20"/>
  <c r="O7" i="20"/>
  <c r="L8" i="20"/>
  <c r="M8" i="20"/>
  <c r="N8" i="20"/>
  <c r="O8" i="20"/>
  <c r="L9" i="20"/>
  <c r="M9" i="20"/>
  <c r="N9" i="20"/>
  <c r="O9" i="20"/>
  <c r="L10" i="20"/>
  <c r="M10" i="20"/>
  <c r="N10" i="20"/>
  <c r="O10" i="20"/>
  <c r="L11" i="20"/>
  <c r="M11" i="20"/>
  <c r="N11" i="20"/>
  <c r="O11" i="20"/>
  <c r="M4" i="20"/>
  <c r="N4" i="20"/>
  <c r="O4" i="20"/>
  <c r="L4" i="20"/>
  <c r="M3" i="20"/>
  <c r="N3" i="20"/>
  <c r="O3" i="20"/>
  <c r="P3" i="20"/>
  <c r="Q3" i="20"/>
  <c r="L3" i="20"/>
  <c r="J3" i="20"/>
  <c r="I3" i="20"/>
  <c r="H3" i="20"/>
  <c r="H4" i="20"/>
  <c r="H5" i="20"/>
  <c r="H6" i="20"/>
  <c r="H7" i="20"/>
  <c r="G4" i="20"/>
  <c r="G5" i="20"/>
  <c r="G6" i="20"/>
  <c r="G7" i="20"/>
  <c r="G3" i="20"/>
  <c r="D5" i="20"/>
  <c r="D6" i="20"/>
  <c r="D7" i="20"/>
  <c r="D8" i="20"/>
  <c r="D9" i="20"/>
  <c r="D10" i="20"/>
  <c r="D11" i="20"/>
  <c r="D12" i="20"/>
  <c r="D13" i="20"/>
  <c r="D14" i="20"/>
  <c r="D15" i="20"/>
  <c r="D16" i="20"/>
  <c r="D17" i="20"/>
  <c r="D4" i="20"/>
  <c r="C2" i="19" l="1"/>
  <c r="D2" i="19"/>
  <c r="E2" i="19"/>
  <c r="F2" i="19"/>
  <c r="G2" i="19"/>
  <c r="H2" i="19"/>
  <c r="I2" i="19"/>
  <c r="J2" i="19"/>
  <c r="K2" i="19"/>
  <c r="L2" i="19"/>
  <c r="M2" i="19"/>
  <c r="N2" i="19"/>
  <c r="O2" i="19"/>
  <c r="P2" i="19"/>
  <c r="Q2" i="19"/>
  <c r="R2" i="19"/>
  <c r="S2" i="19"/>
  <c r="T2" i="19"/>
  <c r="U2" i="19"/>
  <c r="V2" i="19"/>
  <c r="W2" i="19"/>
  <c r="X2" i="19"/>
  <c r="Y2" i="19"/>
  <c r="Z2" i="19"/>
  <c r="AA2" i="19"/>
  <c r="AB2" i="19"/>
  <c r="AC2" i="19"/>
  <c r="AD2" i="19"/>
  <c r="AE2" i="19"/>
  <c r="AF2" i="19"/>
  <c r="AG2" i="19"/>
  <c r="AH2" i="19"/>
  <c r="AI2" i="19"/>
  <c r="AJ2" i="19"/>
  <c r="AK2" i="19"/>
  <c r="AL2" i="19"/>
  <c r="AM2" i="19"/>
  <c r="AN2" i="19"/>
  <c r="AO2" i="19"/>
  <c r="AP2" i="19"/>
  <c r="AQ2" i="19"/>
  <c r="AR2" i="19"/>
  <c r="AS2" i="19"/>
  <c r="AT2" i="19"/>
  <c r="C3" i="19"/>
  <c r="D3" i="19"/>
  <c r="E3" i="19"/>
  <c r="F3" i="19"/>
  <c r="G3" i="19"/>
  <c r="H3" i="19"/>
  <c r="I3" i="19"/>
  <c r="J3" i="19"/>
  <c r="K3" i="19"/>
  <c r="L3" i="19"/>
  <c r="M3" i="19"/>
  <c r="N3" i="19"/>
  <c r="O3" i="19"/>
  <c r="P3" i="19"/>
  <c r="Q3" i="19"/>
  <c r="R3" i="19"/>
  <c r="S3" i="19"/>
  <c r="T3" i="19"/>
  <c r="U3" i="19"/>
  <c r="V3" i="19"/>
  <c r="W3" i="19"/>
  <c r="X3" i="19"/>
  <c r="Y3" i="19"/>
  <c r="Z3" i="19"/>
  <c r="AA3" i="19"/>
  <c r="AB3" i="19"/>
  <c r="AC3" i="19"/>
  <c r="AD3" i="19"/>
  <c r="AE3" i="19"/>
  <c r="AF3" i="19"/>
  <c r="AG3" i="19"/>
  <c r="AH3" i="19"/>
  <c r="AI3" i="19"/>
  <c r="AJ3" i="19"/>
  <c r="AK3" i="19"/>
  <c r="AL3" i="19"/>
  <c r="AM3" i="19"/>
  <c r="AN3" i="19"/>
  <c r="AO3" i="19"/>
  <c r="AP3" i="19"/>
  <c r="AQ3" i="19"/>
  <c r="AR3" i="19"/>
  <c r="AS3" i="19"/>
  <c r="AT3" i="19"/>
  <c r="C4" i="19"/>
  <c r="D4" i="19"/>
  <c r="E4" i="19"/>
  <c r="F4" i="19"/>
  <c r="G4" i="19"/>
  <c r="H4" i="19"/>
  <c r="I4" i="19"/>
  <c r="J4" i="19"/>
  <c r="K4" i="19"/>
  <c r="L4" i="19"/>
  <c r="M4" i="19"/>
  <c r="N4" i="19"/>
  <c r="O4" i="19"/>
  <c r="P4" i="19"/>
  <c r="Q4" i="19"/>
  <c r="R4" i="19"/>
  <c r="S4" i="19"/>
  <c r="T4" i="19"/>
  <c r="U4" i="19"/>
  <c r="V4" i="19"/>
  <c r="W4" i="19"/>
  <c r="X4" i="19"/>
  <c r="Y4" i="19"/>
  <c r="Z4" i="19"/>
  <c r="AA4" i="19"/>
  <c r="AB4" i="19"/>
  <c r="AC4" i="19"/>
  <c r="AD4" i="19"/>
  <c r="AE4" i="19"/>
  <c r="AF4" i="19"/>
  <c r="AG4" i="19"/>
  <c r="AH4" i="19"/>
  <c r="AI4" i="19"/>
  <c r="AJ4" i="19"/>
  <c r="AK4" i="19"/>
  <c r="AL4" i="19"/>
  <c r="AM4" i="19"/>
  <c r="AN4" i="19"/>
  <c r="AO4" i="19"/>
  <c r="AP4" i="19"/>
  <c r="AQ4" i="19"/>
  <c r="AR4" i="19"/>
  <c r="AS4" i="19"/>
  <c r="AT4" i="19"/>
  <c r="C5" i="19"/>
  <c r="D5" i="19"/>
  <c r="E5" i="19"/>
  <c r="F5" i="19"/>
  <c r="G5" i="19"/>
  <c r="H5" i="19"/>
  <c r="I5" i="19"/>
  <c r="J5" i="19"/>
  <c r="K5" i="19"/>
  <c r="L5" i="19"/>
  <c r="M5" i="19"/>
  <c r="N5" i="19"/>
  <c r="O5" i="19"/>
  <c r="P5" i="19"/>
  <c r="Q5" i="19"/>
  <c r="R5" i="19"/>
  <c r="S5" i="19"/>
  <c r="T5" i="19"/>
  <c r="U5" i="19"/>
  <c r="V5" i="19"/>
  <c r="W5" i="19"/>
  <c r="X5" i="19"/>
  <c r="Y5" i="19"/>
  <c r="Z5" i="19"/>
  <c r="AA5" i="19"/>
  <c r="AB5" i="19"/>
  <c r="AC5" i="19"/>
  <c r="AD5" i="19"/>
  <c r="AE5" i="19"/>
  <c r="AF5" i="19"/>
  <c r="AG5" i="19"/>
  <c r="AH5" i="19"/>
  <c r="AI5" i="19"/>
  <c r="AJ5" i="19"/>
  <c r="AK5" i="19"/>
  <c r="AL5" i="19"/>
  <c r="AM5" i="19"/>
  <c r="AN5" i="19"/>
  <c r="AO5" i="19"/>
  <c r="AP5" i="19"/>
  <c r="AQ5" i="19"/>
  <c r="AR5" i="19"/>
  <c r="AS5" i="19"/>
  <c r="AT5" i="19"/>
  <c r="C6" i="19"/>
  <c r="D6" i="19"/>
  <c r="E6" i="19"/>
  <c r="F6" i="19"/>
  <c r="G6" i="19"/>
  <c r="H6" i="19"/>
  <c r="I6" i="19"/>
  <c r="J6" i="19"/>
  <c r="K6" i="19"/>
  <c r="L6" i="19"/>
  <c r="M6" i="19"/>
  <c r="N6" i="19"/>
  <c r="O6" i="19"/>
  <c r="P6" i="19"/>
  <c r="Q6" i="19"/>
  <c r="R6" i="19"/>
  <c r="S6" i="19"/>
  <c r="T6" i="19"/>
  <c r="U6" i="19"/>
  <c r="V6" i="19"/>
  <c r="W6" i="19"/>
  <c r="X6" i="19"/>
  <c r="Y6" i="19"/>
  <c r="Z6" i="19"/>
  <c r="AA6" i="19"/>
  <c r="AB6" i="19"/>
  <c r="AC6" i="19"/>
  <c r="AD6" i="19"/>
  <c r="AE6" i="19"/>
  <c r="AF6" i="19"/>
  <c r="AG6" i="19"/>
  <c r="AH6" i="19"/>
  <c r="AI6" i="19"/>
  <c r="AJ6" i="19"/>
  <c r="AK6" i="19"/>
  <c r="AL6" i="19"/>
  <c r="AM6" i="19"/>
  <c r="AN6" i="19"/>
  <c r="AO6" i="19"/>
  <c r="AP6" i="19"/>
  <c r="AQ6" i="19"/>
  <c r="AR6" i="19"/>
  <c r="AS6" i="19"/>
  <c r="AT6" i="19"/>
  <c r="C7" i="19"/>
  <c r="D7" i="19"/>
  <c r="E7" i="19"/>
  <c r="F7" i="19"/>
  <c r="G7" i="19"/>
  <c r="H7" i="19"/>
  <c r="I7" i="19"/>
  <c r="J7" i="19"/>
  <c r="K7" i="19"/>
  <c r="L7" i="19"/>
  <c r="M7" i="19"/>
  <c r="N7" i="19"/>
  <c r="O7" i="19"/>
  <c r="P7" i="19"/>
  <c r="Q7" i="19"/>
  <c r="R7" i="19"/>
  <c r="S7" i="19"/>
  <c r="T7" i="19"/>
  <c r="U7" i="19"/>
  <c r="V7" i="19"/>
  <c r="W7" i="19"/>
  <c r="X7" i="19"/>
  <c r="Y7" i="19"/>
  <c r="Z7" i="19"/>
  <c r="AA7" i="19"/>
  <c r="AB7" i="19"/>
  <c r="AC7" i="19"/>
  <c r="AD7" i="19"/>
  <c r="AE7" i="19"/>
  <c r="AF7" i="19"/>
  <c r="AG7" i="19"/>
  <c r="AH7" i="19"/>
  <c r="AI7" i="19"/>
  <c r="AJ7" i="19"/>
  <c r="AK7" i="19"/>
  <c r="AL7" i="19"/>
  <c r="AM7" i="19"/>
  <c r="AN7" i="19"/>
  <c r="AO7" i="19"/>
  <c r="AP7" i="19"/>
  <c r="AQ7" i="19"/>
  <c r="AR7" i="19"/>
  <c r="AS7" i="19"/>
  <c r="AT7" i="19"/>
  <c r="C8" i="19"/>
  <c r="D8" i="19"/>
  <c r="E8" i="19"/>
  <c r="F8" i="19"/>
  <c r="G8" i="19"/>
  <c r="H8" i="19"/>
  <c r="I8" i="19"/>
  <c r="J8" i="19"/>
  <c r="K8" i="19"/>
  <c r="L8" i="19"/>
  <c r="M8" i="19"/>
  <c r="N8" i="19"/>
  <c r="O8" i="19"/>
  <c r="P8" i="19"/>
  <c r="Q8" i="19"/>
  <c r="R8" i="19"/>
  <c r="S8" i="19"/>
  <c r="T8" i="19"/>
  <c r="U8" i="19"/>
  <c r="V8" i="19"/>
  <c r="W8" i="19"/>
  <c r="X8" i="19"/>
  <c r="Y8" i="19"/>
  <c r="Z8" i="19"/>
  <c r="AA8" i="19"/>
  <c r="AB8" i="19"/>
  <c r="AC8" i="19"/>
  <c r="AD8" i="19"/>
  <c r="AE8" i="19"/>
  <c r="AF8" i="19"/>
  <c r="AG8" i="19"/>
  <c r="AH8" i="19"/>
  <c r="AI8" i="19"/>
  <c r="AJ8" i="19"/>
  <c r="AK8" i="19"/>
  <c r="AL8" i="19"/>
  <c r="AM8" i="19"/>
  <c r="AN8" i="19"/>
  <c r="AO8" i="19"/>
  <c r="AP8" i="19"/>
  <c r="AQ8" i="19"/>
  <c r="AR8" i="19"/>
  <c r="AS8" i="19"/>
  <c r="AT8" i="19"/>
  <c r="C9" i="19"/>
  <c r="D9" i="19"/>
  <c r="E9" i="19"/>
  <c r="F9" i="19"/>
  <c r="G9" i="19"/>
  <c r="H9" i="19"/>
  <c r="I9" i="19"/>
  <c r="J9" i="19"/>
  <c r="K9" i="19"/>
  <c r="L9" i="19"/>
  <c r="M9" i="19"/>
  <c r="N9" i="19"/>
  <c r="O9" i="19"/>
  <c r="P9" i="19"/>
  <c r="Q9" i="19"/>
  <c r="R9" i="19"/>
  <c r="S9" i="19"/>
  <c r="T9" i="19"/>
  <c r="U9" i="19"/>
  <c r="V9" i="19"/>
  <c r="W9" i="19"/>
  <c r="X9" i="19"/>
  <c r="Y9" i="19"/>
  <c r="Z9" i="19"/>
  <c r="AA9" i="19"/>
  <c r="AB9" i="19"/>
  <c r="AC9" i="19"/>
  <c r="AD9" i="19"/>
  <c r="AE9" i="19"/>
  <c r="AF9" i="19"/>
  <c r="AG9" i="19"/>
  <c r="AH9" i="19"/>
  <c r="AI9" i="19"/>
  <c r="AJ9" i="19"/>
  <c r="AK9" i="19"/>
  <c r="AL9" i="19"/>
  <c r="AM9" i="19"/>
  <c r="AN9" i="19"/>
  <c r="AO9" i="19"/>
  <c r="AP9" i="19"/>
  <c r="AQ9" i="19"/>
  <c r="AR9" i="19"/>
  <c r="AS9" i="19"/>
  <c r="AT9" i="19"/>
  <c r="C10" i="19"/>
  <c r="D10" i="19"/>
  <c r="E10" i="19"/>
  <c r="F10" i="19"/>
  <c r="G10" i="19"/>
  <c r="H10" i="19"/>
  <c r="I10" i="19"/>
  <c r="J10" i="19"/>
  <c r="K10" i="19"/>
  <c r="L10" i="19"/>
  <c r="M10" i="19"/>
  <c r="N10" i="19"/>
  <c r="O10" i="19"/>
  <c r="P10" i="19"/>
  <c r="Q10" i="19"/>
  <c r="R10" i="19"/>
  <c r="S10" i="19"/>
  <c r="T10" i="19"/>
  <c r="U10" i="19"/>
  <c r="V10" i="19"/>
  <c r="W10" i="19"/>
  <c r="X10" i="19"/>
  <c r="Y10" i="19"/>
  <c r="Z10" i="19"/>
  <c r="AA10" i="19"/>
  <c r="AB10" i="19"/>
  <c r="AC10" i="19"/>
  <c r="AD10" i="19"/>
  <c r="AE10" i="19"/>
  <c r="AF10" i="19"/>
  <c r="AG10" i="19"/>
  <c r="AH10" i="19"/>
  <c r="AI10" i="19"/>
  <c r="AJ10" i="19"/>
  <c r="AK10" i="19"/>
  <c r="AL10" i="19"/>
  <c r="AM10" i="19"/>
  <c r="AN10" i="19"/>
  <c r="AO10" i="19"/>
  <c r="AP10" i="19"/>
  <c r="AQ10" i="19"/>
  <c r="AR10" i="19"/>
  <c r="AS10" i="19"/>
  <c r="AT10" i="19"/>
  <c r="C11" i="19"/>
  <c r="D11" i="19"/>
  <c r="E11" i="19"/>
  <c r="F11" i="19"/>
  <c r="G11" i="19"/>
  <c r="H11" i="19"/>
  <c r="I11" i="19"/>
  <c r="J11" i="19"/>
  <c r="K11" i="19"/>
  <c r="L11" i="19"/>
  <c r="M11" i="19"/>
  <c r="N11" i="19"/>
  <c r="O11" i="19"/>
  <c r="P11" i="19"/>
  <c r="Q11" i="19"/>
  <c r="R11" i="19"/>
  <c r="S11" i="19"/>
  <c r="T11" i="19"/>
  <c r="U11" i="19"/>
  <c r="V11" i="19"/>
  <c r="W11" i="19"/>
  <c r="X11" i="19"/>
  <c r="Y11" i="19"/>
  <c r="Z11" i="19"/>
  <c r="AA11" i="19"/>
  <c r="AB11" i="19"/>
  <c r="AC11" i="19"/>
  <c r="AD11" i="19"/>
  <c r="AE11" i="19"/>
  <c r="AF11" i="19"/>
  <c r="AG11" i="19"/>
  <c r="AH11" i="19"/>
  <c r="AI11" i="19"/>
  <c r="AJ11" i="19"/>
  <c r="AK11" i="19"/>
  <c r="AL11" i="19"/>
  <c r="AM11" i="19"/>
  <c r="AN11" i="19"/>
  <c r="AO11" i="19"/>
  <c r="AP11" i="19"/>
  <c r="AQ11" i="19"/>
  <c r="AR11" i="19"/>
  <c r="AS11" i="19"/>
  <c r="AT11" i="19"/>
  <c r="C12" i="19"/>
  <c r="D12" i="19"/>
  <c r="E12" i="19"/>
  <c r="F12" i="19"/>
  <c r="G12" i="19"/>
  <c r="H12" i="19"/>
  <c r="I12" i="19"/>
  <c r="J12" i="19"/>
  <c r="K12" i="19"/>
  <c r="L12" i="19"/>
  <c r="M12" i="19"/>
  <c r="N12" i="19"/>
  <c r="O12" i="19"/>
  <c r="P12" i="19"/>
  <c r="Q12" i="19"/>
  <c r="R12" i="19"/>
  <c r="S12" i="19"/>
  <c r="T12" i="19"/>
  <c r="U12" i="19"/>
  <c r="V12" i="19"/>
  <c r="W12" i="19"/>
  <c r="X12" i="19"/>
  <c r="Y12" i="19"/>
  <c r="Z12" i="19"/>
  <c r="AA12" i="19"/>
  <c r="AB12" i="19"/>
  <c r="AC12" i="19"/>
  <c r="AD12" i="19"/>
  <c r="AE12" i="19"/>
  <c r="AF12" i="19"/>
  <c r="AG12" i="19"/>
  <c r="AH12" i="19"/>
  <c r="AI12" i="19"/>
  <c r="AJ12" i="19"/>
  <c r="AK12" i="19"/>
  <c r="AL12" i="19"/>
  <c r="AM12" i="19"/>
  <c r="AN12" i="19"/>
  <c r="AO12" i="19"/>
  <c r="AP12" i="19"/>
  <c r="AQ12" i="19"/>
  <c r="AR12" i="19"/>
  <c r="AS12" i="19"/>
  <c r="AT12" i="19"/>
  <c r="C13" i="19"/>
  <c r="D13" i="19"/>
  <c r="E13" i="19"/>
  <c r="F13" i="19"/>
  <c r="G13" i="19"/>
  <c r="H13" i="19"/>
  <c r="I13" i="19"/>
  <c r="J13" i="19"/>
  <c r="K13" i="19"/>
  <c r="L13" i="19"/>
  <c r="M13" i="19"/>
  <c r="N13" i="19"/>
  <c r="O13" i="19"/>
  <c r="P13" i="19"/>
  <c r="Q13" i="19"/>
  <c r="R13" i="19"/>
  <c r="S13" i="19"/>
  <c r="T13" i="19"/>
  <c r="U13" i="19"/>
  <c r="V13" i="19"/>
  <c r="W13" i="19"/>
  <c r="X13" i="19"/>
  <c r="Y13" i="19"/>
  <c r="Z13" i="19"/>
  <c r="AA13" i="19"/>
  <c r="AB13" i="19"/>
  <c r="AC13" i="19"/>
  <c r="AD13" i="19"/>
  <c r="AE13" i="19"/>
  <c r="AF13" i="19"/>
  <c r="AG13" i="19"/>
  <c r="AH13" i="19"/>
  <c r="AI13" i="19"/>
  <c r="AJ13" i="19"/>
  <c r="AK13" i="19"/>
  <c r="AL13" i="19"/>
  <c r="AM13" i="19"/>
  <c r="AN13" i="19"/>
  <c r="AO13" i="19"/>
  <c r="AP13" i="19"/>
  <c r="AQ13" i="19"/>
  <c r="AR13" i="19"/>
  <c r="AS13" i="19"/>
  <c r="AT13" i="19"/>
  <c r="C14" i="19"/>
  <c r="D14" i="19"/>
  <c r="E14" i="19"/>
  <c r="F14" i="19"/>
  <c r="G14" i="19"/>
  <c r="H14" i="19"/>
  <c r="I14" i="19"/>
  <c r="J14" i="19"/>
  <c r="K14" i="19"/>
  <c r="L14" i="19"/>
  <c r="M14" i="19"/>
  <c r="N14" i="19"/>
  <c r="O14" i="19"/>
  <c r="P14" i="19"/>
  <c r="Q14" i="19"/>
  <c r="R14" i="19"/>
  <c r="S14" i="19"/>
  <c r="T14" i="19"/>
  <c r="U14" i="19"/>
  <c r="V14" i="19"/>
  <c r="W14" i="19"/>
  <c r="X14" i="19"/>
  <c r="Y14" i="19"/>
  <c r="Z14" i="19"/>
  <c r="AA14" i="19"/>
  <c r="AB14" i="19"/>
  <c r="AC14" i="19"/>
  <c r="AD14" i="19"/>
  <c r="AE14" i="19"/>
  <c r="AF14" i="19"/>
  <c r="AG14" i="19"/>
  <c r="AH14" i="19"/>
  <c r="AI14" i="19"/>
  <c r="AJ14" i="19"/>
  <c r="AK14" i="19"/>
  <c r="AL14" i="19"/>
  <c r="AM14" i="19"/>
  <c r="AN14" i="19"/>
  <c r="AO14" i="19"/>
  <c r="AP14" i="19"/>
  <c r="AQ14" i="19"/>
  <c r="AR14" i="19"/>
  <c r="AS14" i="19"/>
  <c r="AT14" i="19"/>
  <c r="C15" i="19"/>
  <c r="D15" i="19"/>
  <c r="E15" i="19"/>
  <c r="F15" i="19"/>
  <c r="G15" i="19"/>
  <c r="H15" i="19"/>
  <c r="I15" i="19"/>
  <c r="J15" i="19"/>
  <c r="K15" i="19"/>
  <c r="L15" i="19"/>
  <c r="M15" i="19"/>
  <c r="N15" i="19"/>
  <c r="O15" i="19"/>
  <c r="P15" i="19"/>
  <c r="Q15" i="19"/>
  <c r="R15" i="19"/>
  <c r="S15" i="19"/>
  <c r="T15" i="19"/>
  <c r="U15" i="19"/>
  <c r="V15" i="19"/>
  <c r="W15" i="19"/>
  <c r="X15" i="19"/>
  <c r="Y15" i="19"/>
  <c r="Z15" i="19"/>
  <c r="AA15" i="19"/>
  <c r="AB15" i="19"/>
  <c r="AC15" i="19"/>
  <c r="AD15" i="19"/>
  <c r="AE15" i="19"/>
  <c r="AF15" i="19"/>
  <c r="AG15" i="19"/>
  <c r="AH15" i="19"/>
  <c r="AI15" i="19"/>
  <c r="AJ15" i="19"/>
  <c r="AK15" i="19"/>
  <c r="AL15" i="19"/>
  <c r="AM15" i="19"/>
  <c r="AN15" i="19"/>
  <c r="AO15" i="19"/>
  <c r="AP15" i="19"/>
  <c r="AQ15" i="19"/>
  <c r="AR15" i="19"/>
  <c r="AS15" i="19"/>
  <c r="AT15" i="19"/>
  <c r="C16" i="19"/>
  <c r="D16" i="19"/>
  <c r="E16" i="19"/>
  <c r="F16" i="19"/>
  <c r="G16" i="19"/>
  <c r="H16" i="19"/>
  <c r="I16" i="19"/>
  <c r="J16" i="19"/>
  <c r="K16" i="19"/>
  <c r="L16" i="19"/>
  <c r="M16" i="19"/>
  <c r="N16" i="19"/>
  <c r="O16" i="19"/>
  <c r="P16" i="19"/>
  <c r="Q16" i="19"/>
  <c r="R16" i="19"/>
  <c r="S16" i="19"/>
  <c r="T16" i="19"/>
  <c r="U16" i="19"/>
  <c r="V16" i="19"/>
  <c r="W16" i="19"/>
  <c r="X16" i="19"/>
  <c r="Y16" i="19"/>
  <c r="Z16" i="19"/>
  <c r="AA16" i="19"/>
  <c r="AB16" i="19"/>
  <c r="AC16" i="19"/>
  <c r="AD16" i="19"/>
  <c r="AE16" i="19"/>
  <c r="AF16" i="19"/>
  <c r="AG16" i="19"/>
  <c r="AH16" i="19"/>
  <c r="AI16" i="19"/>
  <c r="AJ16" i="19"/>
  <c r="AK16" i="19"/>
  <c r="AL16" i="19"/>
  <c r="AM16" i="19"/>
  <c r="AN16" i="19"/>
  <c r="AO16" i="19"/>
  <c r="AP16" i="19"/>
  <c r="AQ16" i="19"/>
  <c r="AR16" i="19"/>
  <c r="AS16" i="19"/>
  <c r="AT16" i="19"/>
  <c r="C17" i="19"/>
  <c r="D17" i="19"/>
  <c r="E17" i="19"/>
  <c r="F17" i="19"/>
  <c r="G17" i="19"/>
  <c r="H17" i="19"/>
  <c r="I17" i="19"/>
  <c r="J17" i="19"/>
  <c r="K17" i="19"/>
  <c r="L17" i="19"/>
  <c r="M17" i="19"/>
  <c r="N17" i="19"/>
  <c r="O17" i="19"/>
  <c r="P17" i="19"/>
  <c r="Q17" i="19"/>
  <c r="R17" i="19"/>
  <c r="S17" i="19"/>
  <c r="T17" i="19"/>
  <c r="U17" i="19"/>
  <c r="V17" i="19"/>
  <c r="W17" i="19"/>
  <c r="X17" i="19"/>
  <c r="Y17" i="19"/>
  <c r="Z17" i="19"/>
  <c r="AA17" i="19"/>
  <c r="AB17" i="19"/>
  <c r="AC17" i="19"/>
  <c r="AD17" i="19"/>
  <c r="AE17" i="19"/>
  <c r="AF17" i="19"/>
  <c r="AG17" i="19"/>
  <c r="AH17" i="19"/>
  <c r="AI17" i="19"/>
  <c r="AJ17" i="19"/>
  <c r="AK17" i="19"/>
  <c r="AL17" i="19"/>
  <c r="AM17" i="19"/>
  <c r="AN17" i="19"/>
  <c r="AO17" i="19"/>
  <c r="AP17" i="19"/>
  <c r="AQ17" i="19"/>
  <c r="AR17" i="19"/>
  <c r="AS17" i="19"/>
  <c r="AT17" i="19"/>
  <c r="C18" i="19"/>
  <c r="D18" i="19"/>
  <c r="E18" i="19"/>
  <c r="F18" i="19"/>
  <c r="G18" i="19"/>
  <c r="H18" i="19"/>
  <c r="I18" i="19"/>
  <c r="J18" i="19"/>
  <c r="K18" i="19"/>
  <c r="L18" i="19"/>
  <c r="M18" i="19"/>
  <c r="N18" i="19"/>
  <c r="O18" i="19"/>
  <c r="P18" i="19"/>
  <c r="Q18" i="19"/>
  <c r="R18" i="19"/>
  <c r="S18" i="19"/>
  <c r="T18" i="19"/>
  <c r="U18" i="19"/>
  <c r="V18" i="19"/>
  <c r="W18" i="19"/>
  <c r="X18" i="19"/>
  <c r="Y18" i="19"/>
  <c r="Z18" i="19"/>
  <c r="AA18" i="19"/>
  <c r="AB18" i="19"/>
  <c r="AC18" i="19"/>
  <c r="AD18" i="19"/>
  <c r="AE18" i="19"/>
  <c r="AF18" i="19"/>
  <c r="AG18" i="19"/>
  <c r="AH18" i="19"/>
  <c r="AI18" i="19"/>
  <c r="AJ18" i="19"/>
  <c r="AK18" i="19"/>
  <c r="AL18" i="19"/>
  <c r="AM18" i="19"/>
  <c r="AN18" i="19"/>
  <c r="AO18" i="19"/>
  <c r="AP18" i="19"/>
  <c r="AQ18" i="19"/>
  <c r="AR18" i="19"/>
  <c r="AS18" i="19"/>
  <c r="AT18" i="19"/>
  <c r="C19" i="19"/>
  <c r="D19" i="19"/>
  <c r="E19" i="19"/>
  <c r="F19" i="19"/>
  <c r="G19" i="19"/>
  <c r="H19" i="19"/>
  <c r="I19" i="19"/>
  <c r="J19" i="19"/>
  <c r="K19" i="19"/>
  <c r="L19" i="19"/>
  <c r="M19" i="19"/>
  <c r="N19" i="19"/>
  <c r="O19" i="19"/>
  <c r="P19" i="19"/>
  <c r="Q19" i="19"/>
  <c r="R19" i="19"/>
  <c r="S19" i="19"/>
  <c r="T19" i="19"/>
  <c r="U19" i="19"/>
  <c r="V19" i="19"/>
  <c r="W19" i="19"/>
  <c r="X19" i="19"/>
  <c r="Y19" i="19"/>
  <c r="Z19" i="19"/>
  <c r="AA19" i="19"/>
  <c r="AB19" i="19"/>
  <c r="AC19" i="19"/>
  <c r="AD19" i="19"/>
  <c r="AE19" i="19"/>
  <c r="AF19" i="19"/>
  <c r="AG19" i="19"/>
  <c r="AH19" i="19"/>
  <c r="AI19" i="19"/>
  <c r="AJ19" i="19"/>
  <c r="AK19" i="19"/>
  <c r="AL19" i="19"/>
  <c r="AM19" i="19"/>
  <c r="AN19" i="19"/>
  <c r="AO19" i="19"/>
  <c r="AP19" i="19"/>
  <c r="AQ19" i="19"/>
  <c r="AR19" i="19"/>
  <c r="AS19" i="19"/>
  <c r="AT19" i="19"/>
  <c r="C20" i="19"/>
  <c r="D20" i="19"/>
  <c r="E20" i="19"/>
  <c r="F20" i="19"/>
  <c r="G20" i="19"/>
  <c r="H20" i="19"/>
  <c r="I20" i="19"/>
  <c r="J20" i="19"/>
  <c r="K20" i="19"/>
  <c r="L20" i="19"/>
  <c r="M20" i="19"/>
  <c r="N20" i="19"/>
  <c r="O20" i="19"/>
  <c r="P20" i="19"/>
  <c r="Q20" i="19"/>
  <c r="R20" i="19"/>
  <c r="S20" i="19"/>
  <c r="T20" i="19"/>
  <c r="U20" i="19"/>
  <c r="V20" i="19"/>
  <c r="W20" i="19"/>
  <c r="X20" i="19"/>
  <c r="Y20" i="19"/>
  <c r="Z20" i="19"/>
  <c r="AA20" i="19"/>
  <c r="AB20" i="19"/>
  <c r="AC20" i="19"/>
  <c r="AD20" i="19"/>
  <c r="AE20" i="19"/>
  <c r="AF20" i="19"/>
  <c r="AG20" i="19"/>
  <c r="AH20" i="19"/>
  <c r="AI20" i="19"/>
  <c r="AJ20" i="19"/>
  <c r="AK20" i="19"/>
  <c r="AL20" i="19"/>
  <c r="AM20" i="19"/>
  <c r="AN20" i="19"/>
  <c r="AO20" i="19"/>
  <c r="AP20" i="19"/>
  <c r="AQ20" i="19"/>
  <c r="AR20" i="19"/>
  <c r="AS20" i="19"/>
  <c r="AT20" i="19"/>
  <c r="C21" i="19"/>
  <c r="D21" i="19"/>
  <c r="E21" i="19"/>
  <c r="F21" i="19"/>
  <c r="G21" i="19"/>
  <c r="H21" i="19"/>
  <c r="I21" i="19"/>
  <c r="J21" i="19"/>
  <c r="K21" i="19"/>
  <c r="L21" i="19"/>
  <c r="M21" i="19"/>
  <c r="N21" i="19"/>
  <c r="O21" i="19"/>
  <c r="P21" i="19"/>
  <c r="Q21" i="19"/>
  <c r="R21" i="19"/>
  <c r="S21" i="19"/>
  <c r="T21" i="19"/>
  <c r="U21" i="19"/>
  <c r="V21" i="19"/>
  <c r="W21" i="19"/>
  <c r="X21" i="19"/>
  <c r="Y21" i="19"/>
  <c r="Z21" i="19"/>
  <c r="AA21" i="19"/>
  <c r="AB21" i="19"/>
  <c r="AC21" i="19"/>
  <c r="AD21" i="19"/>
  <c r="AE21" i="19"/>
  <c r="AF21" i="19"/>
  <c r="AG21" i="19"/>
  <c r="AH21" i="19"/>
  <c r="AI21" i="19"/>
  <c r="AJ21" i="19"/>
  <c r="AK21" i="19"/>
  <c r="AL21" i="19"/>
  <c r="AM21" i="19"/>
  <c r="AN21" i="19"/>
  <c r="AO21" i="19"/>
  <c r="AP21" i="19"/>
  <c r="AQ21" i="19"/>
  <c r="AR21" i="19"/>
  <c r="AS21" i="19"/>
  <c r="AT21" i="19"/>
  <c r="C22" i="19"/>
  <c r="D22" i="19"/>
  <c r="E22" i="19"/>
  <c r="F22" i="19"/>
  <c r="G22" i="19"/>
  <c r="H22" i="19"/>
  <c r="I22" i="19"/>
  <c r="J22" i="19"/>
  <c r="K22" i="19"/>
  <c r="L22" i="19"/>
  <c r="M22" i="19"/>
  <c r="N22" i="19"/>
  <c r="O22" i="19"/>
  <c r="P22" i="19"/>
  <c r="Q22" i="19"/>
  <c r="R22" i="19"/>
  <c r="S22" i="19"/>
  <c r="T22" i="19"/>
  <c r="U22" i="19"/>
  <c r="V22" i="19"/>
  <c r="W22" i="19"/>
  <c r="X22" i="19"/>
  <c r="Y22" i="19"/>
  <c r="Z22" i="19"/>
  <c r="AA22" i="19"/>
  <c r="AB22" i="19"/>
  <c r="AC22" i="19"/>
  <c r="AD22" i="19"/>
  <c r="AE22" i="19"/>
  <c r="AF22" i="19"/>
  <c r="AG22" i="19"/>
  <c r="AH22" i="19"/>
  <c r="AI22" i="19"/>
  <c r="AJ22" i="19"/>
  <c r="AK22" i="19"/>
  <c r="AL22" i="19"/>
  <c r="AM22" i="19"/>
  <c r="AN22" i="19"/>
  <c r="AO22" i="19"/>
  <c r="AP22" i="19"/>
  <c r="AQ22" i="19"/>
  <c r="AR22" i="19"/>
  <c r="AS22" i="19"/>
  <c r="AT22" i="19"/>
  <c r="C23" i="19"/>
  <c r="D23" i="19"/>
  <c r="E23" i="19"/>
  <c r="F23" i="19"/>
  <c r="G23" i="19"/>
  <c r="H23" i="19"/>
  <c r="I23" i="19"/>
  <c r="J23" i="19"/>
  <c r="K23" i="19"/>
  <c r="L23" i="19"/>
  <c r="M23" i="19"/>
  <c r="N23" i="19"/>
  <c r="O23" i="19"/>
  <c r="P23" i="19"/>
  <c r="Q23" i="19"/>
  <c r="R23" i="19"/>
  <c r="S23" i="19"/>
  <c r="T23" i="19"/>
  <c r="U23" i="19"/>
  <c r="V23" i="19"/>
  <c r="W23" i="19"/>
  <c r="X23" i="19"/>
  <c r="Y23" i="19"/>
  <c r="Z23" i="19"/>
  <c r="AA23" i="19"/>
  <c r="AB23" i="19"/>
  <c r="AC23" i="19"/>
  <c r="AD23" i="19"/>
  <c r="AE23" i="19"/>
  <c r="AF23" i="19"/>
  <c r="AG23" i="19"/>
  <c r="AH23" i="19"/>
  <c r="AI23" i="19"/>
  <c r="AJ23" i="19"/>
  <c r="AK23" i="19"/>
  <c r="AL23" i="19"/>
  <c r="AM23" i="19"/>
  <c r="AN23" i="19"/>
  <c r="AO23" i="19"/>
  <c r="AP23" i="19"/>
  <c r="AQ23" i="19"/>
  <c r="AR23" i="19"/>
  <c r="AS23" i="19"/>
  <c r="AT23" i="19"/>
  <c r="C24" i="19"/>
  <c r="D24" i="19"/>
  <c r="E24" i="19"/>
  <c r="F24" i="19"/>
  <c r="G24" i="19"/>
  <c r="H24" i="19"/>
  <c r="I24" i="19"/>
  <c r="J24" i="19"/>
  <c r="K24" i="19"/>
  <c r="L24" i="19"/>
  <c r="M24" i="19"/>
  <c r="N24" i="19"/>
  <c r="O24" i="19"/>
  <c r="P24" i="19"/>
  <c r="Q24" i="19"/>
  <c r="R24" i="19"/>
  <c r="S24" i="19"/>
  <c r="T24" i="19"/>
  <c r="U24" i="19"/>
  <c r="V24" i="19"/>
  <c r="W24" i="19"/>
  <c r="X24" i="19"/>
  <c r="Y24" i="19"/>
  <c r="Z24" i="19"/>
  <c r="AA24" i="19"/>
  <c r="AB24" i="19"/>
  <c r="AC24" i="19"/>
  <c r="AD24" i="19"/>
  <c r="AE24" i="19"/>
  <c r="AF24" i="19"/>
  <c r="AG24" i="19"/>
  <c r="AH24" i="19"/>
  <c r="AI24" i="19"/>
  <c r="AJ24" i="19"/>
  <c r="AK24" i="19"/>
  <c r="AL24" i="19"/>
  <c r="AM24" i="19"/>
  <c r="AN24" i="19"/>
  <c r="AO24" i="19"/>
  <c r="AP24" i="19"/>
  <c r="AQ24" i="19"/>
  <c r="AR24" i="19"/>
  <c r="AS24" i="19"/>
  <c r="AT24" i="19"/>
  <c r="C25" i="19"/>
  <c r="D25" i="19"/>
  <c r="E25" i="19"/>
  <c r="F25" i="19"/>
  <c r="G25" i="19"/>
  <c r="H25" i="19"/>
  <c r="I25" i="19"/>
  <c r="J25" i="19"/>
  <c r="K25" i="19"/>
  <c r="L25" i="19"/>
  <c r="M25" i="19"/>
  <c r="N25" i="19"/>
  <c r="O25" i="19"/>
  <c r="P25" i="19"/>
  <c r="Q25" i="19"/>
  <c r="R25" i="19"/>
  <c r="S25" i="19"/>
  <c r="T25" i="19"/>
  <c r="U25" i="19"/>
  <c r="V25" i="19"/>
  <c r="W25" i="19"/>
  <c r="X25" i="19"/>
  <c r="Y25" i="19"/>
  <c r="Z25" i="19"/>
  <c r="AA25" i="19"/>
  <c r="AB25" i="19"/>
  <c r="AC25" i="19"/>
  <c r="AD25" i="19"/>
  <c r="AE25" i="19"/>
  <c r="AF25" i="19"/>
  <c r="AG25" i="19"/>
  <c r="AH25" i="19"/>
  <c r="AI25" i="19"/>
  <c r="AJ25" i="19"/>
  <c r="AK25" i="19"/>
  <c r="AL25" i="19"/>
  <c r="AM25" i="19"/>
  <c r="AN25" i="19"/>
  <c r="AO25" i="19"/>
  <c r="AP25" i="19"/>
  <c r="AQ25" i="19"/>
  <c r="AR25" i="19"/>
  <c r="AS25" i="19"/>
  <c r="AT25" i="19"/>
  <c r="C26" i="19"/>
  <c r="D26" i="19"/>
  <c r="E26" i="19"/>
  <c r="F26" i="19"/>
  <c r="G26" i="19"/>
  <c r="H26" i="19"/>
  <c r="I26" i="19"/>
  <c r="J26" i="19"/>
  <c r="K26" i="19"/>
  <c r="L26" i="19"/>
  <c r="M26" i="19"/>
  <c r="N26" i="19"/>
  <c r="O26" i="19"/>
  <c r="P26" i="19"/>
  <c r="Q26" i="19"/>
  <c r="R26" i="19"/>
  <c r="S26" i="19"/>
  <c r="T26" i="19"/>
  <c r="U26" i="19"/>
  <c r="V26" i="19"/>
  <c r="W26" i="19"/>
  <c r="X26" i="19"/>
  <c r="Y26" i="19"/>
  <c r="Z26" i="19"/>
  <c r="AA26" i="19"/>
  <c r="AB26" i="19"/>
  <c r="AC26" i="19"/>
  <c r="AD26" i="19"/>
  <c r="AE26" i="19"/>
  <c r="AF26" i="19"/>
  <c r="AG26" i="19"/>
  <c r="AH26" i="19"/>
  <c r="AI26" i="19"/>
  <c r="AJ26" i="19"/>
  <c r="AK26" i="19"/>
  <c r="AL26" i="19"/>
  <c r="AM26" i="19"/>
  <c r="AN26" i="19"/>
  <c r="AO26" i="19"/>
  <c r="AP26" i="19"/>
  <c r="AQ26" i="19"/>
  <c r="AR26" i="19"/>
  <c r="AS26" i="19"/>
  <c r="AT26" i="19"/>
  <c r="C27" i="19"/>
  <c r="D27" i="19"/>
  <c r="E27" i="19"/>
  <c r="F27" i="19"/>
  <c r="G27" i="19"/>
  <c r="H27" i="19"/>
  <c r="I27" i="19"/>
  <c r="J27" i="19"/>
  <c r="K27" i="19"/>
  <c r="L27" i="19"/>
  <c r="M27" i="19"/>
  <c r="N27" i="19"/>
  <c r="O27" i="19"/>
  <c r="P27" i="19"/>
  <c r="Q27" i="19"/>
  <c r="R27" i="19"/>
  <c r="S27" i="19"/>
  <c r="T27" i="19"/>
  <c r="U27" i="19"/>
  <c r="V27" i="19"/>
  <c r="W27" i="19"/>
  <c r="X27" i="19"/>
  <c r="Y27" i="19"/>
  <c r="Z27" i="19"/>
  <c r="AA27" i="19"/>
  <c r="AB27" i="19"/>
  <c r="AC27" i="19"/>
  <c r="AD27" i="19"/>
  <c r="AE27" i="19"/>
  <c r="AF27" i="19"/>
  <c r="AG27" i="19"/>
  <c r="AH27" i="19"/>
  <c r="AI27" i="19"/>
  <c r="AJ27" i="19"/>
  <c r="AK27" i="19"/>
  <c r="AL27" i="19"/>
  <c r="AM27" i="19"/>
  <c r="AN27" i="19"/>
  <c r="AO27" i="19"/>
  <c r="AP27" i="19"/>
  <c r="AQ27" i="19"/>
  <c r="AR27" i="19"/>
  <c r="AS27" i="19"/>
  <c r="AT27" i="19"/>
  <c r="C28" i="19"/>
  <c r="D28" i="19"/>
  <c r="E28" i="19"/>
  <c r="F28" i="19"/>
  <c r="G28" i="19"/>
  <c r="H28" i="19"/>
  <c r="I28" i="19"/>
  <c r="J28" i="19"/>
  <c r="K28" i="19"/>
  <c r="L28" i="19"/>
  <c r="M28" i="19"/>
  <c r="N28" i="19"/>
  <c r="O28" i="19"/>
  <c r="P28" i="19"/>
  <c r="Q28" i="19"/>
  <c r="R28" i="19"/>
  <c r="S28" i="19"/>
  <c r="T28" i="19"/>
  <c r="U28" i="19"/>
  <c r="V28" i="19"/>
  <c r="W28" i="19"/>
  <c r="X28" i="19"/>
  <c r="Y28" i="19"/>
  <c r="Z28" i="19"/>
  <c r="AA28" i="19"/>
  <c r="AB28" i="19"/>
  <c r="AC28" i="19"/>
  <c r="AD28" i="19"/>
  <c r="AE28" i="19"/>
  <c r="AF28" i="19"/>
  <c r="AG28" i="19"/>
  <c r="AH28" i="19"/>
  <c r="AI28" i="19"/>
  <c r="AJ28" i="19"/>
  <c r="AK28" i="19"/>
  <c r="AL28" i="19"/>
  <c r="AM28" i="19"/>
  <c r="AN28" i="19"/>
  <c r="AO28" i="19"/>
  <c r="AP28" i="19"/>
  <c r="AQ28" i="19"/>
  <c r="AR28" i="19"/>
  <c r="AS28" i="19"/>
  <c r="AT28" i="19"/>
  <c r="C29" i="19"/>
  <c r="D29" i="19"/>
  <c r="E29" i="19"/>
  <c r="F29" i="19"/>
  <c r="G29" i="19"/>
  <c r="H29" i="19"/>
  <c r="I29" i="19"/>
  <c r="J29" i="19"/>
  <c r="K29" i="19"/>
  <c r="L29" i="19"/>
  <c r="M29" i="19"/>
  <c r="N29" i="19"/>
  <c r="O29" i="19"/>
  <c r="P29" i="19"/>
  <c r="Q29" i="19"/>
  <c r="R29" i="19"/>
  <c r="S29" i="19"/>
  <c r="T29" i="19"/>
  <c r="U29" i="19"/>
  <c r="V29" i="19"/>
  <c r="W29" i="19"/>
  <c r="X29" i="19"/>
  <c r="Y29" i="19"/>
  <c r="Z29" i="19"/>
  <c r="AA29" i="19"/>
  <c r="AB29" i="19"/>
  <c r="AC29" i="19"/>
  <c r="AD29" i="19"/>
  <c r="AE29" i="19"/>
  <c r="AF29" i="19"/>
  <c r="AG29" i="19"/>
  <c r="AH29" i="19"/>
  <c r="AI29" i="19"/>
  <c r="AJ29" i="19"/>
  <c r="AK29" i="19"/>
  <c r="AL29" i="19"/>
  <c r="AM29" i="19"/>
  <c r="AN29" i="19"/>
  <c r="AO29" i="19"/>
  <c r="AP29" i="19"/>
  <c r="AQ29" i="19"/>
  <c r="AR29" i="19"/>
  <c r="AS29" i="19"/>
  <c r="AT29" i="19"/>
  <c r="C30" i="19"/>
  <c r="D30" i="19"/>
  <c r="E30" i="19"/>
  <c r="F30" i="19"/>
  <c r="G30" i="19"/>
  <c r="H30" i="19"/>
  <c r="I30" i="19"/>
  <c r="J30" i="19"/>
  <c r="K30" i="19"/>
  <c r="L30" i="19"/>
  <c r="M30" i="19"/>
  <c r="N30" i="19"/>
  <c r="O30" i="19"/>
  <c r="P30" i="19"/>
  <c r="Q30" i="19"/>
  <c r="R30" i="19"/>
  <c r="S30" i="19"/>
  <c r="T30" i="19"/>
  <c r="U30" i="19"/>
  <c r="V30" i="19"/>
  <c r="W30" i="19"/>
  <c r="X30" i="19"/>
  <c r="Y30" i="19"/>
  <c r="Z30" i="19"/>
  <c r="AA30" i="19"/>
  <c r="AB30" i="19"/>
  <c r="AC30" i="19"/>
  <c r="AD30" i="19"/>
  <c r="AE30" i="19"/>
  <c r="AF30" i="19"/>
  <c r="AG30" i="19"/>
  <c r="AH30" i="19"/>
  <c r="AI30" i="19"/>
  <c r="AJ30" i="19"/>
  <c r="AK30" i="19"/>
  <c r="AL30" i="19"/>
  <c r="AM30" i="19"/>
  <c r="AN30" i="19"/>
  <c r="AO30" i="19"/>
  <c r="AP30" i="19"/>
  <c r="AQ30" i="19"/>
  <c r="AR30" i="19"/>
  <c r="AS30" i="19"/>
  <c r="AT30" i="19"/>
  <c r="C31" i="19"/>
  <c r="D31" i="19"/>
  <c r="E31" i="19"/>
  <c r="F31" i="19"/>
  <c r="G31" i="19"/>
  <c r="H31" i="19"/>
  <c r="I31" i="19"/>
  <c r="J31" i="19"/>
  <c r="K31" i="19"/>
  <c r="L31" i="19"/>
  <c r="M31" i="19"/>
  <c r="N31" i="19"/>
  <c r="O31" i="19"/>
  <c r="P31" i="19"/>
  <c r="Q31" i="19"/>
  <c r="R31" i="19"/>
  <c r="S31" i="19"/>
  <c r="T31" i="19"/>
  <c r="U31" i="19"/>
  <c r="V31" i="19"/>
  <c r="W31" i="19"/>
  <c r="X31" i="19"/>
  <c r="Y31" i="19"/>
  <c r="Z31" i="19"/>
  <c r="AA31" i="19"/>
  <c r="AB31" i="19"/>
  <c r="AC31" i="19"/>
  <c r="AD31" i="19"/>
  <c r="AE31" i="19"/>
  <c r="AF31" i="19"/>
  <c r="AG31" i="19"/>
  <c r="AH31" i="19"/>
  <c r="AI31" i="19"/>
  <c r="AJ31" i="19"/>
  <c r="AK31" i="19"/>
  <c r="AL31" i="19"/>
  <c r="AM31" i="19"/>
  <c r="AN31" i="19"/>
  <c r="AO31" i="19"/>
  <c r="AP31" i="19"/>
  <c r="AQ31" i="19"/>
  <c r="AR31" i="19"/>
  <c r="AS31" i="19"/>
  <c r="AT31" i="19"/>
  <c r="C32" i="19"/>
  <c r="D32" i="19"/>
  <c r="E32" i="19"/>
  <c r="F32" i="19"/>
  <c r="G32" i="19"/>
  <c r="H32" i="19"/>
  <c r="I32" i="19"/>
  <c r="J32" i="19"/>
  <c r="K32" i="19"/>
  <c r="L32" i="19"/>
  <c r="M32" i="19"/>
  <c r="N32" i="19"/>
  <c r="O32" i="19"/>
  <c r="P32" i="19"/>
  <c r="Q32" i="19"/>
  <c r="R32" i="19"/>
  <c r="S32" i="19"/>
  <c r="T32" i="19"/>
  <c r="U32" i="19"/>
  <c r="V32" i="19"/>
  <c r="W32" i="19"/>
  <c r="X32" i="19"/>
  <c r="Y32" i="19"/>
  <c r="Z32" i="19"/>
  <c r="AA32" i="19"/>
  <c r="AB32" i="19"/>
  <c r="AC32" i="19"/>
  <c r="AD32" i="19"/>
  <c r="AE32" i="19"/>
  <c r="AF32" i="19"/>
  <c r="AG32" i="19"/>
  <c r="AH32" i="19"/>
  <c r="AI32" i="19"/>
  <c r="AJ32" i="19"/>
  <c r="AK32" i="19"/>
  <c r="AL32" i="19"/>
  <c r="AM32" i="19"/>
  <c r="AN32" i="19"/>
  <c r="AO32" i="19"/>
  <c r="AP32" i="19"/>
  <c r="AQ32" i="19"/>
  <c r="AR32" i="19"/>
  <c r="AS32" i="19"/>
  <c r="AT32" i="19"/>
  <c r="C33" i="19"/>
  <c r="D33" i="19"/>
  <c r="E33" i="19"/>
  <c r="F33" i="19"/>
  <c r="G33" i="19"/>
  <c r="H33" i="19"/>
  <c r="I33" i="19"/>
  <c r="J33" i="19"/>
  <c r="K33" i="19"/>
  <c r="L33" i="19"/>
  <c r="M33" i="19"/>
  <c r="N33" i="19"/>
  <c r="O33" i="19"/>
  <c r="P33" i="19"/>
  <c r="Q33" i="19"/>
  <c r="R33" i="19"/>
  <c r="S33" i="19"/>
  <c r="T33" i="19"/>
  <c r="U33" i="19"/>
  <c r="V33" i="19"/>
  <c r="W33" i="19"/>
  <c r="X33" i="19"/>
  <c r="Y33" i="19"/>
  <c r="Z33" i="19"/>
  <c r="AA33" i="19"/>
  <c r="AB33" i="19"/>
  <c r="AC33" i="19"/>
  <c r="AD33" i="19"/>
  <c r="AE33" i="19"/>
  <c r="AF33" i="19"/>
  <c r="AG33" i="19"/>
  <c r="AH33" i="19"/>
  <c r="AI33" i="19"/>
  <c r="AJ33" i="19"/>
  <c r="AK33" i="19"/>
  <c r="AL33" i="19"/>
  <c r="AM33" i="19"/>
  <c r="AN33" i="19"/>
  <c r="AO33" i="19"/>
  <c r="AP33" i="19"/>
  <c r="AQ33" i="19"/>
  <c r="AR33" i="19"/>
  <c r="AS33" i="19"/>
  <c r="AT33" i="19"/>
  <c r="C34" i="19"/>
  <c r="D34" i="19"/>
  <c r="E34" i="19"/>
  <c r="F34" i="19"/>
  <c r="G34" i="19"/>
  <c r="H34" i="19"/>
  <c r="I34" i="19"/>
  <c r="J34" i="19"/>
  <c r="K34" i="19"/>
  <c r="L34" i="19"/>
  <c r="M34" i="19"/>
  <c r="N34" i="19"/>
  <c r="O34" i="19"/>
  <c r="P34" i="19"/>
  <c r="Q34" i="19"/>
  <c r="R34" i="19"/>
  <c r="S34" i="19"/>
  <c r="T34" i="19"/>
  <c r="U34" i="19"/>
  <c r="V34" i="19"/>
  <c r="W34" i="19"/>
  <c r="X34" i="19"/>
  <c r="Y34" i="19"/>
  <c r="Z34" i="19"/>
  <c r="AA34" i="19"/>
  <c r="AB34" i="19"/>
  <c r="AC34" i="19"/>
  <c r="AD34" i="19"/>
  <c r="AE34" i="19"/>
  <c r="AF34" i="19"/>
  <c r="AG34" i="19"/>
  <c r="AH34" i="19"/>
  <c r="AI34" i="19"/>
  <c r="AJ34" i="19"/>
  <c r="AK34" i="19"/>
  <c r="AL34" i="19"/>
  <c r="AM34" i="19"/>
  <c r="AN34" i="19"/>
  <c r="AO34" i="19"/>
  <c r="AP34" i="19"/>
  <c r="AQ34" i="19"/>
  <c r="AR34" i="19"/>
  <c r="AS34" i="19"/>
  <c r="AT34" i="19"/>
  <c r="C35" i="19"/>
  <c r="D35" i="19"/>
  <c r="E35" i="19"/>
  <c r="F35" i="19"/>
  <c r="G35" i="19"/>
  <c r="H35" i="19"/>
  <c r="I35" i="19"/>
  <c r="J35" i="19"/>
  <c r="K35" i="19"/>
  <c r="L35" i="19"/>
  <c r="M35" i="19"/>
  <c r="N35" i="19"/>
  <c r="O35" i="19"/>
  <c r="P35" i="19"/>
  <c r="Q35" i="19"/>
  <c r="R35" i="19"/>
  <c r="S35" i="19"/>
  <c r="T35" i="19"/>
  <c r="U35" i="19"/>
  <c r="V35" i="19"/>
  <c r="W35" i="19"/>
  <c r="X35" i="19"/>
  <c r="Y35" i="19"/>
  <c r="Z35" i="19"/>
  <c r="AA35" i="19"/>
  <c r="AB35" i="19"/>
  <c r="AC35" i="19"/>
  <c r="AD35" i="19"/>
  <c r="AE35" i="19"/>
  <c r="AF35" i="19"/>
  <c r="AG35" i="19"/>
  <c r="AH35" i="19"/>
  <c r="AI35" i="19"/>
  <c r="AJ35" i="19"/>
  <c r="AK35" i="19"/>
  <c r="AL35" i="19"/>
  <c r="AM35" i="19"/>
  <c r="AN35" i="19"/>
  <c r="AO35" i="19"/>
  <c r="AP35" i="19"/>
  <c r="AQ35" i="19"/>
  <c r="AR35" i="19"/>
  <c r="AS35" i="19"/>
  <c r="AT35" i="19"/>
  <c r="C36" i="19"/>
  <c r="D36" i="19"/>
  <c r="E36" i="19"/>
  <c r="F36" i="19"/>
  <c r="G36" i="19"/>
  <c r="H36" i="19"/>
  <c r="I36" i="19"/>
  <c r="J36" i="19"/>
  <c r="K36" i="19"/>
  <c r="L36" i="19"/>
  <c r="M36" i="19"/>
  <c r="N36" i="19"/>
  <c r="O36" i="19"/>
  <c r="P36" i="19"/>
  <c r="Q36" i="19"/>
  <c r="R36" i="19"/>
  <c r="S36" i="19"/>
  <c r="T36" i="19"/>
  <c r="U36" i="19"/>
  <c r="V36" i="19"/>
  <c r="W36" i="19"/>
  <c r="X36" i="19"/>
  <c r="Y36" i="19"/>
  <c r="Z36" i="19"/>
  <c r="AA36" i="19"/>
  <c r="AB36" i="19"/>
  <c r="AC36" i="19"/>
  <c r="AD36" i="19"/>
  <c r="AE36" i="19"/>
  <c r="AF36" i="19"/>
  <c r="AG36" i="19"/>
  <c r="AH36" i="19"/>
  <c r="AI36" i="19"/>
  <c r="AJ36" i="19"/>
  <c r="AK36" i="19"/>
  <c r="AL36" i="19"/>
  <c r="AM36" i="19"/>
  <c r="AN36" i="19"/>
  <c r="AO36" i="19"/>
  <c r="AP36" i="19"/>
  <c r="AQ36" i="19"/>
  <c r="AR36" i="19"/>
  <c r="AS36" i="19"/>
  <c r="AT36" i="19"/>
  <c r="C37" i="19"/>
  <c r="D37" i="19"/>
  <c r="E37" i="19"/>
  <c r="F37" i="19"/>
  <c r="G37" i="19"/>
  <c r="H37" i="19"/>
  <c r="I37" i="19"/>
  <c r="J37" i="19"/>
  <c r="K37" i="19"/>
  <c r="L37" i="19"/>
  <c r="M37" i="19"/>
  <c r="N37" i="19"/>
  <c r="O37" i="19"/>
  <c r="P37" i="19"/>
  <c r="Q37" i="19"/>
  <c r="R37" i="19"/>
  <c r="S37" i="19"/>
  <c r="T37" i="19"/>
  <c r="U37" i="19"/>
  <c r="V37" i="19"/>
  <c r="W37" i="19"/>
  <c r="X37" i="19"/>
  <c r="Y37" i="19"/>
  <c r="Z37" i="19"/>
  <c r="AA37" i="19"/>
  <c r="AB37" i="19"/>
  <c r="AC37" i="19"/>
  <c r="AD37" i="19"/>
  <c r="AE37" i="19"/>
  <c r="AF37" i="19"/>
  <c r="AG37" i="19"/>
  <c r="AH37" i="19"/>
  <c r="AI37" i="19"/>
  <c r="AJ37" i="19"/>
  <c r="AK37" i="19"/>
  <c r="AL37" i="19"/>
  <c r="AM37" i="19"/>
  <c r="AN37" i="19"/>
  <c r="AO37" i="19"/>
  <c r="AP37" i="19"/>
  <c r="AQ37" i="19"/>
  <c r="AR37" i="19"/>
  <c r="AS37" i="19"/>
  <c r="AT37" i="19"/>
  <c r="C38" i="19"/>
  <c r="D38" i="19"/>
  <c r="E38" i="19"/>
  <c r="F38" i="19"/>
  <c r="G38" i="19"/>
  <c r="H38" i="19"/>
  <c r="I38" i="19"/>
  <c r="J38" i="19"/>
  <c r="K38" i="19"/>
  <c r="L38" i="19"/>
  <c r="M38" i="19"/>
  <c r="N38" i="19"/>
  <c r="O38" i="19"/>
  <c r="P38" i="19"/>
  <c r="Q38" i="19"/>
  <c r="R38" i="19"/>
  <c r="S38" i="19"/>
  <c r="T38" i="19"/>
  <c r="U38" i="19"/>
  <c r="V38" i="19"/>
  <c r="W38" i="19"/>
  <c r="X38" i="19"/>
  <c r="Y38" i="19"/>
  <c r="Z38" i="19"/>
  <c r="AA38" i="19"/>
  <c r="AB38" i="19"/>
  <c r="AC38" i="19"/>
  <c r="AD38" i="19"/>
  <c r="AE38" i="19"/>
  <c r="AF38" i="19"/>
  <c r="AG38" i="19"/>
  <c r="AH38" i="19"/>
  <c r="AI38" i="19"/>
  <c r="AJ38" i="19"/>
  <c r="AK38" i="19"/>
  <c r="AL38" i="19"/>
  <c r="AM38" i="19"/>
  <c r="AN38" i="19"/>
  <c r="AO38" i="19"/>
  <c r="AP38" i="19"/>
  <c r="AQ38" i="19"/>
  <c r="AR38" i="19"/>
  <c r="AS38" i="19"/>
  <c r="AT38" i="19"/>
  <c r="C39" i="19"/>
  <c r="D39" i="19"/>
  <c r="E39" i="19"/>
  <c r="F39" i="19"/>
  <c r="G39" i="19"/>
  <c r="H39" i="19"/>
  <c r="I39" i="19"/>
  <c r="J39" i="19"/>
  <c r="K39" i="19"/>
  <c r="L39" i="19"/>
  <c r="M39" i="19"/>
  <c r="N39" i="19"/>
  <c r="O39" i="19"/>
  <c r="P39" i="19"/>
  <c r="Q39" i="19"/>
  <c r="R39" i="19"/>
  <c r="S39" i="19"/>
  <c r="T39" i="19"/>
  <c r="U39" i="19"/>
  <c r="V39" i="19"/>
  <c r="W39" i="19"/>
  <c r="X39" i="19"/>
  <c r="Y39" i="19"/>
  <c r="Z39" i="19"/>
  <c r="AA39" i="19"/>
  <c r="AB39" i="19"/>
  <c r="AC39" i="19"/>
  <c r="AD39" i="19"/>
  <c r="AE39" i="19"/>
  <c r="AF39" i="19"/>
  <c r="AG39" i="19"/>
  <c r="AH39" i="19"/>
  <c r="AI39" i="19"/>
  <c r="AJ39" i="19"/>
  <c r="AK39" i="19"/>
  <c r="AL39" i="19"/>
  <c r="AM39" i="19"/>
  <c r="AN39" i="19"/>
  <c r="AO39" i="19"/>
  <c r="AP39" i="19"/>
  <c r="AQ39" i="19"/>
  <c r="AR39" i="19"/>
  <c r="AS39" i="19"/>
  <c r="AT39" i="19"/>
  <c r="C40" i="19"/>
  <c r="D40" i="19"/>
  <c r="E40" i="19"/>
  <c r="F40" i="19"/>
  <c r="G40" i="19"/>
  <c r="H40" i="19"/>
  <c r="I40" i="19"/>
  <c r="J40" i="19"/>
  <c r="K40" i="19"/>
  <c r="L40" i="19"/>
  <c r="M40" i="19"/>
  <c r="N40" i="19"/>
  <c r="O40" i="19"/>
  <c r="P40" i="19"/>
  <c r="Q40" i="19"/>
  <c r="R40" i="19"/>
  <c r="S40" i="19"/>
  <c r="T40" i="19"/>
  <c r="U40" i="19"/>
  <c r="V40" i="19"/>
  <c r="W40" i="19"/>
  <c r="X40" i="19"/>
  <c r="Y40" i="19"/>
  <c r="Z40" i="19"/>
  <c r="AA40" i="19"/>
  <c r="AB40" i="19"/>
  <c r="AC40" i="19"/>
  <c r="AD40" i="19"/>
  <c r="AE40" i="19"/>
  <c r="AF40" i="19"/>
  <c r="AG40" i="19"/>
  <c r="AH40" i="19"/>
  <c r="AI40" i="19"/>
  <c r="AJ40" i="19"/>
  <c r="AK40" i="19"/>
  <c r="AL40" i="19"/>
  <c r="AM40" i="19"/>
  <c r="AN40" i="19"/>
  <c r="AO40" i="19"/>
  <c r="AP40" i="19"/>
  <c r="AQ40" i="19"/>
  <c r="AR40" i="19"/>
  <c r="AS40" i="19"/>
  <c r="AT40" i="19"/>
  <c r="C41" i="19"/>
  <c r="D41" i="19"/>
  <c r="E41" i="19"/>
  <c r="F41" i="19"/>
  <c r="G41" i="19"/>
  <c r="H41" i="19"/>
  <c r="I41" i="19"/>
  <c r="J41" i="19"/>
  <c r="K41" i="19"/>
  <c r="L41" i="19"/>
  <c r="M41" i="19"/>
  <c r="N41" i="19"/>
  <c r="O41" i="19"/>
  <c r="P41" i="19"/>
  <c r="Q41" i="19"/>
  <c r="R41" i="19"/>
  <c r="S41" i="19"/>
  <c r="T41" i="19"/>
  <c r="U41" i="19"/>
  <c r="V41" i="19"/>
  <c r="W41" i="19"/>
  <c r="X41" i="19"/>
  <c r="Y41" i="19"/>
  <c r="Z41" i="19"/>
  <c r="AA41" i="19"/>
  <c r="AB41" i="19"/>
  <c r="AC41" i="19"/>
  <c r="AD41" i="19"/>
  <c r="AE41" i="19"/>
  <c r="AF41" i="19"/>
  <c r="AG41" i="19"/>
  <c r="AH41" i="19"/>
  <c r="AI41" i="19"/>
  <c r="AJ41" i="19"/>
  <c r="AK41" i="19"/>
  <c r="AL41" i="19"/>
  <c r="AM41" i="19"/>
  <c r="AN41" i="19"/>
  <c r="AO41" i="19"/>
  <c r="AP41" i="19"/>
  <c r="AQ41" i="19"/>
  <c r="AR41" i="19"/>
  <c r="AS41" i="19"/>
  <c r="AT41" i="19"/>
  <c r="C42" i="19"/>
  <c r="D42" i="19"/>
  <c r="E42" i="19"/>
  <c r="F42" i="19"/>
  <c r="G42" i="19"/>
  <c r="H42" i="19"/>
  <c r="I42" i="19"/>
  <c r="J42" i="19"/>
  <c r="K42" i="19"/>
  <c r="L42" i="19"/>
  <c r="M42" i="19"/>
  <c r="N42" i="19"/>
  <c r="O42" i="19"/>
  <c r="P42" i="19"/>
  <c r="Q42" i="19"/>
  <c r="R42" i="19"/>
  <c r="S42" i="19"/>
  <c r="T42" i="19"/>
  <c r="U42" i="19"/>
  <c r="V42" i="19"/>
  <c r="W42" i="19"/>
  <c r="X42" i="19"/>
  <c r="Y42" i="19"/>
  <c r="Z42" i="19"/>
  <c r="AA42" i="19"/>
  <c r="AB42" i="19"/>
  <c r="AC42" i="19"/>
  <c r="AD42" i="19"/>
  <c r="AE42" i="19"/>
  <c r="AF42" i="19"/>
  <c r="AG42" i="19"/>
  <c r="AH42" i="19"/>
  <c r="AI42" i="19"/>
  <c r="AJ42" i="19"/>
  <c r="AK42" i="19"/>
  <c r="AL42" i="19"/>
  <c r="AM42" i="19"/>
  <c r="AN42" i="19"/>
  <c r="AO42" i="19"/>
  <c r="AP42" i="19"/>
  <c r="AQ42" i="19"/>
  <c r="AR42" i="19"/>
  <c r="AS42" i="19"/>
  <c r="AT42" i="19"/>
  <c r="C43" i="19"/>
  <c r="D43" i="19"/>
  <c r="E43" i="19"/>
  <c r="F43" i="19"/>
  <c r="G43" i="19"/>
  <c r="H43" i="19"/>
  <c r="I43" i="19"/>
  <c r="J43" i="19"/>
  <c r="K43" i="19"/>
  <c r="L43" i="19"/>
  <c r="M43" i="19"/>
  <c r="N43" i="19"/>
  <c r="O43" i="19"/>
  <c r="P43" i="19"/>
  <c r="Q43" i="19"/>
  <c r="R43" i="19"/>
  <c r="S43" i="19"/>
  <c r="T43" i="19"/>
  <c r="U43" i="19"/>
  <c r="V43" i="19"/>
  <c r="W43" i="19"/>
  <c r="X43" i="19"/>
  <c r="Y43" i="19"/>
  <c r="Z43" i="19"/>
  <c r="AA43" i="19"/>
  <c r="AB43" i="19"/>
  <c r="AC43" i="19"/>
  <c r="AD43" i="19"/>
  <c r="AE43" i="19"/>
  <c r="AF43" i="19"/>
  <c r="AG43" i="19"/>
  <c r="AH43" i="19"/>
  <c r="AI43" i="19"/>
  <c r="AJ43" i="19"/>
  <c r="AK43" i="19"/>
  <c r="AL43" i="19"/>
  <c r="AM43" i="19"/>
  <c r="AN43" i="19"/>
  <c r="AO43" i="19"/>
  <c r="AP43" i="19"/>
  <c r="AQ43" i="19"/>
  <c r="AR43" i="19"/>
  <c r="AS43" i="19"/>
  <c r="AT43" i="19"/>
  <c r="C44" i="19"/>
  <c r="D44" i="19"/>
  <c r="E44" i="19"/>
  <c r="F44" i="19"/>
  <c r="G44" i="19"/>
  <c r="H44" i="19"/>
  <c r="I44" i="19"/>
  <c r="J44" i="19"/>
  <c r="K44" i="19"/>
  <c r="L44" i="19"/>
  <c r="M44" i="19"/>
  <c r="N44" i="19"/>
  <c r="O44" i="19"/>
  <c r="P44" i="19"/>
  <c r="Q44" i="19"/>
  <c r="R44" i="19"/>
  <c r="S44" i="19"/>
  <c r="T44" i="19"/>
  <c r="U44" i="19"/>
  <c r="V44" i="19"/>
  <c r="W44" i="19"/>
  <c r="X44" i="19"/>
  <c r="Y44" i="19"/>
  <c r="Z44" i="19"/>
  <c r="AA44" i="19"/>
  <c r="AB44" i="19"/>
  <c r="AC44" i="19"/>
  <c r="AD44" i="19"/>
  <c r="AE44" i="19"/>
  <c r="AF44" i="19"/>
  <c r="AG44" i="19"/>
  <c r="AH44" i="19"/>
  <c r="AI44" i="19"/>
  <c r="AJ44" i="19"/>
  <c r="AK44" i="19"/>
  <c r="AL44" i="19"/>
  <c r="AM44" i="19"/>
  <c r="AN44" i="19"/>
  <c r="AO44" i="19"/>
  <c r="AP44" i="19"/>
  <c r="AQ44" i="19"/>
  <c r="AR44" i="19"/>
  <c r="AS44" i="19"/>
  <c r="AT44" i="19"/>
  <c r="C45" i="19"/>
  <c r="D45" i="19"/>
  <c r="E45" i="19"/>
  <c r="F45" i="19"/>
  <c r="G45" i="19"/>
  <c r="H45" i="19"/>
  <c r="I45" i="19"/>
  <c r="J45" i="19"/>
  <c r="K45" i="19"/>
  <c r="L45" i="19"/>
  <c r="M45" i="19"/>
  <c r="N45" i="19"/>
  <c r="O45" i="19"/>
  <c r="P45" i="19"/>
  <c r="Q45" i="19"/>
  <c r="R45" i="19"/>
  <c r="S45" i="19"/>
  <c r="T45" i="19"/>
  <c r="U45" i="19"/>
  <c r="V45" i="19"/>
  <c r="W45" i="19"/>
  <c r="X45" i="19"/>
  <c r="Y45" i="19"/>
  <c r="Z45" i="19"/>
  <c r="AA45" i="19"/>
  <c r="AB45" i="19"/>
  <c r="AC45" i="19"/>
  <c r="AD45" i="19"/>
  <c r="AE45" i="19"/>
  <c r="AF45" i="19"/>
  <c r="AG45" i="19"/>
  <c r="AH45" i="19"/>
  <c r="AI45" i="19"/>
  <c r="AJ45" i="19"/>
  <c r="AK45" i="19"/>
  <c r="AL45" i="19"/>
  <c r="AM45" i="19"/>
  <c r="AN45" i="19"/>
  <c r="AO45" i="19"/>
  <c r="AP45" i="19"/>
  <c r="AQ45" i="19"/>
  <c r="AR45" i="19"/>
  <c r="AS45" i="19"/>
  <c r="AT45" i="19"/>
  <c r="C46" i="19"/>
  <c r="D46" i="19"/>
  <c r="E46" i="19"/>
  <c r="F46" i="19"/>
  <c r="G46" i="19"/>
  <c r="H46" i="19"/>
  <c r="I46" i="19"/>
  <c r="J46" i="19"/>
  <c r="K46" i="19"/>
  <c r="L46" i="19"/>
  <c r="M46" i="19"/>
  <c r="N46" i="19"/>
  <c r="O46" i="19"/>
  <c r="P46" i="19"/>
  <c r="Q46" i="19"/>
  <c r="R46" i="19"/>
  <c r="S46" i="19"/>
  <c r="T46" i="19"/>
  <c r="U46" i="19"/>
  <c r="V46" i="19"/>
  <c r="W46" i="19"/>
  <c r="X46" i="19"/>
  <c r="Y46" i="19"/>
  <c r="Z46" i="19"/>
  <c r="AA46" i="19"/>
  <c r="AB46" i="19"/>
  <c r="AC46" i="19"/>
  <c r="AD46" i="19"/>
  <c r="AE46" i="19"/>
  <c r="AF46" i="19"/>
  <c r="AG46" i="19"/>
  <c r="AH46" i="19"/>
  <c r="AI46" i="19"/>
  <c r="AJ46" i="19"/>
  <c r="AK46" i="19"/>
  <c r="AL46" i="19"/>
  <c r="AM46" i="19"/>
  <c r="AN46" i="19"/>
  <c r="AO46" i="19"/>
  <c r="AP46" i="19"/>
  <c r="AQ46" i="19"/>
  <c r="AR46" i="19"/>
  <c r="AS46" i="19"/>
  <c r="AT46" i="19"/>
  <c r="C47" i="19"/>
  <c r="D47" i="19"/>
  <c r="E47" i="19"/>
  <c r="F47" i="19"/>
  <c r="G47" i="19"/>
  <c r="H47" i="19"/>
  <c r="I47" i="19"/>
  <c r="J47" i="19"/>
  <c r="K47" i="19"/>
  <c r="L47" i="19"/>
  <c r="M47" i="19"/>
  <c r="N47" i="19"/>
  <c r="O47" i="19"/>
  <c r="P47" i="19"/>
  <c r="Q47" i="19"/>
  <c r="R47" i="19"/>
  <c r="S47" i="19"/>
  <c r="T47" i="19"/>
  <c r="U47" i="19"/>
  <c r="V47" i="19"/>
  <c r="W47" i="19"/>
  <c r="X47" i="19"/>
  <c r="Y47" i="19"/>
  <c r="Z47" i="19"/>
  <c r="AA47" i="19"/>
  <c r="AB47" i="19"/>
  <c r="AC47" i="19"/>
  <c r="AD47" i="19"/>
  <c r="AE47" i="19"/>
  <c r="AF47" i="19"/>
  <c r="AG47" i="19"/>
  <c r="AH47" i="19"/>
  <c r="AI47" i="19"/>
  <c r="AJ47" i="19"/>
  <c r="AK47" i="19"/>
  <c r="AL47" i="19"/>
  <c r="AM47" i="19"/>
  <c r="AN47" i="19"/>
  <c r="AO47" i="19"/>
  <c r="AP47" i="19"/>
  <c r="AQ47" i="19"/>
  <c r="AR47" i="19"/>
  <c r="AS47" i="19"/>
  <c r="AT47" i="19"/>
  <c r="C48" i="19"/>
  <c r="D48" i="19"/>
  <c r="E48" i="19"/>
  <c r="F48" i="19"/>
  <c r="G48" i="19"/>
  <c r="H48" i="19"/>
  <c r="I48" i="19"/>
  <c r="J48" i="19"/>
  <c r="K48" i="19"/>
  <c r="L48" i="19"/>
  <c r="M48" i="19"/>
  <c r="N48" i="19"/>
  <c r="O48" i="19"/>
  <c r="P48" i="19"/>
  <c r="Q48" i="19"/>
  <c r="R48" i="19"/>
  <c r="S48" i="19"/>
  <c r="T48" i="19"/>
  <c r="U48" i="19"/>
  <c r="V48" i="19"/>
  <c r="W48" i="19"/>
  <c r="X48" i="19"/>
  <c r="Y48" i="19"/>
  <c r="Z48" i="19"/>
  <c r="AA48" i="19"/>
  <c r="AB48" i="19"/>
  <c r="AC48" i="19"/>
  <c r="AD48" i="19"/>
  <c r="AE48" i="19"/>
  <c r="AF48" i="19"/>
  <c r="AG48" i="19"/>
  <c r="AH48" i="19"/>
  <c r="AI48" i="19"/>
  <c r="AJ48" i="19"/>
  <c r="AK48" i="19"/>
  <c r="AL48" i="19"/>
  <c r="AM48" i="19"/>
  <c r="AN48" i="19"/>
  <c r="AO48" i="19"/>
  <c r="AP48" i="19"/>
  <c r="AQ48" i="19"/>
  <c r="AR48" i="19"/>
  <c r="AS48" i="19"/>
  <c r="AT48" i="19"/>
  <c r="C49" i="19"/>
  <c r="D49" i="19"/>
  <c r="E49" i="19"/>
  <c r="F49" i="19"/>
  <c r="G49" i="19"/>
  <c r="H49" i="19"/>
  <c r="I49" i="19"/>
  <c r="J49" i="19"/>
  <c r="K49" i="19"/>
  <c r="L49" i="19"/>
  <c r="M49" i="19"/>
  <c r="N49" i="19"/>
  <c r="O49" i="19"/>
  <c r="P49" i="19"/>
  <c r="Q49" i="19"/>
  <c r="R49" i="19"/>
  <c r="S49" i="19"/>
  <c r="T49" i="19"/>
  <c r="U49" i="19"/>
  <c r="V49" i="19"/>
  <c r="W49" i="19"/>
  <c r="X49" i="19"/>
  <c r="Y49" i="19"/>
  <c r="Z49" i="19"/>
  <c r="AA49" i="19"/>
  <c r="AB49" i="19"/>
  <c r="AC49" i="19"/>
  <c r="AD49" i="19"/>
  <c r="AE49" i="19"/>
  <c r="AF49" i="19"/>
  <c r="AG49" i="19"/>
  <c r="AH49" i="19"/>
  <c r="AI49" i="19"/>
  <c r="AJ49" i="19"/>
  <c r="AK49" i="19"/>
  <c r="AL49" i="19"/>
  <c r="AM49" i="19"/>
  <c r="AN49" i="19"/>
  <c r="AO49" i="19"/>
  <c r="AP49" i="19"/>
  <c r="AQ49" i="19"/>
  <c r="AR49" i="19"/>
  <c r="AS49" i="19"/>
  <c r="AT49" i="19"/>
  <c r="C50" i="19"/>
  <c r="D50" i="19"/>
  <c r="E50" i="19"/>
  <c r="F50" i="19"/>
  <c r="G50" i="19"/>
  <c r="H50" i="19"/>
  <c r="I50" i="19"/>
  <c r="J50" i="19"/>
  <c r="K50" i="19"/>
  <c r="L50" i="19"/>
  <c r="M50" i="19"/>
  <c r="N50" i="19"/>
  <c r="O50" i="19"/>
  <c r="P50" i="19"/>
  <c r="Q50" i="19"/>
  <c r="R50" i="19"/>
  <c r="S50" i="19"/>
  <c r="T50" i="19"/>
  <c r="U50" i="19"/>
  <c r="V50" i="19"/>
  <c r="W50" i="19"/>
  <c r="X50" i="19"/>
  <c r="Y50" i="19"/>
  <c r="Z50" i="19"/>
  <c r="AA50" i="19"/>
  <c r="AB50" i="19"/>
  <c r="AC50" i="19"/>
  <c r="AD50" i="19"/>
  <c r="AE50" i="19"/>
  <c r="AF50" i="19"/>
  <c r="AG50" i="19"/>
  <c r="AH50" i="19"/>
  <c r="AI50" i="19"/>
  <c r="AJ50" i="19"/>
  <c r="AK50" i="19"/>
  <c r="AL50" i="19"/>
  <c r="AM50" i="19"/>
  <c r="AN50" i="19"/>
  <c r="AO50" i="19"/>
  <c r="AP50" i="19"/>
  <c r="AQ50" i="19"/>
  <c r="AR50" i="19"/>
  <c r="AS50" i="19"/>
  <c r="AT50" i="19"/>
  <c r="C51" i="19"/>
  <c r="D51" i="19"/>
  <c r="E51" i="19"/>
  <c r="F51" i="19"/>
  <c r="G51" i="19"/>
  <c r="H51" i="19"/>
  <c r="I51" i="19"/>
  <c r="J51" i="19"/>
  <c r="K51" i="19"/>
  <c r="L51" i="19"/>
  <c r="M51" i="19"/>
  <c r="N51" i="19"/>
  <c r="O51" i="19"/>
  <c r="P51" i="19"/>
  <c r="Q51" i="19"/>
  <c r="R51" i="19"/>
  <c r="S51" i="19"/>
  <c r="T51" i="19"/>
  <c r="U51" i="19"/>
  <c r="V51" i="19"/>
  <c r="W51" i="19"/>
  <c r="X51" i="19"/>
  <c r="Y51" i="19"/>
  <c r="Z51" i="19"/>
  <c r="AA51" i="19"/>
  <c r="AB51" i="19"/>
  <c r="AC51" i="19"/>
  <c r="AD51" i="19"/>
  <c r="AE51" i="19"/>
  <c r="AF51" i="19"/>
  <c r="AG51" i="19"/>
  <c r="AH51" i="19"/>
  <c r="AI51" i="19"/>
  <c r="AJ51" i="19"/>
  <c r="AK51" i="19"/>
  <c r="AL51" i="19"/>
  <c r="AM51" i="19"/>
  <c r="AN51" i="19"/>
  <c r="AO51" i="19"/>
  <c r="AP51" i="19"/>
  <c r="AQ51" i="19"/>
  <c r="AR51" i="19"/>
  <c r="AS51" i="19"/>
  <c r="AT51" i="19"/>
  <c r="C52" i="19"/>
  <c r="D52" i="19"/>
  <c r="E52" i="19"/>
  <c r="F52" i="19"/>
  <c r="G52" i="19"/>
  <c r="H52" i="19"/>
  <c r="I52" i="19"/>
  <c r="J52" i="19"/>
  <c r="K52" i="19"/>
  <c r="L52" i="19"/>
  <c r="M52" i="19"/>
  <c r="N52" i="19"/>
  <c r="O52" i="19"/>
  <c r="P52" i="19"/>
  <c r="Q52" i="19"/>
  <c r="R52" i="19"/>
  <c r="S52" i="19"/>
  <c r="T52" i="19"/>
  <c r="U52" i="19"/>
  <c r="V52" i="19"/>
  <c r="W52" i="19"/>
  <c r="X52" i="19"/>
  <c r="Y52" i="19"/>
  <c r="Z52" i="19"/>
  <c r="AA52" i="19"/>
  <c r="AB52" i="19"/>
  <c r="AC52" i="19"/>
  <c r="AD52" i="19"/>
  <c r="AE52" i="19"/>
  <c r="AF52" i="19"/>
  <c r="AG52" i="19"/>
  <c r="AH52" i="19"/>
  <c r="AI52" i="19"/>
  <c r="AJ52" i="19"/>
  <c r="AK52" i="19"/>
  <c r="AL52" i="19"/>
  <c r="AM52" i="19"/>
  <c r="AN52" i="19"/>
  <c r="AO52" i="19"/>
  <c r="AP52" i="19"/>
  <c r="AQ52" i="19"/>
  <c r="AR52" i="19"/>
  <c r="AS52" i="19"/>
  <c r="AT52" i="19"/>
  <c r="C53" i="19"/>
  <c r="D53" i="19"/>
  <c r="E53" i="19"/>
  <c r="F53" i="19"/>
  <c r="G53" i="19"/>
  <c r="H53" i="19"/>
  <c r="I53" i="19"/>
  <c r="J53" i="19"/>
  <c r="K53" i="19"/>
  <c r="L53" i="19"/>
  <c r="M53" i="19"/>
  <c r="N53" i="19"/>
  <c r="O53" i="19"/>
  <c r="P53" i="19"/>
  <c r="Q53" i="19"/>
  <c r="R53" i="19"/>
  <c r="S53" i="19"/>
  <c r="T53" i="19"/>
  <c r="U53" i="19"/>
  <c r="V53" i="19"/>
  <c r="W53" i="19"/>
  <c r="X53" i="19"/>
  <c r="Y53" i="19"/>
  <c r="Z53" i="19"/>
  <c r="AA53" i="19"/>
  <c r="AB53" i="19"/>
  <c r="AC53" i="19"/>
  <c r="AD53" i="19"/>
  <c r="AE53" i="19"/>
  <c r="AF53" i="19"/>
  <c r="AG53" i="19"/>
  <c r="AH53" i="19"/>
  <c r="AI53" i="19"/>
  <c r="AJ53" i="19"/>
  <c r="AK53" i="19"/>
  <c r="AL53" i="19"/>
  <c r="AM53" i="19"/>
  <c r="AN53" i="19"/>
  <c r="AO53" i="19"/>
  <c r="AP53" i="19"/>
  <c r="AQ53" i="19"/>
  <c r="AR53" i="19"/>
  <c r="AS53" i="19"/>
  <c r="AT53" i="19"/>
  <c r="C54" i="19"/>
  <c r="D54" i="19"/>
  <c r="E54" i="19"/>
  <c r="F54" i="19"/>
  <c r="G54" i="19"/>
  <c r="H54" i="19"/>
  <c r="I54" i="19"/>
  <c r="J54" i="19"/>
  <c r="K54" i="19"/>
  <c r="L54" i="19"/>
  <c r="M54" i="19"/>
  <c r="N54" i="19"/>
  <c r="O54" i="19"/>
  <c r="P54" i="19"/>
  <c r="Q54" i="19"/>
  <c r="R54" i="19"/>
  <c r="S54" i="19"/>
  <c r="T54" i="19"/>
  <c r="U54" i="19"/>
  <c r="V54" i="19"/>
  <c r="W54" i="19"/>
  <c r="X54" i="19"/>
  <c r="Y54" i="19"/>
  <c r="Z54" i="19"/>
  <c r="AA54" i="19"/>
  <c r="AB54" i="19"/>
  <c r="AC54" i="19"/>
  <c r="AD54" i="19"/>
  <c r="AE54" i="19"/>
  <c r="AF54" i="19"/>
  <c r="AG54" i="19"/>
  <c r="AH54" i="19"/>
  <c r="AI54" i="19"/>
  <c r="AJ54" i="19"/>
  <c r="AK54" i="19"/>
  <c r="AL54" i="19"/>
  <c r="AM54" i="19"/>
  <c r="AN54" i="19"/>
  <c r="AO54" i="19"/>
  <c r="AP54" i="19"/>
  <c r="AQ54" i="19"/>
  <c r="AR54" i="19"/>
  <c r="AS54" i="19"/>
  <c r="AT54" i="19"/>
  <c r="C55" i="19"/>
  <c r="D55" i="19"/>
  <c r="E55" i="19"/>
  <c r="F55" i="19"/>
  <c r="G55" i="19"/>
  <c r="H55" i="19"/>
  <c r="I55" i="19"/>
  <c r="J55" i="19"/>
  <c r="K55" i="19"/>
  <c r="L55" i="19"/>
  <c r="M55" i="19"/>
  <c r="N55" i="19"/>
  <c r="O55" i="19"/>
  <c r="P55" i="19"/>
  <c r="Q55" i="19"/>
  <c r="R55" i="19"/>
  <c r="S55" i="19"/>
  <c r="T55" i="19"/>
  <c r="U55" i="19"/>
  <c r="V55" i="19"/>
  <c r="W55" i="19"/>
  <c r="X55" i="19"/>
  <c r="Y55" i="19"/>
  <c r="Z55" i="19"/>
  <c r="AA55" i="19"/>
  <c r="AB55" i="19"/>
  <c r="AC55" i="19"/>
  <c r="AD55" i="19"/>
  <c r="AE55" i="19"/>
  <c r="AF55" i="19"/>
  <c r="AG55" i="19"/>
  <c r="AH55" i="19"/>
  <c r="AI55" i="19"/>
  <c r="AJ55" i="19"/>
  <c r="AK55" i="19"/>
  <c r="AL55" i="19"/>
  <c r="AM55" i="19"/>
  <c r="AN55" i="19"/>
  <c r="AO55" i="19"/>
  <c r="AP55" i="19"/>
  <c r="AQ55" i="19"/>
  <c r="AR55" i="19"/>
  <c r="AS55" i="19"/>
  <c r="AT55" i="19"/>
  <c r="C56" i="19"/>
  <c r="D56" i="19"/>
  <c r="E56" i="19"/>
  <c r="F56" i="19"/>
  <c r="G56" i="19"/>
  <c r="H56" i="19"/>
  <c r="I56" i="19"/>
  <c r="J56" i="19"/>
  <c r="K56" i="19"/>
  <c r="L56" i="19"/>
  <c r="M56" i="19"/>
  <c r="N56" i="19"/>
  <c r="O56" i="19"/>
  <c r="P56" i="19"/>
  <c r="Q56" i="19"/>
  <c r="R56" i="19"/>
  <c r="S56" i="19"/>
  <c r="T56" i="19"/>
  <c r="U56" i="19"/>
  <c r="V56" i="19"/>
  <c r="W56" i="19"/>
  <c r="X56" i="19"/>
  <c r="Y56" i="19"/>
  <c r="Z56" i="19"/>
  <c r="AA56" i="19"/>
  <c r="AB56" i="19"/>
  <c r="AC56" i="19"/>
  <c r="AD56" i="19"/>
  <c r="AE56" i="19"/>
  <c r="AF56" i="19"/>
  <c r="AG56" i="19"/>
  <c r="AH56" i="19"/>
  <c r="AI56" i="19"/>
  <c r="AJ56" i="19"/>
  <c r="AK56" i="19"/>
  <c r="AL56" i="19"/>
  <c r="AM56" i="19"/>
  <c r="AN56" i="19"/>
  <c r="AO56" i="19"/>
  <c r="AP56" i="19"/>
  <c r="AQ56" i="19"/>
  <c r="AR56" i="19"/>
  <c r="AS56" i="19"/>
  <c r="AT56" i="19"/>
  <c r="C57" i="19"/>
  <c r="D57" i="19"/>
  <c r="E57" i="19"/>
  <c r="F57" i="19"/>
  <c r="G57" i="19"/>
  <c r="H57" i="19"/>
  <c r="I57" i="19"/>
  <c r="J57" i="19"/>
  <c r="K57" i="19"/>
  <c r="L57" i="19"/>
  <c r="M57" i="19"/>
  <c r="N57" i="19"/>
  <c r="O57" i="19"/>
  <c r="P57" i="19"/>
  <c r="Q57" i="19"/>
  <c r="R57" i="19"/>
  <c r="S57" i="19"/>
  <c r="T57" i="19"/>
  <c r="U57" i="19"/>
  <c r="V57" i="19"/>
  <c r="W57" i="19"/>
  <c r="X57" i="19"/>
  <c r="Y57" i="19"/>
  <c r="Z57" i="19"/>
  <c r="AA57" i="19"/>
  <c r="AB57" i="19"/>
  <c r="AC57" i="19"/>
  <c r="AD57" i="19"/>
  <c r="AE57" i="19"/>
  <c r="AF57" i="19"/>
  <c r="AG57" i="19"/>
  <c r="AH57" i="19"/>
  <c r="AI57" i="19"/>
  <c r="AJ57" i="19"/>
  <c r="AK57" i="19"/>
  <c r="AL57" i="19"/>
  <c r="AM57" i="19"/>
  <c r="AN57" i="19"/>
  <c r="AO57" i="19"/>
  <c r="AP57" i="19"/>
  <c r="AQ57" i="19"/>
  <c r="AR57" i="19"/>
  <c r="AS57" i="19"/>
  <c r="AT57" i="19"/>
  <c r="C58" i="19"/>
  <c r="D58" i="19"/>
  <c r="E58" i="19"/>
  <c r="F58" i="19"/>
  <c r="G58" i="19"/>
  <c r="H58" i="19"/>
  <c r="I58" i="19"/>
  <c r="J58" i="19"/>
  <c r="K58" i="19"/>
  <c r="L58" i="19"/>
  <c r="M58" i="19"/>
  <c r="N58" i="19"/>
  <c r="O58" i="19"/>
  <c r="P58" i="19"/>
  <c r="Q58" i="19"/>
  <c r="R58" i="19"/>
  <c r="S58" i="19"/>
  <c r="T58" i="19"/>
  <c r="U58" i="19"/>
  <c r="V58" i="19"/>
  <c r="W58" i="19"/>
  <c r="X58" i="19"/>
  <c r="Y58" i="19"/>
  <c r="Z58" i="19"/>
  <c r="AA58" i="19"/>
  <c r="AB58" i="19"/>
  <c r="AC58" i="19"/>
  <c r="AD58" i="19"/>
  <c r="AE58" i="19"/>
  <c r="AF58" i="19"/>
  <c r="AG58" i="19"/>
  <c r="AH58" i="19"/>
  <c r="AI58" i="19"/>
  <c r="AJ58" i="19"/>
  <c r="AK58" i="19"/>
  <c r="AL58" i="19"/>
  <c r="AM58" i="19"/>
  <c r="AN58" i="19"/>
  <c r="AO58" i="19"/>
  <c r="AP58" i="19"/>
  <c r="AQ58" i="19"/>
  <c r="AR58" i="19"/>
  <c r="AS58" i="19"/>
  <c r="AT58" i="19"/>
  <c r="C59" i="19"/>
  <c r="D59" i="19"/>
  <c r="E59" i="19"/>
  <c r="F59" i="19"/>
  <c r="G59" i="19"/>
  <c r="H59" i="19"/>
  <c r="I59" i="19"/>
  <c r="J59" i="19"/>
  <c r="K59" i="19"/>
  <c r="L59" i="19"/>
  <c r="M59" i="19"/>
  <c r="N59" i="19"/>
  <c r="O59" i="19"/>
  <c r="P59" i="19"/>
  <c r="Q59" i="19"/>
  <c r="R59" i="19"/>
  <c r="S59" i="19"/>
  <c r="T59" i="19"/>
  <c r="U59" i="19"/>
  <c r="V59" i="19"/>
  <c r="W59" i="19"/>
  <c r="X59" i="19"/>
  <c r="Y59" i="19"/>
  <c r="Z59" i="19"/>
  <c r="AA59" i="19"/>
  <c r="AB59" i="19"/>
  <c r="AC59" i="19"/>
  <c r="AD59" i="19"/>
  <c r="AE59" i="19"/>
  <c r="AF59" i="19"/>
  <c r="AG59" i="19"/>
  <c r="AH59" i="19"/>
  <c r="AI59" i="19"/>
  <c r="AJ59" i="19"/>
  <c r="AK59" i="19"/>
  <c r="AL59" i="19"/>
  <c r="AM59" i="19"/>
  <c r="AN59" i="19"/>
  <c r="AO59" i="19"/>
  <c r="AP59" i="19"/>
  <c r="AQ59" i="19"/>
  <c r="AR59" i="19"/>
  <c r="AS59" i="19"/>
  <c r="AT59" i="19"/>
  <c r="C60" i="19"/>
  <c r="D60" i="19"/>
  <c r="E60" i="19"/>
  <c r="F60" i="19"/>
  <c r="G60" i="19"/>
  <c r="H60" i="19"/>
  <c r="I60" i="19"/>
  <c r="J60" i="19"/>
  <c r="K60" i="19"/>
  <c r="L60" i="19"/>
  <c r="M60" i="19"/>
  <c r="N60" i="19"/>
  <c r="O60" i="19"/>
  <c r="P60" i="19"/>
  <c r="Q60" i="19"/>
  <c r="R60" i="19"/>
  <c r="S60" i="19"/>
  <c r="T60" i="19"/>
  <c r="U60" i="19"/>
  <c r="V60" i="19"/>
  <c r="W60" i="19"/>
  <c r="X60" i="19"/>
  <c r="Y60" i="19"/>
  <c r="Z60" i="19"/>
  <c r="AA60" i="19"/>
  <c r="AB60" i="19"/>
  <c r="AC60" i="19"/>
  <c r="AD60" i="19"/>
  <c r="AE60" i="19"/>
  <c r="AF60" i="19"/>
  <c r="AG60" i="19"/>
  <c r="AH60" i="19"/>
  <c r="AI60" i="19"/>
  <c r="AJ60" i="19"/>
  <c r="AK60" i="19"/>
  <c r="AL60" i="19"/>
  <c r="AM60" i="19"/>
  <c r="AN60" i="19"/>
  <c r="AO60" i="19"/>
  <c r="AP60" i="19"/>
  <c r="AQ60" i="19"/>
  <c r="AR60" i="19"/>
  <c r="AS60" i="19"/>
  <c r="AT60" i="19"/>
  <c r="C61" i="19"/>
  <c r="D61" i="19"/>
  <c r="E61" i="19"/>
  <c r="F61" i="19"/>
  <c r="G61" i="19"/>
  <c r="H61" i="19"/>
  <c r="I61" i="19"/>
  <c r="J61" i="19"/>
  <c r="K61" i="19"/>
  <c r="L61" i="19"/>
  <c r="M61" i="19"/>
  <c r="N61" i="19"/>
  <c r="O61" i="19"/>
  <c r="P61" i="19"/>
  <c r="Q61" i="19"/>
  <c r="R61" i="19"/>
  <c r="S61" i="19"/>
  <c r="T61" i="19"/>
  <c r="U61" i="19"/>
  <c r="V61" i="19"/>
  <c r="W61" i="19"/>
  <c r="X61" i="19"/>
  <c r="Y61" i="19"/>
  <c r="Z61" i="19"/>
  <c r="AA61" i="19"/>
  <c r="AB61" i="19"/>
  <c r="AC61" i="19"/>
  <c r="AD61" i="19"/>
  <c r="AE61" i="19"/>
  <c r="AF61" i="19"/>
  <c r="AG61" i="19"/>
  <c r="AH61" i="19"/>
  <c r="AI61" i="19"/>
  <c r="AJ61" i="19"/>
  <c r="AK61" i="19"/>
  <c r="AL61" i="19"/>
  <c r="AM61" i="19"/>
  <c r="AN61" i="19"/>
  <c r="AO61" i="19"/>
  <c r="AP61" i="19"/>
  <c r="AQ61" i="19"/>
  <c r="AR61" i="19"/>
  <c r="AS61" i="19"/>
  <c r="AT61" i="19"/>
  <c r="C62" i="19"/>
  <c r="D62" i="19"/>
  <c r="E62" i="19"/>
  <c r="F62" i="19"/>
  <c r="G62" i="19"/>
  <c r="H62" i="19"/>
  <c r="I62" i="19"/>
  <c r="J62" i="19"/>
  <c r="K62" i="19"/>
  <c r="L62" i="19"/>
  <c r="M62" i="19"/>
  <c r="N62" i="19"/>
  <c r="O62" i="19"/>
  <c r="P62" i="19"/>
  <c r="Q62" i="19"/>
  <c r="R62" i="19"/>
  <c r="S62" i="19"/>
  <c r="T62" i="19"/>
  <c r="U62" i="19"/>
  <c r="V62" i="19"/>
  <c r="W62" i="19"/>
  <c r="X62" i="19"/>
  <c r="Y62" i="19"/>
  <c r="Z62" i="19"/>
  <c r="AA62" i="19"/>
  <c r="AB62" i="19"/>
  <c r="AC62" i="19"/>
  <c r="AD62" i="19"/>
  <c r="AE62" i="19"/>
  <c r="AF62" i="19"/>
  <c r="AG62" i="19"/>
  <c r="AH62" i="19"/>
  <c r="AI62" i="19"/>
  <c r="AJ62" i="19"/>
  <c r="AK62" i="19"/>
  <c r="AL62" i="19"/>
  <c r="AM62" i="19"/>
  <c r="AN62" i="19"/>
  <c r="AO62" i="19"/>
  <c r="AP62" i="19"/>
  <c r="AQ62" i="19"/>
  <c r="AR62" i="19"/>
  <c r="AS62" i="19"/>
  <c r="AT62" i="19"/>
  <c r="C63" i="19"/>
  <c r="D63" i="19"/>
  <c r="E63" i="19"/>
  <c r="F63" i="19"/>
  <c r="G63" i="19"/>
  <c r="H63" i="19"/>
  <c r="I63" i="19"/>
  <c r="J63" i="19"/>
  <c r="K63" i="19"/>
  <c r="L63" i="19"/>
  <c r="M63" i="19"/>
  <c r="N63" i="19"/>
  <c r="O63" i="19"/>
  <c r="P63" i="19"/>
  <c r="Q63" i="19"/>
  <c r="R63" i="19"/>
  <c r="S63" i="19"/>
  <c r="T63" i="19"/>
  <c r="U63" i="19"/>
  <c r="V63" i="19"/>
  <c r="W63" i="19"/>
  <c r="X63" i="19"/>
  <c r="Y63" i="19"/>
  <c r="Z63" i="19"/>
  <c r="AA63" i="19"/>
  <c r="AB63" i="19"/>
  <c r="AC63" i="19"/>
  <c r="AD63" i="19"/>
  <c r="AE63" i="19"/>
  <c r="AF63" i="19"/>
  <c r="AG63" i="19"/>
  <c r="AH63" i="19"/>
  <c r="AI63" i="19"/>
  <c r="AJ63" i="19"/>
  <c r="AK63" i="19"/>
  <c r="AL63" i="19"/>
  <c r="AM63" i="19"/>
  <c r="AN63" i="19"/>
  <c r="AO63" i="19"/>
  <c r="AP63" i="19"/>
  <c r="AQ63" i="19"/>
  <c r="AR63" i="19"/>
  <c r="AS63" i="19"/>
  <c r="AT63" i="19"/>
  <c r="C64" i="19"/>
  <c r="D64" i="19"/>
  <c r="E64" i="19"/>
  <c r="F64" i="19"/>
  <c r="G64" i="19"/>
  <c r="H64" i="19"/>
  <c r="I64" i="19"/>
  <c r="J64" i="19"/>
  <c r="K64" i="19"/>
  <c r="L64" i="19"/>
  <c r="M64" i="19"/>
  <c r="N64" i="19"/>
  <c r="O64" i="19"/>
  <c r="P64" i="19"/>
  <c r="Q64" i="19"/>
  <c r="R64" i="19"/>
  <c r="S64" i="19"/>
  <c r="T64" i="19"/>
  <c r="U64" i="19"/>
  <c r="V64" i="19"/>
  <c r="W64" i="19"/>
  <c r="X64" i="19"/>
  <c r="Y64" i="19"/>
  <c r="Z64" i="19"/>
  <c r="AA64" i="19"/>
  <c r="AB64" i="19"/>
  <c r="AC64" i="19"/>
  <c r="AD64" i="19"/>
  <c r="AE64" i="19"/>
  <c r="AF64" i="19"/>
  <c r="AG64" i="19"/>
  <c r="AH64" i="19"/>
  <c r="AI64" i="19"/>
  <c r="AJ64" i="19"/>
  <c r="AK64" i="19"/>
  <c r="AL64" i="19"/>
  <c r="AM64" i="19"/>
  <c r="AN64" i="19"/>
  <c r="AO64" i="19"/>
  <c r="AP64" i="19"/>
  <c r="AQ64" i="19"/>
  <c r="AR64" i="19"/>
  <c r="AS64" i="19"/>
  <c r="AT64" i="19"/>
  <c r="C65" i="19"/>
  <c r="D65" i="19"/>
  <c r="E65" i="19"/>
  <c r="F65" i="19"/>
  <c r="G65" i="19"/>
  <c r="H65" i="19"/>
  <c r="I65" i="19"/>
  <c r="J65" i="19"/>
  <c r="K65" i="19"/>
  <c r="L65" i="19"/>
  <c r="M65" i="19"/>
  <c r="N65" i="19"/>
  <c r="O65" i="19"/>
  <c r="P65" i="19"/>
  <c r="Q65" i="19"/>
  <c r="R65" i="19"/>
  <c r="S65" i="19"/>
  <c r="T65" i="19"/>
  <c r="U65" i="19"/>
  <c r="V65" i="19"/>
  <c r="W65" i="19"/>
  <c r="X65" i="19"/>
  <c r="Y65" i="19"/>
  <c r="Z65" i="19"/>
  <c r="AA65" i="19"/>
  <c r="AB65" i="19"/>
  <c r="AC65" i="19"/>
  <c r="AD65" i="19"/>
  <c r="AE65" i="19"/>
  <c r="AF65" i="19"/>
  <c r="AG65" i="19"/>
  <c r="AH65" i="19"/>
  <c r="AI65" i="19"/>
  <c r="AJ65" i="19"/>
  <c r="AK65" i="19"/>
  <c r="AL65" i="19"/>
  <c r="AM65" i="19"/>
  <c r="AN65" i="19"/>
  <c r="AO65" i="19"/>
  <c r="AP65" i="19"/>
  <c r="AQ65" i="19"/>
  <c r="AR65" i="19"/>
  <c r="AS65" i="19"/>
  <c r="AT65" i="19"/>
  <c r="C66" i="19"/>
  <c r="D66" i="19"/>
  <c r="E66" i="19"/>
  <c r="F66" i="19"/>
  <c r="G66" i="19"/>
  <c r="H66" i="19"/>
  <c r="I66" i="19"/>
  <c r="J66" i="19"/>
  <c r="K66" i="19"/>
  <c r="L66" i="19"/>
  <c r="M66" i="19"/>
  <c r="N66" i="19"/>
  <c r="O66" i="19"/>
  <c r="P66" i="19"/>
  <c r="Q66" i="19"/>
  <c r="R66" i="19"/>
  <c r="S66" i="19"/>
  <c r="T66" i="19"/>
  <c r="U66" i="19"/>
  <c r="V66" i="19"/>
  <c r="W66" i="19"/>
  <c r="X66" i="19"/>
  <c r="Y66" i="19"/>
  <c r="Z66" i="19"/>
  <c r="AA66" i="19"/>
  <c r="AB66" i="19"/>
  <c r="AC66" i="19"/>
  <c r="AD66" i="19"/>
  <c r="AE66" i="19"/>
  <c r="AF66" i="19"/>
  <c r="AG66" i="19"/>
  <c r="AH66" i="19"/>
  <c r="AI66" i="19"/>
  <c r="AJ66" i="19"/>
  <c r="AK66" i="19"/>
  <c r="AL66" i="19"/>
  <c r="AM66" i="19"/>
  <c r="AN66" i="19"/>
  <c r="AO66" i="19"/>
  <c r="AP66" i="19"/>
  <c r="AQ66" i="19"/>
  <c r="AR66" i="19"/>
  <c r="AS66" i="19"/>
  <c r="AT66" i="19"/>
  <c r="C67" i="19"/>
  <c r="D67" i="19"/>
  <c r="E67" i="19"/>
  <c r="F67" i="19"/>
  <c r="G67" i="19"/>
  <c r="H67" i="19"/>
  <c r="I67" i="19"/>
  <c r="J67" i="19"/>
  <c r="K67" i="19"/>
  <c r="L67" i="19"/>
  <c r="M67" i="19"/>
  <c r="N67" i="19"/>
  <c r="O67" i="19"/>
  <c r="P67" i="19"/>
  <c r="Q67" i="19"/>
  <c r="R67" i="19"/>
  <c r="S67" i="19"/>
  <c r="T67" i="19"/>
  <c r="U67" i="19"/>
  <c r="V67" i="19"/>
  <c r="W67" i="19"/>
  <c r="X67" i="19"/>
  <c r="Y67" i="19"/>
  <c r="Z67" i="19"/>
  <c r="AA67" i="19"/>
  <c r="AB67" i="19"/>
  <c r="AC67" i="19"/>
  <c r="AD67" i="19"/>
  <c r="AE67" i="19"/>
  <c r="AF67" i="19"/>
  <c r="AG67" i="19"/>
  <c r="AH67" i="19"/>
  <c r="AI67" i="19"/>
  <c r="AJ67" i="19"/>
  <c r="AK67" i="19"/>
  <c r="AL67" i="19"/>
  <c r="AM67" i="19"/>
  <c r="AN67" i="19"/>
  <c r="AO67" i="19"/>
  <c r="AP67" i="19"/>
  <c r="AQ67" i="19"/>
  <c r="AR67" i="19"/>
  <c r="AS67" i="19"/>
  <c r="AT67" i="19"/>
  <c r="C68" i="19"/>
  <c r="D68" i="19"/>
  <c r="E68" i="19"/>
  <c r="F68" i="19"/>
  <c r="G68" i="19"/>
  <c r="H68" i="19"/>
  <c r="I68" i="19"/>
  <c r="J68" i="19"/>
  <c r="K68" i="19"/>
  <c r="L68" i="19"/>
  <c r="M68" i="19"/>
  <c r="N68" i="19"/>
  <c r="O68" i="19"/>
  <c r="P68" i="19"/>
  <c r="Q68" i="19"/>
  <c r="R68" i="19"/>
  <c r="S68" i="19"/>
  <c r="T68" i="19"/>
  <c r="U68" i="19"/>
  <c r="V68" i="19"/>
  <c r="W68" i="19"/>
  <c r="X68" i="19"/>
  <c r="Y68" i="19"/>
  <c r="Z68" i="19"/>
  <c r="AA68" i="19"/>
  <c r="AB68" i="19"/>
  <c r="AC68" i="19"/>
  <c r="AD68" i="19"/>
  <c r="AE68" i="19"/>
  <c r="AF68" i="19"/>
  <c r="AG68" i="19"/>
  <c r="AH68" i="19"/>
  <c r="AI68" i="19"/>
  <c r="AJ68" i="19"/>
  <c r="AK68" i="19"/>
  <c r="AL68" i="19"/>
  <c r="AM68" i="19"/>
  <c r="AN68" i="19"/>
  <c r="AO68" i="19"/>
  <c r="AP68" i="19"/>
  <c r="AQ68" i="19"/>
  <c r="AR68" i="19"/>
  <c r="AS68" i="19"/>
  <c r="AT68" i="19"/>
  <c r="C69" i="19"/>
  <c r="D69" i="19"/>
  <c r="E69" i="19"/>
  <c r="F69" i="19"/>
  <c r="G69" i="19"/>
  <c r="H69" i="19"/>
  <c r="I69" i="19"/>
  <c r="J69" i="19"/>
  <c r="K69" i="19"/>
  <c r="L69" i="19"/>
  <c r="M69" i="19"/>
  <c r="N69" i="19"/>
  <c r="O69" i="19"/>
  <c r="P69" i="19"/>
  <c r="Q69" i="19"/>
  <c r="R69" i="19"/>
  <c r="S69" i="19"/>
  <c r="T69" i="19"/>
  <c r="U69" i="19"/>
  <c r="V69" i="19"/>
  <c r="W69" i="19"/>
  <c r="X69" i="19"/>
  <c r="Y69" i="19"/>
  <c r="Z69" i="19"/>
  <c r="AA69" i="19"/>
  <c r="AB69" i="19"/>
  <c r="AC69" i="19"/>
  <c r="AD69" i="19"/>
  <c r="AE69" i="19"/>
  <c r="AF69" i="19"/>
  <c r="AG69" i="19"/>
  <c r="AH69" i="19"/>
  <c r="AI69" i="19"/>
  <c r="AJ69" i="19"/>
  <c r="AK69" i="19"/>
  <c r="AL69" i="19"/>
  <c r="AM69" i="19"/>
  <c r="AN69" i="19"/>
  <c r="AO69" i="19"/>
  <c r="AP69" i="19"/>
  <c r="AQ69" i="19"/>
  <c r="AR69" i="19"/>
  <c r="AS69" i="19"/>
  <c r="AT69" i="19"/>
  <c r="C70" i="19"/>
  <c r="D70" i="19"/>
  <c r="E70" i="19"/>
  <c r="F70" i="19"/>
  <c r="G70" i="19"/>
  <c r="H70" i="19"/>
  <c r="I70" i="19"/>
  <c r="J70" i="19"/>
  <c r="K70" i="19"/>
  <c r="L70" i="19"/>
  <c r="M70" i="19"/>
  <c r="N70" i="19"/>
  <c r="O70" i="19"/>
  <c r="P70" i="19"/>
  <c r="Q70" i="19"/>
  <c r="R70" i="19"/>
  <c r="S70" i="19"/>
  <c r="T70" i="19"/>
  <c r="U70" i="19"/>
  <c r="V70" i="19"/>
  <c r="W70" i="19"/>
  <c r="X70" i="19"/>
  <c r="Y70" i="19"/>
  <c r="Z70" i="19"/>
  <c r="AA70" i="19"/>
  <c r="AB70" i="19"/>
  <c r="AC70" i="19"/>
  <c r="AD70" i="19"/>
  <c r="AE70" i="19"/>
  <c r="AF70" i="19"/>
  <c r="AG70" i="19"/>
  <c r="AH70" i="19"/>
  <c r="AI70" i="19"/>
  <c r="AJ70" i="19"/>
  <c r="AK70" i="19"/>
  <c r="AL70" i="19"/>
  <c r="AM70" i="19"/>
  <c r="AN70" i="19"/>
  <c r="AO70" i="19"/>
  <c r="AP70" i="19"/>
  <c r="AQ70" i="19"/>
  <c r="AR70" i="19"/>
  <c r="AS70" i="19"/>
  <c r="AT70" i="19"/>
  <c r="C71" i="19"/>
  <c r="D71" i="19"/>
  <c r="E71" i="19"/>
  <c r="F71" i="19"/>
  <c r="G71" i="19"/>
  <c r="H71" i="19"/>
  <c r="I71" i="19"/>
  <c r="J71" i="19"/>
  <c r="K71" i="19"/>
  <c r="L71" i="19"/>
  <c r="M71" i="19"/>
  <c r="N71" i="19"/>
  <c r="O71" i="19"/>
  <c r="P71" i="19"/>
  <c r="Q71" i="19"/>
  <c r="R71" i="19"/>
  <c r="S71" i="19"/>
  <c r="T71" i="19"/>
  <c r="U71" i="19"/>
  <c r="V71" i="19"/>
  <c r="W71" i="19"/>
  <c r="X71" i="19"/>
  <c r="Y71" i="19"/>
  <c r="Z71" i="19"/>
  <c r="AA71" i="19"/>
  <c r="AB71" i="19"/>
  <c r="AC71" i="19"/>
  <c r="AD71" i="19"/>
  <c r="AE71" i="19"/>
  <c r="AF71" i="19"/>
  <c r="AG71" i="19"/>
  <c r="AH71" i="19"/>
  <c r="AI71" i="19"/>
  <c r="AJ71" i="19"/>
  <c r="AK71" i="19"/>
  <c r="AL71" i="19"/>
  <c r="AM71" i="19"/>
  <c r="AN71" i="19"/>
  <c r="AO71" i="19"/>
  <c r="AP71" i="19"/>
  <c r="AQ71" i="19"/>
  <c r="AR71" i="19"/>
  <c r="AS71" i="19"/>
  <c r="AT71" i="19"/>
  <c r="C72" i="19"/>
  <c r="D72" i="19"/>
  <c r="E72" i="19"/>
  <c r="F72" i="19"/>
  <c r="G72" i="19"/>
  <c r="H72" i="19"/>
  <c r="I72" i="19"/>
  <c r="J72" i="19"/>
  <c r="K72" i="19"/>
  <c r="L72" i="19"/>
  <c r="M72" i="19"/>
  <c r="N72" i="19"/>
  <c r="O72" i="19"/>
  <c r="P72" i="19"/>
  <c r="Q72" i="19"/>
  <c r="R72" i="19"/>
  <c r="S72" i="19"/>
  <c r="T72" i="19"/>
  <c r="U72" i="19"/>
  <c r="V72" i="19"/>
  <c r="W72" i="19"/>
  <c r="X72" i="19"/>
  <c r="Y72" i="19"/>
  <c r="Z72" i="19"/>
  <c r="AA72" i="19"/>
  <c r="AB72" i="19"/>
  <c r="AC72" i="19"/>
  <c r="AD72" i="19"/>
  <c r="AE72" i="19"/>
  <c r="AF72" i="19"/>
  <c r="AG72" i="19"/>
  <c r="AH72" i="19"/>
  <c r="AI72" i="19"/>
  <c r="AJ72" i="19"/>
  <c r="AK72" i="19"/>
  <c r="AL72" i="19"/>
  <c r="AM72" i="19"/>
  <c r="AN72" i="19"/>
  <c r="AO72" i="19"/>
  <c r="AP72" i="19"/>
  <c r="AQ72" i="19"/>
  <c r="AR72" i="19"/>
  <c r="AS72" i="19"/>
  <c r="AT72" i="19"/>
  <c r="C73" i="19"/>
  <c r="D73" i="19"/>
  <c r="E73" i="19"/>
  <c r="F73" i="19"/>
  <c r="G73" i="19"/>
  <c r="H73" i="19"/>
  <c r="I73" i="19"/>
  <c r="J73" i="19"/>
  <c r="K73" i="19"/>
  <c r="L73" i="19"/>
  <c r="M73" i="19"/>
  <c r="N73" i="19"/>
  <c r="O73" i="19"/>
  <c r="P73" i="19"/>
  <c r="Q73" i="19"/>
  <c r="R73" i="19"/>
  <c r="S73" i="19"/>
  <c r="T73" i="19"/>
  <c r="U73" i="19"/>
  <c r="V73" i="19"/>
  <c r="W73" i="19"/>
  <c r="X73" i="19"/>
  <c r="Y73" i="19"/>
  <c r="Z73" i="19"/>
  <c r="AA73" i="19"/>
  <c r="AB73" i="19"/>
  <c r="AC73" i="19"/>
  <c r="AD73" i="19"/>
  <c r="AE73" i="19"/>
  <c r="AF73" i="19"/>
  <c r="AG73" i="19"/>
  <c r="AH73" i="19"/>
  <c r="AI73" i="19"/>
  <c r="AJ73" i="19"/>
  <c r="AK73" i="19"/>
  <c r="AL73" i="19"/>
  <c r="AM73" i="19"/>
  <c r="AN73" i="19"/>
  <c r="AO73" i="19"/>
  <c r="AP73" i="19"/>
  <c r="AQ73" i="19"/>
  <c r="AR73" i="19"/>
  <c r="AS73" i="19"/>
  <c r="AT73" i="19"/>
  <c r="C74" i="19"/>
  <c r="D74" i="19"/>
  <c r="E74" i="19"/>
  <c r="F74" i="19"/>
  <c r="G74" i="19"/>
  <c r="H74" i="19"/>
  <c r="I74" i="19"/>
  <c r="J74" i="19"/>
  <c r="K74" i="19"/>
  <c r="L74" i="19"/>
  <c r="M74" i="19"/>
  <c r="N74" i="19"/>
  <c r="O74" i="19"/>
  <c r="P74" i="19"/>
  <c r="Q74" i="19"/>
  <c r="R74" i="19"/>
  <c r="S74" i="19"/>
  <c r="T74" i="19"/>
  <c r="U74" i="19"/>
  <c r="V74" i="19"/>
  <c r="W74" i="19"/>
  <c r="X74" i="19"/>
  <c r="Y74" i="19"/>
  <c r="Z74" i="19"/>
  <c r="AA74" i="19"/>
  <c r="AB74" i="19"/>
  <c r="AC74" i="19"/>
  <c r="AD74" i="19"/>
  <c r="AE74" i="19"/>
  <c r="AF74" i="19"/>
  <c r="AG74" i="19"/>
  <c r="AH74" i="19"/>
  <c r="AI74" i="19"/>
  <c r="AJ74" i="19"/>
  <c r="AK74" i="19"/>
  <c r="AL74" i="19"/>
  <c r="AM74" i="19"/>
  <c r="AN74" i="19"/>
  <c r="AO74" i="19"/>
  <c r="AP74" i="19"/>
  <c r="AQ74" i="19"/>
  <c r="AR74" i="19"/>
  <c r="AS74" i="19"/>
  <c r="AT74" i="19"/>
  <c r="C75" i="19"/>
  <c r="D75" i="19"/>
  <c r="E75" i="19"/>
  <c r="F75" i="19"/>
  <c r="G75" i="19"/>
  <c r="H75" i="19"/>
  <c r="I75" i="19"/>
  <c r="J75" i="19"/>
  <c r="K75" i="19"/>
  <c r="L75" i="19"/>
  <c r="M75" i="19"/>
  <c r="N75" i="19"/>
  <c r="O75" i="19"/>
  <c r="P75" i="19"/>
  <c r="Q75" i="19"/>
  <c r="R75" i="19"/>
  <c r="S75" i="19"/>
  <c r="T75" i="19"/>
  <c r="U75" i="19"/>
  <c r="V75" i="19"/>
  <c r="W75" i="19"/>
  <c r="X75" i="19"/>
  <c r="Y75" i="19"/>
  <c r="Z75" i="19"/>
  <c r="AA75" i="19"/>
  <c r="AB75" i="19"/>
  <c r="AC75" i="19"/>
  <c r="AD75" i="19"/>
  <c r="AE75" i="19"/>
  <c r="AF75" i="19"/>
  <c r="AG75" i="19"/>
  <c r="AH75" i="19"/>
  <c r="AI75" i="19"/>
  <c r="AJ75" i="19"/>
  <c r="AK75" i="19"/>
  <c r="AL75" i="19"/>
  <c r="AM75" i="19"/>
  <c r="AN75" i="19"/>
  <c r="AO75" i="19"/>
  <c r="AP75" i="19"/>
  <c r="AQ75" i="19"/>
  <c r="AR75" i="19"/>
  <c r="AS75" i="19"/>
  <c r="AT75" i="19"/>
  <c r="C76" i="19"/>
  <c r="D76" i="19"/>
  <c r="E76" i="19"/>
  <c r="F76" i="19"/>
  <c r="G76" i="19"/>
  <c r="H76" i="19"/>
  <c r="I76" i="19"/>
  <c r="J76" i="19"/>
  <c r="K76" i="19"/>
  <c r="L76" i="19"/>
  <c r="M76" i="19"/>
  <c r="N76" i="19"/>
  <c r="O76" i="19"/>
  <c r="P76" i="19"/>
  <c r="Q76" i="19"/>
  <c r="R76" i="19"/>
  <c r="S76" i="19"/>
  <c r="T76" i="19"/>
  <c r="U76" i="19"/>
  <c r="V76" i="19"/>
  <c r="W76" i="19"/>
  <c r="X76" i="19"/>
  <c r="Y76" i="19"/>
  <c r="Z76" i="19"/>
  <c r="AA76" i="19"/>
  <c r="AB76" i="19"/>
  <c r="AC76" i="19"/>
  <c r="AD76" i="19"/>
  <c r="AE76" i="19"/>
  <c r="AF76" i="19"/>
  <c r="AG76" i="19"/>
  <c r="AH76" i="19"/>
  <c r="AI76" i="19"/>
  <c r="AJ76" i="19"/>
  <c r="AK76" i="19"/>
  <c r="AL76" i="19"/>
  <c r="AM76" i="19"/>
  <c r="AN76" i="19"/>
  <c r="AO76" i="19"/>
  <c r="AP76" i="19"/>
  <c r="AQ76" i="19"/>
  <c r="AR76" i="19"/>
  <c r="AS76" i="19"/>
  <c r="AT76" i="19"/>
  <c r="C77" i="19"/>
  <c r="D77" i="19"/>
  <c r="E77" i="19"/>
  <c r="F77" i="19"/>
  <c r="G77" i="19"/>
  <c r="H77" i="19"/>
  <c r="I77" i="19"/>
  <c r="J77" i="19"/>
  <c r="K77" i="19"/>
  <c r="L77" i="19"/>
  <c r="M77" i="19"/>
  <c r="N77" i="19"/>
  <c r="O77" i="19"/>
  <c r="P77" i="19"/>
  <c r="Q77" i="19"/>
  <c r="R77" i="19"/>
  <c r="S77" i="19"/>
  <c r="T77" i="19"/>
  <c r="U77" i="19"/>
  <c r="V77" i="19"/>
  <c r="W77" i="19"/>
  <c r="X77" i="19"/>
  <c r="Y77" i="19"/>
  <c r="Z77" i="19"/>
  <c r="AA77" i="19"/>
  <c r="AB77" i="19"/>
  <c r="AC77" i="19"/>
  <c r="AD77" i="19"/>
  <c r="AE77" i="19"/>
  <c r="AF77" i="19"/>
  <c r="AG77" i="19"/>
  <c r="AH77" i="19"/>
  <c r="AI77" i="19"/>
  <c r="AJ77" i="19"/>
  <c r="AK77" i="19"/>
  <c r="AL77" i="19"/>
  <c r="AM77" i="19"/>
  <c r="AN77" i="19"/>
  <c r="AO77" i="19"/>
  <c r="AP77" i="19"/>
  <c r="AQ77" i="19"/>
  <c r="AR77" i="19"/>
  <c r="AS77" i="19"/>
  <c r="AT77" i="19"/>
  <c r="C78" i="19"/>
  <c r="D78" i="19"/>
  <c r="E78" i="19"/>
  <c r="F78" i="19"/>
  <c r="G78" i="19"/>
  <c r="H78" i="19"/>
  <c r="I78" i="19"/>
  <c r="J78" i="19"/>
  <c r="K78" i="19"/>
  <c r="L78" i="19"/>
  <c r="M78" i="19"/>
  <c r="N78" i="19"/>
  <c r="O78" i="19"/>
  <c r="P78" i="19"/>
  <c r="Q78" i="19"/>
  <c r="R78" i="19"/>
  <c r="S78" i="19"/>
  <c r="T78" i="19"/>
  <c r="U78" i="19"/>
  <c r="V78" i="19"/>
  <c r="W78" i="19"/>
  <c r="X78" i="19"/>
  <c r="Y78" i="19"/>
  <c r="Z78" i="19"/>
  <c r="AA78" i="19"/>
  <c r="AB78" i="19"/>
  <c r="AC78" i="19"/>
  <c r="AD78" i="19"/>
  <c r="AE78" i="19"/>
  <c r="AF78" i="19"/>
  <c r="AG78" i="19"/>
  <c r="AH78" i="19"/>
  <c r="AI78" i="19"/>
  <c r="AJ78" i="19"/>
  <c r="AK78" i="19"/>
  <c r="AL78" i="19"/>
  <c r="AM78" i="19"/>
  <c r="AN78" i="19"/>
  <c r="AO78" i="19"/>
  <c r="AP78" i="19"/>
  <c r="AQ78" i="19"/>
  <c r="AR78" i="19"/>
  <c r="AS78" i="19"/>
  <c r="AT78" i="19"/>
  <c r="C79" i="19"/>
  <c r="D79" i="19"/>
  <c r="E79" i="19"/>
  <c r="F79" i="19"/>
  <c r="G79" i="19"/>
  <c r="H79" i="19"/>
  <c r="I79" i="19"/>
  <c r="J79" i="19"/>
  <c r="K79" i="19"/>
  <c r="L79" i="19"/>
  <c r="M79" i="19"/>
  <c r="N79" i="19"/>
  <c r="O79" i="19"/>
  <c r="P79" i="19"/>
  <c r="Q79" i="19"/>
  <c r="R79" i="19"/>
  <c r="S79" i="19"/>
  <c r="T79" i="19"/>
  <c r="U79" i="19"/>
  <c r="V79" i="19"/>
  <c r="W79" i="19"/>
  <c r="X79" i="19"/>
  <c r="Y79" i="19"/>
  <c r="Z79" i="19"/>
  <c r="AA79" i="19"/>
  <c r="AB79" i="19"/>
  <c r="AC79" i="19"/>
  <c r="AD79" i="19"/>
  <c r="AE79" i="19"/>
  <c r="AF79" i="19"/>
  <c r="AG79" i="19"/>
  <c r="AH79" i="19"/>
  <c r="AI79" i="19"/>
  <c r="AJ79" i="19"/>
  <c r="AK79" i="19"/>
  <c r="AL79" i="19"/>
  <c r="AM79" i="19"/>
  <c r="AN79" i="19"/>
  <c r="AO79" i="19"/>
  <c r="AP79" i="19"/>
  <c r="AQ79" i="19"/>
  <c r="AR79" i="19"/>
  <c r="AS79" i="19"/>
  <c r="AT79" i="19"/>
  <c r="C80" i="19"/>
  <c r="D80" i="19"/>
  <c r="E80" i="19"/>
  <c r="F80" i="19"/>
  <c r="G80" i="19"/>
  <c r="H80" i="19"/>
  <c r="I80" i="19"/>
  <c r="J80" i="19"/>
  <c r="K80" i="19"/>
  <c r="L80" i="19"/>
  <c r="M80" i="19"/>
  <c r="N80" i="19"/>
  <c r="O80" i="19"/>
  <c r="P80" i="19"/>
  <c r="Q80" i="19"/>
  <c r="R80" i="19"/>
  <c r="S80" i="19"/>
  <c r="T80" i="19"/>
  <c r="U80" i="19"/>
  <c r="V80" i="19"/>
  <c r="W80" i="19"/>
  <c r="X80" i="19"/>
  <c r="Y80" i="19"/>
  <c r="Z80" i="19"/>
  <c r="AA80" i="19"/>
  <c r="AB80" i="19"/>
  <c r="AC80" i="19"/>
  <c r="AD80" i="19"/>
  <c r="AE80" i="19"/>
  <c r="AF80" i="19"/>
  <c r="AG80" i="19"/>
  <c r="AH80" i="19"/>
  <c r="AI80" i="19"/>
  <c r="AJ80" i="19"/>
  <c r="AK80" i="19"/>
  <c r="AL80" i="19"/>
  <c r="AM80" i="19"/>
  <c r="AN80" i="19"/>
  <c r="AO80" i="19"/>
  <c r="AP80" i="19"/>
  <c r="AQ80" i="19"/>
  <c r="AR80" i="19"/>
  <c r="AS80" i="19"/>
  <c r="AT80" i="19"/>
  <c r="C81" i="19"/>
  <c r="D81" i="19"/>
  <c r="E81" i="19"/>
  <c r="F81" i="19"/>
  <c r="G81" i="19"/>
  <c r="H81" i="19"/>
  <c r="I81" i="19"/>
  <c r="J81" i="19"/>
  <c r="K81" i="19"/>
  <c r="L81" i="19"/>
  <c r="M81" i="19"/>
  <c r="N81" i="19"/>
  <c r="O81" i="19"/>
  <c r="P81" i="19"/>
  <c r="Q81" i="19"/>
  <c r="R81" i="19"/>
  <c r="S81" i="19"/>
  <c r="T81" i="19"/>
  <c r="U81" i="19"/>
  <c r="V81" i="19"/>
  <c r="W81" i="19"/>
  <c r="X81" i="19"/>
  <c r="Y81" i="19"/>
  <c r="Z81" i="19"/>
  <c r="AA81" i="19"/>
  <c r="AB81" i="19"/>
  <c r="AC81" i="19"/>
  <c r="AD81" i="19"/>
  <c r="AE81" i="19"/>
  <c r="AF81" i="19"/>
  <c r="AG81" i="19"/>
  <c r="AH81" i="19"/>
  <c r="AI81" i="19"/>
  <c r="AJ81" i="19"/>
  <c r="AK81" i="19"/>
  <c r="AL81" i="19"/>
  <c r="AM81" i="19"/>
  <c r="AN81" i="19"/>
  <c r="AO81" i="19"/>
  <c r="AP81" i="19"/>
  <c r="AQ81" i="19"/>
  <c r="AR81" i="19"/>
  <c r="AS81" i="19"/>
  <c r="AT81" i="19"/>
  <c r="C82" i="19"/>
  <c r="D82" i="19"/>
  <c r="E82" i="19"/>
  <c r="F82" i="19"/>
  <c r="G82" i="19"/>
  <c r="H82" i="19"/>
  <c r="I82" i="19"/>
  <c r="J82" i="19"/>
  <c r="K82" i="19"/>
  <c r="L82" i="19"/>
  <c r="M82" i="19"/>
  <c r="N82" i="19"/>
  <c r="O82" i="19"/>
  <c r="P82" i="19"/>
  <c r="Q82" i="19"/>
  <c r="R82" i="19"/>
  <c r="S82" i="19"/>
  <c r="T82" i="19"/>
  <c r="U82" i="19"/>
  <c r="V82" i="19"/>
  <c r="W82" i="19"/>
  <c r="X82" i="19"/>
  <c r="Y82" i="19"/>
  <c r="Z82" i="19"/>
  <c r="AA82" i="19"/>
  <c r="AB82" i="19"/>
  <c r="AC82" i="19"/>
  <c r="AD82" i="19"/>
  <c r="AE82" i="19"/>
  <c r="AF82" i="19"/>
  <c r="AG82" i="19"/>
  <c r="AH82" i="19"/>
  <c r="AI82" i="19"/>
  <c r="AJ82" i="19"/>
  <c r="AK82" i="19"/>
  <c r="AL82" i="19"/>
  <c r="AM82" i="19"/>
  <c r="AN82" i="19"/>
  <c r="AO82" i="19"/>
  <c r="AP82" i="19"/>
  <c r="AQ82" i="19"/>
  <c r="AR82" i="19"/>
  <c r="AS82" i="19"/>
  <c r="AT82" i="19"/>
  <c r="C83" i="19"/>
  <c r="D83" i="19"/>
  <c r="E83" i="19"/>
  <c r="F83" i="19"/>
  <c r="G83" i="19"/>
  <c r="H83" i="19"/>
  <c r="I83" i="19"/>
  <c r="J83" i="19"/>
  <c r="K83" i="19"/>
  <c r="L83" i="19"/>
  <c r="M83" i="19"/>
  <c r="N83" i="19"/>
  <c r="O83" i="19"/>
  <c r="P83" i="19"/>
  <c r="Q83" i="19"/>
  <c r="R83" i="19"/>
  <c r="S83" i="19"/>
  <c r="T83" i="19"/>
  <c r="U83" i="19"/>
  <c r="V83" i="19"/>
  <c r="W83" i="19"/>
  <c r="X83" i="19"/>
  <c r="Y83" i="19"/>
  <c r="Z83" i="19"/>
  <c r="AA83" i="19"/>
  <c r="AB83" i="19"/>
  <c r="AC83" i="19"/>
  <c r="AD83" i="19"/>
  <c r="AE83" i="19"/>
  <c r="AF83" i="19"/>
  <c r="AG83" i="19"/>
  <c r="AH83" i="19"/>
  <c r="AI83" i="19"/>
  <c r="AJ83" i="19"/>
  <c r="AK83" i="19"/>
  <c r="AL83" i="19"/>
  <c r="AM83" i="19"/>
  <c r="AN83" i="19"/>
  <c r="AO83" i="19"/>
  <c r="AP83" i="19"/>
  <c r="AQ83" i="19"/>
  <c r="AR83" i="19"/>
  <c r="AS83" i="19"/>
  <c r="AT83" i="19"/>
  <c r="C84" i="19"/>
  <c r="D84" i="19"/>
  <c r="E84" i="19"/>
  <c r="F84" i="19"/>
  <c r="G84" i="19"/>
  <c r="H84" i="19"/>
  <c r="I84" i="19"/>
  <c r="J84" i="19"/>
  <c r="K84" i="19"/>
  <c r="L84" i="19"/>
  <c r="M84" i="19"/>
  <c r="N84" i="19"/>
  <c r="O84" i="19"/>
  <c r="P84" i="19"/>
  <c r="Q84" i="19"/>
  <c r="R84" i="19"/>
  <c r="S84" i="19"/>
  <c r="T84" i="19"/>
  <c r="U84" i="19"/>
  <c r="V84" i="19"/>
  <c r="W84" i="19"/>
  <c r="X84" i="19"/>
  <c r="Y84" i="19"/>
  <c r="Z84" i="19"/>
  <c r="AA84" i="19"/>
  <c r="AB84" i="19"/>
  <c r="AC84" i="19"/>
  <c r="AD84" i="19"/>
  <c r="AE84" i="19"/>
  <c r="AF84" i="19"/>
  <c r="AG84" i="19"/>
  <c r="AH84" i="19"/>
  <c r="AI84" i="19"/>
  <c r="AJ84" i="19"/>
  <c r="AK84" i="19"/>
  <c r="AL84" i="19"/>
  <c r="AM84" i="19"/>
  <c r="AN84" i="19"/>
  <c r="AO84" i="19"/>
  <c r="AP84" i="19"/>
  <c r="AQ84" i="19"/>
  <c r="AR84" i="19"/>
  <c r="AS84" i="19"/>
  <c r="AT84" i="19"/>
  <c r="C85" i="19"/>
  <c r="D85" i="19"/>
  <c r="E85" i="19"/>
  <c r="F85" i="19"/>
  <c r="G85" i="19"/>
  <c r="H85" i="19"/>
  <c r="I85" i="19"/>
  <c r="J85" i="19"/>
  <c r="K85" i="19"/>
  <c r="L85" i="19"/>
  <c r="M85" i="19"/>
  <c r="N85" i="19"/>
  <c r="O85" i="19"/>
  <c r="P85" i="19"/>
  <c r="Q85" i="19"/>
  <c r="R85" i="19"/>
  <c r="S85" i="19"/>
  <c r="T85" i="19"/>
  <c r="U85" i="19"/>
  <c r="V85" i="19"/>
  <c r="W85" i="19"/>
  <c r="X85" i="19"/>
  <c r="Y85" i="19"/>
  <c r="Z85" i="19"/>
  <c r="AA85" i="19"/>
  <c r="AB85" i="19"/>
  <c r="AC85" i="19"/>
  <c r="AD85" i="19"/>
  <c r="AE85" i="19"/>
  <c r="AF85" i="19"/>
  <c r="AG85" i="19"/>
  <c r="AH85" i="19"/>
  <c r="AI85" i="19"/>
  <c r="AJ85" i="19"/>
  <c r="AK85" i="19"/>
  <c r="AL85" i="19"/>
  <c r="AM85" i="19"/>
  <c r="AN85" i="19"/>
  <c r="AO85" i="19"/>
  <c r="AP85" i="19"/>
  <c r="AQ85" i="19"/>
  <c r="AR85" i="19"/>
  <c r="AS85" i="19"/>
  <c r="AT85" i="19"/>
  <c r="C86" i="19"/>
  <c r="D86" i="19"/>
  <c r="E86" i="19"/>
  <c r="F86" i="19"/>
  <c r="G86" i="19"/>
  <c r="H86" i="19"/>
  <c r="I86" i="19"/>
  <c r="J86" i="19"/>
  <c r="K86" i="19"/>
  <c r="L86" i="19"/>
  <c r="M86" i="19"/>
  <c r="N86" i="19"/>
  <c r="O86" i="19"/>
  <c r="P86" i="19"/>
  <c r="Q86" i="19"/>
  <c r="R86" i="19"/>
  <c r="S86" i="19"/>
  <c r="T86" i="19"/>
  <c r="U86" i="19"/>
  <c r="V86" i="19"/>
  <c r="W86" i="19"/>
  <c r="X86" i="19"/>
  <c r="Y86" i="19"/>
  <c r="Z86" i="19"/>
  <c r="AA86" i="19"/>
  <c r="AB86" i="19"/>
  <c r="AC86" i="19"/>
  <c r="AD86" i="19"/>
  <c r="AE86" i="19"/>
  <c r="AF86" i="19"/>
  <c r="AG86" i="19"/>
  <c r="AH86" i="19"/>
  <c r="AI86" i="19"/>
  <c r="AJ86" i="19"/>
  <c r="AK86" i="19"/>
  <c r="AL86" i="19"/>
  <c r="AM86" i="19"/>
  <c r="AN86" i="19"/>
  <c r="AO86" i="19"/>
  <c r="AP86" i="19"/>
  <c r="AQ86" i="19"/>
  <c r="AR86" i="19"/>
  <c r="AS86" i="19"/>
  <c r="AT86" i="19"/>
  <c r="C87" i="19"/>
  <c r="D87" i="19"/>
  <c r="E87" i="19"/>
  <c r="F87" i="19"/>
  <c r="G87" i="19"/>
  <c r="H87" i="19"/>
  <c r="I87" i="19"/>
  <c r="J87" i="19"/>
  <c r="K87" i="19"/>
  <c r="L87" i="19"/>
  <c r="M87" i="19"/>
  <c r="N87" i="19"/>
  <c r="O87" i="19"/>
  <c r="P87" i="19"/>
  <c r="Q87" i="19"/>
  <c r="R87" i="19"/>
  <c r="S87" i="19"/>
  <c r="T87" i="19"/>
  <c r="U87" i="19"/>
  <c r="V87" i="19"/>
  <c r="W87" i="19"/>
  <c r="X87" i="19"/>
  <c r="Y87" i="19"/>
  <c r="Z87" i="19"/>
  <c r="AA87" i="19"/>
  <c r="AB87" i="19"/>
  <c r="AC87" i="19"/>
  <c r="AD87" i="19"/>
  <c r="AE87" i="19"/>
  <c r="AF87" i="19"/>
  <c r="AG87" i="19"/>
  <c r="AH87" i="19"/>
  <c r="AI87" i="19"/>
  <c r="AJ87" i="19"/>
  <c r="AK87" i="19"/>
  <c r="AL87" i="19"/>
  <c r="AM87" i="19"/>
  <c r="AN87" i="19"/>
  <c r="AO87" i="19"/>
  <c r="AP87" i="19"/>
  <c r="AQ87" i="19"/>
  <c r="AR87" i="19"/>
  <c r="AS87" i="19"/>
  <c r="AT87" i="19"/>
  <c r="C88" i="19"/>
  <c r="D88" i="19"/>
  <c r="E88" i="19"/>
  <c r="F88" i="19"/>
  <c r="G88" i="19"/>
  <c r="H88" i="19"/>
  <c r="I88" i="19"/>
  <c r="J88" i="19"/>
  <c r="K88" i="19"/>
  <c r="L88" i="19"/>
  <c r="M88" i="19"/>
  <c r="N88" i="19"/>
  <c r="O88" i="19"/>
  <c r="P88" i="19"/>
  <c r="Q88" i="19"/>
  <c r="R88" i="19"/>
  <c r="S88" i="19"/>
  <c r="T88" i="19"/>
  <c r="U88" i="19"/>
  <c r="V88" i="19"/>
  <c r="W88" i="19"/>
  <c r="X88" i="19"/>
  <c r="Y88" i="19"/>
  <c r="Z88" i="19"/>
  <c r="AA88" i="19"/>
  <c r="AB88" i="19"/>
  <c r="AC88" i="19"/>
  <c r="AD88" i="19"/>
  <c r="AE88" i="19"/>
  <c r="AF88" i="19"/>
  <c r="AG88" i="19"/>
  <c r="AH88" i="19"/>
  <c r="AI88" i="19"/>
  <c r="AJ88" i="19"/>
  <c r="AK88" i="19"/>
  <c r="AL88" i="19"/>
  <c r="AM88" i="19"/>
  <c r="AN88" i="19"/>
  <c r="AO88" i="19"/>
  <c r="AP88" i="19"/>
  <c r="AQ88" i="19"/>
  <c r="AR88" i="19"/>
  <c r="AS88" i="19"/>
  <c r="AT88" i="19"/>
  <c r="C89" i="19"/>
  <c r="D89" i="19"/>
  <c r="E89" i="19"/>
  <c r="F89" i="19"/>
  <c r="G89" i="19"/>
  <c r="H89" i="19"/>
  <c r="I89" i="19"/>
  <c r="J89" i="19"/>
  <c r="K89" i="19"/>
  <c r="L89" i="19"/>
  <c r="M89" i="19"/>
  <c r="N89" i="19"/>
  <c r="O89" i="19"/>
  <c r="P89" i="19"/>
  <c r="Q89" i="19"/>
  <c r="R89" i="19"/>
  <c r="S89" i="19"/>
  <c r="T89" i="19"/>
  <c r="U89" i="19"/>
  <c r="V89" i="19"/>
  <c r="W89" i="19"/>
  <c r="X89" i="19"/>
  <c r="Y89" i="19"/>
  <c r="Z89" i="19"/>
  <c r="AA89" i="19"/>
  <c r="AB89" i="19"/>
  <c r="AC89" i="19"/>
  <c r="AD89" i="19"/>
  <c r="AE89" i="19"/>
  <c r="AF89" i="19"/>
  <c r="AG89" i="19"/>
  <c r="AH89" i="19"/>
  <c r="AI89" i="19"/>
  <c r="AJ89" i="19"/>
  <c r="AK89" i="19"/>
  <c r="AL89" i="19"/>
  <c r="AM89" i="19"/>
  <c r="AN89" i="19"/>
  <c r="AO89" i="19"/>
  <c r="AP89" i="19"/>
  <c r="AQ89" i="19"/>
  <c r="AR89" i="19"/>
  <c r="AS89" i="19"/>
  <c r="AT89" i="19"/>
  <c r="C90" i="19"/>
  <c r="D90" i="19"/>
  <c r="E90" i="19"/>
  <c r="F90" i="19"/>
  <c r="G90" i="19"/>
  <c r="H90" i="19"/>
  <c r="I90" i="19"/>
  <c r="J90" i="19"/>
  <c r="K90" i="19"/>
  <c r="L90" i="19"/>
  <c r="M90" i="19"/>
  <c r="N90" i="19"/>
  <c r="O90" i="19"/>
  <c r="P90" i="19"/>
  <c r="Q90" i="19"/>
  <c r="R90" i="19"/>
  <c r="S90" i="19"/>
  <c r="T90" i="19"/>
  <c r="U90" i="19"/>
  <c r="V90" i="19"/>
  <c r="W90" i="19"/>
  <c r="X90" i="19"/>
  <c r="Y90" i="19"/>
  <c r="Z90" i="19"/>
  <c r="AA90" i="19"/>
  <c r="AB90" i="19"/>
  <c r="AC90" i="19"/>
  <c r="AD90" i="19"/>
  <c r="AE90" i="19"/>
  <c r="AF90" i="19"/>
  <c r="AG90" i="19"/>
  <c r="AH90" i="19"/>
  <c r="AI90" i="19"/>
  <c r="AJ90" i="19"/>
  <c r="AK90" i="19"/>
  <c r="AL90" i="19"/>
  <c r="AM90" i="19"/>
  <c r="AN90" i="19"/>
  <c r="AO90" i="19"/>
  <c r="AP90" i="19"/>
  <c r="AQ90" i="19"/>
  <c r="AR90" i="19"/>
  <c r="AS90" i="19"/>
  <c r="AT90" i="19"/>
  <c r="C91" i="19"/>
  <c r="D91" i="19"/>
  <c r="E91" i="19"/>
  <c r="F91" i="19"/>
  <c r="G91" i="19"/>
  <c r="H91" i="19"/>
  <c r="I91" i="19"/>
  <c r="J91" i="19"/>
  <c r="K91" i="19"/>
  <c r="L91" i="19"/>
  <c r="M91" i="19"/>
  <c r="N91" i="19"/>
  <c r="O91" i="19"/>
  <c r="P91" i="19"/>
  <c r="Q91" i="19"/>
  <c r="R91" i="19"/>
  <c r="S91" i="19"/>
  <c r="T91" i="19"/>
  <c r="U91" i="19"/>
  <c r="V91" i="19"/>
  <c r="W91" i="19"/>
  <c r="X91" i="19"/>
  <c r="Y91" i="19"/>
  <c r="Z91" i="19"/>
  <c r="AA91" i="19"/>
  <c r="AB91" i="19"/>
  <c r="AC91" i="19"/>
  <c r="AD91" i="19"/>
  <c r="AE91" i="19"/>
  <c r="AF91" i="19"/>
  <c r="AG91" i="19"/>
  <c r="AH91" i="19"/>
  <c r="AI91" i="19"/>
  <c r="AJ91" i="19"/>
  <c r="AK91" i="19"/>
  <c r="AL91" i="19"/>
  <c r="AM91" i="19"/>
  <c r="AN91" i="19"/>
  <c r="AO91" i="19"/>
  <c r="AP91" i="19"/>
  <c r="AQ91" i="19"/>
  <c r="AR91" i="19"/>
  <c r="AS91" i="19"/>
  <c r="AT91" i="19"/>
  <c r="C92" i="19"/>
  <c r="D92" i="19"/>
  <c r="E92" i="19"/>
  <c r="F92" i="19"/>
  <c r="G92" i="19"/>
  <c r="H92" i="19"/>
  <c r="I92" i="19"/>
  <c r="J92" i="19"/>
  <c r="K92" i="19"/>
  <c r="L92" i="19"/>
  <c r="M92" i="19"/>
  <c r="N92" i="19"/>
  <c r="O92" i="19"/>
  <c r="P92" i="19"/>
  <c r="Q92" i="19"/>
  <c r="R92" i="19"/>
  <c r="S92" i="19"/>
  <c r="T92" i="19"/>
  <c r="U92" i="19"/>
  <c r="V92" i="19"/>
  <c r="W92" i="19"/>
  <c r="X92" i="19"/>
  <c r="Y92" i="19"/>
  <c r="Z92" i="19"/>
  <c r="AA92" i="19"/>
  <c r="AB92" i="19"/>
  <c r="AC92" i="19"/>
  <c r="AD92" i="19"/>
  <c r="AE92" i="19"/>
  <c r="AF92" i="19"/>
  <c r="AG92" i="19"/>
  <c r="AH92" i="19"/>
  <c r="AI92" i="19"/>
  <c r="AJ92" i="19"/>
  <c r="AK92" i="19"/>
  <c r="AL92" i="19"/>
  <c r="AM92" i="19"/>
  <c r="AN92" i="19"/>
  <c r="AO92" i="19"/>
  <c r="AP92" i="19"/>
  <c r="AQ92" i="19"/>
  <c r="AR92" i="19"/>
  <c r="AS92" i="19"/>
  <c r="AT92" i="19"/>
  <c r="C93" i="19"/>
  <c r="D93" i="19"/>
  <c r="E93" i="19"/>
  <c r="F93" i="19"/>
  <c r="G93" i="19"/>
  <c r="H93" i="19"/>
  <c r="I93" i="19"/>
  <c r="J93" i="19"/>
  <c r="K93" i="19"/>
  <c r="L93" i="19"/>
  <c r="M93" i="19"/>
  <c r="N93" i="19"/>
  <c r="O93" i="19"/>
  <c r="P93" i="19"/>
  <c r="Q93" i="19"/>
  <c r="R93" i="19"/>
  <c r="S93" i="19"/>
  <c r="T93" i="19"/>
  <c r="U93" i="19"/>
  <c r="V93" i="19"/>
  <c r="W93" i="19"/>
  <c r="X93" i="19"/>
  <c r="Y93" i="19"/>
  <c r="Z93" i="19"/>
  <c r="AA93" i="19"/>
  <c r="AB93" i="19"/>
  <c r="AC93" i="19"/>
  <c r="AD93" i="19"/>
  <c r="AE93" i="19"/>
  <c r="AF93" i="19"/>
  <c r="AG93" i="19"/>
  <c r="AH93" i="19"/>
  <c r="AI93" i="19"/>
  <c r="AJ93" i="19"/>
  <c r="AK93" i="19"/>
  <c r="AL93" i="19"/>
  <c r="AM93" i="19"/>
  <c r="AN93" i="19"/>
  <c r="AO93" i="19"/>
  <c r="AP93" i="19"/>
  <c r="AQ93" i="19"/>
  <c r="AR93" i="19"/>
  <c r="AS93" i="19"/>
  <c r="AT93" i="19"/>
  <c r="C94" i="19"/>
  <c r="D94" i="19"/>
  <c r="E94" i="19"/>
  <c r="F94" i="19"/>
  <c r="G94" i="19"/>
  <c r="H94" i="19"/>
  <c r="I94" i="19"/>
  <c r="J94" i="19"/>
  <c r="K94" i="19"/>
  <c r="L94" i="19"/>
  <c r="M94" i="19"/>
  <c r="N94" i="19"/>
  <c r="O94" i="19"/>
  <c r="P94" i="19"/>
  <c r="Q94" i="19"/>
  <c r="R94" i="19"/>
  <c r="S94" i="19"/>
  <c r="T94" i="19"/>
  <c r="U94" i="19"/>
  <c r="V94" i="19"/>
  <c r="W94" i="19"/>
  <c r="X94" i="19"/>
  <c r="Y94" i="19"/>
  <c r="Z94" i="19"/>
  <c r="AA94" i="19"/>
  <c r="AB94" i="19"/>
  <c r="AC94" i="19"/>
  <c r="AD94" i="19"/>
  <c r="AE94" i="19"/>
  <c r="AF94" i="19"/>
  <c r="AG94" i="19"/>
  <c r="AH94" i="19"/>
  <c r="AI94" i="19"/>
  <c r="AJ94" i="19"/>
  <c r="AK94" i="19"/>
  <c r="AL94" i="19"/>
  <c r="AM94" i="19"/>
  <c r="AN94" i="19"/>
  <c r="AO94" i="19"/>
  <c r="AP94" i="19"/>
  <c r="AQ94" i="19"/>
  <c r="AR94" i="19"/>
  <c r="AS94" i="19"/>
  <c r="AT94" i="19"/>
  <c r="C95" i="19"/>
  <c r="D95" i="19"/>
  <c r="E95" i="19"/>
  <c r="F95" i="19"/>
  <c r="G95" i="19"/>
  <c r="H95" i="19"/>
  <c r="I95" i="19"/>
  <c r="J95" i="19"/>
  <c r="K95" i="19"/>
  <c r="L95" i="19"/>
  <c r="M95" i="19"/>
  <c r="N95" i="19"/>
  <c r="O95" i="19"/>
  <c r="P95" i="19"/>
  <c r="Q95" i="19"/>
  <c r="R95" i="19"/>
  <c r="S95" i="19"/>
  <c r="T95" i="19"/>
  <c r="U95" i="19"/>
  <c r="V95" i="19"/>
  <c r="W95" i="19"/>
  <c r="X95" i="19"/>
  <c r="Y95" i="19"/>
  <c r="Z95" i="19"/>
  <c r="AA95" i="19"/>
  <c r="AB95" i="19"/>
  <c r="AC95" i="19"/>
  <c r="AD95" i="19"/>
  <c r="AE95" i="19"/>
  <c r="AF95" i="19"/>
  <c r="AG95" i="19"/>
  <c r="AH95" i="19"/>
  <c r="AI95" i="19"/>
  <c r="AJ95" i="19"/>
  <c r="AK95" i="19"/>
  <c r="AL95" i="19"/>
  <c r="AM95" i="19"/>
  <c r="AN95" i="19"/>
  <c r="AO95" i="19"/>
  <c r="AP95" i="19"/>
  <c r="AQ95" i="19"/>
  <c r="AR95" i="19"/>
  <c r="AS95" i="19"/>
  <c r="AT95" i="19"/>
  <c r="C96" i="19"/>
  <c r="D96" i="19"/>
  <c r="E96" i="19"/>
  <c r="F96" i="19"/>
  <c r="G96" i="19"/>
  <c r="H96" i="19"/>
  <c r="I96" i="19"/>
  <c r="J96" i="19"/>
  <c r="K96" i="19"/>
  <c r="L96" i="19"/>
  <c r="M96" i="19"/>
  <c r="N96" i="19"/>
  <c r="O96" i="19"/>
  <c r="P96" i="19"/>
  <c r="Q96" i="19"/>
  <c r="R96" i="19"/>
  <c r="S96" i="19"/>
  <c r="T96" i="19"/>
  <c r="U96" i="19"/>
  <c r="V96" i="19"/>
  <c r="W96" i="19"/>
  <c r="X96" i="19"/>
  <c r="Y96" i="19"/>
  <c r="Z96" i="19"/>
  <c r="AA96" i="19"/>
  <c r="AB96" i="19"/>
  <c r="AC96" i="19"/>
  <c r="AD96" i="19"/>
  <c r="AE96" i="19"/>
  <c r="AF96" i="19"/>
  <c r="AG96" i="19"/>
  <c r="AH96" i="19"/>
  <c r="AI96" i="19"/>
  <c r="AJ96" i="19"/>
  <c r="AK96" i="19"/>
  <c r="AL96" i="19"/>
  <c r="AM96" i="19"/>
  <c r="AN96" i="19"/>
  <c r="AO96" i="19"/>
  <c r="AP96" i="19"/>
  <c r="AQ96" i="19"/>
  <c r="AR96" i="19"/>
  <c r="AS96" i="19"/>
  <c r="AT96" i="19"/>
  <c r="C97" i="19"/>
  <c r="D97" i="19"/>
  <c r="E97" i="19"/>
  <c r="F97" i="19"/>
  <c r="G97" i="19"/>
  <c r="H97" i="19"/>
  <c r="I97" i="19"/>
  <c r="J97" i="19"/>
  <c r="K97" i="19"/>
  <c r="L97" i="19"/>
  <c r="M97" i="19"/>
  <c r="N97" i="19"/>
  <c r="O97" i="19"/>
  <c r="P97" i="19"/>
  <c r="Q97" i="19"/>
  <c r="R97" i="19"/>
  <c r="S97" i="19"/>
  <c r="T97" i="19"/>
  <c r="U97" i="19"/>
  <c r="V97" i="19"/>
  <c r="W97" i="19"/>
  <c r="X97" i="19"/>
  <c r="Y97" i="19"/>
  <c r="Z97" i="19"/>
  <c r="AA97" i="19"/>
  <c r="AB97" i="19"/>
  <c r="AC97" i="19"/>
  <c r="AD97" i="19"/>
  <c r="AE97" i="19"/>
  <c r="AF97" i="19"/>
  <c r="AG97" i="19"/>
  <c r="AH97" i="19"/>
  <c r="AI97" i="19"/>
  <c r="AJ97" i="19"/>
  <c r="AK97" i="19"/>
  <c r="AL97" i="19"/>
  <c r="AM97" i="19"/>
  <c r="AN97" i="19"/>
  <c r="AO97" i="19"/>
  <c r="AP97" i="19"/>
  <c r="AQ97" i="19"/>
  <c r="AR97" i="19"/>
  <c r="AS97" i="19"/>
  <c r="AT97" i="19"/>
  <c r="C98" i="19"/>
  <c r="D98" i="19"/>
  <c r="E98" i="19"/>
  <c r="F98" i="19"/>
  <c r="G98" i="19"/>
  <c r="H98" i="19"/>
  <c r="I98" i="19"/>
  <c r="J98" i="19"/>
  <c r="K98" i="19"/>
  <c r="L98" i="19"/>
  <c r="M98" i="19"/>
  <c r="N98" i="19"/>
  <c r="O98" i="19"/>
  <c r="P98" i="19"/>
  <c r="Q98" i="19"/>
  <c r="R98" i="19"/>
  <c r="S98" i="19"/>
  <c r="T98" i="19"/>
  <c r="U98" i="19"/>
  <c r="V98" i="19"/>
  <c r="W98" i="19"/>
  <c r="X98" i="19"/>
  <c r="Y98" i="19"/>
  <c r="Z98" i="19"/>
  <c r="AA98" i="19"/>
  <c r="AB98" i="19"/>
  <c r="AC98" i="19"/>
  <c r="AD98" i="19"/>
  <c r="AE98" i="19"/>
  <c r="AF98" i="19"/>
  <c r="AG98" i="19"/>
  <c r="AH98" i="19"/>
  <c r="AI98" i="19"/>
  <c r="AJ98" i="19"/>
  <c r="AK98" i="19"/>
  <c r="AL98" i="19"/>
  <c r="AM98" i="19"/>
  <c r="AN98" i="19"/>
  <c r="AO98" i="19"/>
  <c r="AP98" i="19"/>
  <c r="AQ98" i="19"/>
  <c r="AR98" i="19"/>
  <c r="AS98" i="19"/>
  <c r="AT98" i="19"/>
  <c r="C99" i="19"/>
  <c r="D99" i="19"/>
  <c r="E99" i="19"/>
  <c r="F99" i="19"/>
  <c r="G99" i="19"/>
  <c r="H99" i="19"/>
  <c r="I99" i="19"/>
  <c r="J99" i="19"/>
  <c r="K99" i="19"/>
  <c r="L99" i="19"/>
  <c r="M99" i="19"/>
  <c r="N99" i="19"/>
  <c r="O99" i="19"/>
  <c r="P99" i="19"/>
  <c r="Q99" i="19"/>
  <c r="R99" i="19"/>
  <c r="S99" i="19"/>
  <c r="T99" i="19"/>
  <c r="U99" i="19"/>
  <c r="V99" i="19"/>
  <c r="W99" i="19"/>
  <c r="X99" i="19"/>
  <c r="Y99" i="19"/>
  <c r="Z99" i="19"/>
  <c r="AA99" i="19"/>
  <c r="AB99" i="19"/>
  <c r="AC99" i="19"/>
  <c r="AD99" i="19"/>
  <c r="AE99" i="19"/>
  <c r="AF99" i="19"/>
  <c r="AG99" i="19"/>
  <c r="AH99" i="19"/>
  <c r="AI99" i="19"/>
  <c r="AJ99" i="19"/>
  <c r="AK99" i="19"/>
  <c r="AL99" i="19"/>
  <c r="AM99" i="19"/>
  <c r="AN99" i="19"/>
  <c r="AO99" i="19"/>
  <c r="AP99" i="19"/>
  <c r="AQ99" i="19"/>
  <c r="AR99" i="19"/>
  <c r="AS99" i="19"/>
  <c r="AT99" i="19"/>
  <c r="C100" i="19"/>
  <c r="D100" i="19"/>
  <c r="E100" i="19"/>
  <c r="F100" i="19"/>
  <c r="G100" i="19"/>
  <c r="H100" i="19"/>
  <c r="I100" i="19"/>
  <c r="J100" i="19"/>
  <c r="K100" i="19"/>
  <c r="L100" i="19"/>
  <c r="M100" i="19"/>
  <c r="N100" i="19"/>
  <c r="O100" i="19"/>
  <c r="P100" i="19"/>
  <c r="Q100" i="19"/>
  <c r="R100" i="19"/>
  <c r="S100" i="19"/>
  <c r="T100" i="19"/>
  <c r="U100" i="19"/>
  <c r="V100" i="19"/>
  <c r="W100" i="19"/>
  <c r="X100" i="19"/>
  <c r="Y100" i="19"/>
  <c r="Z100" i="19"/>
  <c r="AA100" i="19"/>
  <c r="AB100" i="19"/>
  <c r="AC100" i="19"/>
  <c r="AD100" i="19"/>
  <c r="AE100" i="19"/>
  <c r="AF100" i="19"/>
  <c r="AG100" i="19"/>
  <c r="AH100" i="19"/>
  <c r="AI100" i="19"/>
  <c r="AJ100" i="19"/>
  <c r="AK100" i="19"/>
  <c r="AL100" i="19"/>
  <c r="AM100" i="19"/>
  <c r="AN100" i="19"/>
  <c r="AO100" i="19"/>
  <c r="AP100" i="19"/>
  <c r="AQ100" i="19"/>
  <c r="AR100" i="19"/>
  <c r="AS100" i="19"/>
  <c r="AT100" i="19"/>
  <c r="C101" i="19"/>
  <c r="D101" i="19"/>
  <c r="E101" i="19"/>
  <c r="F101" i="19"/>
  <c r="G101" i="19"/>
  <c r="H101" i="19"/>
  <c r="I101" i="19"/>
  <c r="J101" i="19"/>
  <c r="K101" i="19"/>
  <c r="L101" i="19"/>
  <c r="M101" i="19"/>
  <c r="N101" i="19"/>
  <c r="O101" i="19"/>
  <c r="P101" i="19"/>
  <c r="Q101" i="19"/>
  <c r="R101" i="19"/>
  <c r="S101" i="19"/>
  <c r="T101" i="19"/>
  <c r="U101" i="19"/>
  <c r="V101" i="19"/>
  <c r="W101" i="19"/>
  <c r="X101" i="19"/>
  <c r="Y101" i="19"/>
  <c r="Z101" i="19"/>
  <c r="AA101" i="19"/>
  <c r="AB101" i="19"/>
  <c r="AC101" i="19"/>
  <c r="AD101" i="19"/>
  <c r="AE101" i="19"/>
  <c r="AF101" i="19"/>
  <c r="AG101" i="19"/>
  <c r="AH101" i="19"/>
  <c r="AI101" i="19"/>
  <c r="AJ101" i="19"/>
  <c r="AK101" i="19"/>
  <c r="AL101" i="19"/>
  <c r="AM101" i="19"/>
  <c r="AN101" i="19"/>
  <c r="AO101" i="19"/>
  <c r="AP101" i="19"/>
  <c r="AQ101" i="19"/>
  <c r="AR101" i="19"/>
  <c r="AS101" i="19"/>
  <c r="AT101" i="19"/>
  <c r="C102" i="19"/>
  <c r="D102" i="19"/>
  <c r="E102" i="19"/>
  <c r="F102" i="19"/>
  <c r="G102" i="19"/>
  <c r="H102" i="19"/>
  <c r="I102" i="19"/>
  <c r="J102" i="19"/>
  <c r="K102" i="19"/>
  <c r="L102" i="19"/>
  <c r="M102" i="19"/>
  <c r="N102" i="19"/>
  <c r="O102" i="19"/>
  <c r="P102" i="19"/>
  <c r="Q102" i="19"/>
  <c r="R102" i="19"/>
  <c r="S102" i="19"/>
  <c r="T102" i="19"/>
  <c r="U102" i="19"/>
  <c r="V102" i="19"/>
  <c r="W102" i="19"/>
  <c r="X102" i="19"/>
  <c r="Y102" i="19"/>
  <c r="Z102" i="19"/>
  <c r="AA102" i="19"/>
  <c r="AB102" i="19"/>
  <c r="AC102" i="19"/>
  <c r="AD102" i="19"/>
  <c r="AE102" i="19"/>
  <c r="AF102" i="19"/>
  <c r="AG102" i="19"/>
  <c r="AH102" i="19"/>
  <c r="AI102" i="19"/>
  <c r="AJ102" i="19"/>
  <c r="AK102" i="19"/>
  <c r="AL102" i="19"/>
  <c r="AM102" i="19"/>
  <c r="AN102" i="19"/>
  <c r="AO102" i="19"/>
  <c r="AP102" i="19"/>
  <c r="AQ102" i="19"/>
  <c r="AR102" i="19"/>
  <c r="AS102" i="19"/>
  <c r="AT102" i="19"/>
  <c r="B3" i="19"/>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2" i="19"/>
  <c r="C2" i="18"/>
  <c r="D2" i="18"/>
  <c r="E2" i="18"/>
  <c r="F2" i="18"/>
  <c r="G2" i="18"/>
  <c r="H2" i="18"/>
  <c r="I2" i="18"/>
  <c r="J2" i="18"/>
  <c r="K2" i="18"/>
  <c r="L2" i="18"/>
  <c r="M2" i="18"/>
  <c r="N2" i="18"/>
  <c r="O2" i="18"/>
  <c r="P2" i="18"/>
  <c r="Q2" i="18"/>
  <c r="R2" i="18"/>
  <c r="S2" i="18"/>
  <c r="T2" i="18"/>
  <c r="U2" i="18"/>
  <c r="V2" i="18"/>
  <c r="W2" i="18"/>
  <c r="X2" i="18"/>
  <c r="Y2" i="18"/>
  <c r="Z2" i="18"/>
  <c r="AA2" i="18"/>
  <c r="AB2" i="18"/>
  <c r="AC2" i="18"/>
  <c r="AD2" i="18"/>
  <c r="AE2" i="18"/>
  <c r="AF2" i="18"/>
  <c r="AG2" i="18"/>
  <c r="AH2" i="18"/>
  <c r="AI2" i="18"/>
  <c r="AJ2" i="18"/>
  <c r="AK2" i="18"/>
  <c r="AL2" i="18"/>
  <c r="AM2" i="18"/>
  <c r="AN2" i="18"/>
  <c r="AO2" i="18"/>
  <c r="AP2" i="18"/>
  <c r="AQ2" i="18"/>
  <c r="AR2" i="18"/>
  <c r="AS2" i="18"/>
  <c r="AT2" i="18"/>
  <c r="C3" i="18"/>
  <c r="D3" i="18"/>
  <c r="E3" i="18"/>
  <c r="F3" i="18"/>
  <c r="G3" i="18"/>
  <c r="H3" i="18"/>
  <c r="I3" i="18"/>
  <c r="J3" i="18"/>
  <c r="K3" i="18"/>
  <c r="L3" i="18"/>
  <c r="M3" i="18"/>
  <c r="N3" i="18"/>
  <c r="O3" i="18"/>
  <c r="P3" i="18"/>
  <c r="Q3" i="18"/>
  <c r="R3" i="18"/>
  <c r="S3" i="18"/>
  <c r="T3" i="18"/>
  <c r="U3" i="18"/>
  <c r="V3" i="18"/>
  <c r="W3" i="18"/>
  <c r="X3" i="18"/>
  <c r="Y3" i="18"/>
  <c r="Z3" i="18"/>
  <c r="AA3" i="18"/>
  <c r="AB3" i="18"/>
  <c r="AC3" i="18"/>
  <c r="AD3" i="18"/>
  <c r="AE3" i="18"/>
  <c r="AF3" i="18"/>
  <c r="AG3" i="18"/>
  <c r="AH3" i="18"/>
  <c r="AI3" i="18"/>
  <c r="AJ3" i="18"/>
  <c r="AK3" i="18"/>
  <c r="AL3" i="18"/>
  <c r="AM3" i="18"/>
  <c r="AN3" i="18"/>
  <c r="AO3" i="18"/>
  <c r="AP3" i="18"/>
  <c r="AQ3" i="18"/>
  <c r="AR3" i="18"/>
  <c r="AS3" i="18"/>
  <c r="AT3" i="18"/>
  <c r="C4" i="18"/>
  <c r="D4" i="18"/>
  <c r="E4" i="18"/>
  <c r="F4" i="18"/>
  <c r="G4" i="18"/>
  <c r="H4" i="18"/>
  <c r="I4" i="18"/>
  <c r="J4" i="18"/>
  <c r="K4" i="18"/>
  <c r="L4" i="18"/>
  <c r="M4" i="18"/>
  <c r="N4" i="18"/>
  <c r="O4" i="18"/>
  <c r="P4" i="18"/>
  <c r="Q4" i="18"/>
  <c r="R4" i="18"/>
  <c r="S4" i="18"/>
  <c r="T4" i="18"/>
  <c r="U4" i="18"/>
  <c r="V4" i="18"/>
  <c r="W4" i="18"/>
  <c r="X4" i="18"/>
  <c r="Y4" i="18"/>
  <c r="Z4" i="18"/>
  <c r="AA4" i="18"/>
  <c r="AB4" i="18"/>
  <c r="AC4" i="18"/>
  <c r="AD4" i="18"/>
  <c r="AE4" i="18"/>
  <c r="AF4" i="18"/>
  <c r="AG4" i="18"/>
  <c r="AH4" i="18"/>
  <c r="AI4" i="18"/>
  <c r="AJ4" i="18"/>
  <c r="AK4" i="18"/>
  <c r="AL4" i="18"/>
  <c r="AM4" i="18"/>
  <c r="AN4" i="18"/>
  <c r="AO4" i="18"/>
  <c r="AP4" i="18"/>
  <c r="AQ4" i="18"/>
  <c r="AR4" i="18"/>
  <c r="AS4" i="18"/>
  <c r="AT4" i="18"/>
  <c r="C5" i="18"/>
  <c r="D5" i="18"/>
  <c r="E5" i="18"/>
  <c r="F5" i="18"/>
  <c r="G5" i="18"/>
  <c r="H5" i="18"/>
  <c r="I5" i="18"/>
  <c r="J5" i="18"/>
  <c r="K5" i="18"/>
  <c r="L5" i="18"/>
  <c r="M5" i="18"/>
  <c r="N5" i="18"/>
  <c r="O5" i="18"/>
  <c r="P5" i="18"/>
  <c r="Q5" i="18"/>
  <c r="R5" i="18"/>
  <c r="S5" i="18"/>
  <c r="T5" i="18"/>
  <c r="U5" i="18"/>
  <c r="V5" i="18"/>
  <c r="W5" i="18"/>
  <c r="X5" i="18"/>
  <c r="Y5" i="18"/>
  <c r="Z5" i="18"/>
  <c r="AA5" i="18"/>
  <c r="AB5" i="18"/>
  <c r="AC5" i="18"/>
  <c r="AD5" i="18"/>
  <c r="AE5" i="18"/>
  <c r="AF5" i="18"/>
  <c r="AG5" i="18"/>
  <c r="AH5" i="18"/>
  <c r="AI5" i="18"/>
  <c r="AJ5" i="18"/>
  <c r="AK5" i="18"/>
  <c r="AL5" i="18"/>
  <c r="AM5" i="18"/>
  <c r="AN5" i="18"/>
  <c r="AO5" i="18"/>
  <c r="AP5" i="18"/>
  <c r="AQ5" i="18"/>
  <c r="AR5" i="18"/>
  <c r="AS5" i="18"/>
  <c r="AT5" i="18"/>
  <c r="C6" i="18"/>
  <c r="D6" i="18"/>
  <c r="E6" i="18"/>
  <c r="F6" i="18"/>
  <c r="G6" i="18"/>
  <c r="H6" i="18"/>
  <c r="I6" i="18"/>
  <c r="J6" i="18"/>
  <c r="K6" i="18"/>
  <c r="L6" i="18"/>
  <c r="M6" i="18"/>
  <c r="N6" i="18"/>
  <c r="O6" i="18"/>
  <c r="P6" i="18"/>
  <c r="Q6" i="18"/>
  <c r="R6" i="18"/>
  <c r="S6" i="18"/>
  <c r="T6" i="18"/>
  <c r="U6" i="18"/>
  <c r="V6" i="18"/>
  <c r="W6" i="18"/>
  <c r="X6" i="18"/>
  <c r="Y6" i="18"/>
  <c r="Z6" i="18"/>
  <c r="AA6" i="18"/>
  <c r="AB6" i="18"/>
  <c r="AC6" i="18"/>
  <c r="AD6" i="18"/>
  <c r="AE6" i="18"/>
  <c r="AF6" i="18"/>
  <c r="AG6" i="18"/>
  <c r="AH6" i="18"/>
  <c r="AI6" i="18"/>
  <c r="AJ6" i="18"/>
  <c r="AK6" i="18"/>
  <c r="AL6" i="18"/>
  <c r="AM6" i="18"/>
  <c r="AN6" i="18"/>
  <c r="AO6" i="18"/>
  <c r="AP6" i="18"/>
  <c r="AQ6" i="18"/>
  <c r="AR6" i="18"/>
  <c r="AS6" i="18"/>
  <c r="AT6" i="18"/>
  <c r="C7" i="18"/>
  <c r="D7" i="18"/>
  <c r="E7" i="18"/>
  <c r="F7" i="18"/>
  <c r="G7" i="18"/>
  <c r="H7" i="18"/>
  <c r="I7" i="18"/>
  <c r="J7" i="18"/>
  <c r="K7" i="18"/>
  <c r="L7" i="18"/>
  <c r="M7" i="18"/>
  <c r="N7" i="18"/>
  <c r="O7" i="18"/>
  <c r="P7" i="18"/>
  <c r="Q7" i="18"/>
  <c r="R7" i="18"/>
  <c r="S7" i="18"/>
  <c r="T7" i="18"/>
  <c r="U7" i="18"/>
  <c r="V7" i="18"/>
  <c r="W7" i="18"/>
  <c r="X7" i="18"/>
  <c r="Y7" i="18"/>
  <c r="Z7" i="18"/>
  <c r="AA7" i="18"/>
  <c r="AB7" i="18"/>
  <c r="AC7" i="18"/>
  <c r="AD7" i="18"/>
  <c r="AE7" i="18"/>
  <c r="AF7" i="18"/>
  <c r="AG7" i="18"/>
  <c r="AH7" i="18"/>
  <c r="AI7" i="18"/>
  <c r="AJ7" i="18"/>
  <c r="AK7" i="18"/>
  <c r="AL7" i="18"/>
  <c r="AM7" i="18"/>
  <c r="AN7" i="18"/>
  <c r="AO7" i="18"/>
  <c r="AP7" i="18"/>
  <c r="AQ7" i="18"/>
  <c r="AR7" i="18"/>
  <c r="AS7" i="18"/>
  <c r="AT7" i="18"/>
  <c r="C8" i="18"/>
  <c r="D8" i="18"/>
  <c r="E8" i="18"/>
  <c r="F8" i="18"/>
  <c r="G8" i="18"/>
  <c r="H8" i="18"/>
  <c r="I8" i="18"/>
  <c r="J8" i="18"/>
  <c r="K8" i="18"/>
  <c r="L8" i="18"/>
  <c r="M8" i="18"/>
  <c r="N8" i="18"/>
  <c r="O8" i="18"/>
  <c r="P8" i="18"/>
  <c r="Q8" i="18"/>
  <c r="R8" i="18"/>
  <c r="S8" i="18"/>
  <c r="T8" i="18"/>
  <c r="U8" i="18"/>
  <c r="V8" i="18"/>
  <c r="W8" i="18"/>
  <c r="X8" i="18"/>
  <c r="Y8" i="18"/>
  <c r="Z8" i="18"/>
  <c r="AA8" i="18"/>
  <c r="AB8" i="18"/>
  <c r="AC8" i="18"/>
  <c r="AD8" i="18"/>
  <c r="AE8" i="18"/>
  <c r="AF8" i="18"/>
  <c r="AG8" i="18"/>
  <c r="AH8" i="18"/>
  <c r="AI8" i="18"/>
  <c r="AJ8" i="18"/>
  <c r="AK8" i="18"/>
  <c r="AL8" i="18"/>
  <c r="AM8" i="18"/>
  <c r="AN8" i="18"/>
  <c r="AO8" i="18"/>
  <c r="AP8" i="18"/>
  <c r="AQ8" i="18"/>
  <c r="AR8" i="18"/>
  <c r="AS8" i="18"/>
  <c r="AT8" i="18"/>
  <c r="C9" i="18"/>
  <c r="D9" i="18"/>
  <c r="E9" i="18"/>
  <c r="F9" i="18"/>
  <c r="G9" i="18"/>
  <c r="H9" i="18"/>
  <c r="I9" i="18"/>
  <c r="J9" i="18"/>
  <c r="K9" i="18"/>
  <c r="L9" i="18"/>
  <c r="M9" i="18"/>
  <c r="N9" i="18"/>
  <c r="O9" i="18"/>
  <c r="P9" i="18"/>
  <c r="Q9" i="18"/>
  <c r="R9" i="18"/>
  <c r="S9" i="18"/>
  <c r="T9" i="18"/>
  <c r="U9" i="18"/>
  <c r="V9" i="18"/>
  <c r="W9" i="18"/>
  <c r="X9" i="18"/>
  <c r="Y9" i="18"/>
  <c r="Z9" i="18"/>
  <c r="AA9" i="18"/>
  <c r="AB9" i="18"/>
  <c r="AC9" i="18"/>
  <c r="AD9" i="18"/>
  <c r="AE9" i="18"/>
  <c r="AF9" i="18"/>
  <c r="AG9" i="18"/>
  <c r="AH9" i="18"/>
  <c r="AI9" i="18"/>
  <c r="AJ9" i="18"/>
  <c r="AK9" i="18"/>
  <c r="AL9" i="18"/>
  <c r="AM9" i="18"/>
  <c r="AN9" i="18"/>
  <c r="AO9" i="18"/>
  <c r="AP9" i="18"/>
  <c r="AQ9" i="18"/>
  <c r="AR9" i="18"/>
  <c r="AS9" i="18"/>
  <c r="AT9" i="18"/>
  <c r="C10" i="18"/>
  <c r="D10" i="18"/>
  <c r="E10" i="18"/>
  <c r="F10" i="18"/>
  <c r="G10" i="18"/>
  <c r="H10" i="18"/>
  <c r="I10" i="18"/>
  <c r="J10" i="18"/>
  <c r="K10" i="18"/>
  <c r="L10" i="18"/>
  <c r="M10" i="18"/>
  <c r="N10" i="18"/>
  <c r="O10" i="18"/>
  <c r="P10" i="18"/>
  <c r="Q10" i="18"/>
  <c r="R10" i="18"/>
  <c r="S10" i="18"/>
  <c r="T10" i="18"/>
  <c r="U10" i="18"/>
  <c r="V10" i="18"/>
  <c r="W10" i="18"/>
  <c r="X10" i="18"/>
  <c r="Y10" i="18"/>
  <c r="Z10" i="18"/>
  <c r="AA10" i="18"/>
  <c r="AB10" i="18"/>
  <c r="AC10" i="18"/>
  <c r="AD10" i="18"/>
  <c r="AE10" i="18"/>
  <c r="AF10" i="18"/>
  <c r="AG10" i="18"/>
  <c r="AH10" i="18"/>
  <c r="AI10" i="18"/>
  <c r="AJ10" i="18"/>
  <c r="AK10" i="18"/>
  <c r="AL10" i="18"/>
  <c r="AM10" i="18"/>
  <c r="AN10" i="18"/>
  <c r="AO10" i="18"/>
  <c r="AP10" i="18"/>
  <c r="AQ10" i="18"/>
  <c r="AR10" i="18"/>
  <c r="AS10" i="18"/>
  <c r="AT10" i="18"/>
  <c r="C11" i="18"/>
  <c r="D11" i="18"/>
  <c r="E11" i="18"/>
  <c r="F11" i="18"/>
  <c r="G11" i="18"/>
  <c r="H11" i="18"/>
  <c r="I11" i="18"/>
  <c r="J11" i="18"/>
  <c r="K11" i="18"/>
  <c r="L11" i="18"/>
  <c r="M11" i="18"/>
  <c r="N11" i="18"/>
  <c r="O11" i="18"/>
  <c r="P11" i="18"/>
  <c r="Q11" i="18"/>
  <c r="R11" i="18"/>
  <c r="S11" i="18"/>
  <c r="T11" i="18"/>
  <c r="U11" i="18"/>
  <c r="V11" i="18"/>
  <c r="W11" i="18"/>
  <c r="X11" i="18"/>
  <c r="Y11" i="18"/>
  <c r="Z11" i="18"/>
  <c r="AA11" i="18"/>
  <c r="AB11" i="18"/>
  <c r="AC11" i="18"/>
  <c r="AD11" i="18"/>
  <c r="AE11" i="18"/>
  <c r="AF11" i="18"/>
  <c r="AG11" i="18"/>
  <c r="AH11" i="18"/>
  <c r="AI11" i="18"/>
  <c r="AJ11" i="18"/>
  <c r="AK11" i="18"/>
  <c r="AL11" i="18"/>
  <c r="AM11" i="18"/>
  <c r="AN11" i="18"/>
  <c r="AO11" i="18"/>
  <c r="AP11" i="18"/>
  <c r="AQ11" i="18"/>
  <c r="AR11" i="18"/>
  <c r="AS11" i="18"/>
  <c r="AT11" i="18"/>
  <c r="C12" i="18"/>
  <c r="D12" i="18"/>
  <c r="E12" i="18"/>
  <c r="F12" i="18"/>
  <c r="G12" i="18"/>
  <c r="H12" i="18"/>
  <c r="I12" i="18"/>
  <c r="J12" i="18"/>
  <c r="K12" i="18"/>
  <c r="L12" i="18"/>
  <c r="M12" i="18"/>
  <c r="N12" i="18"/>
  <c r="O12" i="18"/>
  <c r="P12" i="18"/>
  <c r="Q12" i="18"/>
  <c r="R12" i="18"/>
  <c r="S12" i="18"/>
  <c r="T12" i="18"/>
  <c r="U12" i="18"/>
  <c r="V12" i="18"/>
  <c r="W12" i="18"/>
  <c r="X12" i="18"/>
  <c r="Y12" i="18"/>
  <c r="Z12" i="18"/>
  <c r="AA12" i="18"/>
  <c r="AB12" i="18"/>
  <c r="AC12" i="18"/>
  <c r="AD12" i="18"/>
  <c r="AE12" i="18"/>
  <c r="AF12" i="18"/>
  <c r="AG12" i="18"/>
  <c r="AH12" i="18"/>
  <c r="AI12" i="18"/>
  <c r="AJ12" i="18"/>
  <c r="AK12" i="18"/>
  <c r="AL12" i="18"/>
  <c r="AM12" i="18"/>
  <c r="AN12" i="18"/>
  <c r="AO12" i="18"/>
  <c r="AP12" i="18"/>
  <c r="AQ12" i="18"/>
  <c r="AR12" i="18"/>
  <c r="AS12" i="18"/>
  <c r="AT12" i="18"/>
  <c r="C13" i="18"/>
  <c r="D13" i="18"/>
  <c r="E13" i="18"/>
  <c r="F13" i="18"/>
  <c r="G13" i="18"/>
  <c r="H13" i="18"/>
  <c r="I13" i="18"/>
  <c r="J13" i="18"/>
  <c r="K13" i="18"/>
  <c r="L13" i="18"/>
  <c r="M13" i="18"/>
  <c r="N13" i="18"/>
  <c r="O13" i="18"/>
  <c r="P13" i="18"/>
  <c r="Q13" i="18"/>
  <c r="R13" i="18"/>
  <c r="S13" i="18"/>
  <c r="T13" i="18"/>
  <c r="U13" i="18"/>
  <c r="V13" i="18"/>
  <c r="W13" i="18"/>
  <c r="X13" i="18"/>
  <c r="Y13" i="18"/>
  <c r="Z13" i="18"/>
  <c r="AA13" i="18"/>
  <c r="AB13" i="18"/>
  <c r="AC13" i="18"/>
  <c r="AD13" i="18"/>
  <c r="AE13" i="18"/>
  <c r="AF13" i="18"/>
  <c r="AG13" i="18"/>
  <c r="AH13" i="18"/>
  <c r="AI13" i="18"/>
  <c r="AJ13" i="18"/>
  <c r="AK13" i="18"/>
  <c r="AL13" i="18"/>
  <c r="AM13" i="18"/>
  <c r="AN13" i="18"/>
  <c r="AO13" i="18"/>
  <c r="AP13" i="18"/>
  <c r="AQ13" i="18"/>
  <c r="AR13" i="18"/>
  <c r="AS13" i="18"/>
  <c r="AT13" i="18"/>
  <c r="C14" i="18"/>
  <c r="D14" i="18"/>
  <c r="E14" i="18"/>
  <c r="F14" i="18"/>
  <c r="G14" i="18"/>
  <c r="H14" i="18"/>
  <c r="I14" i="18"/>
  <c r="J14" i="18"/>
  <c r="K14" i="18"/>
  <c r="L14" i="18"/>
  <c r="M14" i="18"/>
  <c r="N14" i="18"/>
  <c r="O14" i="18"/>
  <c r="P14" i="18"/>
  <c r="Q14" i="18"/>
  <c r="R14" i="18"/>
  <c r="S14" i="18"/>
  <c r="T14" i="18"/>
  <c r="U14" i="18"/>
  <c r="V14" i="18"/>
  <c r="W14" i="18"/>
  <c r="X14" i="18"/>
  <c r="Y14" i="18"/>
  <c r="Z14" i="18"/>
  <c r="AA14" i="18"/>
  <c r="AB14" i="18"/>
  <c r="AC14" i="18"/>
  <c r="AD14" i="18"/>
  <c r="AE14" i="18"/>
  <c r="AF14" i="18"/>
  <c r="AG14" i="18"/>
  <c r="AH14" i="18"/>
  <c r="AI14" i="18"/>
  <c r="AJ14" i="18"/>
  <c r="AK14" i="18"/>
  <c r="AL14" i="18"/>
  <c r="AM14" i="18"/>
  <c r="AN14" i="18"/>
  <c r="AO14" i="18"/>
  <c r="AP14" i="18"/>
  <c r="AQ14" i="18"/>
  <c r="AR14" i="18"/>
  <c r="AS14" i="18"/>
  <c r="AT14" i="18"/>
  <c r="C15" i="18"/>
  <c r="D15" i="18"/>
  <c r="E15" i="18"/>
  <c r="F15" i="18"/>
  <c r="G15" i="18"/>
  <c r="H15" i="18"/>
  <c r="I15" i="18"/>
  <c r="J15" i="18"/>
  <c r="K15" i="18"/>
  <c r="L15" i="18"/>
  <c r="M15" i="18"/>
  <c r="N15" i="18"/>
  <c r="O15" i="18"/>
  <c r="P15" i="18"/>
  <c r="Q15" i="18"/>
  <c r="R15" i="18"/>
  <c r="S15" i="18"/>
  <c r="T15" i="18"/>
  <c r="U15" i="18"/>
  <c r="V15" i="18"/>
  <c r="W15" i="18"/>
  <c r="X15" i="18"/>
  <c r="Y15" i="18"/>
  <c r="Z15" i="18"/>
  <c r="AA15" i="18"/>
  <c r="AB15" i="18"/>
  <c r="AC15" i="18"/>
  <c r="AD15" i="18"/>
  <c r="AE15" i="18"/>
  <c r="AF15" i="18"/>
  <c r="AG15" i="18"/>
  <c r="AH15" i="18"/>
  <c r="AI15" i="18"/>
  <c r="AJ15" i="18"/>
  <c r="AK15" i="18"/>
  <c r="AL15" i="18"/>
  <c r="AM15" i="18"/>
  <c r="AN15" i="18"/>
  <c r="AO15" i="18"/>
  <c r="AP15" i="18"/>
  <c r="AQ15" i="18"/>
  <c r="AR15" i="18"/>
  <c r="AS15" i="18"/>
  <c r="AT15" i="18"/>
  <c r="C16" i="18"/>
  <c r="D16" i="18"/>
  <c r="E16" i="18"/>
  <c r="F16" i="18"/>
  <c r="G16" i="18"/>
  <c r="H16" i="18"/>
  <c r="I16" i="18"/>
  <c r="J16" i="18"/>
  <c r="K16" i="18"/>
  <c r="L16" i="18"/>
  <c r="M16" i="18"/>
  <c r="N16" i="18"/>
  <c r="O16" i="18"/>
  <c r="P16" i="18"/>
  <c r="Q16" i="18"/>
  <c r="R16" i="18"/>
  <c r="S16" i="18"/>
  <c r="T16" i="18"/>
  <c r="U16" i="18"/>
  <c r="V16" i="18"/>
  <c r="W16" i="18"/>
  <c r="X16" i="18"/>
  <c r="Y16" i="18"/>
  <c r="Z16" i="18"/>
  <c r="AA16" i="18"/>
  <c r="AB16" i="18"/>
  <c r="AC16" i="18"/>
  <c r="AD16" i="18"/>
  <c r="AE16" i="18"/>
  <c r="AF16" i="18"/>
  <c r="AG16" i="18"/>
  <c r="AH16" i="18"/>
  <c r="AI16" i="18"/>
  <c r="AJ16" i="18"/>
  <c r="AK16" i="18"/>
  <c r="AL16" i="18"/>
  <c r="AM16" i="18"/>
  <c r="AN16" i="18"/>
  <c r="AO16" i="18"/>
  <c r="AP16" i="18"/>
  <c r="AQ16" i="18"/>
  <c r="AR16" i="18"/>
  <c r="AS16" i="18"/>
  <c r="AT16" i="18"/>
  <c r="C17" i="18"/>
  <c r="D17" i="18"/>
  <c r="E17" i="18"/>
  <c r="F17" i="18"/>
  <c r="G17" i="18"/>
  <c r="H17" i="18"/>
  <c r="I17" i="18"/>
  <c r="J17" i="18"/>
  <c r="K17" i="18"/>
  <c r="L17" i="18"/>
  <c r="M17" i="18"/>
  <c r="N17" i="18"/>
  <c r="O17" i="18"/>
  <c r="P17" i="18"/>
  <c r="Q17" i="18"/>
  <c r="R17" i="18"/>
  <c r="S17" i="18"/>
  <c r="T17" i="18"/>
  <c r="U17" i="18"/>
  <c r="V17" i="18"/>
  <c r="W17" i="18"/>
  <c r="X17" i="18"/>
  <c r="Y17" i="18"/>
  <c r="Z17" i="18"/>
  <c r="AA17" i="18"/>
  <c r="AB17" i="18"/>
  <c r="AC17" i="18"/>
  <c r="AD17" i="18"/>
  <c r="AE17" i="18"/>
  <c r="AF17" i="18"/>
  <c r="AG17" i="18"/>
  <c r="AH17" i="18"/>
  <c r="AI17" i="18"/>
  <c r="AJ17" i="18"/>
  <c r="AK17" i="18"/>
  <c r="AL17" i="18"/>
  <c r="AM17" i="18"/>
  <c r="AN17" i="18"/>
  <c r="AO17" i="18"/>
  <c r="AP17" i="18"/>
  <c r="AQ17" i="18"/>
  <c r="AR17" i="18"/>
  <c r="AS17" i="18"/>
  <c r="AT17" i="18"/>
  <c r="C18" i="18"/>
  <c r="D18" i="18"/>
  <c r="E18" i="18"/>
  <c r="F18" i="18"/>
  <c r="G18" i="18"/>
  <c r="H18" i="18"/>
  <c r="I18" i="18"/>
  <c r="J18" i="18"/>
  <c r="K18" i="18"/>
  <c r="L18" i="18"/>
  <c r="M18" i="18"/>
  <c r="N18" i="18"/>
  <c r="O18" i="18"/>
  <c r="P18" i="18"/>
  <c r="Q18" i="18"/>
  <c r="R18" i="18"/>
  <c r="S18" i="18"/>
  <c r="T18" i="18"/>
  <c r="U18" i="18"/>
  <c r="V18" i="18"/>
  <c r="W18" i="18"/>
  <c r="X18" i="18"/>
  <c r="Y18" i="18"/>
  <c r="Z18" i="18"/>
  <c r="AA18" i="18"/>
  <c r="AB18" i="18"/>
  <c r="AC18" i="18"/>
  <c r="AD18" i="18"/>
  <c r="AE18" i="18"/>
  <c r="AF18" i="18"/>
  <c r="AG18" i="18"/>
  <c r="AH18" i="18"/>
  <c r="AI18" i="18"/>
  <c r="AJ18" i="18"/>
  <c r="AK18" i="18"/>
  <c r="AL18" i="18"/>
  <c r="AM18" i="18"/>
  <c r="AN18" i="18"/>
  <c r="AO18" i="18"/>
  <c r="AP18" i="18"/>
  <c r="AQ18" i="18"/>
  <c r="AR18" i="18"/>
  <c r="AS18" i="18"/>
  <c r="AT18" i="18"/>
  <c r="C19" i="18"/>
  <c r="D19" i="18"/>
  <c r="E19" i="18"/>
  <c r="F19" i="18"/>
  <c r="G19" i="18"/>
  <c r="H19" i="18"/>
  <c r="I19" i="18"/>
  <c r="J19" i="18"/>
  <c r="K19" i="18"/>
  <c r="L19" i="18"/>
  <c r="M19" i="18"/>
  <c r="N19" i="18"/>
  <c r="O19" i="18"/>
  <c r="P19" i="18"/>
  <c r="Q19" i="18"/>
  <c r="R19" i="18"/>
  <c r="S19" i="18"/>
  <c r="T19" i="18"/>
  <c r="U19" i="18"/>
  <c r="V19" i="18"/>
  <c r="W19" i="18"/>
  <c r="X19" i="18"/>
  <c r="Y19" i="18"/>
  <c r="Z19" i="18"/>
  <c r="AA19" i="18"/>
  <c r="AB19" i="18"/>
  <c r="AC19" i="18"/>
  <c r="AD19" i="18"/>
  <c r="AE19" i="18"/>
  <c r="AF19" i="18"/>
  <c r="AG19" i="18"/>
  <c r="AH19" i="18"/>
  <c r="AI19" i="18"/>
  <c r="AJ19" i="18"/>
  <c r="AK19" i="18"/>
  <c r="AL19" i="18"/>
  <c r="AM19" i="18"/>
  <c r="AN19" i="18"/>
  <c r="AO19" i="18"/>
  <c r="AP19" i="18"/>
  <c r="AQ19" i="18"/>
  <c r="AR19" i="18"/>
  <c r="AS19" i="18"/>
  <c r="AT19" i="18"/>
  <c r="C20" i="18"/>
  <c r="D20" i="18"/>
  <c r="E20" i="18"/>
  <c r="F20" i="18"/>
  <c r="G20" i="18"/>
  <c r="H20" i="18"/>
  <c r="I20" i="18"/>
  <c r="J20" i="18"/>
  <c r="K20" i="18"/>
  <c r="L20" i="18"/>
  <c r="M20" i="18"/>
  <c r="N20" i="18"/>
  <c r="O20" i="18"/>
  <c r="P20" i="18"/>
  <c r="Q20" i="18"/>
  <c r="R20" i="18"/>
  <c r="S20" i="18"/>
  <c r="T20" i="18"/>
  <c r="U20" i="18"/>
  <c r="V20" i="18"/>
  <c r="W20" i="18"/>
  <c r="X20" i="18"/>
  <c r="Y20" i="18"/>
  <c r="Z20" i="18"/>
  <c r="AA20" i="18"/>
  <c r="AB20" i="18"/>
  <c r="AC20" i="18"/>
  <c r="AD20" i="18"/>
  <c r="AE20" i="18"/>
  <c r="AF20" i="18"/>
  <c r="AG20" i="18"/>
  <c r="AH20" i="18"/>
  <c r="AI20" i="18"/>
  <c r="AJ20" i="18"/>
  <c r="AK20" i="18"/>
  <c r="AL20" i="18"/>
  <c r="AM20" i="18"/>
  <c r="AN20" i="18"/>
  <c r="AO20" i="18"/>
  <c r="AP20" i="18"/>
  <c r="AQ20" i="18"/>
  <c r="AR20" i="18"/>
  <c r="AS20" i="18"/>
  <c r="AT20" i="18"/>
  <c r="C21" i="18"/>
  <c r="D21" i="18"/>
  <c r="E21" i="18"/>
  <c r="F21" i="18"/>
  <c r="G21" i="18"/>
  <c r="H21" i="18"/>
  <c r="I21" i="18"/>
  <c r="J21" i="18"/>
  <c r="K21" i="18"/>
  <c r="L21" i="18"/>
  <c r="M21" i="18"/>
  <c r="N21" i="18"/>
  <c r="O21" i="18"/>
  <c r="P21" i="18"/>
  <c r="Q21" i="18"/>
  <c r="R21" i="18"/>
  <c r="S21" i="18"/>
  <c r="T21" i="18"/>
  <c r="U21" i="18"/>
  <c r="V21" i="18"/>
  <c r="W21" i="18"/>
  <c r="X21" i="18"/>
  <c r="Y21" i="18"/>
  <c r="Z21" i="18"/>
  <c r="AA21" i="18"/>
  <c r="AB21" i="18"/>
  <c r="AC21" i="18"/>
  <c r="AD21" i="18"/>
  <c r="AE21" i="18"/>
  <c r="AF21" i="18"/>
  <c r="AG21" i="18"/>
  <c r="AH21" i="18"/>
  <c r="AI21" i="18"/>
  <c r="AJ21" i="18"/>
  <c r="AK21" i="18"/>
  <c r="AL21" i="18"/>
  <c r="AM21" i="18"/>
  <c r="AN21" i="18"/>
  <c r="AO21" i="18"/>
  <c r="AP21" i="18"/>
  <c r="AQ21" i="18"/>
  <c r="AR21" i="18"/>
  <c r="AS21" i="18"/>
  <c r="AT21" i="18"/>
  <c r="C22" i="18"/>
  <c r="D22" i="18"/>
  <c r="E22" i="18"/>
  <c r="F22" i="18"/>
  <c r="G22" i="18"/>
  <c r="H22" i="18"/>
  <c r="I22" i="18"/>
  <c r="J22" i="18"/>
  <c r="K22" i="18"/>
  <c r="L22" i="18"/>
  <c r="M22" i="18"/>
  <c r="N22" i="18"/>
  <c r="O22" i="18"/>
  <c r="P22" i="18"/>
  <c r="Q22" i="18"/>
  <c r="R22" i="18"/>
  <c r="S22" i="18"/>
  <c r="T22" i="18"/>
  <c r="U22" i="18"/>
  <c r="V22" i="18"/>
  <c r="W22" i="18"/>
  <c r="X22" i="18"/>
  <c r="Y22" i="18"/>
  <c r="Z22" i="18"/>
  <c r="AA22" i="18"/>
  <c r="AB22" i="18"/>
  <c r="AC22" i="18"/>
  <c r="AD22" i="18"/>
  <c r="AE22" i="18"/>
  <c r="AF22" i="18"/>
  <c r="AG22" i="18"/>
  <c r="AH22" i="18"/>
  <c r="AI22" i="18"/>
  <c r="AJ22" i="18"/>
  <c r="AK22" i="18"/>
  <c r="AL22" i="18"/>
  <c r="AM22" i="18"/>
  <c r="AN22" i="18"/>
  <c r="AO22" i="18"/>
  <c r="AP22" i="18"/>
  <c r="AQ22" i="18"/>
  <c r="AR22" i="18"/>
  <c r="AS22" i="18"/>
  <c r="AT22" i="18"/>
  <c r="C23" i="18"/>
  <c r="D23" i="18"/>
  <c r="E23" i="18"/>
  <c r="F23" i="18"/>
  <c r="G23" i="18"/>
  <c r="H23" i="18"/>
  <c r="I23" i="18"/>
  <c r="J23" i="18"/>
  <c r="K23" i="18"/>
  <c r="L23" i="18"/>
  <c r="M23" i="18"/>
  <c r="N23" i="18"/>
  <c r="O23" i="18"/>
  <c r="P23" i="18"/>
  <c r="Q23" i="18"/>
  <c r="R23" i="18"/>
  <c r="S23" i="18"/>
  <c r="T23" i="18"/>
  <c r="U23" i="18"/>
  <c r="V23" i="18"/>
  <c r="W23" i="18"/>
  <c r="X23" i="18"/>
  <c r="Y23" i="18"/>
  <c r="Z23" i="18"/>
  <c r="AA23" i="18"/>
  <c r="AB23" i="18"/>
  <c r="AC23" i="18"/>
  <c r="AD23" i="18"/>
  <c r="AE23" i="18"/>
  <c r="AF23" i="18"/>
  <c r="AG23" i="18"/>
  <c r="AH23" i="18"/>
  <c r="AI23" i="18"/>
  <c r="AJ23" i="18"/>
  <c r="AK23" i="18"/>
  <c r="AL23" i="18"/>
  <c r="AM23" i="18"/>
  <c r="AN23" i="18"/>
  <c r="AO23" i="18"/>
  <c r="AP23" i="18"/>
  <c r="AQ23" i="18"/>
  <c r="AR23" i="18"/>
  <c r="AS23" i="18"/>
  <c r="AT23" i="18"/>
  <c r="C24" i="18"/>
  <c r="D24" i="18"/>
  <c r="E24" i="18"/>
  <c r="F24" i="18"/>
  <c r="G24" i="18"/>
  <c r="H24" i="18"/>
  <c r="I24" i="18"/>
  <c r="J24" i="18"/>
  <c r="K24" i="18"/>
  <c r="L24" i="18"/>
  <c r="M24" i="18"/>
  <c r="N24" i="18"/>
  <c r="O24" i="18"/>
  <c r="P24" i="18"/>
  <c r="Q24" i="18"/>
  <c r="R24" i="18"/>
  <c r="S24" i="18"/>
  <c r="T24" i="18"/>
  <c r="U24" i="18"/>
  <c r="V24" i="18"/>
  <c r="W24" i="18"/>
  <c r="X24" i="18"/>
  <c r="Y24" i="18"/>
  <c r="Z24" i="18"/>
  <c r="AA24" i="18"/>
  <c r="AB24" i="18"/>
  <c r="AC24" i="18"/>
  <c r="AD24" i="18"/>
  <c r="AE24" i="18"/>
  <c r="AF24" i="18"/>
  <c r="AG24" i="18"/>
  <c r="AH24" i="18"/>
  <c r="AI24" i="18"/>
  <c r="AJ24" i="18"/>
  <c r="AK24" i="18"/>
  <c r="AL24" i="18"/>
  <c r="AM24" i="18"/>
  <c r="AN24" i="18"/>
  <c r="AO24" i="18"/>
  <c r="AP24" i="18"/>
  <c r="AQ24" i="18"/>
  <c r="AR24" i="18"/>
  <c r="AS24" i="18"/>
  <c r="AT24" i="18"/>
  <c r="C25" i="18"/>
  <c r="D25" i="18"/>
  <c r="E25" i="18"/>
  <c r="F25" i="18"/>
  <c r="G25" i="18"/>
  <c r="H25" i="18"/>
  <c r="I25" i="18"/>
  <c r="J25" i="18"/>
  <c r="K25" i="18"/>
  <c r="L25" i="18"/>
  <c r="M25" i="18"/>
  <c r="N25" i="18"/>
  <c r="O25" i="18"/>
  <c r="P25" i="18"/>
  <c r="Q25" i="18"/>
  <c r="R25" i="18"/>
  <c r="S25" i="18"/>
  <c r="T25" i="18"/>
  <c r="U25" i="18"/>
  <c r="V25" i="18"/>
  <c r="W25" i="18"/>
  <c r="X25" i="18"/>
  <c r="Y25" i="18"/>
  <c r="Z25" i="18"/>
  <c r="AA25" i="18"/>
  <c r="AB25" i="18"/>
  <c r="AC25" i="18"/>
  <c r="AD25" i="18"/>
  <c r="AE25" i="18"/>
  <c r="AF25" i="18"/>
  <c r="AG25" i="18"/>
  <c r="AH25" i="18"/>
  <c r="AI25" i="18"/>
  <c r="AJ25" i="18"/>
  <c r="AK25" i="18"/>
  <c r="AL25" i="18"/>
  <c r="AM25" i="18"/>
  <c r="AN25" i="18"/>
  <c r="AO25" i="18"/>
  <c r="AP25" i="18"/>
  <c r="AQ25" i="18"/>
  <c r="AR25" i="18"/>
  <c r="AS25" i="18"/>
  <c r="AT25" i="18"/>
  <c r="C26" i="18"/>
  <c r="D26" i="18"/>
  <c r="E26" i="18"/>
  <c r="F26" i="18"/>
  <c r="G26" i="18"/>
  <c r="H26" i="18"/>
  <c r="I26" i="18"/>
  <c r="J26" i="18"/>
  <c r="K26" i="18"/>
  <c r="L26" i="18"/>
  <c r="M26" i="18"/>
  <c r="N26" i="18"/>
  <c r="O26" i="18"/>
  <c r="P26" i="18"/>
  <c r="Q26" i="18"/>
  <c r="R26" i="18"/>
  <c r="S26" i="18"/>
  <c r="T26" i="18"/>
  <c r="U26" i="18"/>
  <c r="V26" i="18"/>
  <c r="W26" i="18"/>
  <c r="X26" i="18"/>
  <c r="Y26" i="18"/>
  <c r="Z26" i="18"/>
  <c r="AA26" i="18"/>
  <c r="AB26" i="18"/>
  <c r="AC26" i="18"/>
  <c r="AD26" i="18"/>
  <c r="AE26" i="18"/>
  <c r="AF26" i="18"/>
  <c r="AG26" i="18"/>
  <c r="AH26" i="18"/>
  <c r="AI26" i="18"/>
  <c r="AJ26" i="18"/>
  <c r="AK26" i="18"/>
  <c r="AL26" i="18"/>
  <c r="AM26" i="18"/>
  <c r="AN26" i="18"/>
  <c r="AO26" i="18"/>
  <c r="AP26" i="18"/>
  <c r="AQ26" i="18"/>
  <c r="AR26" i="18"/>
  <c r="AS26" i="18"/>
  <c r="AT26" i="18"/>
  <c r="C27" i="18"/>
  <c r="D27" i="18"/>
  <c r="E27" i="18"/>
  <c r="F27" i="18"/>
  <c r="G27" i="18"/>
  <c r="H27" i="18"/>
  <c r="I27" i="18"/>
  <c r="J27" i="18"/>
  <c r="K27" i="18"/>
  <c r="L27" i="18"/>
  <c r="M27" i="18"/>
  <c r="N27" i="18"/>
  <c r="O27" i="18"/>
  <c r="P27" i="18"/>
  <c r="Q27" i="18"/>
  <c r="R27" i="18"/>
  <c r="S27" i="18"/>
  <c r="T27" i="18"/>
  <c r="U27" i="18"/>
  <c r="V27" i="18"/>
  <c r="W27" i="18"/>
  <c r="X27" i="18"/>
  <c r="Y27" i="18"/>
  <c r="Z27" i="18"/>
  <c r="AA27" i="18"/>
  <c r="AB27" i="18"/>
  <c r="AC27" i="18"/>
  <c r="AD27" i="18"/>
  <c r="AE27" i="18"/>
  <c r="AF27" i="18"/>
  <c r="AG27" i="18"/>
  <c r="AH27" i="18"/>
  <c r="AI27" i="18"/>
  <c r="AJ27" i="18"/>
  <c r="AK27" i="18"/>
  <c r="AL27" i="18"/>
  <c r="AM27" i="18"/>
  <c r="AN27" i="18"/>
  <c r="AO27" i="18"/>
  <c r="AP27" i="18"/>
  <c r="AQ27" i="18"/>
  <c r="AR27" i="18"/>
  <c r="AS27" i="18"/>
  <c r="AT27" i="18"/>
  <c r="C28" i="18"/>
  <c r="D28" i="18"/>
  <c r="E28" i="18"/>
  <c r="F28" i="18"/>
  <c r="G28" i="18"/>
  <c r="H28" i="18"/>
  <c r="I28" i="18"/>
  <c r="J28" i="18"/>
  <c r="K28" i="18"/>
  <c r="L28" i="18"/>
  <c r="M28" i="18"/>
  <c r="N28" i="18"/>
  <c r="O28" i="18"/>
  <c r="P28" i="18"/>
  <c r="Q28" i="18"/>
  <c r="R28" i="18"/>
  <c r="S28" i="18"/>
  <c r="T28" i="18"/>
  <c r="U28" i="18"/>
  <c r="V28" i="18"/>
  <c r="W28" i="18"/>
  <c r="X28" i="18"/>
  <c r="Y28" i="18"/>
  <c r="Z28" i="18"/>
  <c r="AA28" i="18"/>
  <c r="AB28" i="18"/>
  <c r="AC28" i="18"/>
  <c r="AD28" i="18"/>
  <c r="AE28" i="18"/>
  <c r="AF28" i="18"/>
  <c r="AG28" i="18"/>
  <c r="AH28" i="18"/>
  <c r="AI28" i="18"/>
  <c r="AJ28" i="18"/>
  <c r="AK28" i="18"/>
  <c r="AL28" i="18"/>
  <c r="AM28" i="18"/>
  <c r="AN28" i="18"/>
  <c r="AO28" i="18"/>
  <c r="AP28" i="18"/>
  <c r="AQ28" i="18"/>
  <c r="AR28" i="18"/>
  <c r="AS28" i="18"/>
  <c r="AT28" i="18"/>
  <c r="C29" i="18"/>
  <c r="D29" i="18"/>
  <c r="E29" i="18"/>
  <c r="F29" i="18"/>
  <c r="G29" i="18"/>
  <c r="H29" i="18"/>
  <c r="I29" i="18"/>
  <c r="J29" i="18"/>
  <c r="K29" i="18"/>
  <c r="L29" i="18"/>
  <c r="M29" i="18"/>
  <c r="N29" i="18"/>
  <c r="O29" i="18"/>
  <c r="P29" i="18"/>
  <c r="Q29" i="18"/>
  <c r="R29" i="18"/>
  <c r="S29" i="18"/>
  <c r="T29" i="18"/>
  <c r="U29" i="18"/>
  <c r="V29" i="18"/>
  <c r="W29" i="18"/>
  <c r="X29" i="18"/>
  <c r="Y29" i="18"/>
  <c r="Z29" i="18"/>
  <c r="AA29" i="18"/>
  <c r="AB29" i="18"/>
  <c r="AC29" i="18"/>
  <c r="AD29" i="18"/>
  <c r="AE29" i="18"/>
  <c r="AF29" i="18"/>
  <c r="AG29" i="18"/>
  <c r="AH29" i="18"/>
  <c r="AI29" i="18"/>
  <c r="AJ29" i="18"/>
  <c r="AK29" i="18"/>
  <c r="AL29" i="18"/>
  <c r="AM29" i="18"/>
  <c r="AN29" i="18"/>
  <c r="AO29" i="18"/>
  <c r="AP29" i="18"/>
  <c r="AQ29" i="18"/>
  <c r="AR29" i="18"/>
  <c r="AS29" i="18"/>
  <c r="AT29" i="18"/>
  <c r="C30" i="18"/>
  <c r="D30" i="18"/>
  <c r="E30" i="18"/>
  <c r="F30" i="18"/>
  <c r="G30" i="18"/>
  <c r="H30" i="18"/>
  <c r="I30" i="18"/>
  <c r="J30" i="18"/>
  <c r="K30" i="18"/>
  <c r="L30" i="18"/>
  <c r="M30" i="18"/>
  <c r="N30" i="18"/>
  <c r="O30" i="18"/>
  <c r="P30" i="18"/>
  <c r="Q30" i="18"/>
  <c r="R30" i="18"/>
  <c r="S30" i="18"/>
  <c r="T30" i="18"/>
  <c r="U30" i="18"/>
  <c r="V30" i="18"/>
  <c r="W30" i="18"/>
  <c r="X30" i="18"/>
  <c r="Y30" i="18"/>
  <c r="Z30" i="18"/>
  <c r="AA30" i="18"/>
  <c r="AB30" i="18"/>
  <c r="AC30" i="18"/>
  <c r="AD30" i="18"/>
  <c r="AE30" i="18"/>
  <c r="AF30" i="18"/>
  <c r="AG30" i="18"/>
  <c r="AH30" i="18"/>
  <c r="AI30" i="18"/>
  <c r="AJ30" i="18"/>
  <c r="AK30" i="18"/>
  <c r="AL30" i="18"/>
  <c r="AM30" i="18"/>
  <c r="AN30" i="18"/>
  <c r="AO30" i="18"/>
  <c r="AP30" i="18"/>
  <c r="AQ30" i="18"/>
  <c r="AR30" i="18"/>
  <c r="AS30" i="18"/>
  <c r="AT30" i="18"/>
  <c r="C31" i="18"/>
  <c r="D31" i="18"/>
  <c r="E31" i="18"/>
  <c r="F31" i="18"/>
  <c r="G31" i="18"/>
  <c r="H31" i="18"/>
  <c r="I31" i="18"/>
  <c r="J31" i="18"/>
  <c r="K31" i="18"/>
  <c r="L31" i="18"/>
  <c r="M31" i="18"/>
  <c r="N31" i="18"/>
  <c r="O31" i="18"/>
  <c r="P31" i="18"/>
  <c r="Q31" i="18"/>
  <c r="R31" i="18"/>
  <c r="S31" i="18"/>
  <c r="T31" i="18"/>
  <c r="U31" i="18"/>
  <c r="V31" i="18"/>
  <c r="W31" i="18"/>
  <c r="X31" i="18"/>
  <c r="Y31" i="18"/>
  <c r="Z31" i="18"/>
  <c r="AA31" i="18"/>
  <c r="AB31" i="18"/>
  <c r="AC31" i="18"/>
  <c r="AD31" i="18"/>
  <c r="AE31" i="18"/>
  <c r="AF31" i="18"/>
  <c r="AG31" i="18"/>
  <c r="AH31" i="18"/>
  <c r="AI31" i="18"/>
  <c r="AJ31" i="18"/>
  <c r="AK31" i="18"/>
  <c r="AL31" i="18"/>
  <c r="AM31" i="18"/>
  <c r="AN31" i="18"/>
  <c r="AO31" i="18"/>
  <c r="AP31" i="18"/>
  <c r="AQ31" i="18"/>
  <c r="AR31" i="18"/>
  <c r="AS31" i="18"/>
  <c r="AT31" i="18"/>
  <c r="C32" i="18"/>
  <c r="D32" i="18"/>
  <c r="E32" i="18"/>
  <c r="F32" i="18"/>
  <c r="G32" i="18"/>
  <c r="H32" i="18"/>
  <c r="I32" i="18"/>
  <c r="J32" i="18"/>
  <c r="K32" i="18"/>
  <c r="L32" i="18"/>
  <c r="M32" i="18"/>
  <c r="N32" i="18"/>
  <c r="O32" i="18"/>
  <c r="P32" i="18"/>
  <c r="Q32" i="18"/>
  <c r="R32" i="18"/>
  <c r="S32" i="18"/>
  <c r="T32" i="18"/>
  <c r="U32" i="18"/>
  <c r="V32" i="18"/>
  <c r="W32" i="18"/>
  <c r="X32" i="18"/>
  <c r="Y32" i="18"/>
  <c r="Z32" i="18"/>
  <c r="AA32" i="18"/>
  <c r="AB32" i="18"/>
  <c r="AC32" i="18"/>
  <c r="AD32" i="18"/>
  <c r="AE32" i="18"/>
  <c r="AF32" i="18"/>
  <c r="AG32" i="18"/>
  <c r="AH32" i="18"/>
  <c r="AI32" i="18"/>
  <c r="AJ32" i="18"/>
  <c r="AK32" i="18"/>
  <c r="AL32" i="18"/>
  <c r="AM32" i="18"/>
  <c r="AN32" i="18"/>
  <c r="AO32" i="18"/>
  <c r="AP32" i="18"/>
  <c r="AQ32" i="18"/>
  <c r="AR32" i="18"/>
  <c r="AS32" i="18"/>
  <c r="AT32" i="18"/>
  <c r="C33" i="18"/>
  <c r="D33" i="18"/>
  <c r="E33" i="18"/>
  <c r="F33" i="18"/>
  <c r="G33" i="18"/>
  <c r="H33" i="18"/>
  <c r="I33" i="18"/>
  <c r="J33" i="18"/>
  <c r="K33" i="18"/>
  <c r="L33" i="18"/>
  <c r="M33" i="18"/>
  <c r="N33" i="18"/>
  <c r="O33" i="18"/>
  <c r="P33" i="18"/>
  <c r="Q33" i="18"/>
  <c r="R33" i="18"/>
  <c r="S33" i="18"/>
  <c r="T33" i="18"/>
  <c r="U33" i="18"/>
  <c r="V33" i="18"/>
  <c r="W33" i="18"/>
  <c r="X33" i="18"/>
  <c r="Y33" i="18"/>
  <c r="Z33" i="18"/>
  <c r="AA33" i="18"/>
  <c r="AB33" i="18"/>
  <c r="AC33" i="18"/>
  <c r="AD33" i="18"/>
  <c r="AE33" i="18"/>
  <c r="AF33" i="18"/>
  <c r="AG33" i="18"/>
  <c r="AH33" i="18"/>
  <c r="AI33" i="18"/>
  <c r="AJ33" i="18"/>
  <c r="AK33" i="18"/>
  <c r="AL33" i="18"/>
  <c r="AM33" i="18"/>
  <c r="AN33" i="18"/>
  <c r="AO33" i="18"/>
  <c r="AP33" i="18"/>
  <c r="AQ33" i="18"/>
  <c r="AR33" i="18"/>
  <c r="AS33" i="18"/>
  <c r="AT33" i="18"/>
  <c r="C34" i="18"/>
  <c r="D34" i="18"/>
  <c r="E34" i="18"/>
  <c r="F34" i="18"/>
  <c r="G34" i="18"/>
  <c r="H34" i="18"/>
  <c r="I34" i="18"/>
  <c r="J34" i="18"/>
  <c r="K34" i="18"/>
  <c r="L34" i="18"/>
  <c r="M34" i="18"/>
  <c r="N34" i="18"/>
  <c r="O34" i="18"/>
  <c r="P34" i="18"/>
  <c r="Q34" i="18"/>
  <c r="R34" i="18"/>
  <c r="S34" i="18"/>
  <c r="T34" i="18"/>
  <c r="U34" i="18"/>
  <c r="V34" i="18"/>
  <c r="W34" i="18"/>
  <c r="X34" i="18"/>
  <c r="Y34" i="18"/>
  <c r="Z34" i="18"/>
  <c r="AA34" i="18"/>
  <c r="AB34" i="18"/>
  <c r="AC34" i="18"/>
  <c r="AD34" i="18"/>
  <c r="AE34" i="18"/>
  <c r="AF34" i="18"/>
  <c r="AG34" i="18"/>
  <c r="AH34" i="18"/>
  <c r="AI34" i="18"/>
  <c r="AJ34" i="18"/>
  <c r="AK34" i="18"/>
  <c r="AL34" i="18"/>
  <c r="AM34" i="18"/>
  <c r="AN34" i="18"/>
  <c r="AO34" i="18"/>
  <c r="AP34" i="18"/>
  <c r="AQ34" i="18"/>
  <c r="AR34" i="18"/>
  <c r="AS34" i="18"/>
  <c r="AT34" i="18"/>
  <c r="C35" i="18"/>
  <c r="D35" i="18"/>
  <c r="E35" i="18"/>
  <c r="F35" i="18"/>
  <c r="G35" i="18"/>
  <c r="H35" i="18"/>
  <c r="I35" i="18"/>
  <c r="J35" i="18"/>
  <c r="K35" i="18"/>
  <c r="L35" i="18"/>
  <c r="M35" i="18"/>
  <c r="N35" i="18"/>
  <c r="O35" i="18"/>
  <c r="P35" i="18"/>
  <c r="Q35" i="18"/>
  <c r="R35" i="18"/>
  <c r="S35" i="18"/>
  <c r="T35" i="18"/>
  <c r="U35" i="18"/>
  <c r="V35" i="18"/>
  <c r="W35" i="18"/>
  <c r="X35" i="18"/>
  <c r="Y35" i="18"/>
  <c r="Z35" i="18"/>
  <c r="AA35" i="18"/>
  <c r="AB35" i="18"/>
  <c r="AC35" i="18"/>
  <c r="AD35" i="18"/>
  <c r="AE35" i="18"/>
  <c r="AF35" i="18"/>
  <c r="AG35" i="18"/>
  <c r="AH35" i="18"/>
  <c r="AI35" i="18"/>
  <c r="AJ35" i="18"/>
  <c r="AK35" i="18"/>
  <c r="AL35" i="18"/>
  <c r="AM35" i="18"/>
  <c r="AN35" i="18"/>
  <c r="AO35" i="18"/>
  <c r="AP35" i="18"/>
  <c r="AQ35" i="18"/>
  <c r="AR35" i="18"/>
  <c r="AS35" i="18"/>
  <c r="AT35" i="18"/>
  <c r="C36" i="18"/>
  <c r="D36" i="18"/>
  <c r="E36" i="18"/>
  <c r="F36" i="18"/>
  <c r="G36" i="18"/>
  <c r="H36" i="18"/>
  <c r="I36" i="18"/>
  <c r="J36" i="18"/>
  <c r="K36" i="18"/>
  <c r="L36" i="18"/>
  <c r="M36" i="18"/>
  <c r="N36" i="18"/>
  <c r="O36" i="18"/>
  <c r="P36" i="18"/>
  <c r="Q36" i="18"/>
  <c r="R36" i="18"/>
  <c r="S36" i="18"/>
  <c r="T36" i="18"/>
  <c r="U36" i="18"/>
  <c r="V36" i="18"/>
  <c r="W36" i="18"/>
  <c r="X36" i="18"/>
  <c r="Y36" i="18"/>
  <c r="Z36" i="18"/>
  <c r="AA36" i="18"/>
  <c r="AB36" i="18"/>
  <c r="AC36" i="18"/>
  <c r="AD36" i="18"/>
  <c r="AE36" i="18"/>
  <c r="AF36" i="18"/>
  <c r="AG36" i="18"/>
  <c r="AH36" i="18"/>
  <c r="AI36" i="18"/>
  <c r="AJ36" i="18"/>
  <c r="AK36" i="18"/>
  <c r="AL36" i="18"/>
  <c r="AM36" i="18"/>
  <c r="AN36" i="18"/>
  <c r="AO36" i="18"/>
  <c r="AP36" i="18"/>
  <c r="AQ36" i="18"/>
  <c r="AR36" i="18"/>
  <c r="AS36" i="18"/>
  <c r="AT36" i="18"/>
  <c r="C37" i="18"/>
  <c r="D37" i="18"/>
  <c r="E37" i="18"/>
  <c r="F37" i="18"/>
  <c r="G37" i="18"/>
  <c r="H37" i="18"/>
  <c r="I37" i="18"/>
  <c r="J37" i="18"/>
  <c r="K37" i="18"/>
  <c r="L37" i="18"/>
  <c r="M37" i="18"/>
  <c r="N37" i="18"/>
  <c r="O37" i="18"/>
  <c r="P37" i="18"/>
  <c r="Q37" i="18"/>
  <c r="R37" i="18"/>
  <c r="S37" i="18"/>
  <c r="T37" i="18"/>
  <c r="U37" i="18"/>
  <c r="V37" i="18"/>
  <c r="W37" i="18"/>
  <c r="X37" i="18"/>
  <c r="Y37" i="18"/>
  <c r="Z37" i="18"/>
  <c r="AA37" i="18"/>
  <c r="AB37" i="18"/>
  <c r="AC37" i="18"/>
  <c r="AD37" i="18"/>
  <c r="AE37" i="18"/>
  <c r="AF37" i="18"/>
  <c r="AG37" i="18"/>
  <c r="AH37" i="18"/>
  <c r="AI37" i="18"/>
  <c r="AJ37" i="18"/>
  <c r="AK37" i="18"/>
  <c r="AL37" i="18"/>
  <c r="AM37" i="18"/>
  <c r="AN37" i="18"/>
  <c r="AO37" i="18"/>
  <c r="AP37" i="18"/>
  <c r="AQ37" i="18"/>
  <c r="AR37" i="18"/>
  <c r="AS37" i="18"/>
  <c r="AT37" i="18"/>
  <c r="C38" i="18"/>
  <c r="D38" i="18"/>
  <c r="E38" i="18"/>
  <c r="F38" i="18"/>
  <c r="G38" i="18"/>
  <c r="H38" i="18"/>
  <c r="I38" i="18"/>
  <c r="J38" i="18"/>
  <c r="K38" i="18"/>
  <c r="L38" i="18"/>
  <c r="M38" i="18"/>
  <c r="N38" i="18"/>
  <c r="O38" i="18"/>
  <c r="P38" i="18"/>
  <c r="Q38" i="18"/>
  <c r="R38" i="18"/>
  <c r="S38" i="18"/>
  <c r="T38" i="18"/>
  <c r="U38" i="18"/>
  <c r="V38" i="18"/>
  <c r="W38" i="18"/>
  <c r="X38" i="18"/>
  <c r="Y38" i="18"/>
  <c r="Z38" i="18"/>
  <c r="AA38" i="18"/>
  <c r="AB38" i="18"/>
  <c r="AC38" i="18"/>
  <c r="AD38" i="18"/>
  <c r="AE38" i="18"/>
  <c r="AF38" i="18"/>
  <c r="AG38" i="18"/>
  <c r="AH38" i="18"/>
  <c r="AI38" i="18"/>
  <c r="AJ38" i="18"/>
  <c r="AK38" i="18"/>
  <c r="AL38" i="18"/>
  <c r="AM38" i="18"/>
  <c r="AN38" i="18"/>
  <c r="AO38" i="18"/>
  <c r="AP38" i="18"/>
  <c r="AQ38" i="18"/>
  <c r="AR38" i="18"/>
  <c r="AS38" i="18"/>
  <c r="AT38" i="18"/>
  <c r="C39" i="18"/>
  <c r="D39" i="18"/>
  <c r="E39" i="18"/>
  <c r="F39" i="18"/>
  <c r="G39" i="18"/>
  <c r="H39" i="18"/>
  <c r="I39" i="18"/>
  <c r="J39" i="18"/>
  <c r="K39" i="18"/>
  <c r="L39" i="18"/>
  <c r="M39" i="18"/>
  <c r="N39" i="18"/>
  <c r="O39" i="18"/>
  <c r="P39" i="18"/>
  <c r="Q39" i="18"/>
  <c r="R39" i="18"/>
  <c r="S39" i="18"/>
  <c r="T39" i="18"/>
  <c r="U39" i="18"/>
  <c r="V39" i="18"/>
  <c r="W39" i="18"/>
  <c r="X39" i="18"/>
  <c r="Y39" i="18"/>
  <c r="Z39" i="18"/>
  <c r="AA39" i="18"/>
  <c r="AB39" i="18"/>
  <c r="AC39" i="18"/>
  <c r="AD39" i="18"/>
  <c r="AE39" i="18"/>
  <c r="AF39" i="18"/>
  <c r="AG39" i="18"/>
  <c r="AH39" i="18"/>
  <c r="AI39" i="18"/>
  <c r="AJ39" i="18"/>
  <c r="AK39" i="18"/>
  <c r="AL39" i="18"/>
  <c r="AM39" i="18"/>
  <c r="AN39" i="18"/>
  <c r="AO39" i="18"/>
  <c r="AP39" i="18"/>
  <c r="AQ39" i="18"/>
  <c r="AR39" i="18"/>
  <c r="AS39" i="18"/>
  <c r="AT39" i="18"/>
  <c r="C40" i="18"/>
  <c r="D40" i="18"/>
  <c r="E40" i="18"/>
  <c r="F40" i="18"/>
  <c r="G40" i="18"/>
  <c r="H40" i="18"/>
  <c r="I40" i="18"/>
  <c r="J40" i="18"/>
  <c r="K40" i="18"/>
  <c r="L40" i="18"/>
  <c r="M40" i="18"/>
  <c r="N40" i="18"/>
  <c r="O40" i="18"/>
  <c r="P40" i="18"/>
  <c r="Q40" i="18"/>
  <c r="R40" i="18"/>
  <c r="S40" i="18"/>
  <c r="T40" i="18"/>
  <c r="U40" i="18"/>
  <c r="V40" i="18"/>
  <c r="W40" i="18"/>
  <c r="X40" i="18"/>
  <c r="Y40" i="18"/>
  <c r="Z40" i="18"/>
  <c r="AA40" i="18"/>
  <c r="AB40" i="18"/>
  <c r="AC40" i="18"/>
  <c r="AD40" i="18"/>
  <c r="AE40" i="18"/>
  <c r="AF40" i="18"/>
  <c r="AG40" i="18"/>
  <c r="AH40" i="18"/>
  <c r="AI40" i="18"/>
  <c r="AJ40" i="18"/>
  <c r="AK40" i="18"/>
  <c r="AL40" i="18"/>
  <c r="AM40" i="18"/>
  <c r="AN40" i="18"/>
  <c r="AO40" i="18"/>
  <c r="AP40" i="18"/>
  <c r="AQ40" i="18"/>
  <c r="AR40" i="18"/>
  <c r="AS40" i="18"/>
  <c r="AT40" i="18"/>
  <c r="C41" i="18"/>
  <c r="D41" i="18"/>
  <c r="E41" i="18"/>
  <c r="F41" i="18"/>
  <c r="G41" i="18"/>
  <c r="H41" i="18"/>
  <c r="I41" i="18"/>
  <c r="J41" i="18"/>
  <c r="K41" i="18"/>
  <c r="L41" i="18"/>
  <c r="M41" i="18"/>
  <c r="N41" i="18"/>
  <c r="O41" i="18"/>
  <c r="P41" i="18"/>
  <c r="Q41" i="18"/>
  <c r="R41" i="18"/>
  <c r="S41" i="18"/>
  <c r="T41" i="18"/>
  <c r="U41" i="18"/>
  <c r="V41" i="18"/>
  <c r="W41" i="18"/>
  <c r="X41" i="18"/>
  <c r="Y41" i="18"/>
  <c r="Z41" i="18"/>
  <c r="AA41" i="18"/>
  <c r="AB41" i="18"/>
  <c r="AC41" i="18"/>
  <c r="AD41" i="18"/>
  <c r="AE41" i="18"/>
  <c r="AF41" i="18"/>
  <c r="AG41" i="18"/>
  <c r="AH41" i="18"/>
  <c r="AI41" i="18"/>
  <c r="AJ41" i="18"/>
  <c r="AK41" i="18"/>
  <c r="AL41" i="18"/>
  <c r="AM41" i="18"/>
  <c r="AN41" i="18"/>
  <c r="AO41" i="18"/>
  <c r="AP41" i="18"/>
  <c r="AQ41" i="18"/>
  <c r="AR41" i="18"/>
  <c r="AS41" i="18"/>
  <c r="AT41" i="18"/>
  <c r="C42" i="18"/>
  <c r="D42" i="18"/>
  <c r="E42" i="18"/>
  <c r="F42" i="18"/>
  <c r="G42" i="18"/>
  <c r="H42" i="18"/>
  <c r="I42" i="18"/>
  <c r="J42" i="18"/>
  <c r="K42" i="18"/>
  <c r="L42" i="18"/>
  <c r="M42" i="18"/>
  <c r="N42" i="18"/>
  <c r="O42" i="18"/>
  <c r="P42" i="18"/>
  <c r="Q42" i="18"/>
  <c r="R42" i="18"/>
  <c r="S42" i="18"/>
  <c r="T42" i="18"/>
  <c r="U42" i="18"/>
  <c r="V42" i="18"/>
  <c r="W42" i="18"/>
  <c r="X42" i="18"/>
  <c r="Y42" i="18"/>
  <c r="Z42" i="18"/>
  <c r="AA42" i="18"/>
  <c r="AB42" i="18"/>
  <c r="AC42" i="18"/>
  <c r="AD42" i="18"/>
  <c r="AE42" i="18"/>
  <c r="AF42" i="18"/>
  <c r="AG42" i="18"/>
  <c r="AH42" i="18"/>
  <c r="AI42" i="18"/>
  <c r="AJ42" i="18"/>
  <c r="AK42" i="18"/>
  <c r="AL42" i="18"/>
  <c r="AM42" i="18"/>
  <c r="AN42" i="18"/>
  <c r="AO42" i="18"/>
  <c r="AP42" i="18"/>
  <c r="AQ42" i="18"/>
  <c r="AR42" i="18"/>
  <c r="AS42" i="18"/>
  <c r="AT42" i="18"/>
  <c r="C43" i="18"/>
  <c r="D43" i="18"/>
  <c r="E43" i="18"/>
  <c r="F43" i="18"/>
  <c r="G43" i="18"/>
  <c r="H43" i="18"/>
  <c r="I43" i="18"/>
  <c r="J43" i="18"/>
  <c r="K43" i="18"/>
  <c r="L43" i="18"/>
  <c r="M43" i="18"/>
  <c r="N43" i="18"/>
  <c r="O43" i="18"/>
  <c r="P43" i="18"/>
  <c r="Q43" i="18"/>
  <c r="R43" i="18"/>
  <c r="S43" i="18"/>
  <c r="T43" i="18"/>
  <c r="U43" i="18"/>
  <c r="V43" i="18"/>
  <c r="W43" i="18"/>
  <c r="X43" i="18"/>
  <c r="Y43" i="18"/>
  <c r="Z43" i="18"/>
  <c r="AA43" i="18"/>
  <c r="AB43" i="18"/>
  <c r="AC43" i="18"/>
  <c r="AD43" i="18"/>
  <c r="AE43" i="18"/>
  <c r="AF43" i="18"/>
  <c r="AG43" i="18"/>
  <c r="AH43" i="18"/>
  <c r="AI43" i="18"/>
  <c r="AJ43" i="18"/>
  <c r="AK43" i="18"/>
  <c r="AL43" i="18"/>
  <c r="AM43" i="18"/>
  <c r="AN43" i="18"/>
  <c r="AO43" i="18"/>
  <c r="AP43" i="18"/>
  <c r="AQ43" i="18"/>
  <c r="AR43" i="18"/>
  <c r="AS43" i="18"/>
  <c r="AT43" i="18"/>
  <c r="C44" i="18"/>
  <c r="D44" i="18"/>
  <c r="E44" i="18"/>
  <c r="F44" i="18"/>
  <c r="G44" i="18"/>
  <c r="H44" i="18"/>
  <c r="I44" i="18"/>
  <c r="J44" i="18"/>
  <c r="K44" i="18"/>
  <c r="L44" i="18"/>
  <c r="M44" i="18"/>
  <c r="N44" i="18"/>
  <c r="O44" i="18"/>
  <c r="P44" i="18"/>
  <c r="Q44" i="18"/>
  <c r="R44" i="18"/>
  <c r="S44" i="18"/>
  <c r="T44" i="18"/>
  <c r="U44" i="18"/>
  <c r="V44" i="18"/>
  <c r="W44" i="18"/>
  <c r="X44" i="18"/>
  <c r="Y44" i="18"/>
  <c r="Z44" i="18"/>
  <c r="AA44" i="18"/>
  <c r="AB44" i="18"/>
  <c r="AC44" i="18"/>
  <c r="AD44" i="18"/>
  <c r="AE44" i="18"/>
  <c r="AF44" i="18"/>
  <c r="AG44" i="18"/>
  <c r="AH44" i="18"/>
  <c r="AI44" i="18"/>
  <c r="AJ44" i="18"/>
  <c r="AK44" i="18"/>
  <c r="AL44" i="18"/>
  <c r="AM44" i="18"/>
  <c r="AN44" i="18"/>
  <c r="AO44" i="18"/>
  <c r="AP44" i="18"/>
  <c r="AQ44" i="18"/>
  <c r="AR44" i="18"/>
  <c r="AS44" i="18"/>
  <c r="AT44" i="18"/>
  <c r="C45" i="18"/>
  <c r="D45" i="18"/>
  <c r="E45" i="18"/>
  <c r="F45" i="18"/>
  <c r="G45" i="18"/>
  <c r="H45" i="18"/>
  <c r="I45" i="18"/>
  <c r="J45" i="18"/>
  <c r="K45" i="18"/>
  <c r="L45" i="18"/>
  <c r="M45" i="18"/>
  <c r="N45" i="18"/>
  <c r="O45" i="18"/>
  <c r="P45" i="18"/>
  <c r="Q45" i="18"/>
  <c r="R45" i="18"/>
  <c r="S45" i="18"/>
  <c r="T45" i="18"/>
  <c r="U45" i="18"/>
  <c r="V45" i="18"/>
  <c r="W45" i="18"/>
  <c r="X45" i="18"/>
  <c r="Y45" i="18"/>
  <c r="Z45" i="18"/>
  <c r="AA45" i="18"/>
  <c r="AB45" i="18"/>
  <c r="AC45" i="18"/>
  <c r="AD45" i="18"/>
  <c r="AE45" i="18"/>
  <c r="AF45" i="18"/>
  <c r="AG45" i="18"/>
  <c r="AH45" i="18"/>
  <c r="AI45" i="18"/>
  <c r="AJ45" i="18"/>
  <c r="AK45" i="18"/>
  <c r="AL45" i="18"/>
  <c r="AM45" i="18"/>
  <c r="AN45" i="18"/>
  <c r="AO45" i="18"/>
  <c r="AP45" i="18"/>
  <c r="AQ45" i="18"/>
  <c r="AR45" i="18"/>
  <c r="AS45" i="18"/>
  <c r="AT45" i="18"/>
  <c r="C46" i="18"/>
  <c r="D46" i="18"/>
  <c r="E46" i="18"/>
  <c r="F46" i="18"/>
  <c r="G46" i="18"/>
  <c r="H46" i="18"/>
  <c r="I46" i="18"/>
  <c r="J46" i="18"/>
  <c r="K46" i="18"/>
  <c r="L46" i="18"/>
  <c r="M46" i="18"/>
  <c r="N46" i="18"/>
  <c r="O46" i="18"/>
  <c r="P46" i="18"/>
  <c r="Q46" i="18"/>
  <c r="R46" i="18"/>
  <c r="S46" i="18"/>
  <c r="T46" i="18"/>
  <c r="U46" i="18"/>
  <c r="V46" i="18"/>
  <c r="W46" i="18"/>
  <c r="X46" i="18"/>
  <c r="Y46" i="18"/>
  <c r="Z46" i="18"/>
  <c r="AA46" i="18"/>
  <c r="AB46" i="18"/>
  <c r="AC46" i="18"/>
  <c r="AD46" i="18"/>
  <c r="AE46" i="18"/>
  <c r="AF46" i="18"/>
  <c r="AG46" i="18"/>
  <c r="AH46" i="18"/>
  <c r="AI46" i="18"/>
  <c r="AJ46" i="18"/>
  <c r="AK46" i="18"/>
  <c r="AL46" i="18"/>
  <c r="AM46" i="18"/>
  <c r="AN46" i="18"/>
  <c r="AO46" i="18"/>
  <c r="AP46" i="18"/>
  <c r="AQ46" i="18"/>
  <c r="AR46" i="18"/>
  <c r="AS46" i="18"/>
  <c r="AT46" i="18"/>
  <c r="C47" i="18"/>
  <c r="D47" i="18"/>
  <c r="E47" i="18"/>
  <c r="F47" i="18"/>
  <c r="G47" i="18"/>
  <c r="H47" i="18"/>
  <c r="I47" i="18"/>
  <c r="J47" i="18"/>
  <c r="K47" i="18"/>
  <c r="L47" i="18"/>
  <c r="M47" i="18"/>
  <c r="N47" i="18"/>
  <c r="O47" i="18"/>
  <c r="P47" i="18"/>
  <c r="Q47" i="18"/>
  <c r="R47" i="18"/>
  <c r="S47" i="18"/>
  <c r="T47" i="18"/>
  <c r="U47" i="18"/>
  <c r="V47" i="18"/>
  <c r="W47" i="18"/>
  <c r="X47" i="18"/>
  <c r="Y47" i="18"/>
  <c r="Z47" i="18"/>
  <c r="AA47" i="18"/>
  <c r="AB47" i="18"/>
  <c r="AC47" i="18"/>
  <c r="AD47" i="18"/>
  <c r="AE47" i="18"/>
  <c r="AF47" i="18"/>
  <c r="AG47" i="18"/>
  <c r="AH47" i="18"/>
  <c r="AI47" i="18"/>
  <c r="AJ47" i="18"/>
  <c r="AK47" i="18"/>
  <c r="AL47" i="18"/>
  <c r="AM47" i="18"/>
  <c r="AN47" i="18"/>
  <c r="AO47" i="18"/>
  <c r="AP47" i="18"/>
  <c r="AQ47" i="18"/>
  <c r="AR47" i="18"/>
  <c r="AS47" i="18"/>
  <c r="AT47" i="18"/>
  <c r="C48" i="18"/>
  <c r="D48" i="18"/>
  <c r="E48" i="18"/>
  <c r="F48" i="18"/>
  <c r="G48" i="18"/>
  <c r="H48" i="18"/>
  <c r="I48" i="18"/>
  <c r="J48" i="18"/>
  <c r="K48" i="18"/>
  <c r="L48" i="18"/>
  <c r="M48" i="18"/>
  <c r="N48" i="18"/>
  <c r="O48" i="18"/>
  <c r="P48" i="18"/>
  <c r="Q48" i="18"/>
  <c r="R48" i="18"/>
  <c r="S48" i="18"/>
  <c r="T48" i="18"/>
  <c r="U48" i="18"/>
  <c r="V48" i="18"/>
  <c r="W48" i="18"/>
  <c r="X48" i="18"/>
  <c r="Y48" i="18"/>
  <c r="Z48" i="18"/>
  <c r="AA48" i="18"/>
  <c r="AB48" i="18"/>
  <c r="AC48" i="18"/>
  <c r="AD48" i="18"/>
  <c r="AE48" i="18"/>
  <c r="AF48" i="18"/>
  <c r="AG48" i="18"/>
  <c r="AH48" i="18"/>
  <c r="AI48" i="18"/>
  <c r="AJ48" i="18"/>
  <c r="AK48" i="18"/>
  <c r="AL48" i="18"/>
  <c r="AM48" i="18"/>
  <c r="AN48" i="18"/>
  <c r="AO48" i="18"/>
  <c r="AP48" i="18"/>
  <c r="AQ48" i="18"/>
  <c r="AR48" i="18"/>
  <c r="AS48" i="18"/>
  <c r="AT48" i="18"/>
  <c r="C49" i="18"/>
  <c r="D49" i="18"/>
  <c r="E49" i="18"/>
  <c r="F49" i="18"/>
  <c r="G49" i="18"/>
  <c r="H49" i="18"/>
  <c r="I49" i="18"/>
  <c r="J49" i="18"/>
  <c r="K49" i="18"/>
  <c r="L49" i="18"/>
  <c r="M49" i="18"/>
  <c r="N49" i="18"/>
  <c r="O49" i="18"/>
  <c r="P49" i="18"/>
  <c r="Q49" i="18"/>
  <c r="R49" i="18"/>
  <c r="S49" i="18"/>
  <c r="T49" i="18"/>
  <c r="U49" i="18"/>
  <c r="V49" i="18"/>
  <c r="W49" i="18"/>
  <c r="X49" i="18"/>
  <c r="Y49" i="18"/>
  <c r="Z49" i="18"/>
  <c r="AA49" i="18"/>
  <c r="AB49" i="18"/>
  <c r="AC49" i="18"/>
  <c r="AD49" i="18"/>
  <c r="AE49" i="18"/>
  <c r="AF49" i="18"/>
  <c r="AG49" i="18"/>
  <c r="AH49" i="18"/>
  <c r="AI49" i="18"/>
  <c r="AJ49" i="18"/>
  <c r="AK49" i="18"/>
  <c r="AL49" i="18"/>
  <c r="AM49" i="18"/>
  <c r="AN49" i="18"/>
  <c r="AO49" i="18"/>
  <c r="AP49" i="18"/>
  <c r="AQ49" i="18"/>
  <c r="AR49" i="18"/>
  <c r="AS49" i="18"/>
  <c r="AT49" i="18"/>
  <c r="C50" i="18"/>
  <c r="D50" i="18"/>
  <c r="E50" i="18"/>
  <c r="F50" i="18"/>
  <c r="G50" i="18"/>
  <c r="H50" i="18"/>
  <c r="I50" i="18"/>
  <c r="J50" i="18"/>
  <c r="K50" i="18"/>
  <c r="L50" i="18"/>
  <c r="M50" i="18"/>
  <c r="N50" i="18"/>
  <c r="O50" i="18"/>
  <c r="P50" i="18"/>
  <c r="Q50" i="18"/>
  <c r="R50" i="18"/>
  <c r="S50" i="18"/>
  <c r="T50" i="18"/>
  <c r="U50" i="18"/>
  <c r="V50" i="18"/>
  <c r="W50" i="18"/>
  <c r="X50" i="18"/>
  <c r="Y50" i="18"/>
  <c r="Z50" i="18"/>
  <c r="AA50" i="18"/>
  <c r="AB50" i="18"/>
  <c r="AC50" i="18"/>
  <c r="AD50" i="18"/>
  <c r="AE50" i="18"/>
  <c r="AF50" i="18"/>
  <c r="AG50" i="18"/>
  <c r="AH50" i="18"/>
  <c r="AI50" i="18"/>
  <c r="AJ50" i="18"/>
  <c r="AK50" i="18"/>
  <c r="AL50" i="18"/>
  <c r="AM50" i="18"/>
  <c r="AN50" i="18"/>
  <c r="AO50" i="18"/>
  <c r="AP50" i="18"/>
  <c r="AQ50" i="18"/>
  <c r="AR50" i="18"/>
  <c r="AS50" i="18"/>
  <c r="AT50" i="18"/>
  <c r="C51" i="18"/>
  <c r="D51" i="18"/>
  <c r="E51" i="18"/>
  <c r="F51" i="18"/>
  <c r="G51" i="18"/>
  <c r="H51" i="18"/>
  <c r="I51" i="18"/>
  <c r="J51" i="18"/>
  <c r="K51" i="18"/>
  <c r="L51" i="18"/>
  <c r="M51" i="18"/>
  <c r="N51" i="18"/>
  <c r="O51" i="18"/>
  <c r="P51" i="18"/>
  <c r="Q51" i="18"/>
  <c r="R51" i="18"/>
  <c r="S51" i="18"/>
  <c r="T51" i="18"/>
  <c r="U51" i="18"/>
  <c r="V51" i="18"/>
  <c r="W51" i="18"/>
  <c r="X51" i="18"/>
  <c r="Y51" i="18"/>
  <c r="Z51" i="18"/>
  <c r="AA51" i="18"/>
  <c r="AB51" i="18"/>
  <c r="AC51" i="18"/>
  <c r="AD51" i="18"/>
  <c r="AE51" i="18"/>
  <c r="AF51" i="18"/>
  <c r="AG51" i="18"/>
  <c r="AH51" i="18"/>
  <c r="AI51" i="18"/>
  <c r="AJ51" i="18"/>
  <c r="AK51" i="18"/>
  <c r="AL51" i="18"/>
  <c r="AM51" i="18"/>
  <c r="AN51" i="18"/>
  <c r="AO51" i="18"/>
  <c r="AP51" i="18"/>
  <c r="AQ51" i="18"/>
  <c r="AR51" i="18"/>
  <c r="AS51" i="18"/>
  <c r="AT51" i="18"/>
  <c r="C52" i="18"/>
  <c r="D52" i="18"/>
  <c r="E52" i="18"/>
  <c r="F52" i="18"/>
  <c r="G52" i="18"/>
  <c r="H52" i="18"/>
  <c r="I52" i="18"/>
  <c r="J52" i="18"/>
  <c r="K52" i="18"/>
  <c r="L52" i="18"/>
  <c r="M52" i="18"/>
  <c r="N52" i="18"/>
  <c r="O52" i="18"/>
  <c r="P52" i="18"/>
  <c r="Q52" i="18"/>
  <c r="R52" i="18"/>
  <c r="S52" i="18"/>
  <c r="T52" i="18"/>
  <c r="U52" i="18"/>
  <c r="V52" i="18"/>
  <c r="W52" i="18"/>
  <c r="X52" i="18"/>
  <c r="Y52" i="18"/>
  <c r="Z52" i="18"/>
  <c r="AA52" i="18"/>
  <c r="AB52" i="18"/>
  <c r="AC52" i="18"/>
  <c r="AD52" i="18"/>
  <c r="AE52" i="18"/>
  <c r="AF52" i="18"/>
  <c r="AG52" i="18"/>
  <c r="AH52" i="18"/>
  <c r="AI52" i="18"/>
  <c r="AJ52" i="18"/>
  <c r="AK52" i="18"/>
  <c r="AL52" i="18"/>
  <c r="AM52" i="18"/>
  <c r="AN52" i="18"/>
  <c r="AO52" i="18"/>
  <c r="AP52" i="18"/>
  <c r="AQ52" i="18"/>
  <c r="AR52" i="18"/>
  <c r="AS52" i="18"/>
  <c r="AT52" i="18"/>
  <c r="C53" i="18"/>
  <c r="D53" i="18"/>
  <c r="E53" i="18"/>
  <c r="F53" i="18"/>
  <c r="G53" i="18"/>
  <c r="H53" i="18"/>
  <c r="I53" i="18"/>
  <c r="J53" i="18"/>
  <c r="K53" i="18"/>
  <c r="L53" i="18"/>
  <c r="M53" i="18"/>
  <c r="N53" i="18"/>
  <c r="O53" i="18"/>
  <c r="P53" i="18"/>
  <c r="Q53" i="18"/>
  <c r="R53" i="18"/>
  <c r="S53" i="18"/>
  <c r="T53" i="18"/>
  <c r="U53" i="18"/>
  <c r="V53" i="18"/>
  <c r="W53" i="18"/>
  <c r="X53" i="18"/>
  <c r="Y53" i="18"/>
  <c r="Z53" i="18"/>
  <c r="AA53" i="18"/>
  <c r="AB53" i="18"/>
  <c r="AC53" i="18"/>
  <c r="AD53" i="18"/>
  <c r="AE53" i="18"/>
  <c r="AF53" i="18"/>
  <c r="AG53" i="18"/>
  <c r="AH53" i="18"/>
  <c r="AI53" i="18"/>
  <c r="AJ53" i="18"/>
  <c r="AK53" i="18"/>
  <c r="AL53" i="18"/>
  <c r="AM53" i="18"/>
  <c r="AN53" i="18"/>
  <c r="AO53" i="18"/>
  <c r="AP53" i="18"/>
  <c r="AQ53" i="18"/>
  <c r="AR53" i="18"/>
  <c r="AS53" i="18"/>
  <c r="AT53" i="18"/>
  <c r="C54" i="18"/>
  <c r="D54" i="18"/>
  <c r="E54" i="18"/>
  <c r="F54" i="18"/>
  <c r="G54" i="18"/>
  <c r="H54" i="18"/>
  <c r="I54" i="18"/>
  <c r="J54" i="18"/>
  <c r="K54" i="18"/>
  <c r="L54" i="18"/>
  <c r="M54" i="18"/>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C55" i="18"/>
  <c r="D55" i="18"/>
  <c r="E55" i="18"/>
  <c r="F55" i="18"/>
  <c r="G55" i="18"/>
  <c r="H55" i="18"/>
  <c r="I55" i="18"/>
  <c r="J55" i="18"/>
  <c r="K55" i="18"/>
  <c r="L55" i="18"/>
  <c r="M55" i="18"/>
  <c r="N55" i="18"/>
  <c r="O55" i="18"/>
  <c r="P55" i="18"/>
  <c r="Q55" i="18"/>
  <c r="R55" i="18"/>
  <c r="S55" i="18"/>
  <c r="T55" i="18"/>
  <c r="U55" i="18"/>
  <c r="V55" i="18"/>
  <c r="W55" i="18"/>
  <c r="X55" i="18"/>
  <c r="Y55" i="18"/>
  <c r="Z55" i="18"/>
  <c r="AA55" i="18"/>
  <c r="AB55" i="18"/>
  <c r="AC55" i="18"/>
  <c r="AD55" i="18"/>
  <c r="AE55" i="18"/>
  <c r="AF55" i="18"/>
  <c r="AG55" i="18"/>
  <c r="AH55" i="18"/>
  <c r="AI55" i="18"/>
  <c r="AJ55" i="18"/>
  <c r="AK55" i="18"/>
  <c r="AL55" i="18"/>
  <c r="AM55" i="18"/>
  <c r="AN55" i="18"/>
  <c r="AO55" i="18"/>
  <c r="AP55" i="18"/>
  <c r="AQ55" i="18"/>
  <c r="AR55" i="18"/>
  <c r="AS55" i="18"/>
  <c r="AT55" i="18"/>
  <c r="C56" i="18"/>
  <c r="D56" i="18"/>
  <c r="E56" i="18"/>
  <c r="F56" i="18"/>
  <c r="G56" i="18"/>
  <c r="H56" i="18"/>
  <c r="I56" i="18"/>
  <c r="J56" i="18"/>
  <c r="K56" i="18"/>
  <c r="L56" i="18"/>
  <c r="M56" i="18"/>
  <c r="N56" i="18"/>
  <c r="O56" i="18"/>
  <c r="P56" i="18"/>
  <c r="Q56" i="18"/>
  <c r="R56" i="18"/>
  <c r="S56" i="18"/>
  <c r="T56" i="18"/>
  <c r="U56" i="18"/>
  <c r="V56" i="18"/>
  <c r="W56" i="18"/>
  <c r="X56" i="18"/>
  <c r="Y56" i="18"/>
  <c r="Z56" i="18"/>
  <c r="AA56" i="18"/>
  <c r="AB56" i="18"/>
  <c r="AC56" i="18"/>
  <c r="AD56" i="18"/>
  <c r="AE56" i="18"/>
  <c r="AF56" i="18"/>
  <c r="AG56" i="18"/>
  <c r="AH56" i="18"/>
  <c r="AI56" i="18"/>
  <c r="AJ56" i="18"/>
  <c r="AK56" i="18"/>
  <c r="AL56" i="18"/>
  <c r="AM56" i="18"/>
  <c r="AN56" i="18"/>
  <c r="AO56" i="18"/>
  <c r="AP56" i="18"/>
  <c r="AQ56" i="18"/>
  <c r="AR56" i="18"/>
  <c r="AS56" i="18"/>
  <c r="AT56" i="18"/>
  <c r="C57" i="18"/>
  <c r="D57" i="18"/>
  <c r="E57" i="18"/>
  <c r="F57" i="18"/>
  <c r="G57" i="18"/>
  <c r="H57" i="18"/>
  <c r="I57" i="18"/>
  <c r="J57" i="18"/>
  <c r="K57" i="18"/>
  <c r="L57" i="18"/>
  <c r="M57" i="18"/>
  <c r="N57" i="18"/>
  <c r="O57" i="18"/>
  <c r="P57" i="18"/>
  <c r="Q57" i="18"/>
  <c r="R57" i="18"/>
  <c r="S57" i="18"/>
  <c r="T57" i="18"/>
  <c r="U57" i="18"/>
  <c r="V57" i="18"/>
  <c r="W57" i="18"/>
  <c r="X57" i="18"/>
  <c r="Y57" i="18"/>
  <c r="Z57" i="18"/>
  <c r="AA57" i="18"/>
  <c r="AB57" i="18"/>
  <c r="AC57" i="18"/>
  <c r="AD57" i="18"/>
  <c r="AE57" i="18"/>
  <c r="AF57" i="18"/>
  <c r="AG57" i="18"/>
  <c r="AH57" i="18"/>
  <c r="AI57" i="18"/>
  <c r="AJ57" i="18"/>
  <c r="AK57" i="18"/>
  <c r="AL57" i="18"/>
  <c r="AM57" i="18"/>
  <c r="AN57" i="18"/>
  <c r="AO57" i="18"/>
  <c r="AP57" i="18"/>
  <c r="AQ57" i="18"/>
  <c r="AR57" i="18"/>
  <c r="AS57" i="18"/>
  <c r="AT57" i="18"/>
  <c r="C58" i="18"/>
  <c r="D58" i="18"/>
  <c r="E58" i="18"/>
  <c r="F58" i="18"/>
  <c r="G58" i="18"/>
  <c r="H58" i="18"/>
  <c r="I58" i="18"/>
  <c r="J58" i="18"/>
  <c r="K58" i="18"/>
  <c r="L58" i="18"/>
  <c r="M58" i="18"/>
  <c r="N58" i="18"/>
  <c r="O58" i="18"/>
  <c r="P58" i="18"/>
  <c r="Q58" i="18"/>
  <c r="R58" i="18"/>
  <c r="S58" i="18"/>
  <c r="T58" i="18"/>
  <c r="U58" i="18"/>
  <c r="V58" i="18"/>
  <c r="W58" i="18"/>
  <c r="X58" i="18"/>
  <c r="Y58" i="18"/>
  <c r="Z58" i="18"/>
  <c r="AA58" i="18"/>
  <c r="AB58" i="18"/>
  <c r="AC58" i="18"/>
  <c r="AD58" i="18"/>
  <c r="AE58" i="18"/>
  <c r="AF58" i="18"/>
  <c r="AG58" i="18"/>
  <c r="AH58" i="18"/>
  <c r="AI58" i="18"/>
  <c r="AJ58" i="18"/>
  <c r="AK58" i="18"/>
  <c r="AL58" i="18"/>
  <c r="AM58" i="18"/>
  <c r="AN58" i="18"/>
  <c r="AO58" i="18"/>
  <c r="AP58" i="18"/>
  <c r="AQ58" i="18"/>
  <c r="AR58" i="18"/>
  <c r="AS58" i="18"/>
  <c r="AT58" i="18"/>
  <c r="C59" i="18"/>
  <c r="D59" i="18"/>
  <c r="E59" i="18"/>
  <c r="F59" i="18"/>
  <c r="G59" i="18"/>
  <c r="H59" i="18"/>
  <c r="I59" i="18"/>
  <c r="J59" i="18"/>
  <c r="K59" i="18"/>
  <c r="L59" i="18"/>
  <c r="M59" i="18"/>
  <c r="N59" i="18"/>
  <c r="O59" i="18"/>
  <c r="P59" i="18"/>
  <c r="Q59" i="18"/>
  <c r="R59" i="18"/>
  <c r="S59" i="18"/>
  <c r="T59" i="18"/>
  <c r="U59" i="18"/>
  <c r="V59" i="18"/>
  <c r="W59" i="18"/>
  <c r="X59" i="18"/>
  <c r="Y59" i="18"/>
  <c r="Z59" i="18"/>
  <c r="AA59" i="18"/>
  <c r="AB59" i="18"/>
  <c r="AC59" i="18"/>
  <c r="AD59" i="18"/>
  <c r="AE59" i="18"/>
  <c r="AF59" i="18"/>
  <c r="AG59" i="18"/>
  <c r="AH59" i="18"/>
  <c r="AI59" i="18"/>
  <c r="AJ59" i="18"/>
  <c r="AK59" i="18"/>
  <c r="AL59" i="18"/>
  <c r="AM59" i="18"/>
  <c r="AN59" i="18"/>
  <c r="AO59" i="18"/>
  <c r="AP59" i="18"/>
  <c r="AQ59" i="18"/>
  <c r="AR59" i="18"/>
  <c r="AS59" i="18"/>
  <c r="AT59" i="18"/>
  <c r="C60" i="18"/>
  <c r="D60" i="18"/>
  <c r="E60" i="18"/>
  <c r="F60" i="18"/>
  <c r="G60" i="18"/>
  <c r="H60" i="18"/>
  <c r="I60" i="18"/>
  <c r="J60" i="18"/>
  <c r="K60" i="18"/>
  <c r="L60" i="18"/>
  <c r="M60" i="18"/>
  <c r="N60" i="18"/>
  <c r="O60" i="18"/>
  <c r="P60" i="18"/>
  <c r="Q60" i="18"/>
  <c r="R60" i="18"/>
  <c r="S60" i="18"/>
  <c r="T60" i="18"/>
  <c r="U60" i="18"/>
  <c r="V60" i="18"/>
  <c r="W60" i="18"/>
  <c r="X60" i="18"/>
  <c r="Y60" i="18"/>
  <c r="Z60" i="18"/>
  <c r="AA60" i="18"/>
  <c r="AB60" i="18"/>
  <c r="AC60" i="18"/>
  <c r="AD60" i="18"/>
  <c r="AE60" i="18"/>
  <c r="AF60" i="18"/>
  <c r="AG60" i="18"/>
  <c r="AH60" i="18"/>
  <c r="AI60" i="18"/>
  <c r="AJ60" i="18"/>
  <c r="AK60" i="18"/>
  <c r="AL60" i="18"/>
  <c r="AM60" i="18"/>
  <c r="AN60" i="18"/>
  <c r="AO60" i="18"/>
  <c r="AP60" i="18"/>
  <c r="AQ60" i="18"/>
  <c r="AR60" i="18"/>
  <c r="AS60" i="18"/>
  <c r="AT60" i="18"/>
  <c r="C61" i="18"/>
  <c r="D61" i="18"/>
  <c r="E61" i="18"/>
  <c r="F61" i="18"/>
  <c r="G61" i="18"/>
  <c r="H61" i="18"/>
  <c r="I61" i="18"/>
  <c r="J61" i="18"/>
  <c r="K61" i="18"/>
  <c r="L61" i="18"/>
  <c r="M61" i="18"/>
  <c r="N61" i="18"/>
  <c r="O61" i="18"/>
  <c r="P61" i="18"/>
  <c r="Q61" i="18"/>
  <c r="R61" i="18"/>
  <c r="S61" i="18"/>
  <c r="T61" i="18"/>
  <c r="U61" i="18"/>
  <c r="V61" i="18"/>
  <c r="W61" i="18"/>
  <c r="X61" i="18"/>
  <c r="Y61" i="18"/>
  <c r="Z61" i="18"/>
  <c r="AA61" i="18"/>
  <c r="AB61" i="18"/>
  <c r="AC61" i="18"/>
  <c r="AD61" i="18"/>
  <c r="AE61" i="18"/>
  <c r="AF61" i="18"/>
  <c r="AG61" i="18"/>
  <c r="AH61" i="18"/>
  <c r="AI61" i="18"/>
  <c r="AJ61" i="18"/>
  <c r="AK61" i="18"/>
  <c r="AL61" i="18"/>
  <c r="AM61" i="18"/>
  <c r="AN61" i="18"/>
  <c r="AO61" i="18"/>
  <c r="AP61" i="18"/>
  <c r="AQ61" i="18"/>
  <c r="AR61" i="18"/>
  <c r="AS61" i="18"/>
  <c r="AT61" i="18"/>
  <c r="C62" i="18"/>
  <c r="D62" i="18"/>
  <c r="E62" i="18"/>
  <c r="F62" i="18"/>
  <c r="G62" i="18"/>
  <c r="H62" i="18"/>
  <c r="I62" i="18"/>
  <c r="J62" i="18"/>
  <c r="K62" i="18"/>
  <c r="L62" i="18"/>
  <c r="M62" i="18"/>
  <c r="N62" i="18"/>
  <c r="O62" i="18"/>
  <c r="P62" i="18"/>
  <c r="Q62" i="18"/>
  <c r="R62" i="18"/>
  <c r="S62" i="18"/>
  <c r="T62" i="18"/>
  <c r="U62" i="18"/>
  <c r="V62" i="18"/>
  <c r="W62" i="18"/>
  <c r="X62" i="18"/>
  <c r="Y62" i="18"/>
  <c r="Z62" i="18"/>
  <c r="AA62" i="18"/>
  <c r="AB62" i="18"/>
  <c r="AC62" i="18"/>
  <c r="AD62" i="18"/>
  <c r="AE62" i="18"/>
  <c r="AF62" i="18"/>
  <c r="AG62" i="18"/>
  <c r="AH62" i="18"/>
  <c r="AI62" i="18"/>
  <c r="AJ62" i="18"/>
  <c r="AK62" i="18"/>
  <c r="AL62" i="18"/>
  <c r="AM62" i="18"/>
  <c r="AN62" i="18"/>
  <c r="AO62" i="18"/>
  <c r="AP62" i="18"/>
  <c r="AQ62" i="18"/>
  <c r="AR62" i="18"/>
  <c r="AS62" i="18"/>
  <c r="AT62" i="18"/>
  <c r="C63" i="18"/>
  <c r="D63" i="18"/>
  <c r="E63" i="18"/>
  <c r="F63" i="18"/>
  <c r="G63" i="18"/>
  <c r="H63" i="18"/>
  <c r="I63" i="18"/>
  <c r="J63" i="18"/>
  <c r="K63" i="18"/>
  <c r="L63" i="18"/>
  <c r="M63" i="18"/>
  <c r="N63" i="18"/>
  <c r="O63" i="18"/>
  <c r="P63" i="18"/>
  <c r="Q63" i="18"/>
  <c r="R63" i="18"/>
  <c r="S63" i="18"/>
  <c r="T63" i="18"/>
  <c r="U63" i="18"/>
  <c r="V63" i="18"/>
  <c r="W63" i="18"/>
  <c r="X63" i="18"/>
  <c r="Y63" i="18"/>
  <c r="Z63" i="18"/>
  <c r="AA63" i="18"/>
  <c r="AB63" i="18"/>
  <c r="AC63" i="18"/>
  <c r="AD63" i="18"/>
  <c r="AE63" i="18"/>
  <c r="AF63" i="18"/>
  <c r="AG63" i="18"/>
  <c r="AH63" i="18"/>
  <c r="AI63" i="18"/>
  <c r="AJ63" i="18"/>
  <c r="AK63" i="18"/>
  <c r="AL63" i="18"/>
  <c r="AM63" i="18"/>
  <c r="AN63" i="18"/>
  <c r="AO63" i="18"/>
  <c r="AP63" i="18"/>
  <c r="AQ63" i="18"/>
  <c r="AR63" i="18"/>
  <c r="AS63" i="18"/>
  <c r="AT63" i="18"/>
  <c r="C64" i="18"/>
  <c r="D64" i="18"/>
  <c r="E64" i="18"/>
  <c r="F64" i="18"/>
  <c r="G64" i="18"/>
  <c r="H64" i="18"/>
  <c r="I64" i="18"/>
  <c r="J64" i="18"/>
  <c r="K64" i="18"/>
  <c r="L64" i="18"/>
  <c r="M64" i="18"/>
  <c r="N64" i="18"/>
  <c r="O64" i="18"/>
  <c r="P64" i="18"/>
  <c r="Q64" i="18"/>
  <c r="R64" i="18"/>
  <c r="S64" i="18"/>
  <c r="T64" i="18"/>
  <c r="U64" i="18"/>
  <c r="V64" i="18"/>
  <c r="W64" i="18"/>
  <c r="X64" i="18"/>
  <c r="Y64" i="18"/>
  <c r="Z64" i="18"/>
  <c r="AA64" i="18"/>
  <c r="AB64" i="18"/>
  <c r="AC64" i="18"/>
  <c r="AD64" i="18"/>
  <c r="AE64" i="18"/>
  <c r="AF64" i="18"/>
  <c r="AG64" i="18"/>
  <c r="AH64" i="18"/>
  <c r="AI64" i="18"/>
  <c r="AJ64" i="18"/>
  <c r="AK64" i="18"/>
  <c r="AL64" i="18"/>
  <c r="AM64" i="18"/>
  <c r="AN64" i="18"/>
  <c r="AO64" i="18"/>
  <c r="AP64" i="18"/>
  <c r="AQ64" i="18"/>
  <c r="AR64" i="18"/>
  <c r="AS64" i="18"/>
  <c r="AT64" i="18"/>
  <c r="C65" i="18"/>
  <c r="D65" i="18"/>
  <c r="E65" i="18"/>
  <c r="F65" i="18"/>
  <c r="G65" i="18"/>
  <c r="H65" i="18"/>
  <c r="I65" i="18"/>
  <c r="J65" i="18"/>
  <c r="K65" i="18"/>
  <c r="L65" i="18"/>
  <c r="M65" i="18"/>
  <c r="N65" i="18"/>
  <c r="O65" i="18"/>
  <c r="P65" i="18"/>
  <c r="Q65" i="18"/>
  <c r="R65" i="18"/>
  <c r="S65" i="18"/>
  <c r="T65" i="18"/>
  <c r="U65" i="18"/>
  <c r="V65" i="18"/>
  <c r="W65" i="18"/>
  <c r="X65" i="18"/>
  <c r="Y65" i="18"/>
  <c r="Z65" i="18"/>
  <c r="AA65" i="18"/>
  <c r="AB65" i="18"/>
  <c r="AC65" i="18"/>
  <c r="AD65" i="18"/>
  <c r="AE65" i="18"/>
  <c r="AF65" i="18"/>
  <c r="AG65" i="18"/>
  <c r="AH65" i="18"/>
  <c r="AI65" i="18"/>
  <c r="AJ65" i="18"/>
  <c r="AK65" i="18"/>
  <c r="AL65" i="18"/>
  <c r="AM65" i="18"/>
  <c r="AN65" i="18"/>
  <c r="AO65" i="18"/>
  <c r="AP65" i="18"/>
  <c r="AQ65" i="18"/>
  <c r="AR65" i="18"/>
  <c r="AS65" i="18"/>
  <c r="AT65" i="18"/>
  <c r="C66" i="18"/>
  <c r="D66" i="18"/>
  <c r="E66" i="18"/>
  <c r="F66" i="18"/>
  <c r="G66" i="18"/>
  <c r="H66" i="18"/>
  <c r="I66" i="18"/>
  <c r="J66" i="18"/>
  <c r="K66" i="18"/>
  <c r="L66" i="18"/>
  <c r="M66" i="18"/>
  <c r="N66" i="18"/>
  <c r="O66" i="18"/>
  <c r="P66" i="18"/>
  <c r="Q66" i="18"/>
  <c r="R66" i="18"/>
  <c r="S66" i="18"/>
  <c r="T66" i="18"/>
  <c r="U66" i="18"/>
  <c r="V66" i="18"/>
  <c r="W66" i="18"/>
  <c r="X66" i="18"/>
  <c r="Y66" i="18"/>
  <c r="Z66" i="18"/>
  <c r="AA66" i="18"/>
  <c r="AB66" i="18"/>
  <c r="AC66" i="18"/>
  <c r="AD66" i="18"/>
  <c r="AE66" i="18"/>
  <c r="AF66" i="18"/>
  <c r="AG66" i="18"/>
  <c r="AH66" i="18"/>
  <c r="AI66" i="18"/>
  <c r="AJ66" i="18"/>
  <c r="AK66" i="18"/>
  <c r="AL66" i="18"/>
  <c r="AM66" i="18"/>
  <c r="AN66" i="18"/>
  <c r="AO66" i="18"/>
  <c r="AP66" i="18"/>
  <c r="AQ66" i="18"/>
  <c r="AR66" i="18"/>
  <c r="AS66" i="18"/>
  <c r="AT66" i="18"/>
  <c r="C67" i="18"/>
  <c r="D67" i="18"/>
  <c r="E67" i="18"/>
  <c r="F67" i="18"/>
  <c r="G67" i="18"/>
  <c r="H67" i="18"/>
  <c r="I67" i="18"/>
  <c r="J67" i="18"/>
  <c r="K67" i="18"/>
  <c r="L67" i="18"/>
  <c r="M67" i="18"/>
  <c r="N67" i="18"/>
  <c r="O67" i="18"/>
  <c r="P67" i="18"/>
  <c r="Q67" i="18"/>
  <c r="R67" i="18"/>
  <c r="S67" i="18"/>
  <c r="T67" i="18"/>
  <c r="U67" i="18"/>
  <c r="V67" i="18"/>
  <c r="W67" i="18"/>
  <c r="X67" i="18"/>
  <c r="Y67" i="18"/>
  <c r="Z67" i="18"/>
  <c r="AA67" i="18"/>
  <c r="AB67" i="18"/>
  <c r="AC67" i="18"/>
  <c r="AD67" i="18"/>
  <c r="AE67" i="18"/>
  <c r="AF67" i="18"/>
  <c r="AG67" i="18"/>
  <c r="AH67" i="18"/>
  <c r="AI67" i="18"/>
  <c r="AJ67" i="18"/>
  <c r="AK67" i="18"/>
  <c r="AL67" i="18"/>
  <c r="AM67" i="18"/>
  <c r="AN67" i="18"/>
  <c r="AO67" i="18"/>
  <c r="AP67" i="18"/>
  <c r="AQ67" i="18"/>
  <c r="AR67" i="18"/>
  <c r="AS67" i="18"/>
  <c r="AT67" i="18"/>
  <c r="C68" i="18"/>
  <c r="D68" i="18"/>
  <c r="E68" i="18"/>
  <c r="F68" i="18"/>
  <c r="G68" i="18"/>
  <c r="H68" i="18"/>
  <c r="I68" i="18"/>
  <c r="J68" i="18"/>
  <c r="K68" i="18"/>
  <c r="L68" i="18"/>
  <c r="M68" i="18"/>
  <c r="N68" i="18"/>
  <c r="O68" i="18"/>
  <c r="P68" i="18"/>
  <c r="Q68" i="18"/>
  <c r="R68" i="18"/>
  <c r="S68" i="18"/>
  <c r="T68" i="18"/>
  <c r="U68" i="18"/>
  <c r="V68" i="18"/>
  <c r="W68" i="18"/>
  <c r="X68" i="18"/>
  <c r="Y68" i="18"/>
  <c r="Z68" i="18"/>
  <c r="AA68" i="18"/>
  <c r="AB68" i="18"/>
  <c r="AC68" i="18"/>
  <c r="AD68" i="18"/>
  <c r="AE68" i="18"/>
  <c r="AF68" i="18"/>
  <c r="AG68" i="18"/>
  <c r="AH68" i="18"/>
  <c r="AI68" i="18"/>
  <c r="AJ68" i="18"/>
  <c r="AK68" i="18"/>
  <c r="AL68" i="18"/>
  <c r="AM68" i="18"/>
  <c r="AN68" i="18"/>
  <c r="AO68" i="18"/>
  <c r="AP68" i="18"/>
  <c r="AQ68" i="18"/>
  <c r="AR68" i="18"/>
  <c r="AS68" i="18"/>
  <c r="AT68" i="18"/>
  <c r="C69" i="18"/>
  <c r="D69" i="18"/>
  <c r="E69" i="18"/>
  <c r="F69" i="18"/>
  <c r="G69" i="18"/>
  <c r="H69" i="18"/>
  <c r="I69" i="18"/>
  <c r="J69" i="18"/>
  <c r="K69" i="18"/>
  <c r="L69" i="18"/>
  <c r="M69" i="18"/>
  <c r="N69" i="18"/>
  <c r="O69" i="18"/>
  <c r="P69" i="18"/>
  <c r="Q69" i="18"/>
  <c r="R69" i="18"/>
  <c r="S69" i="18"/>
  <c r="T69" i="18"/>
  <c r="U69" i="18"/>
  <c r="V69" i="18"/>
  <c r="W69" i="18"/>
  <c r="X69" i="18"/>
  <c r="Y69" i="18"/>
  <c r="Z69" i="18"/>
  <c r="AA69" i="18"/>
  <c r="AB69" i="18"/>
  <c r="AC69" i="18"/>
  <c r="AD69" i="18"/>
  <c r="AE69" i="18"/>
  <c r="AF69" i="18"/>
  <c r="AG69" i="18"/>
  <c r="AH69" i="18"/>
  <c r="AI69" i="18"/>
  <c r="AJ69" i="18"/>
  <c r="AK69" i="18"/>
  <c r="AL69" i="18"/>
  <c r="AM69" i="18"/>
  <c r="AN69" i="18"/>
  <c r="AO69" i="18"/>
  <c r="AP69" i="18"/>
  <c r="AQ69" i="18"/>
  <c r="AR69" i="18"/>
  <c r="AS69" i="18"/>
  <c r="AT69" i="18"/>
  <c r="C70" i="18"/>
  <c r="D70" i="18"/>
  <c r="E70" i="18"/>
  <c r="F70" i="18"/>
  <c r="G70" i="18"/>
  <c r="H70" i="18"/>
  <c r="I70" i="18"/>
  <c r="J70" i="18"/>
  <c r="K70" i="18"/>
  <c r="L70" i="18"/>
  <c r="M70" i="18"/>
  <c r="N70" i="18"/>
  <c r="O70" i="18"/>
  <c r="P70" i="18"/>
  <c r="Q70" i="18"/>
  <c r="R70" i="18"/>
  <c r="S70" i="18"/>
  <c r="T70" i="18"/>
  <c r="U70" i="18"/>
  <c r="V70" i="18"/>
  <c r="W70" i="18"/>
  <c r="X70" i="18"/>
  <c r="Y70" i="18"/>
  <c r="Z70" i="18"/>
  <c r="AA70" i="18"/>
  <c r="AB70" i="18"/>
  <c r="AC70" i="18"/>
  <c r="AD70" i="18"/>
  <c r="AE70" i="18"/>
  <c r="AF70" i="18"/>
  <c r="AG70" i="18"/>
  <c r="AH70" i="18"/>
  <c r="AI70" i="18"/>
  <c r="AJ70" i="18"/>
  <c r="AK70" i="18"/>
  <c r="AL70" i="18"/>
  <c r="AM70" i="18"/>
  <c r="AN70" i="18"/>
  <c r="AO70" i="18"/>
  <c r="AP70" i="18"/>
  <c r="AQ70" i="18"/>
  <c r="AR70" i="18"/>
  <c r="AS70" i="18"/>
  <c r="AT70" i="18"/>
  <c r="C71" i="18"/>
  <c r="D71" i="18"/>
  <c r="E71" i="18"/>
  <c r="F71" i="18"/>
  <c r="G71" i="18"/>
  <c r="H71" i="18"/>
  <c r="I71" i="18"/>
  <c r="J71" i="18"/>
  <c r="K71" i="18"/>
  <c r="L71" i="18"/>
  <c r="M71" i="18"/>
  <c r="N71" i="18"/>
  <c r="O71" i="18"/>
  <c r="P71" i="18"/>
  <c r="Q71" i="18"/>
  <c r="R71" i="18"/>
  <c r="S71" i="18"/>
  <c r="T71" i="18"/>
  <c r="U71" i="18"/>
  <c r="V71" i="18"/>
  <c r="W71" i="18"/>
  <c r="X71" i="18"/>
  <c r="Y71" i="18"/>
  <c r="Z71" i="18"/>
  <c r="AA71" i="18"/>
  <c r="AB71" i="18"/>
  <c r="AC71" i="18"/>
  <c r="AD71" i="18"/>
  <c r="AE71" i="18"/>
  <c r="AF71" i="18"/>
  <c r="AG71" i="18"/>
  <c r="AH71" i="18"/>
  <c r="AI71" i="18"/>
  <c r="AJ71" i="18"/>
  <c r="AK71" i="18"/>
  <c r="AL71" i="18"/>
  <c r="AM71" i="18"/>
  <c r="AN71" i="18"/>
  <c r="AO71" i="18"/>
  <c r="AP71" i="18"/>
  <c r="AQ71" i="18"/>
  <c r="AR71" i="18"/>
  <c r="AS71" i="18"/>
  <c r="AT71" i="18"/>
  <c r="C72" i="18"/>
  <c r="D72" i="18"/>
  <c r="E72" i="18"/>
  <c r="F72" i="18"/>
  <c r="G72" i="18"/>
  <c r="H72" i="18"/>
  <c r="I72" i="18"/>
  <c r="J72" i="18"/>
  <c r="K72" i="18"/>
  <c r="L72" i="18"/>
  <c r="M72" i="18"/>
  <c r="N72" i="18"/>
  <c r="O72" i="18"/>
  <c r="P72" i="18"/>
  <c r="Q72" i="18"/>
  <c r="R72" i="18"/>
  <c r="S72" i="18"/>
  <c r="T72" i="18"/>
  <c r="U72" i="18"/>
  <c r="V72" i="18"/>
  <c r="W72" i="18"/>
  <c r="X72" i="18"/>
  <c r="Y72" i="18"/>
  <c r="Z72" i="18"/>
  <c r="AA72" i="18"/>
  <c r="AB72" i="18"/>
  <c r="AC72" i="18"/>
  <c r="AD72" i="18"/>
  <c r="AE72" i="18"/>
  <c r="AF72" i="18"/>
  <c r="AG72" i="18"/>
  <c r="AH72" i="18"/>
  <c r="AI72" i="18"/>
  <c r="AJ72" i="18"/>
  <c r="AK72" i="18"/>
  <c r="AL72" i="18"/>
  <c r="AM72" i="18"/>
  <c r="AN72" i="18"/>
  <c r="AO72" i="18"/>
  <c r="AP72" i="18"/>
  <c r="AQ72" i="18"/>
  <c r="AR72" i="18"/>
  <c r="AS72" i="18"/>
  <c r="AT72" i="18"/>
  <c r="C73" i="18"/>
  <c r="D73" i="18"/>
  <c r="E73" i="18"/>
  <c r="F73" i="18"/>
  <c r="G73" i="18"/>
  <c r="H73" i="18"/>
  <c r="I73" i="18"/>
  <c r="J73" i="18"/>
  <c r="K73" i="18"/>
  <c r="L73" i="18"/>
  <c r="M73" i="18"/>
  <c r="N73" i="18"/>
  <c r="O73" i="18"/>
  <c r="P73" i="18"/>
  <c r="Q73" i="18"/>
  <c r="R73" i="18"/>
  <c r="S73" i="18"/>
  <c r="T73" i="18"/>
  <c r="U73" i="18"/>
  <c r="V73" i="18"/>
  <c r="W73" i="18"/>
  <c r="X73" i="18"/>
  <c r="Y73" i="18"/>
  <c r="Z73" i="18"/>
  <c r="AA73" i="18"/>
  <c r="AB73" i="18"/>
  <c r="AC73" i="18"/>
  <c r="AD73" i="18"/>
  <c r="AE73" i="18"/>
  <c r="AF73" i="18"/>
  <c r="AG73" i="18"/>
  <c r="AH73" i="18"/>
  <c r="AI73" i="18"/>
  <c r="AJ73" i="18"/>
  <c r="AK73" i="18"/>
  <c r="AL73" i="18"/>
  <c r="AM73" i="18"/>
  <c r="AN73" i="18"/>
  <c r="AO73" i="18"/>
  <c r="AP73" i="18"/>
  <c r="AQ73" i="18"/>
  <c r="AR73" i="18"/>
  <c r="AS73" i="18"/>
  <c r="AT73" i="18"/>
  <c r="C74" i="18"/>
  <c r="D74" i="18"/>
  <c r="E74" i="18"/>
  <c r="F74" i="18"/>
  <c r="G74" i="18"/>
  <c r="H74" i="18"/>
  <c r="I74" i="18"/>
  <c r="J74" i="18"/>
  <c r="K74" i="18"/>
  <c r="L74" i="18"/>
  <c r="M74" i="18"/>
  <c r="N74" i="18"/>
  <c r="O74" i="18"/>
  <c r="P74" i="18"/>
  <c r="Q74" i="18"/>
  <c r="R74" i="18"/>
  <c r="S74" i="18"/>
  <c r="T74" i="18"/>
  <c r="U74" i="18"/>
  <c r="V74" i="18"/>
  <c r="W74" i="18"/>
  <c r="X74" i="18"/>
  <c r="Y74" i="18"/>
  <c r="Z74" i="18"/>
  <c r="AA74" i="18"/>
  <c r="AB74" i="18"/>
  <c r="AC74" i="18"/>
  <c r="AD74" i="18"/>
  <c r="AE74" i="18"/>
  <c r="AF74" i="18"/>
  <c r="AG74" i="18"/>
  <c r="AH74" i="18"/>
  <c r="AI74" i="18"/>
  <c r="AJ74" i="18"/>
  <c r="AK74" i="18"/>
  <c r="AL74" i="18"/>
  <c r="AM74" i="18"/>
  <c r="AN74" i="18"/>
  <c r="AO74" i="18"/>
  <c r="AP74" i="18"/>
  <c r="AQ74" i="18"/>
  <c r="AR74" i="18"/>
  <c r="AS74" i="18"/>
  <c r="AT74" i="18"/>
  <c r="C75" i="18"/>
  <c r="D75" i="18"/>
  <c r="E75" i="18"/>
  <c r="F75" i="18"/>
  <c r="G75" i="18"/>
  <c r="H75" i="18"/>
  <c r="I75" i="18"/>
  <c r="J75" i="18"/>
  <c r="K75" i="18"/>
  <c r="L75" i="18"/>
  <c r="M75" i="18"/>
  <c r="N75" i="18"/>
  <c r="O75" i="18"/>
  <c r="P75" i="18"/>
  <c r="Q75" i="18"/>
  <c r="R75" i="18"/>
  <c r="S75" i="18"/>
  <c r="T75" i="18"/>
  <c r="U75" i="18"/>
  <c r="V75" i="18"/>
  <c r="W75" i="18"/>
  <c r="X75" i="18"/>
  <c r="Y75" i="18"/>
  <c r="Z75" i="18"/>
  <c r="AA75" i="18"/>
  <c r="AB75" i="18"/>
  <c r="AC75" i="18"/>
  <c r="AD75" i="18"/>
  <c r="AE75" i="18"/>
  <c r="AF75" i="18"/>
  <c r="AG75" i="18"/>
  <c r="AH75" i="18"/>
  <c r="AI75" i="18"/>
  <c r="AJ75" i="18"/>
  <c r="AK75" i="18"/>
  <c r="AL75" i="18"/>
  <c r="AM75" i="18"/>
  <c r="AN75" i="18"/>
  <c r="AO75" i="18"/>
  <c r="AP75" i="18"/>
  <c r="AQ75" i="18"/>
  <c r="AR75" i="18"/>
  <c r="AS75" i="18"/>
  <c r="AT75" i="18"/>
  <c r="C76" i="18"/>
  <c r="D76" i="18"/>
  <c r="E76" i="18"/>
  <c r="F76" i="18"/>
  <c r="G76" i="18"/>
  <c r="H76" i="18"/>
  <c r="I76" i="18"/>
  <c r="J76" i="18"/>
  <c r="K76" i="18"/>
  <c r="L76" i="18"/>
  <c r="M76" i="18"/>
  <c r="N76" i="18"/>
  <c r="O76" i="18"/>
  <c r="P76" i="18"/>
  <c r="Q76" i="18"/>
  <c r="R76" i="18"/>
  <c r="S76" i="18"/>
  <c r="T76" i="18"/>
  <c r="U76" i="18"/>
  <c r="V76" i="18"/>
  <c r="W76" i="18"/>
  <c r="X76" i="18"/>
  <c r="Y76" i="18"/>
  <c r="Z76" i="18"/>
  <c r="AA76" i="18"/>
  <c r="AB76" i="18"/>
  <c r="AC76" i="18"/>
  <c r="AD76" i="18"/>
  <c r="AE76" i="18"/>
  <c r="AF76" i="18"/>
  <c r="AG76" i="18"/>
  <c r="AH76" i="18"/>
  <c r="AI76" i="18"/>
  <c r="AJ76" i="18"/>
  <c r="AK76" i="18"/>
  <c r="AL76" i="18"/>
  <c r="AM76" i="18"/>
  <c r="AN76" i="18"/>
  <c r="AO76" i="18"/>
  <c r="AP76" i="18"/>
  <c r="AQ76" i="18"/>
  <c r="AR76" i="18"/>
  <c r="AS76" i="18"/>
  <c r="AT76" i="18"/>
  <c r="C77" i="18"/>
  <c r="D77" i="18"/>
  <c r="E77" i="18"/>
  <c r="F77" i="18"/>
  <c r="G77" i="18"/>
  <c r="H77" i="18"/>
  <c r="I77" i="18"/>
  <c r="J77" i="18"/>
  <c r="K77" i="18"/>
  <c r="L77" i="18"/>
  <c r="M77" i="18"/>
  <c r="N77" i="18"/>
  <c r="O77" i="18"/>
  <c r="P77" i="18"/>
  <c r="Q77" i="18"/>
  <c r="R77" i="18"/>
  <c r="S77" i="18"/>
  <c r="T77" i="18"/>
  <c r="U77" i="18"/>
  <c r="V77" i="18"/>
  <c r="W77" i="18"/>
  <c r="X77" i="18"/>
  <c r="Y77" i="18"/>
  <c r="Z77" i="18"/>
  <c r="AA77" i="18"/>
  <c r="AB77" i="18"/>
  <c r="AC77" i="18"/>
  <c r="AD77" i="18"/>
  <c r="AE77" i="18"/>
  <c r="AF77" i="18"/>
  <c r="AG77" i="18"/>
  <c r="AH77" i="18"/>
  <c r="AI77" i="18"/>
  <c r="AJ77" i="18"/>
  <c r="AK77" i="18"/>
  <c r="AL77" i="18"/>
  <c r="AM77" i="18"/>
  <c r="AN77" i="18"/>
  <c r="AO77" i="18"/>
  <c r="AP77" i="18"/>
  <c r="AQ77" i="18"/>
  <c r="AR77" i="18"/>
  <c r="AS77" i="18"/>
  <c r="AT77" i="18"/>
  <c r="C78" i="18"/>
  <c r="D78" i="18"/>
  <c r="E78" i="18"/>
  <c r="F78" i="18"/>
  <c r="G78" i="18"/>
  <c r="H78" i="18"/>
  <c r="I78" i="18"/>
  <c r="J78" i="18"/>
  <c r="K78" i="18"/>
  <c r="L78" i="18"/>
  <c r="M78" i="18"/>
  <c r="N78" i="18"/>
  <c r="O78" i="18"/>
  <c r="P78" i="18"/>
  <c r="Q78" i="18"/>
  <c r="R78" i="18"/>
  <c r="S78" i="18"/>
  <c r="T78" i="18"/>
  <c r="U78" i="18"/>
  <c r="V78" i="18"/>
  <c r="W78" i="18"/>
  <c r="X78" i="18"/>
  <c r="Y78" i="18"/>
  <c r="Z78" i="18"/>
  <c r="AA78" i="18"/>
  <c r="AB78" i="18"/>
  <c r="AC78" i="18"/>
  <c r="AD78" i="18"/>
  <c r="AE78" i="18"/>
  <c r="AF78" i="18"/>
  <c r="AG78" i="18"/>
  <c r="AH78" i="18"/>
  <c r="AI78" i="18"/>
  <c r="AJ78" i="18"/>
  <c r="AK78" i="18"/>
  <c r="AL78" i="18"/>
  <c r="AM78" i="18"/>
  <c r="AN78" i="18"/>
  <c r="AO78" i="18"/>
  <c r="AP78" i="18"/>
  <c r="AQ78" i="18"/>
  <c r="AR78" i="18"/>
  <c r="AS78" i="18"/>
  <c r="AT78" i="18"/>
  <c r="C79" i="18"/>
  <c r="D79" i="18"/>
  <c r="E79" i="18"/>
  <c r="F79" i="18"/>
  <c r="G79" i="18"/>
  <c r="H79" i="18"/>
  <c r="I79" i="18"/>
  <c r="J79" i="18"/>
  <c r="K79" i="18"/>
  <c r="L79" i="18"/>
  <c r="M79" i="18"/>
  <c r="N79" i="18"/>
  <c r="O79" i="18"/>
  <c r="P79" i="18"/>
  <c r="Q79" i="18"/>
  <c r="R79" i="18"/>
  <c r="S79" i="18"/>
  <c r="T79" i="18"/>
  <c r="U79" i="18"/>
  <c r="V79" i="18"/>
  <c r="W79" i="18"/>
  <c r="X79" i="18"/>
  <c r="Y79" i="18"/>
  <c r="Z79" i="18"/>
  <c r="AA79" i="18"/>
  <c r="AB79" i="18"/>
  <c r="AC79" i="18"/>
  <c r="AD79" i="18"/>
  <c r="AE79" i="18"/>
  <c r="AF79" i="18"/>
  <c r="AG79" i="18"/>
  <c r="AH79" i="18"/>
  <c r="AI79" i="18"/>
  <c r="AJ79" i="18"/>
  <c r="AK79" i="18"/>
  <c r="AL79" i="18"/>
  <c r="AM79" i="18"/>
  <c r="AN79" i="18"/>
  <c r="AO79" i="18"/>
  <c r="AP79" i="18"/>
  <c r="AQ79" i="18"/>
  <c r="AR79" i="18"/>
  <c r="AS79" i="18"/>
  <c r="AT79" i="18"/>
  <c r="C80" i="18"/>
  <c r="D80" i="18"/>
  <c r="E80" i="18"/>
  <c r="F80" i="18"/>
  <c r="G80" i="18"/>
  <c r="H80" i="18"/>
  <c r="I80" i="18"/>
  <c r="J80" i="18"/>
  <c r="K80" i="18"/>
  <c r="L80" i="18"/>
  <c r="M80" i="18"/>
  <c r="N80" i="18"/>
  <c r="O80" i="18"/>
  <c r="P80" i="18"/>
  <c r="Q80" i="18"/>
  <c r="R80" i="18"/>
  <c r="S80" i="18"/>
  <c r="T80" i="18"/>
  <c r="U80" i="18"/>
  <c r="V80" i="18"/>
  <c r="W80" i="18"/>
  <c r="X80" i="18"/>
  <c r="Y80" i="18"/>
  <c r="Z80" i="18"/>
  <c r="AA80" i="18"/>
  <c r="AB80" i="18"/>
  <c r="AC80" i="18"/>
  <c r="AD80" i="18"/>
  <c r="AE80" i="18"/>
  <c r="AF80" i="18"/>
  <c r="AG80" i="18"/>
  <c r="AH80" i="18"/>
  <c r="AI80" i="18"/>
  <c r="AJ80" i="18"/>
  <c r="AK80" i="18"/>
  <c r="AL80" i="18"/>
  <c r="AM80" i="18"/>
  <c r="AN80" i="18"/>
  <c r="AO80" i="18"/>
  <c r="AP80" i="18"/>
  <c r="AQ80" i="18"/>
  <c r="AR80" i="18"/>
  <c r="AS80" i="18"/>
  <c r="AT80" i="18"/>
  <c r="C81" i="18"/>
  <c r="D81" i="18"/>
  <c r="E81" i="18"/>
  <c r="F81" i="18"/>
  <c r="G81" i="18"/>
  <c r="H81" i="18"/>
  <c r="I81" i="18"/>
  <c r="J81" i="18"/>
  <c r="K81" i="18"/>
  <c r="L81" i="18"/>
  <c r="M81" i="18"/>
  <c r="N81" i="18"/>
  <c r="O81" i="18"/>
  <c r="P81" i="18"/>
  <c r="Q81" i="18"/>
  <c r="R81" i="18"/>
  <c r="S81" i="18"/>
  <c r="T81" i="18"/>
  <c r="U81" i="18"/>
  <c r="V81" i="18"/>
  <c r="W81" i="18"/>
  <c r="X81" i="18"/>
  <c r="Y81" i="18"/>
  <c r="Z81" i="18"/>
  <c r="AA81" i="18"/>
  <c r="AB81" i="18"/>
  <c r="AC81" i="18"/>
  <c r="AD81" i="18"/>
  <c r="AE81" i="18"/>
  <c r="AF81" i="18"/>
  <c r="AG81" i="18"/>
  <c r="AH81" i="18"/>
  <c r="AI81" i="18"/>
  <c r="AJ81" i="18"/>
  <c r="AK81" i="18"/>
  <c r="AL81" i="18"/>
  <c r="AM81" i="18"/>
  <c r="AN81" i="18"/>
  <c r="AO81" i="18"/>
  <c r="AP81" i="18"/>
  <c r="AQ81" i="18"/>
  <c r="AR81" i="18"/>
  <c r="AS81" i="18"/>
  <c r="AT81" i="18"/>
  <c r="C82" i="18"/>
  <c r="D82" i="18"/>
  <c r="E82" i="18"/>
  <c r="F82" i="18"/>
  <c r="G82" i="18"/>
  <c r="H82" i="18"/>
  <c r="I82" i="18"/>
  <c r="J82" i="18"/>
  <c r="K82" i="18"/>
  <c r="L82" i="18"/>
  <c r="M82" i="18"/>
  <c r="N82" i="18"/>
  <c r="O82" i="18"/>
  <c r="P82" i="18"/>
  <c r="Q82" i="18"/>
  <c r="R82" i="18"/>
  <c r="S82" i="18"/>
  <c r="T82" i="18"/>
  <c r="U82" i="18"/>
  <c r="V82" i="18"/>
  <c r="W82" i="18"/>
  <c r="X82" i="18"/>
  <c r="Y82" i="18"/>
  <c r="Z82" i="18"/>
  <c r="AA82" i="18"/>
  <c r="AB82" i="18"/>
  <c r="AC82" i="18"/>
  <c r="AD82" i="18"/>
  <c r="AE82" i="18"/>
  <c r="AF82" i="18"/>
  <c r="AG82" i="18"/>
  <c r="AH82" i="18"/>
  <c r="AI82" i="18"/>
  <c r="AJ82" i="18"/>
  <c r="AK82" i="18"/>
  <c r="AL82" i="18"/>
  <c r="AM82" i="18"/>
  <c r="AN82" i="18"/>
  <c r="AO82" i="18"/>
  <c r="AP82" i="18"/>
  <c r="AQ82" i="18"/>
  <c r="AR82" i="18"/>
  <c r="AS82" i="18"/>
  <c r="AT82" i="18"/>
  <c r="C83" i="18"/>
  <c r="D83" i="18"/>
  <c r="E83" i="18"/>
  <c r="F83" i="18"/>
  <c r="G83" i="18"/>
  <c r="H83" i="18"/>
  <c r="I83" i="18"/>
  <c r="J83" i="18"/>
  <c r="K83" i="18"/>
  <c r="L83" i="18"/>
  <c r="M83" i="18"/>
  <c r="N83" i="18"/>
  <c r="O83" i="18"/>
  <c r="P83" i="18"/>
  <c r="Q83" i="18"/>
  <c r="R83" i="18"/>
  <c r="S83" i="18"/>
  <c r="T83" i="18"/>
  <c r="U83" i="18"/>
  <c r="V83" i="18"/>
  <c r="W83" i="18"/>
  <c r="X83" i="18"/>
  <c r="Y83" i="18"/>
  <c r="Z83" i="18"/>
  <c r="AA83" i="18"/>
  <c r="AB83" i="18"/>
  <c r="AC83" i="18"/>
  <c r="AD83" i="18"/>
  <c r="AE83" i="18"/>
  <c r="AF83" i="18"/>
  <c r="AG83" i="18"/>
  <c r="AH83" i="18"/>
  <c r="AI83" i="18"/>
  <c r="AJ83" i="18"/>
  <c r="AK83" i="18"/>
  <c r="AL83" i="18"/>
  <c r="AM83" i="18"/>
  <c r="AN83" i="18"/>
  <c r="AO83" i="18"/>
  <c r="AP83" i="18"/>
  <c r="AQ83" i="18"/>
  <c r="AR83" i="18"/>
  <c r="AS83" i="18"/>
  <c r="AT83" i="18"/>
  <c r="C84" i="18"/>
  <c r="D84" i="18"/>
  <c r="E84" i="18"/>
  <c r="F84" i="18"/>
  <c r="G84" i="18"/>
  <c r="H84" i="18"/>
  <c r="I84" i="18"/>
  <c r="J84" i="18"/>
  <c r="K84" i="18"/>
  <c r="L84" i="18"/>
  <c r="M84" i="18"/>
  <c r="N84" i="18"/>
  <c r="O84" i="18"/>
  <c r="P84" i="18"/>
  <c r="Q84" i="18"/>
  <c r="R84" i="18"/>
  <c r="S84" i="18"/>
  <c r="T84" i="18"/>
  <c r="U84" i="18"/>
  <c r="V84" i="18"/>
  <c r="W84" i="18"/>
  <c r="X84" i="18"/>
  <c r="Y84" i="18"/>
  <c r="Z84" i="18"/>
  <c r="AA84" i="18"/>
  <c r="AB84" i="18"/>
  <c r="AC84" i="18"/>
  <c r="AD84" i="18"/>
  <c r="AE84" i="18"/>
  <c r="AF84" i="18"/>
  <c r="AG84" i="18"/>
  <c r="AH84" i="18"/>
  <c r="AI84" i="18"/>
  <c r="AJ84" i="18"/>
  <c r="AK84" i="18"/>
  <c r="AL84" i="18"/>
  <c r="AM84" i="18"/>
  <c r="AN84" i="18"/>
  <c r="AO84" i="18"/>
  <c r="AP84" i="18"/>
  <c r="AQ84" i="18"/>
  <c r="AR84" i="18"/>
  <c r="AS84" i="18"/>
  <c r="AT84" i="18"/>
  <c r="C85" i="18"/>
  <c r="D85" i="18"/>
  <c r="E85" i="18"/>
  <c r="F85" i="18"/>
  <c r="G85" i="18"/>
  <c r="H85" i="18"/>
  <c r="I85" i="18"/>
  <c r="J85" i="18"/>
  <c r="K85" i="18"/>
  <c r="L85" i="18"/>
  <c r="M85" i="18"/>
  <c r="N85" i="18"/>
  <c r="O85" i="18"/>
  <c r="P85" i="18"/>
  <c r="Q85" i="18"/>
  <c r="R85" i="18"/>
  <c r="S85" i="18"/>
  <c r="T85" i="18"/>
  <c r="U85" i="18"/>
  <c r="V85" i="18"/>
  <c r="W85" i="18"/>
  <c r="X85" i="18"/>
  <c r="Y85" i="18"/>
  <c r="Z85" i="18"/>
  <c r="AA85" i="18"/>
  <c r="AB85" i="18"/>
  <c r="AC85" i="18"/>
  <c r="AD85" i="18"/>
  <c r="AE85" i="18"/>
  <c r="AF85" i="18"/>
  <c r="AG85" i="18"/>
  <c r="AH85" i="18"/>
  <c r="AI85" i="18"/>
  <c r="AJ85" i="18"/>
  <c r="AK85" i="18"/>
  <c r="AL85" i="18"/>
  <c r="AM85" i="18"/>
  <c r="AN85" i="18"/>
  <c r="AO85" i="18"/>
  <c r="AP85" i="18"/>
  <c r="AQ85" i="18"/>
  <c r="AR85" i="18"/>
  <c r="AS85" i="18"/>
  <c r="AT85" i="18"/>
  <c r="C86" i="18"/>
  <c r="D86" i="18"/>
  <c r="E86" i="18"/>
  <c r="F86" i="18"/>
  <c r="G86" i="18"/>
  <c r="H86" i="18"/>
  <c r="I86" i="18"/>
  <c r="J86" i="18"/>
  <c r="K86" i="18"/>
  <c r="L86" i="18"/>
  <c r="M86" i="18"/>
  <c r="N86" i="18"/>
  <c r="O86" i="18"/>
  <c r="P86" i="18"/>
  <c r="Q86" i="18"/>
  <c r="R86" i="18"/>
  <c r="S86" i="18"/>
  <c r="T86" i="18"/>
  <c r="U86" i="18"/>
  <c r="V86" i="18"/>
  <c r="W86" i="18"/>
  <c r="X86" i="18"/>
  <c r="Y86" i="18"/>
  <c r="Z86" i="18"/>
  <c r="AA86" i="18"/>
  <c r="AB86" i="18"/>
  <c r="AC86" i="18"/>
  <c r="AD86" i="18"/>
  <c r="AE86" i="18"/>
  <c r="AF86" i="18"/>
  <c r="AG86" i="18"/>
  <c r="AH86" i="18"/>
  <c r="AI86" i="18"/>
  <c r="AJ86" i="18"/>
  <c r="AK86" i="18"/>
  <c r="AL86" i="18"/>
  <c r="AM86" i="18"/>
  <c r="AN86" i="18"/>
  <c r="AO86" i="18"/>
  <c r="AP86" i="18"/>
  <c r="AQ86" i="18"/>
  <c r="AR86" i="18"/>
  <c r="AS86" i="18"/>
  <c r="AT86" i="18"/>
  <c r="C87" i="18"/>
  <c r="D87" i="18"/>
  <c r="E87" i="18"/>
  <c r="F87" i="18"/>
  <c r="G87" i="18"/>
  <c r="H87" i="18"/>
  <c r="I87" i="18"/>
  <c r="J87" i="18"/>
  <c r="K87" i="18"/>
  <c r="L87" i="18"/>
  <c r="M87" i="18"/>
  <c r="N87" i="18"/>
  <c r="O87" i="18"/>
  <c r="P87" i="18"/>
  <c r="Q87" i="18"/>
  <c r="R87" i="18"/>
  <c r="S87" i="18"/>
  <c r="T87" i="18"/>
  <c r="U87" i="18"/>
  <c r="V87" i="18"/>
  <c r="W87" i="18"/>
  <c r="X87" i="18"/>
  <c r="Y87" i="18"/>
  <c r="Z87" i="18"/>
  <c r="AA87" i="18"/>
  <c r="AB87" i="18"/>
  <c r="AC87" i="18"/>
  <c r="AD87" i="18"/>
  <c r="AE87" i="18"/>
  <c r="AF87" i="18"/>
  <c r="AG87" i="18"/>
  <c r="AH87" i="18"/>
  <c r="AI87" i="18"/>
  <c r="AJ87" i="18"/>
  <c r="AK87" i="18"/>
  <c r="AL87" i="18"/>
  <c r="AM87" i="18"/>
  <c r="AN87" i="18"/>
  <c r="AO87" i="18"/>
  <c r="AP87" i="18"/>
  <c r="AQ87" i="18"/>
  <c r="AR87" i="18"/>
  <c r="AS87" i="18"/>
  <c r="AT87" i="18"/>
  <c r="C88" i="18"/>
  <c r="D88" i="18"/>
  <c r="E88" i="18"/>
  <c r="F88" i="18"/>
  <c r="G88" i="18"/>
  <c r="H88" i="18"/>
  <c r="I88" i="18"/>
  <c r="J88" i="18"/>
  <c r="K88" i="18"/>
  <c r="L88" i="18"/>
  <c r="M88" i="18"/>
  <c r="N88" i="18"/>
  <c r="O88" i="18"/>
  <c r="P88" i="18"/>
  <c r="Q88" i="18"/>
  <c r="R88" i="18"/>
  <c r="S88" i="18"/>
  <c r="T88" i="18"/>
  <c r="U88" i="18"/>
  <c r="V88" i="18"/>
  <c r="W88" i="18"/>
  <c r="X88" i="18"/>
  <c r="Y88" i="18"/>
  <c r="Z88" i="18"/>
  <c r="AA88" i="18"/>
  <c r="AB88" i="18"/>
  <c r="AC88" i="18"/>
  <c r="AD88" i="18"/>
  <c r="AE88" i="18"/>
  <c r="AF88" i="18"/>
  <c r="AG88" i="18"/>
  <c r="AH88" i="18"/>
  <c r="AI88" i="18"/>
  <c r="AJ88" i="18"/>
  <c r="AK88" i="18"/>
  <c r="AL88" i="18"/>
  <c r="AM88" i="18"/>
  <c r="AN88" i="18"/>
  <c r="AO88" i="18"/>
  <c r="AP88" i="18"/>
  <c r="AQ88" i="18"/>
  <c r="AR88" i="18"/>
  <c r="AS88" i="18"/>
  <c r="AT88" i="18"/>
  <c r="C89" i="18"/>
  <c r="D89" i="18"/>
  <c r="E89" i="18"/>
  <c r="F89" i="18"/>
  <c r="G89" i="18"/>
  <c r="H89" i="18"/>
  <c r="I89" i="18"/>
  <c r="J89" i="18"/>
  <c r="K89" i="18"/>
  <c r="L89" i="18"/>
  <c r="M89" i="18"/>
  <c r="N89" i="18"/>
  <c r="O89" i="18"/>
  <c r="P89" i="18"/>
  <c r="Q89" i="18"/>
  <c r="R89" i="18"/>
  <c r="S89" i="18"/>
  <c r="T89" i="18"/>
  <c r="U89" i="18"/>
  <c r="V89" i="18"/>
  <c r="W89" i="18"/>
  <c r="X89" i="18"/>
  <c r="Y89" i="18"/>
  <c r="Z89" i="18"/>
  <c r="AA89" i="18"/>
  <c r="AB89" i="18"/>
  <c r="AC89" i="18"/>
  <c r="AD89" i="18"/>
  <c r="AE89" i="18"/>
  <c r="AF89" i="18"/>
  <c r="AG89" i="18"/>
  <c r="AH89" i="18"/>
  <c r="AI89" i="18"/>
  <c r="AJ89" i="18"/>
  <c r="AK89" i="18"/>
  <c r="AL89" i="18"/>
  <c r="AM89" i="18"/>
  <c r="AN89" i="18"/>
  <c r="AO89" i="18"/>
  <c r="AP89" i="18"/>
  <c r="AQ89" i="18"/>
  <c r="AR89" i="18"/>
  <c r="AS89" i="18"/>
  <c r="AT89" i="18"/>
  <c r="C90" i="18"/>
  <c r="D90" i="18"/>
  <c r="E90" i="18"/>
  <c r="F90" i="18"/>
  <c r="G90" i="18"/>
  <c r="H90" i="18"/>
  <c r="I90" i="18"/>
  <c r="J90" i="18"/>
  <c r="K90" i="18"/>
  <c r="L90" i="18"/>
  <c r="M90" i="18"/>
  <c r="N90" i="18"/>
  <c r="O90" i="18"/>
  <c r="P90" i="18"/>
  <c r="Q90" i="18"/>
  <c r="R90" i="18"/>
  <c r="S90" i="18"/>
  <c r="T90" i="18"/>
  <c r="U90" i="18"/>
  <c r="V90" i="18"/>
  <c r="W90" i="18"/>
  <c r="X90" i="18"/>
  <c r="Y90" i="18"/>
  <c r="Z90" i="18"/>
  <c r="AA90" i="18"/>
  <c r="AB90" i="18"/>
  <c r="AC90" i="18"/>
  <c r="AD90" i="18"/>
  <c r="AE90" i="18"/>
  <c r="AF90" i="18"/>
  <c r="AG90" i="18"/>
  <c r="AH90" i="18"/>
  <c r="AI90" i="18"/>
  <c r="AJ90" i="18"/>
  <c r="AK90" i="18"/>
  <c r="AL90" i="18"/>
  <c r="AM90" i="18"/>
  <c r="AN90" i="18"/>
  <c r="AO90" i="18"/>
  <c r="AP90" i="18"/>
  <c r="AQ90" i="18"/>
  <c r="AR90" i="18"/>
  <c r="AS90" i="18"/>
  <c r="AT90" i="18"/>
  <c r="C91" i="18"/>
  <c r="D91" i="18"/>
  <c r="E91" i="18"/>
  <c r="F91" i="18"/>
  <c r="G91" i="18"/>
  <c r="H91" i="18"/>
  <c r="I91" i="18"/>
  <c r="J91" i="18"/>
  <c r="K91" i="18"/>
  <c r="L91" i="18"/>
  <c r="M91" i="18"/>
  <c r="N91" i="18"/>
  <c r="O91" i="18"/>
  <c r="P91" i="18"/>
  <c r="Q91" i="18"/>
  <c r="R91" i="18"/>
  <c r="S91" i="18"/>
  <c r="T91" i="18"/>
  <c r="U91" i="18"/>
  <c r="V91" i="18"/>
  <c r="W91" i="18"/>
  <c r="X91" i="18"/>
  <c r="Y91" i="18"/>
  <c r="Z91" i="18"/>
  <c r="AA91" i="18"/>
  <c r="AB91" i="18"/>
  <c r="AC91" i="18"/>
  <c r="AD91" i="18"/>
  <c r="AE91" i="18"/>
  <c r="AF91" i="18"/>
  <c r="AG91" i="18"/>
  <c r="AH91" i="18"/>
  <c r="AI91" i="18"/>
  <c r="AJ91" i="18"/>
  <c r="AK91" i="18"/>
  <c r="AL91" i="18"/>
  <c r="AM91" i="18"/>
  <c r="AN91" i="18"/>
  <c r="AO91" i="18"/>
  <c r="AP91" i="18"/>
  <c r="AQ91" i="18"/>
  <c r="AR91" i="18"/>
  <c r="AS91" i="18"/>
  <c r="AT91" i="18"/>
  <c r="C92" i="18"/>
  <c r="D92" i="18"/>
  <c r="E92" i="18"/>
  <c r="F92" i="18"/>
  <c r="G92" i="18"/>
  <c r="H92" i="18"/>
  <c r="I92" i="18"/>
  <c r="J92" i="18"/>
  <c r="K92" i="18"/>
  <c r="L92" i="18"/>
  <c r="M92" i="18"/>
  <c r="N92" i="18"/>
  <c r="O92" i="18"/>
  <c r="P92" i="18"/>
  <c r="Q92" i="18"/>
  <c r="R92" i="18"/>
  <c r="S92" i="18"/>
  <c r="T92" i="18"/>
  <c r="U92" i="18"/>
  <c r="V92" i="18"/>
  <c r="W92" i="18"/>
  <c r="X92" i="18"/>
  <c r="Y92" i="18"/>
  <c r="Z92" i="18"/>
  <c r="AA92" i="18"/>
  <c r="AB92" i="18"/>
  <c r="AC92" i="18"/>
  <c r="AD92" i="18"/>
  <c r="AE92" i="18"/>
  <c r="AF92" i="18"/>
  <c r="AG92" i="18"/>
  <c r="AH92" i="18"/>
  <c r="AI92" i="18"/>
  <c r="AJ92" i="18"/>
  <c r="AK92" i="18"/>
  <c r="AL92" i="18"/>
  <c r="AM92" i="18"/>
  <c r="AN92" i="18"/>
  <c r="AO92" i="18"/>
  <c r="AP92" i="18"/>
  <c r="AQ92" i="18"/>
  <c r="AR92" i="18"/>
  <c r="AS92" i="18"/>
  <c r="AT92" i="18"/>
  <c r="C93" i="18"/>
  <c r="D93" i="18"/>
  <c r="E93" i="18"/>
  <c r="F93" i="18"/>
  <c r="G93" i="18"/>
  <c r="H93" i="18"/>
  <c r="I93" i="18"/>
  <c r="J93" i="18"/>
  <c r="K93" i="18"/>
  <c r="L93" i="18"/>
  <c r="M93" i="18"/>
  <c r="N93" i="18"/>
  <c r="O93" i="18"/>
  <c r="P93" i="18"/>
  <c r="Q93" i="18"/>
  <c r="R93" i="18"/>
  <c r="S93" i="18"/>
  <c r="T93" i="18"/>
  <c r="U93" i="18"/>
  <c r="V93" i="18"/>
  <c r="W93" i="18"/>
  <c r="X93" i="18"/>
  <c r="Y93" i="18"/>
  <c r="Z93" i="18"/>
  <c r="AA93" i="18"/>
  <c r="AB93" i="18"/>
  <c r="AC93" i="18"/>
  <c r="AD93" i="18"/>
  <c r="AE93" i="18"/>
  <c r="AF93" i="18"/>
  <c r="AG93" i="18"/>
  <c r="AH93" i="18"/>
  <c r="AI93" i="18"/>
  <c r="AJ93" i="18"/>
  <c r="AK93" i="18"/>
  <c r="AL93" i="18"/>
  <c r="AM93" i="18"/>
  <c r="AN93" i="18"/>
  <c r="AO93" i="18"/>
  <c r="AP93" i="18"/>
  <c r="AQ93" i="18"/>
  <c r="AR93" i="18"/>
  <c r="AS93" i="18"/>
  <c r="AT93" i="18"/>
  <c r="C94" i="18"/>
  <c r="D94" i="18"/>
  <c r="E94" i="18"/>
  <c r="F94" i="18"/>
  <c r="G94" i="18"/>
  <c r="H94" i="18"/>
  <c r="I94" i="18"/>
  <c r="J94" i="18"/>
  <c r="K94" i="18"/>
  <c r="L94" i="18"/>
  <c r="M94" i="18"/>
  <c r="N94" i="18"/>
  <c r="O94" i="18"/>
  <c r="P94" i="18"/>
  <c r="Q94" i="18"/>
  <c r="R94" i="18"/>
  <c r="S94" i="18"/>
  <c r="T94" i="18"/>
  <c r="U94" i="18"/>
  <c r="V94" i="18"/>
  <c r="W94" i="18"/>
  <c r="X94" i="18"/>
  <c r="Y94" i="18"/>
  <c r="Z94" i="18"/>
  <c r="AA94" i="18"/>
  <c r="AB94" i="18"/>
  <c r="AC94" i="18"/>
  <c r="AD94" i="18"/>
  <c r="AE94" i="18"/>
  <c r="AF94" i="18"/>
  <c r="AG94" i="18"/>
  <c r="AH94" i="18"/>
  <c r="AI94" i="18"/>
  <c r="AJ94" i="18"/>
  <c r="AK94" i="18"/>
  <c r="AL94" i="18"/>
  <c r="AM94" i="18"/>
  <c r="AN94" i="18"/>
  <c r="AO94" i="18"/>
  <c r="AP94" i="18"/>
  <c r="AQ94" i="18"/>
  <c r="AR94" i="18"/>
  <c r="AS94" i="18"/>
  <c r="AT94" i="18"/>
  <c r="C95" i="18"/>
  <c r="D95" i="18"/>
  <c r="E95" i="18"/>
  <c r="F95" i="18"/>
  <c r="G95" i="18"/>
  <c r="H95" i="18"/>
  <c r="I95" i="18"/>
  <c r="J95" i="18"/>
  <c r="K95" i="18"/>
  <c r="L95" i="18"/>
  <c r="M95" i="18"/>
  <c r="N95" i="18"/>
  <c r="O95" i="18"/>
  <c r="P95" i="18"/>
  <c r="Q95" i="18"/>
  <c r="R95" i="18"/>
  <c r="S95" i="18"/>
  <c r="T95" i="18"/>
  <c r="U95" i="18"/>
  <c r="V95" i="18"/>
  <c r="W95" i="18"/>
  <c r="X95" i="18"/>
  <c r="Y95" i="18"/>
  <c r="Z95" i="18"/>
  <c r="AA95" i="18"/>
  <c r="AB95" i="18"/>
  <c r="AC95" i="18"/>
  <c r="AD95" i="18"/>
  <c r="AE95" i="18"/>
  <c r="AF95" i="18"/>
  <c r="AG95" i="18"/>
  <c r="AH95" i="18"/>
  <c r="AI95" i="18"/>
  <c r="AJ95" i="18"/>
  <c r="AK95" i="18"/>
  <c r="AL95" i="18"/>
  <c r="AM95" i="18"/>
  <c r="AN95" i="18"/>
  <c r="AO95" i="18"/>
  <c r="AP95" i="18"/>
  <c r="AQ95" i="18"/>
  <c r="AR95" i="18"/>
  <c r="AS95" i="18"/>
  <c r="AT95" i="18"/>
  <c r="C96" i="18"/>
  <c r="D96" i="18"/>
  <c r="E96" i="18"/>
  <c r="F96" i="18"/>
  <c r="G96" i="18"/>
  <c r="H96" i="18"/>
  <c r="I96" i="18"/>
  <c r="J96" i="18"/>
  <c r="K96" i="18"/>
  <c r="L96" i="18"/>
  <c r="M96" i="18"/>
  <c r="N96" i="18"/>
  <c r="O96" i="18"/>
  <c r="P96" i="18"/>
  <c r="Q96" i="18"/>
  <c r="R96" i="18"/>
  <c r="S96" i="18"/>
  <c r="T96" i="18"/>
  <c r="U96" i="18"/>
  <c r="V96" i="18"/>
  <c r="W96" i="18"/>
  <c r="X96" i="18"/>
  <c r="Y96" i="18"/>
  <c r="Z96" i="18"/>
  <c r="AA96" i="18"/>
  <c r="AB96" i="18"/>
  <c r="AC96" i="18"/>
  <c r="AD96" i="18"/>
  <c r="AE96" i="18"/>
  <c r="AF96" i="18"/>
  <c r="AG96" i="18"/>
  <c r="AH96" i="18"/>
  <c r="AI96" i="18"/>
  <c r="AJ96" i="18"/>
  <c r="AK96" i="18"/>
  <c r="AL96" i="18"/>
  <c r="AM96" i="18"/>
  <c r="AN96" i="18"/>
  <c r="AO96" i="18"/>
  <c r="AP96" i="18"/>
  <c r="AQ96" i="18"/>
  <c r="AR96" i="18"/>
  <c r="AS96" i="18"/>
  <c r="AT96" i="18"/>
  <c r="C97" i="18"/>
  <c r="D97" i="18"/>
  <c r="E97" i="18"/>
  <c r="F97" i="18"/>
  <c r="G97" i="18"/>
  <c r="H97" i="18"/>
  <c r="I97" i="18"/>
  <c r="J97" i="18"/>
  <c r="K97" i="18"/>
  <c r="L97" i="18"/>
  <c r="M97" i="18"/>
  <c r="N97" i="18"/>
  <c r="O97" i="18"/>
  <c r="P97" i="18"/>
  <c r="Q97" i="18"/>
  <c r="R97" i="18"/>
  <c r="S97" i="18"/>
  <c r="T97" i="18"/>
  <c r="U97" i="18"/>
  <c r="V97" i="18"/>
  <c r="W97" i="18"/>
  <c r="X97" i="18"/>
  <c r="Y97" i="18"/>
  <c r="Z97" i="18"/>
  <c r="AA97" i="18"/>
  <c r="AB97" i="18"/>
  <c r="AC97" i="18"/>
  <c r="AD97" i="18"/>
  <c r="AE97" i="18"/>
  <c r="AF97" i="18"/>
  <c r="AG97" i="18"/>
  <c r="AH97" i="18"/>
  <c r="AI97" i="18"/>
  <c r="AJ97" i="18"/>
  <c r="AK97" i="18"/>
  <c r="AL97" i="18"/>
  <c r="AM97" i="18"/>
  <c r="AN97" i="18"/>
  <c r="AO97" i="18"/>
  <c r="AP97" i="18"/>
  <c r="AQ97" i="18"/>
  <c r="AR97" i="18"/>
  <c r="AS97" i="18"/>
  <c r="AT97" i="18"/>
  <c r="C98" i="18"/>
  <c r="D98" i="18"/>
  <c r="E98" i="18"/>
  <c r="F98" i="18"/>
  <c r="G98" i="18"/>
  <c r="H98" i="18"/>
  <c r="I98" i="18"/>
  <c r="J98" i="18"/>
  <c r="K98" i="18"/>
  <c r="L98" i="18"/>
  <c r="M98" i="18"/>
  <c r="N98" i="18"/>
  <c r="O98" i="18"/>
  <c r="P98" i="18"/>
  <c r="Q98" i="18"/>
  <c r="R98" i="18"/>
  <c r="S98" i="18"/>
  <c r="T98" i="18"/>
  <c r="U98" i="18"/>
  <c r="V98" i="18"/>
  <c r="W98" i="18"/>
  <c r="X98" i="18"/>
  <c r="Y98" i="18"/>
  <c r="Z98" i="18"/>
  <c r="AA98" i="18"/>
  <c r="AB98" i="18"/>
  <c r="AC98" i="18"/>
  <c r="AD98" i="18"/>
  <c r="AE98" i="18"/>
  <c r="AF98" i="18"/>
  <c r="AG98" i="18"/>
  <c r="AH98" i="18"/>
  <c r="AI98" i="18"/>
  <c r="AJ98" i="18"/>
  <c r="AK98" i="18"/>
  <c r="AL98" i="18"/>
  <c r="AM98" i="18"/>
  <c r="AN98" i="18"/>
  <c r="AO98" i="18"/>
  <c r="AP98" i="18"/>
  <c r="AQ98" i="18"/>
  <c r="AR98" i="18"/>
  <c r="AS98" i="18"/>
  <c r="AT98" i="18"/>
  <c r="C99" i="18"/>
  <c r="D99" i="18"/>
  <c r="E99" i="18"/>
  <c r="F99" i="18"/>
  <c r="G99" i="18"/>
  <c r="H99" i="18"/>
  <c r="I99" i="18"/>
  <c r="J99" i="18"/>
  <c r="K99" i="18"/>
  <c r="L99" i="18"/>
  <c r="M99" i="18"/>
  <c r="N99" i="18"/>
  <c r="O99" i="18"/>
  <c r="P99" i="18"/>
  <c r="Q99" i="18"/>
  <c r="R99" i="18"/>
  <c r="S99" i="18"/>
  <c r="T99" i="18"/>
  <c r="U99" i="18"/>
  <c r="V99" i="18"/>
  <c r="W99" i="18"/>
  <c r="X99" i="18"/>
  <c r="Y99" i="18"/>
  <c r="Z99" i="18"/>
  <c r="AA99" i="18"/>
  <c r="AB99" i="18"/>
  <c r="AC99" i="18"/>
  <c r="AD99" i="18"/>
  <c r="AE99" i="18"/>
  <c r="AF99" i="18"/>
  <c r="AG99" i="18"/>
  <c r="AH99" i="18"/>
  <c r="AI99" i="18"/>
  <c r="AJ99" i="18"/>
  <c r="AK99" i="18"/>
  <c r="AL99" i="18"/>
  <c r="AM99" i="18"/>
  <c r="AN99" i="18"/>
  <c r="AO99" i="18"/>
  <c r="AP99" i="18"/>
  <c r="AQ99" i="18"/>
  <c r="AR99" i="18"/>
  <c r="AS99" i="18"/>
  <c r="AT99" i="18"/>
  <c r="C100" i="18"/>
  <c r="D100" i="18"/>
  <c r="E100" i="18"/>
  <c r="F100" i="18"/>
  <c r="G100" i="18"/>
  <c r="H100" i="18"/>
  <c r="I100" i="18"/>
  <c r="J100" i="18"/>
  <c r="K100" i="18"/>
  <c r="L100" i="18"/>
  <c r="M100" i="18"/>
  <c r="N100" i="18"/>
  <c r="O100" i="18"/>
  <c r="P100" i="18"/>
  <c r="Q100" i="18"/>
  <c r="R100" i="18"/>
  <c r="S100" i="18"/>
  <c r="T100" i="18"/>
  <c r="U100" i="18"/>
  <c r="V100" i="18"/>
  <c r="W100" i="18"/>
  <c r="X100" i="18"/>
  <c r="Y100" i="18"/>
  <c r="Z100" i="18"/>
  <c r="AA100" i="18"/>
  <c r="AB100" i="18"/>
  <c r="AC100" i="18"/>
  <c r="AD100" i="18"/>
  <c r="AE100" i="18"/>
  <c r="AF100" i="18"/>
  <c r="AG100" i="18"/>
  <c r="AH100" i="18"/>
  <c r="AI100" i="18"/>
  <c r="AJ100" i="18"/>
  <c r="AK100" i="18"/>
  <c r="AL100" i="18"/>
  <c r="AM100" i="18"/>
  <c r="AN100" i="18"/>
  <c r="AO100" i="18"/>
  <c r="AP100" i="18"/>
  <c r="AQ100" i="18"/>
  <c r="AR100" i="18"/>
  <c r="AS100" i="18"/>
  <c r="AT100" i="18"/>
  <c r="C101" i="18"/>
  <c r="D101" i="18"/>
  <c r="E101" i="18"/>
  <c r="F101" i="18"/>
  <c r="G101" i="18"/>
  <c r="H101" i="18"/>
  <c r="I101" i="18"/>
  <c r="J101" i="18"/>
  <c r="K101" i="18"/>
  <c r="L101" i="18"/>
  <c r="M101" i="18"/>
  <c r="N101" i="18"/>
  <c r="O101" i="18"/>
  <c r="P101" i="18"/>
  <c r="Q101" i="18"/>
  <c r="R101" i="18"/>
  <c r="S101" i="18"/>
  <c r="T101" i="18"/>
  <c r="U101" i="18"/>
  <c r="V101" i="18"/>
  <c r="W101" i="18"/>
  <c r="X101" i="18"/>
  <c r="Y101" i="18"/>
  <c r="Z101" i="18"/>
  <c r="AA101" i="18"/>
  <c r="AB101" i="18"/>
  <c r="AC101" i="18"/>
  <c r="AD101" i="18"/>
  <c r="AE101" i="18"/>
  <c r="AF101" i="18"/>
  <c r="AG101" i="18"/>
  <c r="AH101" i="18"/>
  <c r="AI101" i="18"/>
  <c r="AJ101" i="18"/>
  <c r="AK101" i="18"/>
  <c r="AL101" i="18"/>
  <c r="AM101" i="18"/>
  <c r="AN101" i="18"/>
  <c r="AO101" i="18"/>
  <c r="AP101" i="18"/>
  <c r="AQ101" i="18"/>
  <c r="AR101" i="18"/>
  <c r="AS101" i="18"/>
  <c r="AT101" i="18"/>
  <c r="C102" i="18"/>
  <c r="D102" i="18"/>
  <c r="E102" i="18"/>
  <c r="F102" i="18"/>
  <c r="G102" i="18"/>
  <c r="H102" i="18"/>
  <c r="I102" i="18"/>
  <c r="J102" i="18"/>
  <c r="K102" i="18"/>
  <c r="L102" i="18"/>
  <c r="M102" i="18"/>
  <c r="N102" i="18"/>
  <c r="O102" i="18"/>
  <c r="P102" i="18"/>
  <c r="Q102" i="18"/>
  <c r="R102" i="18"/>
  <c r="S102" i="18"/>
  <c r="T102" i="18"/>
  <c r="U102" i="18"/>
  <c r="V102" i="18"/>
  <c r="W102" i="18"/>
  <c r="X102" i="18"/>
  <c r="Y102" i="18"/>
  <c r="Z102" i="18"/>
  <c r="AA102" i="18"/>
  <c r="AB102" i="18"/>
  <c r="AC102" i="18"/>
  <c r="AD102" i="18"/>
  <c r="AE102" i="18"/>
  <c r="AF102" i="18"/>
  <c r="AG102" i="18"/>
  <c r="AH102" i="18"/>
  <c r="AI102" i="18"/>
  <c r="AJ102" i="18"/>
  <c r="AK102" i="18"/>
  <c r="AL102" i="18"/>
  <c r="AM102" i="18"/>
  <c r="AN102" i="18"/>
  <c r="AO102" i="18"/>
  <c r="AP102" i="18"/>
  <c r="AQ102" i="18"/>
  <c r="AR102" i="18"/>
  <c r="AS102" i="18"/>
  <c r="AT102" i="18"/>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2" i="18"/>
  <c r="F3" i="3" l="1"/>
  <c r="E3" i="15" l="1"/>
  <c r="R62" i="3" s="1"/>
  <c r="D3" i="15"/>
  <c r="C3" i="15"/>
  <c r="B3" i="15"/>
  <c r="R18" i="3" s="1"/>
  <c r="E2" i="15"/>
  <c r="R61" i="3" s="1"/>
  <c r="D2" i="15"/>
  <c r="C2" i="15"/>
  <c r="R38" i="3" s="1"/>
  <c r="B2" i="15"/>
  <c r="R17" i="3" s="1"/>
  <c r="R37" i="3" l="1"/>
  <c r="R14" i="3"/>
  <c r="R59" i="3"/>
  <c r="R58" i="3"/>
  <c r="R309" i="3" a="1"/>
  <c r="R309" i="3" s="1"/>
  <c r="R307" i="3" a="1"/>
  <c r="R307" i="3" s="1"/>
  <c r="R295" i="3" a="1"/>
  <c r="R295" i="3" s="1"/>
  <c r="R293" i="3" a="1"/>
  <c r="R293" i="3" s="1"/>
  <c r="R279" i="3" a="1"/>
  <c r="R279" i="3" s="1"/>
  <c r="R277" i="3" a="1"/>
  <c r="R277" i="3" s="1"/>
  <c r="R262" i="3" a="1"/>
  <c r="R262" i="3" s="1"/>
  <c r="R247" i="3" a="1"/>
  <c r="R247" i="3" s="1"/>
  <c r="R232" i="3" a="1"/>
  <c r="R232" i="3" s="1"/>
  <c r="R215" i="3" a="1"/>
  <c r="R215" i="3" s="1"/>
  <c r="R201" i="3" a="1"/>
  <c r="R201" i="3" s="1"/>
  <c r="R188" i="3" a="1"/>
  <c r="R188" i="3" s="1"/>
  <c r="R171" i="3" a="1"/>
  <c r="R171" i="3" s="1"/>
  <c r="R156" i="3" a="1"/>
  <c r="R156" i="3" s="1"/>
  <c r="R141" i="3" a="1"/>
  <c r="R141" i="3" s="1"/>
  <c r="R125" i="3" a="1"/>
  <c r="R125" i="3" s="1"/>
  <c r="R109" i="3" a="1"/>
  <c r="R109" i="3" s="1"/>
  <c r="R95" i="3" a="1"/>
  <c r="R95" i="3" s="1"/>
  <c r="R308" i="3" a="1"/>
  <c r="R308" i="3" s="1"/>
  <c r="R306" i="3" a="1"/>
  <c r="R306" i="3" s="1"/>
  <c r="R294" i="3" a="1"/>
  <c r="R294" i="3" s="1"/>
  <c r="R292" i="3" a="1"/>
  <c r="R292" i="3" s="1"/>
  <c r="R278" i="3" a="1"/>
  <c r="R278" i="3" s="1"/>
  <c r="R276" i="3" a="1"/>
  <c r="R276" i="3" s="1"/>
  <c r="R261" i="3" a="1"/>
  <c r="R261" i="3" s="1"/>
  <c r="R246" i="3" a="1"/>
  <c r="R246" i="3" s="1"/>
  <c r="R231" i="3" a="1"/>
  <c r="R231" i="3" s="1"/>
  <c r="R214" i="3" a="1"/>
  <c r="R214" i="3" s="1"/>
  <c r="R200" i="3" a="1"/>
  <c r="R200" i="3" s="1"/>
  <c r="R187" i="3" a="1"/>
  <c r="R187" i="3" s="1"/>
  <c r="R170" i="3" a="1"/>
  <c r="R170" i="3" s="1"/>
  <c r="R155" i="3" a="1"/>
  <c r="R155" i="3" s="1"/>
  <c r="R140" i="3" a="1"/>
  <c r="R140" i="3" s="1"/>
  <c r="R124" i="3" a="1"/>
  <c r="R124" i="3" s="1"/>
  <c r="R108" i="3" a="1"/>
  <c r="R108" i="3" s="1"/>
  <c r="R94" i="3" a="1"/>
  <c r="R94" i="3" s="1"/>
  <c r="R13" i="3" l="1"/>
  <c r="S18" i="3" a="1"/>
  <c r="S17" i="3" a="1"/>
  <c r="O243" i="3"/>
  <c r="N243" i="3"/>
  <c r="M243" i="3"/>
  <c r="O230" i="3"/>
  <c r="N230" i="3"/>
  <c r="M230" i="3"/>
  <c r="O197" i="3"/>
  <c r="N197" i="3"/>
  <c r="M197" i="3"/>
  <c r="O185" i="3"/>
  <c r="N185" i="3"/>
  <c r="M185" i="3"/>
  <c r="O152" i="3"/>
  <c r="N152" i="3"/>
  <c r="M152" i="3"/>
  <c r="O140" i="3"/>
  <c r="N140" i="3"/>
  <c r="M140" i="3"/>
  <c r="O108" i="3"/>
  <c r="N108" i="3"/>
  <c r="M108" i="3"/>
  <c r="O94" i="3"/>
  <c r="N94" i="3"/>
  <c r="M94" i="3"/>
  <c r="N75" i="3"/>
  <c r="M75" i="3"/>
  <c r="L75" i="3"/>
  <c r="I75" i="3"/>
  <c r="D75" i="3"/>
  <c r="O37" i="3"/>
  <c r="N37" i="3"/>
  <c r="M37" i="3"/>
  <c r="L37" i="3"/>
  <c r="O15" i="3"/>
  <c r="N15" i="3"/>
  <c r="M15" i="3"/>
  <c r="L15" i="3"/>
  <c r="K15" i="3"/>
  <c r="R7" i="3"/>
  <c r="R6" i="3"/>
  <c r="C10" i="3"/>
  <c r="C9" i="3"/>
  <c r="S18" i="3" l="1"/>
  <c r="S17" i="3"/>
  <c r="S309" i="3"/>
  <c r="S307" i="3"/>
  <c r="S295" i="3"/>
  <c r="S293" i="3"/>
  <c r="S279" i="3"/>
  <c r="S277" i="3"/>
  <c r="S262" i="3"/>
  <c r="S215" i="3"/>
  <c r="S201" i="3"/>
  <c r="S188" i="3"/>
  <c r="S156" i="3" a="1"/>
  <c r="S141" i="3"/>
  <c r="S125" i="3"/>
  <c r="S109" i="3"/>
  <c r="S95" i="3"/>
  <c r="S308" i="3"/>
  <c r="S306" i="3"/>
  <c r="S294" i="3"/>
  <c r="S292" i="3"/>
  <c r="S278" i="3"/>
  <c r="S276" i="3"/>
  <c r="S261" i="3"/>
  <c r="S246" i="3"/>
  <c r="S231" i="3"/>
  <c r="S214" i="3"/>
  <c r="S200" i="3"/>
  <c r="S187" i="3"/>
  <c r="S140" i="3"/>
  <c r="S124" i="3"/>
  <c r="S108" i="3"/>
  <c r="S94" i="3"/>
  <c r="N249" i="3"/>
  <c r="N248" i="3"/>
  <c r="N247" i="3"/>
  <c r="O236" i="3"/>
  <c r="O235" i="3"/>
  <c r="O234" i="3"/>
  <c r="M236" i="3"/>
  <c r="M235" i="3"/>
  <c r="M234" i="3"/>
  <c r="N245" i="3"/>
  <c r="N244" i="3"/>
  <c r="O232" i="3"/>
  <c r="O231" i="3"/>
  <c r="S171" i="3" a="1"/>
  <c r="S170" i="3" a="1"/>
  <c r="S155" i="3" a="1"/>
  <c r="S62" i="3"/>
  <c r="S61" i="3"/>
  <c r="S59" i="3"/>
  <c r="S58" i="3"/>
  <c r="S38" i="3"/>
  <c r="S37" i="3"/>
  <c r="U140" i="3" a="1"/>
  <c r="U37" i="3"/>
  <c r="U94" i="3"/>
  <c r="U61" i="3"/>
  <c r="U276" i="3"/>
  <c r="U278" i="3"/>
  <c r="U231" i="3"/>
  <c r="U306" i="3"/>
  <c r="U214" i="3"/>
  <c r="U262" i="3"/>
  <c r="U292" i="3"/>
  <c r="U124" i="3" a="1"/>
  <c r="U58" i="3"/>
  <c r="U108" i="3"/>
  <c r="U125" i="3" a="1"/>
  <c r="U309" i="3"/>
  <c r="U38" i="3"/>
  <c r="U59" i="3"/>
  <c r="U295" i="3"/>
  <c r="U293" i="3"/>
  <c r="U277" i="3"/>
  <c r="U294" i="3"/>
  <c r="U308" i="3"/>
  <c r="U246" i="3"/>
  <c r="U95" i="3"/>
  <c r="U187" i="3" a="1"/>
  <c r="U141" i="3" a="1"/>
  <c r="U261" i="3"/>
  <c r="U109" i="3"/>
  <c r="U200" i="3"/>
  <c r="U215" i="3"/>
  <c r="U188" i="3" a="1"/>
  <c r="U279" i="3"/>
  <c r="U307" i="3"/>
  <c r="U62" i="3"/>
  <c r="U201" i="3"/>
  <c r="O233" i="3" l="1"/>
  <c r="S156" i="3"/>
  <c r="S155" i="3"/>
  <c r="S170" i="3"/>
  <c r="S171" i="3"/>
  <c r="U188" i="3"/>
  <c r="U187" i="3"/>
  <c r="U124" i="3"/>
  <c r="U125" i="3"/>
  <c r="U140" i="3"/>
  <c r="U141" i="3"/>
  <c r="U155" i="3" a="1"/>
  <c r="U156" i="3" a="1"/>
  <c r="U171" i="3" a="1"/>
  <c r="U170" i="3" a="1"/>
  <c r="U155" i="3" l="1"/>
  <c r="U156" i="3"/>
  <c r="U170" i="3"/>
  <c r="U171" i="3"/>
  <c r="M232" i="3" l="1"/>
  <c r="M231" i="3"/>
  <c r="O249" i="3" l="1"/>
  <c r="M249" i="3"/>
  <c r="O248" i="3"/>
  <c r="M248" i="3"/>
  <c r="O247" i="3"/>
  <c r="N250" i="3"/>
  <c r="M247" i="3"/>
  <c r="O245" i="3"/>
  <c r="M245" i="3"/>
  <c r="O244" i="3"/>
  <c r="M244" i="3"/>
  <c r="O246" i="3"/>
  <c r="N236" i="3"/>
  <c r="N235" i="3"/>
  <c r="N234" i="3"/>
  <c r="N232" i="3"/>
  <c r="N231" i="3"/>
  <c r="M233" i="3"/>
  <c r="N233" i="3" l="1"/>
  <c r="M237" i="3"/>
  <c r="O250" i="3"/>
  <c r="N237" i="3"/>
  <c r="M246" i="3"/>
  <c r="O237" i="3"/>
  <c r="N246" i="3"/>
  <c r="M250" i="3"/>
  <c r="N80" i="3"/>
  <c r="N81" i="3"/>
  <c r="N79" i="3"/>
  <c r="N77" i="3"/>
  <c r="N76" i="3"/>
  <c r="M81" i="3"/>
  <c r="I81" i="3"/>
  <c r="H81" i="3" s="1"/>
  <c r="M80" i="3"/>
  <c r="L80" i="3"/>
  <c r="I80" i="3"/>
  <c r="H80" i="3" s="1"/>
  <c r="M79" i="3"/>
  <c r="L79" i="3"/>
  <c r="I79" i="3"/>
  <c r="H79" i="3" s="1"/>
  <c r="M77" i="3"/>
  <c r="L77" i="3"/>
  <c r="I77" i="3"/>
  <c r="H77" i="3" s="1"/>
  <c r="M76" i="3"/>
  <c r="L76" i="3"/>
  <c r="J78" i="3"/>
  <c r="I76" i="3"/>
  <c r="H76" i="3" s="1"/>
  <c r="H75" i="3"/>
  <c r="M9" i="3"/>
  <c r="N9" i="3"/>
  <c r="L9" i="3"/>
  <c r="J9" i="3"/>
  <c r="K9" i="3"/>
  <c r="I9" i="3"/>
  <c r="M8" i="3"/>
  <c r="N8" i="3"/>
  <c r="L8" i="3"/>
  <c r="J8" i="3"/>
  <c r="K8" i="3"/>
  <c r="I8" i="3"/>
  <c r="H9" i="3"/>
  <c r="G9" i="3"/>
  <c r="F9" i="3"/>
  <c r="H8" i="3"/>
  <c r="G8" i="3"/>
  <c r="F8" i="3"/>
  <c r="C8" i="3"/>
  <c r="M153" i="3"/>
  <c r="N153" i="3"/>
  <c r="M154" i="3"/>
  <c r="N154" i="3"/>
  <c r="J82" i="3" l="1"/>
  <c r="H82" i="3"/>
  <c r="S232" i="3"/>
  <c r="S247" i="3"/>
  <c r="M78" i="3"/>
  <c r="M82" i="3"/>
  <c r="N82" i="3"/>
  <c r="L78" i="3"/>
  <c r="L82" i="3"/>
  <c r="N78" i="3"/>
  <c r="I78" i="3"/>
  <c r="I82" i="3"/>
  <c r="H78" i="3"/>
  <c r="N155" i="3"/>
  <c r="M155" i="3"/>
  <c r="U232" i="3"/>
  <c r="U247" i="3"/>
  <c r="R10" i="3" l="1"/>
  <c r="R9" i="3"/>
  <c r="D81" i="3"/>
  <c r="D80" i="3"/>
  <c r="D79" i="3"/>
  <c r="D77" i="3"/>
  <c r="D76" i="3"/>
  <c r="O203" i="3" l="1"/>
  <c r="N203" i="3"/>
  <c r="M203" i="3"/>
  <c r="O191" i="3"/>
  <c r="N191" i="3"/>
  <c r="M191" i="3"/>
  <c r="O158" i="3"/>
  <c r="N158" i="3"/>
  <c r="M158" i="3"/>
  <c r="O146" i="3"/>
  <c r="N146" i="3"/>
  <c r="M146" i="3"/>
  <c r="O114" i="3"/>
  <c r="N114" i="3"/>
  <c r="M114" i="3"/>
  <c r="O100" i="3"/>
  <c r="N100" i="3"/>
  <c r="M100" i="3"/>
  <c r="O202" i="3"/>
  <c r="N202" i="3"/>
  <c r="M202" i="3"/>
  <c r="O190" i="3"/>
  <c r="N190" i="3"/>
  <c r="M190" i="3"/>
  <c r="O157" i="3"/>
  <c r="N157" i="3"/>
  <c r="M157" i="3"/>
  <c r="O145" i="3"/>
  <c r="N145" i="3"/>
  <c r="M145" i="3"/>
  <c r="O113" i="3"/>
  <c r="N113" i="3"/>
  <c r="M113" i="3"/>
  <c r="O99" i="3"/>
  <c r="N99" i="3"/>
  <c r="M99" i="3"/>
  <c r="O201" i="3"/>
  <c r="N201" i="3"/>
  <c r="M201" i="3"/>
  <c r="O189" i="3"/>
  <c r="N189" i="3"/>
  <c r="M189" i="3"/>
  <c r="O156" i="3"/>
  <c r="N156" i="3"/>
  <c r="M156" i="3"/>
  <c r="O144" i="3"/>
  <c r="N144" i="3"/>
  <c r="M144" i="3"/>
  <c r="O112" i="3"/>
  <c r="N112" i="3"/>
  <c r="M112" i="3"/>
  <c r="O98" i="3"/>
  <c r="N98" i="3"/>
  <c r="M98" i="3"/>
  <c r="O199" i="3"/>
  <c r="N199" i="3"/>
  <c r="M199" i="3"/>
  <c r="O187" i="3"/>
  <c r="N187" i="3"/>
  <c r="M187" i="3"/>
  <c r="O154" i="3"/>
  <c r="O142" i="3"/>
  <c r="N142" i="3"/>
  <c r="M142" i="3"/>
  <c r="O110" i="3"/>
  <c r="N110" i="3"/>
  <c r="M110" i="3"/>
  <c r="O96" i="3"/>
  <c r="N96" i="3"/>
  <c r="M96" i="3"/>
  <c r="O198" i="3"/>
  <c r="N198" i="3"/>
  <c r="M198" i="3"/>
  <c r="O186" i="3"/>
  <c r="N186" i="3"/>
  <c r="M186" i="3"/>
  <c r="O153" i="3"/>
  <c r="O141" i="3"/>
  <c r="O143" i="3" s="1"/>
  <c r="N141" i="3"/>
  <c r="N143" i="3" s="1"/>
  <c r="M141" i="3"/>
  <c r="M143" i="3" s="1"/>
  <c r="O109" i="3"/>
  <c r="N109" i="3"/>
  <c r="M109" i="3"/>
  <c r="M111" i="3" s="1"/>
  <c r="O95" i="3"/>
  <c r="O97" i="3" s="1"/>
  <c r="N95" i="3"/>
  <c r="M95" i="3"/>
  <c r="M97" i="3" s="1"/>
  <c r="O200" i="3"/>
  <c r="N200" i="3"/>
  <c r="M200" i="3"/>
  <c r="O188" i="3"/>
  <c r="N188" i="3"/>
  <c r="O155" i="3"/>
  <c r="O111" i="3"/>
  <c r="N111" i="3"/>
  <c r="N97" i="3"/>
  <c r="O43" i="3"/>
  <c r="N43" i="3"/>
  <c r="M43" i="3"/>
  <c r="L43" i="3"/>
  <c r="O42" i="3"/>
  <c r="N42" i="3"/>
  <c r="M42" i="3"/>
  <c r="L42" i="3"/>
  <c r="O41" i="3"/>
  <c r="O44" i="3" s="1"/>
  <c r="N41" i="3"/>
  <c r="N44" i="3" s="1"/>
  <c r="M41" i="3"/>
  <c r="M44" i="3" s="1"/>
  <c r="L41" i="3"/>
  <c r="L44" i="3" s="1"/>
  <c r="O39" i="3"/>
  <c r="N39" i="3"/>
  <c r="M39" i="3"/>
  <c r="L39" i="3"/>
  <c r="O38" i="3"/>
  <c r="O40" i="3" s="1"/>
  <c r="N38" i="3"/>
  <c r="N40" i="3" s="1"/>
  <c r="M38" i="3"/>
  <c r="L38" i="3"/>
  <c r="L40" i="3" s="1"/>
  <c r="O21" i="3"/>
  <c r="N21" i="3"/>
  <c r="M21" i="3"/>
  <c r="L21" i="3"/>
  <c r="K21" i="3"/>
  <c r="O20" i="3"/>
  <c r="N20" i="3"/>
  <c r="M20" i="3"/>
  <c r="L20" i="3"/>
  <c r="K20" i="3"/>
  <c r="O19" i="3"/>
  <c r="N19" i="3"/>
  <c r="M19" i="3"/>
  <c r="L19" i="3"/>
  <c r="K19" i="3"/>
  <c r="O17" i="3"/>
  <c r="N17" i="3"/>
  <c r="M17" i="3"/>
  <c r="L17" i="3"/>
  <c r="K17" i="3"/>
  <c r="O16" i="3"/>
  <c r="O18" i="3" s="1"/>
  <c r="N16" i="3"/>
  <c r="M16" i="3"/>
  <c r="L16" i="3"/>
  <c r="K16" i="3"/>
  <c r="K18" i="3" s="1"/>
  <c r="M18" i="3" l="1"/>
  <c r="K22" i="3"/>
  <c r="L22" i="3"/>
  <c r="O22" i="3"/>
  <c r="M22" i="3"/>
  <c r="M40" i="3"/>
  <c r="L18" i="3"/>
  <c r="N18" i="3"/>
  <c r="N22" i="3"/>
  <c r="M188" i="3"/>
  <c r="M101" i="3"/>
  <c r="N115" i="3"/>
  <c r="O147" i="3"/>
  <c r="M192" i="3"/>
  <c r="N204" i="3"/>
  <c r="O204" i="3"/>
  <c r="N101" i="3"/>
  <c r="O115" i="3"/>
  <c r="M159" i="3"/>
  <c r="N192" i="3"/>
  <c r="O101" i="3"/>
  <c r="M147" i="3"/>
  <c r="N159" i="3"/>
  <c r="M115" i="3"/>
  <c r="N147" i="3"/>
  <c r="O159" i="3"/>
  <c r="O192" i="3"/>
  <c r="M204" i="3"/>
  <c r="D78" i="3"/>
  <c r="D82" i="3"/>
  <c r="U17" i="3"/>
  <c r="U18" i="3"/>
</calcChain>
</file>

<file path=xl/sharedStrings.xml><?xml version="1.0" encoding="utf-8"?>
<sst xmlns="http://schemas.openxmlformats.org/spreadsheetml/2006/main" count="1285" uniqueCount="259">
  <si>
    <t>COM velocity</t>
  </si>
  <si>
    <t>COM height</t>
  </si>
  <si>
    <t>X GRF</t>
  </si>
  <si>
    <t>Y GRF</t>
  </si>
  <si>
    <t>Z GRF</t>
  </si>
  <si>
    <t>Right thorax tilt</t>
  </si>
  <si>
    <t>Right thorax obliquity</t>
  </si>
  <si>
    <t>Right thorax rotation</t>
  </si>
  <si>
    <t>Right pelvis tilt</t>
  </si>
  <si>
    <t>Right pelvis obliquity</t>
  </si>
  <si>
    <t>Right pelvis rotation</t>
  </si>
  <si>
    <t>Right hip flexion</t>
  </si>
  <si>
    <t>Right hip adduction</t>
  </si>
  <si>
    <t>Right hip rotation</t>
  </si>
  <si>
    <t>Right knee flexion</t>
  </si>
  <si>
    <t>Right knee adduction</t>
  </si>
  <si>
    <t>Right knee rotation</t>
  </si>
  <si>
    <t>Right ankle dorsiflexion</t>
  </si>
  <si>
    <t>Right foot progression</t>
  </si>
  <si>
    <t>Right thorax tilt vel</t>
  </si>
  <si>
    <t>Right thorax obliquity vel</t>
  </si>
  <si>
    <t>Right thorax rotation vel</t>
  </si>
  <si>
    <t>Right pelvis tilt vel</t>
  </si>
  <si>
    <t>Right pelvis obliquity vel</t>
  </si>
  <si>
    <t>Right pelvis rotation vel</t>
  </si>
  <si>
    <t>Right hip flexion vel</t>
  </si>
  <si>
    <t>Right hip adduction vel</t>
  </si>
  <si>
    <t>Right hip rotation vel</t>
  </si>
  <si>
    <t>Right knee flexion vel</t>
  </si>
  <si>
    <t>Right knee adduction vel</t>
  </si>
  <si>
    <t>Right knee rotation vel</t>
  </si>
  <si>
    <t>Right ankle dorsiflexion vel</t>
  </si>
  <si>
    <t>Right foot progression vel</t>
  </si>
  <si>
    <t>Right hip extensor moment</t>
  </si>
  <si>
    <t>Right hip abductor moment</t>
  </si>
  <si>
    <t>Right hip rotation moment</t>
  </si>
  <si>
    <t>Right total hip power</t>
  </si>
  <si>
    <t>Right knee extensor moment</t>
  </si>
  <si>
    <t>Right knee abductor moment</t>
  </si>
  <si>
    <t>Right knee rotation moment</t>
  </si>
  <si>
    <t>Right total knee power</t>
  </si>
  <si>
    <t>Right ankle plantarflexor moment</t>
  </si>
  <si>
    <t>Right ankle everter moment</t>
  </si>
  <si>
    <t>Right ankle rotation moment</t>
  </si>
  <si>
    <t>Right total ankle power</t>
  </si>
  <si>
    <t>COMvel</t>
  </si>
  <si>
    <t>Pelvis</t>
  </si>
  <si>
    <t>Thorax</t>
  </si>
  <si>
    <t>Hip</t>
  </si>
  <si>
    <t>Knee</t>
  </si>
  <si>
    <t>Ankle</t>
  </si>
  <si>
    <t>Biomechanical Gait Analysis</t>
  </si>
  <si>
    <t>Running Speed</t>
  </si>
  <si>
    <t>Contact</t>
  </si>
  <si>
    <t>Minimum</t>
  </si>
  <si>
    <t>Toe Off</t>
  </si>
  <si>
    <t>Ratio</t>
  </si>
  <si>
    <t>Left</t>
  </si>
  <si>
    <t>Trial 1</t>
  </si>
  <si>
    <t>Trial 2</t>
  </si>
  <si>
    <t>Trial 3</t>
  </si>
  <si>
    <t>Right</t>
  </si>
  <si>
    <t>Benchmark</t>
  </si>
  <si>
    <t>Centre of Mass Height</t>
  </si>
  <si>
    <t>Avg</t>
  </si>
  <si>
    <t>Ground Reaction Forces</t>
  </si>
  <si>
    <t>Joint Angles</t>
  </si>
  <si>
    <t>Peak Flexion Angle (degrees)</t>
  </si>
  <si>
    <t>Range of Motion (degrees)</t>
  </si>
  <si>
    <t>Anterior</t>
  </si>
  <si>
    <t>Frontal</t>
  </si>
  <si>
    <t>Transverse</t>
  </si>
  <si>
    <t>Joint Velocities</t>
  </si>
  <si>
    <t>Joint Moments</t>
  </si>
  <si>
    <t>Joint Powers</t>
  </si>
  <si>
    <t>Propulsion</t>
  </si>
  <si>
    <t>Range</t>
  </si>
  <si>
    <t>Athlete Details:</t>
  </si>
  <si>
    <t xml:space="preserve">Knee </t>
  </si>
  <si>
    <t xml:space="preserve">Hip </t>
  </si>
  <si>
    <t>DOB:</t>
  </si>
  <si>
    <t>Height (m):</t>
  </si>
  <si>
    <t>Weight (kg):</t>
  </si>
  <si>
    <t>Age (years):</t>
  </si>
  <si>
    <t>Model Outputs</t>
  </si>
  <si>
    <t>Frame</t>
  </si>
  <si>
    <t>Sub Frame</t>
  </si>
  <si>
    <t>X</t>
  </si>
  <si>
    <t>Y</t>
  </si>
  <si>
    <t>Z</t>
  </si>
  <si>
    <t>deg</t>
  </si>
  <si>
    <t>Sagittal</t>
  </si>
  <si>
    <t>Thorax Sag</t>
  </si>
  <si>
    <t>What is Positive</t>
  </si>
  <si>
    <t>Anterior Tilt</t>
  </si>
  <si>
    <t>open (infront of other)</t>
  </si>
  <si>
    <t>Drop (higher than other side)</t>
  </si>
  <si>
    <t>open (infront of other) (external rotation - retraction) closed is Internal rotation or protraction</t>
  </si>
  <si>
    <t>Frontal (coronal…. Pelvic obliquity up or down)</t>
  </si>
  <si>
    <t>Static Angles:</t>
  </si>
  <si>
    <t>Stance %</t>
  </si>
  <si>
    <t>Swing %</t>
  </si>
  <si>
    <t>Double Support %</t>
  </si>
  <si>
    <t>Hip-Toe @ HS (mm)</t>
  </si>
  <si>
    <t>Peak Velocity (deg/sec)</t>
  </si>
  <si>
    <t>Ankle PF</t>
  </si>
  <si>
    <t>Knee Ext</t>
  </si>
  <si>
    <t>Hip Flex</t>
  </si>
  <si>
    <t>Ankle DF</t>
  </si>
  <si>
    <t>Knee Flex</t>
  </si>
  <si>
    <t>Hip Ext</t>
  </si>
  <si>
    <t>Pelvic Angles</t>
  </si>
  <si>
    <t>Start of Propulsion (% stance)</t>
  </si>
  <si>
    <t>min on graph</t>
  </si>
  <si>
    <t>Max on graph</t>
  </si>
  <si>
    <t>Pelvic</t>
  </si>
  <si>
    <t>AnkleAV</t>
  </si>
  <si>
    <t>KneeAV</t>
  </si>
  <si>
    <t>HipAV</t>
  </si>
  <si>
    <t>AnkleMom</t>
  </si>
  <si>
    <t>AnklePow</t>
  </si>
  <si>
    <t>KneeMom</t>
  </si>
  <si>
    <t>KneePow</t>
  </si>
  <si>
    <t>HipMom</t>
  </si>
  <si>
    <t>HipPow</t>
  </si>
  <si>
    <t>Min</t>
  </si>
  <si>
    <t>Max</t>
  </si>
  <si>
    <t>Thorax Angles</t>
  </si>
  <si>
    <t>Toe-off (velocities)</t>
  </si>
  <si>
    <t>Step Width (cm)</t>
  </si>
  <si>
    <t>Pelvic Sag</t>
  </si>
  <si>
    <t>Percentage of Stance Phase</t>
  </si>
  <si>
    <t>VerticalGRF</t>
  </si>
  <si>
    <t>Ant-PosGRF</t>
  </si>
  <si>
    <t>COMheight</t>
  </si>
  <si>
    <t>Average Propulsion</t>
  </si>
  <si>
    <t>Trial Information</t>
  </si>
  <si>
    <t xml:space="preserve">SpatioTemporal: </t>
  </si>
  <si>
    <t xml:space="preserve">Trial Name: </t>
  </si>
  <si>
    <t>Trial04</t>
  </si>
  <si>
    <t>COMHeight</t>
  </si>
  <si>
    <t>Hip to Toe Contact</t>
  </si>
  <si>
    <t>PropulsivePC</t>
  </si>
  <si>
    <t>FootProg</t>
  </si>
  <si>
    <t xml:space="preserve">Right: </t>
  </si>
  <si>
    <t>Cont</t>
  </si>
  <si>
    <t>Xmax</t>
  </si>
  <si>
    <t xml:space="preserve">Subject Name: </t>
  </si>
  <si>
    <t xml:space="preserve">Cadence (steps/min): </t>
  </si>
  <si>
    <t>min</t>
  </si>
  <si>
    <t>Ymax</t>
  </si>
  <si>
    <t xml:space="preserve">Bodymass(kg): </t>
  </si>
  <si>
    <t xml:space="preserve">Walking Speed (m/s): </t>
  </si>
  <si>
    <t>TO</t>
  </si>
  <si>
    <t>Zmax</t>
  </si>
  <si>
    <t xml:space="preserve">Height (mm): </t>
  </si>
  <si>
    <t xml:space="preserve">Stride Time (s): </t>
  </si>
  <si>
    <t>range</t>
  </si>
  <si>
    <t>XRom</t>
  </si>
  <si>
    <t xml:space="preserve">Right Leg Length (mm): </t>
  </si>
  <si>
    <t xml:space="preserve">Step Time (s): </t>
  </si>
  <si>
    <t>ratio</t>
  </si>
  <si>
    <t>YRom</t>
  </si>
  <si>
    <t xml:space="preserve">Right Knee Width (mm): </t>
  </si>
  <si>
    <t xml:space="preserve">Opposite Foot Contact (%): </t>
  </si>
  <si>
    <t>ZRom</t>
  </si>
  <si>
    <t xml:space="preserve">Right Ankle Width (mm): </t>
  </si>
  <si>
    <t xml:space="preserve">Foot Off (%): </t>
  </si>
  <si>
    <t>Xvelmax</t>
  </si>
  <si>
    <t xml:space="preserve">Stride Length (m): </t>
  </si>
  <si>
    <t>Yvelmax</t>
  </si>
  <si>
    <t xml:space="preserve">Step Length (m): </t>
  </si>
  <si>
    <t>Zvelmax</t>
  </si>
  <si>
    <t xml:space="preserve">Step Width (m): </t>
  </si>
  <si>
    <t xml:space="preserve">Opposite Foot Off (%): </t>
  </si>
  <si>
    <t xml:space="preserve">Double Support (s): </t>
  </si>
  <si>
    <t xml:space="preserve">Swing Phase (%): </t>
  </si>
  <si>
    <t xml:space="preserve">Double Support (%): </t>
  </si>
  <si>
    <t>COM height / BH</t>
  </si>
  <si>
    <t>Trial05</t>
  </si>
  <si>
    <t>Trial06</t>
  </si>
  <si>
    <t xml:space="preserve">Left: </t>
  </si>
  <si>
    <t xml:space="preserve">Left Leg Length (mm): </t>
  </si>
  <si>
    <t xml:space="preserve">Left Knee Width (mm): </t>
  </si>
  <si>
    <t xml:space="preserve">Left Ankle Width (mm): </t>
  </si>
  <si>
    <t>Left thorax tilt</t>
  </si>
  <si>
    <t>Left thorax obliquity</t>
  </si>
  <si>
    <t>Left thorax rotation</t>
  </si>
  <si>
    <t>Left pelvis tilt</t>
  </si>
  <si>
    <t>Left pelvis obliquity</t>
  </si>
  <si>
    <t>Left pelvis rotation</t>
  </si>
  <si>
    <t>Left hip flexion</t>
  </si>
  <si>
    <t>Left hip adduction</t>
  </si>
  <si>
    <t>Left hip rotation</t>
  </si>
  <si>
    <t>Left knee flexion</t>
  </si>
  <si>
    <t>Left knee adduction</t>
  </si>
  <si>
    <t>Left knee rotation</t>
  </si>
  <si>
    <t>Left ankle dorsiflexion</t>
  </si>
  <si>
    <t>Left foot progression</t>
  </si>
  <si>
    <t>Left thorax tilt vel</t>
  </si>
  <si>
    <t>Left thorax obliquity vel</t>
  </si>
  <si>
    <t>Left thorax rotation vel</t>
  </si>
  <si>
    <t>Left pelvis tilt vel</t>
  </si>
  <si>
    <t>Left pelvis obliquity vel</t>
  </si>
  <si>
    <t>Left pelvis rotation vel</t>
  </si>
  <si>
    <t>Left hip flexion vel</t>
  </si>
  <si>
    <t>Left hip adduction vel</t>
  </si>
  <si>
    <t>Left hip rotation vel</t>
  </si>
  <si>
    <t>Left knee flexion vel</t>
  </si>
  <si>
    <t>Left knee adduction vel</t>
  </si>
  <si>
    <t>Left knee rotation vel</t>
  </si>
  <si>
    <t>Left ankle dorsiflexion vel</t>
  </si>
  <si>
    <t>Left foot progression vel</t>
  </si>
  <si>
    <t>Left hip extensor moment</t>
  </si>
  <si>
    <t>Left hip abductor moment</t>
  </si>
  <si>
    <t>Left hip rotation moment</t>
  </si>
  <si>
    <t>Left total hip power</t>
  </si>
  <si>
    <t>Left knee extensor moment</t>
  </si>
  <si>
    <t>Left knee abductor moment</t>
  </si>
  <si>
    <t>Left knee rotation moment</t>
  </si>
  <si>
    <t>Left total knee power</t>
  </si>
  <si>
    <t>Left ankle plantarflexor moment</t>
  </si>
  <si>
    <t>Left ankle everter moment</t>
  </si>
  <si>
    <t>Left ankle rotation moment</t>
  </si>
  <si>
    <t>Left total ankle power</t>
  </si>
  <si>
    <t xml:space="preserve"> (% of body height)</t>
  </si>
  <si>
    <t>Trial07</t>
  </si>
  <si>
    <t>Cadence</t>
  </si>
  <si>
    <t>Stride length (m)</t>
  </si>
  <si>
    <t>Stride Length (% height)</t>
  </si>
  <si>
    <t>Tyler Gunn:LAbsAnkleAngle</t>
  </si>
  <si>
    <t>Tyler Gunn:LAnkleAngles</t>
  </si>
  <si>
    <t>Tyler Gunn:LElbowAngles</t>
  </si>
  <si>
    <t>Tyler Gunn:LFootProgressAngles</t>
  </si>
  <si>
    <t>Tyler Gunn:LHeadAngles</t>
  </si>
  <si>
    <t>Tyler Gunn:LHipAngles</t>
  </si>
  <si>
    <t>Tyler Gunn:LKneeAngles</t>
  </si>
  <si>
    <t>Tyler Gunn:LNeckAngles</t>
  </si>
  <si>
    <t>Tyler Gunn:LPelvisAngles</t>
  </si>
  <si>
    <t>Tyler Gunn:LShoulderAngles</t>
  </si>
  <si>
    <t>Tyler Gunn:LSpineAngles</t>
  </si>
  <si>
    <t>Tyler Gunn:LThoraxAngles</t>
  </si>
  <si>
    <t>Tyler Gunn:LWristAngles</t>
  </si>
  <si>
    <t>Tyler Gunn:RAbsAnkleAngle</t>
  </si>
  <si>
    <t>Tyler Gunn:RAnkleAngles</t>
  </si>
  <si>
    <t>Tyler Gunn:RElbowAngles</t>
  </si>
  <si>
    <t>Tyler Gunn:RFootProgressAngles</t>
  </si>
  <si>
    <t>Tyler Gunn:RHeadAngles</t>
  </si>
  <si>
    <t>Tyler Gunn:RHipAngles</t>
  </si>
  <si>
    <t>Tyler Gunn:RKneeAngles</t>
  </si>
  <si>
    <t>Tyler Gunn:RNeckAngles</t>
  </si>
  <si>
    <t>Tyler Gunn:RPelvisAngles</t>
  </si>
  <si>
    <t>Tyler Gunn:RShoulderAngles</t>
  </si>
  <si>
    <t>Tyler Gunn:RSpineAngles</t>
  </si>
  <si>
    <t>Tyler Gunn:RThoraxAngles</t>
  </si>
  <si>
    <t>Tyler Gunn:RWristAngles</t>
  </si>
  <si>
    <t>Trial02</t>
  </si>
  <si>
    <t>Tyler Gunn</t>
  </si>
  <si>
    <t>Trial03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</si>
</sst>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F800]dddd\,\ mmmm\ dd\,\ yyyy"/>
  </numFmts>
  <fonts count="7" x14ac:knownFonts="1">
    <font>
      <sz val="11"/>
      <color theme="1"/>
      <name val="Calibri"/>
      <family val="2"/>
      <scheme val="minor"/>
    </font>
    <font>
      <b/>
      <sz val="11"/>
      <color theme="1"/>
      <name val="Calibri"/>
      <family val="2"/>
      <scheme val="minor"/>
    </font>
    <font>
      <sz val="8"/>
      <color theme="1"/>
      <name val="Calibri"/>
      <family val="2"/>
      <scheme val="minor"/>
    </font>
    <font>
      <b/>
      <sz val="8"/>
      <color theme="1"/>
      <name val="Calibri"/>
      <family val="2"/>
      <scheme val="minor"/>
    </font>
    <font>
      <sz val="14"/>
      <color theme="1"/>
      <name val="Calibri"/>
      <family val="2"/>
      <scheme val="minor"/>
    </font>
    <font>
      <b/>
      <sz val="8"/>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9" fontId="6" fillId="0" borderId="0" applyFont="0" applyFill="0" applyBorder="0" applyAlignment="0" applyProtection="0"/>
  </cellStyleXfs>
  <cellXfs count="177">
    <xf numFmtId="0" fontId="0" fillId="0" borderId="0" xfId="0"/>
    <xf numFmtId="0" fontId="1" fillId="0" borderId="0" xfId="0" applyFont="1"/>
    <xf numFmtId="0" fontId="1" fillId="0" borderId="0" xfId="0" applyFont="1" applyAlignment="1">
      <alignment horizontal="center" vertical="center"/>
    </xf>
    <xf numFmtId="0" fontId="2" fillId="0" borderId="5" xfId="0" applyFont="1" applyBorder="1"/>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9" xfId="0" applyFont="1" applyBorder="1" applyAlignment="1">
      <alignment horizontal="center" shrinkToFit="1"/>
    </xf>
    <xf numFmtId="0" fontId="2" fillId="0" borderId="0" xfId="0" applyFont="1"/>
    <xf numFmtId="0" fontId="3" fillId="0" borderId="0" xfId="0" applyFont="1" applyAlignment="1">
      <alignment horizontal="right"/>
    </xf>
    <xf numFmtId="15" fontId="2" fillId="0" borderId="0" xfId="0" applyNumberFormat="1" applyFont="1" applyAlignment="1">
      <alignment vertical="center"/>
    </xf>
    <xf numFmtId="0" fontId="2" fillId="0" borderId="0" xfId="0" applyFont="1" applyAlignment="1">
      <alignment vertical="center"/>
    </xf>
    <xf numFmtId="0" fontId="2" fillId="0" borderId="0" xfId="0" applyFont="1" applyAlignment="1"/>
    <xf numFmtId="0" fontId="2" fillId="0" borderId="9" xfId="0" applyFont="1" applyBorder="1"/>
    <xf numFmtId="1" fontId="2" fillId="0" borderId="0" xfId="0" applyNumberFormat="1" applyFont="1" applyAlignment="1">
      <alignment horizontal="center"/>
    </xf>
    <xf numFmtId="0" fontId="2" fillId="0" borderId="0" xfId="0" applyFont="1" applyBorder="1" applyAlignment="1">
      <alignment horizontal="center" vertical="center"/>
    </xf>
    <xf numFmtId="0" fontId="3" fillId="0" borderId="0" xfId="0" applyFont="1" applyBorder="1" applyAlignment="1">
      <alignment horizontal="center"/>
    </xf>
    <xf numFmtId="0" fontId="3" fillId="0" borderId="0" xfId="0" applyFont="1" applyFill="1" applyBorder="1" applyAlignment="1">
      <alignment horizontal="center"/>
    </xf>
    <xf numFmtId="1" fontId="2" fillId="0" borderId="0" xfId="0" applyNumberFormat="1" applyFont="1" applyFill="1" applyBorder="1" applyAlignment="1">
      <alignment horizontal="center"/>
    </xf>
    <xf numFmtId="0" fontId="3" fillId="0" borderId="0" xfId="0" applyFont="1" applyFill="1" applyBorder="1" applyAlignment="1">
      <alignment horizontal="right"/>
    </xf>
    <xf numFmtId="0" fontId="2" fillId="0" borderId="0" xfId="0" applyFont="1" applyFill="1"/>
    <xf numFmtId="1" fontId="2" fillId="0" borderId="5" xfId="0" applyNumberFormat="1" applyFont="1" applyFill="1" applyBorder="1" applyAlignment="1">
      <alignment horizontal="center"/>
    </xf>
    <xf numFmtId="0" fontId="2" fillId="0" borderId="1" xfId="0" applyFont="1" applyBorder="1" applyAlignment="1">
      <alignment horizontal="center" vertical="center"/>
    </xf>
    <xf numFmtId="0" fontId="3" fillId="3" borderId="10" xfId="0" applyFont="1" applyFill="1" applyBorder="1" applyAlignment="1"/>
    <xf numFmtId="0" fontId="3" fillId="3" borderId="9" xfId="0" applyFont="1" applyFill="1" applyBorder="1" applyAlignment="1"/>
    <xf numFmtId="0" fontId="3" fillId="3" borderId="11" xfId="0" applyFont="1" applyFill="1" applyBorder="1" applyAlignment="1"/>
    <xf numFmtId="11" fontId="0" fillId="0" borderId="0" xfId="0" applyNumberFormat="1"/>
    <xf numFmtId="14" fontId="2" fillId="0" borderId="3" xfId="0" applyNumberFormat="1" applyFont="1" applyBorder="1"/>
    <xf numFmtId="1" fontId="2" fillId="0" borderId="8" xfId="0" applyNumberFormat="1" applyFont="1" applyBorder="1"/>
    <xf numFmtId="0" fontId="2" fillId="0" borderId="8" xfId="0" applyFont="1" applyBorder="1"/>
    <xf numFmtId="0" fontId="2" fillId="0" borderId="13" xfId="0" applyFont="1" applyBorder="1"/>
    <xf numFmtId="0" fontId="2" fillId="0" borderId="15" xfId="0" applyFont="1" applyBorder="1"/>
    <xf numFmtId="0" fontId="2" fillId="0" borderId="14" xfId="0" applyFont="1" applyBorder="1"/>
    <xf numFmtId="0" fontId="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3" fillId="0" borderId="9" xfId="0" applyFont="1" applyBorder="1" applyAlignment="1">
      <alignment horizontal="center"/>
    </xf>
    <xf numFmtId="0" fontId="2" fillId="0" borderId="1" xfId="0" applyFont="1" applyBorder="1"/>
    <xf numFmtId="0" fontId="3" fillId="0" borderId="10" xfId="0" applyFont="1" applyBorder="1" applyAlignment="1">
      <alignment horizontal="center"/>
    </xf>
    <xf numFmtId="0" fontId="2" fillId="0" borderId="10" xfId="0" applyFont="1" applyBorder="1"/>
    <xf numFmtId="0" fontId="3" fillId="0" borderId="11" xfId="0" applyFont="1" applyBorder="1" applyAlignment="1">
      <alignment horizontal="center" shrinkToFit="1"/>
    </xf>
    <xf numFmtId="0" fontId="2" fillId="0" borderId="2" xfId="0" applyFont="1" applyBorder="1"/>
    <xf numFmtId="0" fontId="2" fillId="0" borderId="7" xfId="0" applyFont="1" applyBorder="1"/>
    <xf numFmtId="0" fontId="3" fillId="0" borderId="11" xfId="0" applyFont="1" applyBorder="1" applyAlignment="1">
      <alignment horizontal="center"/>
    </xf>
    <xf numFmtId="0" fontId="2" fillId="0" borderId="11" xfId="0" applyFont="1" applyBorder="1"/>
    <xf numFmtId="0" fontId="2" fillId="0" borderId="3" xfId="0" applyFont="1" applyBorder="1"/>
    <xf numFmtId="0" fontId="2" fillId="0" borderId="4" xfId="0" applyFont="1" applyBorder="1"/>
    <xf numFmtId="0" fontId="3" fillId="0" borderId="11" xfId="0" applyFont="1" applyBorder="1" applyAlignment="1"/>
    <xf numFmtId="1" fontId="2" fillId="0" borderId="6" xfId="0" applyNumberFormat="1" applyFont="1" applyFill="1" applyBorder="1" applyAlignment="1">
      <alignment horizontal="center"/>
    </xf>
    <xf numFmtId="0" fontId="3" fillId="4" borderId="13" xfId="0" applyFont="1" applyFill="1" applyBorder="1" applyAlignment="1">
      <alignment horizontal="center"/>
    </xf>
    <xf numFmtId="2" fontId="2" fillId="4" borderId="2" xfId="0" applyNumberFormat="1" applyFont="1" applyFill="1" applyBorder="1" applyAlignment="1">
      <alignment horizontal="center"/>
    </xf>
    <xf numFmtId="0" fontId="3" fillId="4" borderId="15" xfId="0" applyFont="1" applyFill="1" applyBorder="1" applyAlignment="1">
      <alignment horizontal="center"/>
    </xf>
    <xf numFmtId="2" fontId="2" fillId="4" borderId="0" xfId="0" applyNumberFormat="1" applyFont="1" applyFill="1" applyAlignment="1">
      <alignment horizontal="center"/>
    </xf>
    <xf numFmtId="0" fontId="3" fillId="5" borderId="13" xfId="0" applyFont="1" applyFill="1" applyBorder="1" applyAlignment="1">
      <alignment horizontal="center"/>
    </xf>
    <xf numFmtId="2" fontId="2" fillId="5" borderId="0" xfId="0" applyNumberFormat="1" applyFont="1" applyFill="1" applyAlignment="1">
      <alignment horizontal="center"/>
    </xf>
    <xf numFmtId="0" fontId="3" fillId="5" borderId="15" xfId="0" applyFont="1" applyFill="1" applyBorder="1" applyAlignment="1">
      <alignment horizontal="center"/>
    </xf>
    <xf numFmtId="0" fontId="3" fillId="4" borderId="2" xfId="0" applyFont="1" applyFill="1" applyBorder="1" applyAlignment="1">
      <alignment horizontal="center"/>
    </xf>
    <xf numFmtId="1" fontId="2" fillId="4" borderId="8" xfId="0" applyNumberFormat="1" applyFont="1" applyFill="1" applyBorder="1" applyAlignment="1">
      <alignment horizontal="center"/>
    </xf>
    <xf numFmtId="0" fontId="3" fillId="4" borderId="0" xfId="0" applyFont="1" applyFill="1" applyBorder="1" applyAlignment="1">
      <alignment horizontal="center"/>
    </xf>
    <xf numFmtId="1" fontId="2" fillId="4" borderId="0" xfId="0" applyNumberFormat="1" applyFont="1" applyFill="1" applyBorder="1" applyAlignment="1">
      <alignment horizontal="center" vertical="center"/>
    </xf>
    <xf numFmtId="164" fontId="2" fillId="4" borderId="0" xfId="0" applyNumberFormat="1" applyFont="1" applyFill="1" applyBorder="1" applyAlignment="1">
      <alignment horizontal="center" vertical="center"/>
    </xf>
    <xf numFmtId="1" fontId="2" fillId="4" borderId="7" xfId="0" applyNumberFormat="1" applyFont="1" applyFill="1" applyBorder="1" applyAlignment="1">
      <alignment horizontal="center"/>
    </xf>
    <xf numFmtId="1" fontId="2" fillId="4" borderId="0" xfId="0" applyNumberFormat="1" applyFont="1" applyFill="1" applyBorder="1" applyAlignment="1">
      <alignment horizontal="center"/>
    </xf>
    <xf numFmtId="0" fontId="3" fillId="4" borderId="3" xfId="0" applyFont="1" applyFill="1" applyBorder="1" applyAlignment="1">
      <alignment horizontal="center"/>
    </xf>
    <xf numFmtId="1" fontId="2" fillId="4" borderId="0" xfId="0" applyNumberFormat="1" applyFont="1" applyFill="1" applyAlignment="1">
      <alignment horizontal="center"/>
    </xf>
    <xf numFmtId="0" fontId="3" fillId="4" borderId="8" xfId="0" applyFont="1" applyFill="1" applyBorder="1" applyAlignment="1">
      <alignment horizontal="center"/>
    </xf>
    <xf numFmtId="1" fontId="2" fillId="5" borderId="0" xfId="0" applyNumberFormat="1" applyFont="1" applyFill="1" applyBorder="1" applyAlignment="1">
      <alignment horizontal="center"/>
    </xf>
    <xf numFmtId="1" fontId="2" fillId="5" borderId="8" xfId="0" applyNumberFormat="1" applyFont="1" applyFill="1" applyBorder="1" applyAlignment="1">
      <alignment horizontal="center"/>
    </xf>
    <xf numFmtId="0" fontId="3" fillId="5" borderId="2" xfId="0" applyFont="1" applyFill="1" applyBorder="1" applyAlignment="1">
      <alignment horizontal="center"/>
    </xf>
    <xf numFmtId="1" fontId="2" fillId="5" borderId="7" xfId="0" applyNumberFormat="1" applyFont="1" applyFill="1" applyBorder="1" applyAlignment="1">
      <alignment horizontal="center"/>
    </xf>
    <xf numFmtId="0" fontId="3" fillId="5" borderId="0" xfId="0" applyFont="1" applyFill="1" applyBorder="1" applyAlignment="1">
      <alignment horizontal="center"/>
    </xf>
    <xf numFmtId="0" fontId="3" fillId="5" borderId="3" xfId="0" applyFont="1" applyFill="1" applyBorder="1" applyAlignment="1">
      <alignment horizontal="center"/>
    </xf>
    <xf numFmtId="1" fontId="2" fillId="5" borderId="0" xfId="0" applyNumberFormat="1" applyFont="1" applyFill="1" applyAlignment="1">
      <alignment horizontal="center"/>
    </xf>
    <xf numFmtId="0" fontId="3" fillId="5" borderId="8" xfId="0" applyFont="1" applyFill="1" applyBorder="1" applyAlignment="1">
      <alignment horizontal="center"/>
    </xf>
    <xf numFmtId="0" fontId="3" fillId="5" borderId="1" xfId="0" applyFont="1" applyFill="1" applyBorder="1" applyAlignment="1">
      <alignment horizontal="center"/>
    </xf>
    <xf numFmtId="1" fontId="2" fillId="5" borderId="1" xfId="0" applyNumberFormat="1" applyFont="1" applyFill="1" applyBorder="1" applyAlignment="1">
      <alignment horizontal="center"/>
    </xf>
    <xf numFmtId="1" fontId="2" fillId="5" borderId="2" xfId="0" applyNumberFormat="1" applyFont="1" applyFill="1" applyBorder="1" applyAlignment="1">
      <alignment horizontal="center"/>
    </xf>
    <xf numFmtId="1" fontId="2" fillId="5" borderId="3" xfId="0" applyNumberFormat="1" applyFont="1" applyFill="1" applyBorder="1" applyAlignment="1">
      <alignment horizontal="center"/>
    </xf>
    <xf numFmtId="0" fontId="3" fillId="5" borderId="7" xfId="0" applyFont="1" applyFill="1" applyBorder="1" applyAlignment="1">
      <alignment horizontal="center"/>
    </xf>
    <xf numFmtId="1" fontId="2" fillId="5" borderId="0" xfId="0" applyNumberFormat="1" applyFont="1" applyFill="1" applyBorder="1" applyAlignment="1">
      <alignment horizontal="center" vertical="center"/>
    </xf>
    <xf numFmtId="164" fontId="2" fillId="5" borderId="0" xfId="0" applyNumberFormat="1" applyFont="1" applyFill="1" applyBorder="1" applyAlignment="1">
      <alignment horizontal="center" vertical="center"/>
    </xf>
    <xf numFmtId="0" fontId="2" fillId="0" borderId="9" xfId="0" applyFont="1" applyBorder="1" applyAlignment="1">
      <alignment horizontal="center" vertical="center" wrapText="1"/>
    </xf>
    <xf numFmtId="0" fontId="3" fillId="0" borderId="9" xfId="0" applyFont="1" applyBorder="1" applyAlignment="1">
      <alignment horizontal="center" vertical="center" wrapText="1"/>
    </xf>
    <xf numFmtId="0" fontId="3" fillId="4" borderId="12" xfId="0" applyFont="1" applyFill="1" applyBorder="1" applyAlignment="1">
      <alignment vertical="center" wrapText="1"/>
    </xf>
    <xf numFmtId="164" fontId="2" fillId="4" borderId="9" xfId="0" applyNumberFormat="1" applyFont="1" applyFill="1" applyBorder="1" applyAlignment="1">
      <alignment horizontal="center" vertical="center"/>
    </xf>
    <xf numFmtId="0" fontId="3" fillId="5" borderId="12" xfId="0" applyFont="1" applyFill="1" applyBorder="1" applyAlignment="1">
      <alignment vertical="center" wrapText="1"/>
    </xf>
    <xf numFmtId="164" fontId="2" fillId="5" borderId="9" xfId="0" applyNumberFormat="1" applyFont="1" applyFill="1" applyBorder="1" applyAlignment="1">
      <alignment horizontal="center" vertical="center"/>
    </xf>
    <xf numFmtId="0" fontId="3" fillId="4" borderId="10" xfId="0" applyFont="1" applyFill="1" applyBorder="1" applyAlignment="1">
      <alignment vertical="center" wrapText="1"/>
    </xf>
    <xf numFmtId="164" fontId="2" fillId="4" borderId="11" xfId="0" applyNumberFormat="1" applyFont="1" applyFill="1" applyBorder="1" applyAlignment="1">
      <alignment horizontal="center"/>
    </xf>
    <xf numFmtId="0" fontId="3" fillId="5" borderId="10" xfId="0" applyFont="1" applyFill="1" applyBorder="1" applyAlignment="1">
      <alignment vertical="center" wrapText="1"/>
    </xf>
    <xf numFmtId="164" fontId="2" fillId="5" borderId="11" xfId="0" applyNumberFormat="1" applyFont="1" applyFill="1" applyBorder="1" applyAlignment="1">
      <alignment horizontal="center"/>
    </xf>
    <xf numFmtId="2" fontId="2" fillId="4" borderId="9" xfId="0" applyNumberFormat="1" applyFont="1" applyFill="1" applyBorder="1" applyAlignment="1">
      <alignment horizontal="center"/>
    </xf>
    <xf numFmtId="2" fontId="2" fillId="4" borderId="11" xfId="0" applyNumberFormat="1" applyFont="1" applyFill="1" applyBorder="1" applyAlignment="1">
      <alignment horizontal="center"/>
    </xf>
    <xf numFmtId="2" fontId="2" fillId="5" borderId="9" xfId="0" applyNumberFormat="1" applyFont="1" applyFill="1" applyBorder="1" applyAlignment="1">
      <alignment horizontal="center"/>
    </xf>
    <xf numFmtId="2" fontId="2" fillId="5" borderId="11" xfId="0" applyNumberFormat="1" applyFont="1" applyFill="1" applyBorder="1" applyAlignment="1">
      <alignment horizontal="center"/>
    </xf>
    <xf numFmtId="2" fontId="2" fillId="4" borderId="10" xfId="0" applyNumberFormat="1" applyFont="1" applyFill="1" applyBorder="1" applyAlignment="1">
      <alignment horizontal="center"/>
    </xf>
    <xf numFmtId="2" fontId="2" fillId="5" borderId="10" xfId="0" applyNumberFormat="1" applyFont="1" applyFill="1" applyBorder="1" applyAlignment="1">
      <alignment horizontal="center"/>
    </xf>
    <xf numFmtId="0" fontId="2" fillId="4" borderId="13" xfId="0" applyFont="1" applyFill="1" applyBorder="1" applyAlignment="1">
      <alignment horizontal="center" vertical="center"/>
    </xf>
    <xf numFmtId="2" fontId="2" fillId="4" borderId="15" xfId="0" applyNumberFormat="1" applyFont="1" applyFill="1" applyBorder="1" applyAlignment="1">
      <alignment horizontal="center" vertical="center"/>
    </xf>
    <xf numFmtId="2" fontId="2" fillId="4" borderId="7" xfId="0" applyNumberFormat="1" applyFont="1" applyFill="1" applyBorder="1" applyAlignment="1">
      <alignment horizontal="center" vertical="center"/>
    </xf>
    <xf numFmtId="2" fontId="2" fillId="4" borderId="0" xfId="0" applyNumberFormat="1" applyFont="1" applyFill="1" applyBorder="1" applyAlignment="1">
      <alignment horizontal="center" vertical="center"/>
    </xf>
    <xf numFmtId="2" fontId="2" fillId="4" borderId="8" xfId="0" applyNumberFormat="1" applyFont="1" applyFill="1" applyBorder="1" applyAlignment="1">
      <alignment horizontal="center" vertical="center"/>
    </xf>
    <xf numFmtId="0" fontId="2" fillId="5" borderId="14" xfId="0" applyFont="1" applyFill="1" applyBorder="1" applyAlignment="1">
      <alignment horizontal="center" vertical="center"/>
    </xf>
    <xf numFmtId="2" fontId="2" fillId="5" borderId="14" xfId="0" applyNumberFormat="1" applyFont="1" applyFill="1" applyBorder="1" applyAlignment="1">
      <alignment horizontal="center" vertical="center"/>
    </xf>
    <xf numFmtId="2" fontId="2" fillId="5" borderId="4" xfId="0" applyNumberFormat="1" applyFont="1" applyFill="1" applyBorder="1" applyAlignment="1">
      <alignment horizontal="center" vertical="center"/>
    </xf>
    <xf numFmtId="2" fontId="2" fillId="5" borderId="5" xfId="0" applyNumberFormat="1" applyFont="1" applyFill="1" applyBorder="1" applyAlignment="1">
      <alignment horizontal="center" vertical="center"/>
    </xf>
    <xf numFmtId="2" fontId="2" fillId="5" borderId="6" xfId="0" applyNumberFormat="1" applyFont="1" applyFill="1" applyBorder="1" applyAlignment="1">
      <alignment horizontal="center" vertical="center"/>
    </xf>
    <xf numFmtId="0" fontId="3" fillId="2" borderId="10" xfId="0" applyFont="1" applyFill="1" applyBorder="1" applyAlignment="1"/>
    <xf numFmtId="0" fontId="3" fillId="2" borderId="9" xfId="0" applyFont="1" applyFill="1" applyBorder="1" applyAlignment="1"/>
    <xf numFmtId="0" fontId="3" fillId="2" borderId="11" xfId="0" applyFont="1" applyFill="1" applyBorder="1" applyAlignment="1"/>
    <xf numFmtId="1" fontId="5" fillId="6" borderId="4" xfId="0" applyNumberFormat="1" applyFont="1" applyFill="1" applyBorder="1" applyAlignment="1">
      <alignment horizontal="center"/>
    </xf>
    <xf numFmtId="1" fontId="5" fillId="6" borderId="5" xfId="0" applyNumberFormat="1" applyFont="1" applyFill="1" applyBorder="1" applyAlignment="1">
      <alignment horizontal="center"/>
    </xf>
    <xf numFmtId="1" fontId="5" fillId="6" borderId="4" xfId="0" applyNumberFormat="1" applyFont="1" applyFill="1" applyBorder="1" applyAlignment="1">
      <alignment horizontal="center" vertical="center"/>
    </xf>
    <xf numFmtId="1" fontId="5" fillId="6" borderId="5" xfId="0" applyNumberFormat="1" applyFont="1" applyFill="1" applyBorder="1" applyAlignment="1">
      <alignment horizontal="center" vertical="center"/>
    </xf>
    <xf numFmtId="0" fontId="5" fillId="6" borderId="6" xfId="0" applyFont="1" applyFill="1" applyBorder="1" applyAlignment="1">
      <alignment horizontal="center" vertical="center"/>
    </xf>
    <xf numFmtId="1" fontId="5" fillId="6" borderId="6" xfId="0" applyNumberFormat="1" applyFont="1" applyFill="1" applyBorder="1" applyAlignment="1">
      <alignment horizontal="center"/>
    </xf>
    <xf numFmtId="164" fontId="5" fillId="6" borderId="9" xfId="0" applyNumberFormat="1" applyFont="1" applyFill="1" applyBorder="1" applyAlignment="1">
      <alignment horizontal="center"/>
    </xf>
    <xf numFmtId="2" fontId="5" fillId="6" borderId="9" xfId="0" applyNumberFormat="1" applyFont="1" applyFill="1" applyBorder="1" applyAlignment="1">
      <alignment horizontal="center"/>
    </xf>
    <xf numFmtId="9" fontId="2" fillId="4" borderId="0" xfId="1" applyFont="1" applyFill="1" applyBorder="1" applyAlignment="1">
      <alignment horizontal="center"/>
    </xf>
    <xf numFmtId="9" fontId="2" fillId="4" borderId="8" xfId="1" applyFont="1" applyFill="1" applyBorder="1" applyAlignment="1">
      <alignment horizontal="center"/>
    </xf>
    <xf numFmtId="9" fontId="2" fillId="4" borderId="9" xfId="1" applyFont="1" applyFill="1" applyBorder="1" applyAlignment="1">
      <alignment horizontal="center"/>
    </xf>
    <xf numFmtId="9" fontId="2" fillId="5" borderId="2" xfId="1" applyFont="1" applyFill="1" applyBorder="1" applyAlignment="1">
      <alignment horizontal="center"/>
    </xf>
    <xf numFmtId="9" fontId="2" fillId="5" borderId="3" xfId="1" applyFont="1" applyFill="1" applyBorder="1" applyAlignment="1">
      <alignment horizontal="center"/>
    </xf>
    <xf numFmtId="9" fontId="2" fillId="5" borderId="0" xfId="1" applyFont="1" applyFill="1" applyBorder="1" applyAlignment="1">
      <alignment horizontal="center"/>
    </xf>
    <xf numFmtId="9" fontId="2" fillId="5" borderId="8" xfId="1" applyFont="1" applyFill="1" applyBorder="1" applyAlignment="1">
      <alignment horizontal="center"/>
    </xf>
    <xf numFmtId="9" fontId="2" fillId="5" borderId="9" xfId="1" applyFont="1" applyFill="1" applyBorder="1" applyAlignment="1">
      <alignment horizontal="center"/>
    </xf>
    <xf numFmtId="9" fontId="5" fillId="6" borderId="9" xfId="1" applyFont="1" applyFill="1" applyBorder="1" applyAlignment="1">
      <alignment horizontal="center"/>
    </xf>
    <xf numFmtId="9" fontId="5" fillId="6" borderId="11" xfId="1" applyFont="1" applyFill="1" applyBorder="1" applyAlignment="1">
      <alignment horizontal="center"/>
    </xf>
    <xf numFmtId="0" fontId="2" fillId="4" borderId="2" xfId="0" applyFont="1" applyFill="1" applyBorder="1" applyAlignment="1">
      <alignment horizontal="center" vertical="center"/>
    </xf>
    <xf numFmtId="0" fontId="2" fillId="4" borderId="0" xfId="0" applyFont="1" applyFill="1" applyBorder="1" applyAlignment="1">
      <alignment horizontal="center" vertical="center"/>
    </xf>
    <xf numFmtId="0" fontId="2" fillId="5" borderId="0" xfId="0" applyFont="1" applyFill="1" applyBorder="1" applyAlignment="1">
      <alignment horizontal="center" vertical="center"/>
    </xf>
    <xf numFmtId="1" fontId="2" fillId="4" borderId="8" xfId="0" applyNumberFormat="1" applyFont="1" applyFill="1" applyBorder="1" applyAlignment="1">
      <alignment horizontal="center" vertical="center"/>
    </xf>
    <xf numFmtId="1" fontId="2" fillId="4" borderId="11" xfId="0" applyNumberFormat="1" applyFont="1" applyFill="1" applyBorder="1" applyAlignment="1">
      <alignment horizontal="center" vertical="center"/>
    </xf>
    <xf numFmtId="1" fontId="2" fillId="5" borderId="8" xfId="0" applyNumberFormat="1" applyFont="1" applyFill="1" applyBorder="1" applyAlignment="1">
      <alignment horizontal="center" vertical="center"/>
    </xf>
    <xf numFmtId="1" fontId="2" fillId="5" borderId="11" xfId="0" applyNumberFormat="1" applyFont="1" applyFill="1" applyBorder="1" applyAlignment="1">
      <alignment horizontal="center" vertical="center"/>
    </xf>
    <xf numFmtId="2" fontId="2" fillId="4" borderId="9" xfId="0" applyNumberFormat="1" applyFont="1" applyFill="1" applyBorder="1" applyAlignment="1">
      <alignment horizontal="center" vertical="center"/>
    </xf>
    <xf numFmtId="2" fontId="2" fillId="5" borderId="0" xfId="0" applyNumberFormat="1" applyFont="1" applyFill="1" applyBorder="1" applyAlignment="1">
      <alignment horizontal="center" vertical="center"/>
    </xf>
    <xf numFmtId="2" fontId="2" fillId="5" borderId="9" xfId="0" applyNumberFormat="1" applyFont="1" applyFill="1" applyBorder="1" applyAlignment="1">
      <alignment horizontal="center" vertical="center"/>
    </xf>
    <xf numFmtId="2" fontId="2" fillId="0" borderId="6" xfId="0" applyNumberFormat="1" applyFont="1" applyBorder="1" applyAlignment="1"/>
    <xf numFmtId="0" fontId="5" fillId="6" borderId="10" xfId="0" applyFont="1" applyFill="1" applyBorder="1" applyAlignment="1">
      <alignment horizontal="center"/>
    </xf>
    <xf numFmtId="0" fontId="5" fillId="6" borderId="11" xfId="0" applyFont="1" applyFill="1" applyBorder="1" applyAlignment="1">
      <alignment horizontal="center"/>
    </xf>
    <xf numFmtId="0" fontId="3" fillId="0" borderId="10" xfId="0" applyFont="1" applyFill="1" applyBorder="1" applyAlignment="1">
      <alignment horizontal="center"/>
    </xf>
    <xf numFmtId="0" fontId="3" fillId="0" borderId="9" xfId="0" applyFont="1" applyFill="1" applyBorder="1" applyAlignment="1">
      <alignment horizontal="center"/>
    </xf>
    <xf numFmtId="0" fontId="3" fillId="3" borderId="10" xfId="0" applyFont="1" applyFill="1" applyBorder="1" applyAlignment="1">
      <alignment horizontal="center"/>
    </xf>
    <xf numFmtId="0" fontId="3" fillId="3" borderId="9" xfId="0" applyFont="1" applyFill="1" applyBorder="1" applyAlignment="1">
      <alignment horizontal="center"/>
    </xf>
    <xf numFmtId="0" fontId="3" fillId="3" borderId="11" xfId="0" applyFont="1" applyFill="1" applyBorder="1" applyAlignment="1">
      <alignment horizontal="center"/>
    </xf>
    <xf numFmtId="164" fontId="3" fillId="0" borderId="10" xfId="0" applyNumberFormat="1" applyFont="1" applyBorder="1" applyAlignment="1">
      <alignment horizontal="center"/>
    </xf>
    <xf numFmtId="164" fontId="3" fillId="0" borderId="9" xfId="0" applyNumberFormat="1" applyFont="1" applyBorder="1" applyAlignment="1">
      <alignment horizontal="center"/>
    </xf>
    <xf numFmtId="164" fontId="3" fillId="0" borderId="11" xfId="0" applyNumberFormat="1" applyFont="1" applyBorder="1" applyAlignment="1">
      <alignment horizontal="center"/>
    </xf>
    <xf numFmtId="0" fontId="3" fillId="4" borderId="13" xfId="0" applyFont="1" applyFill="1" applyBorder="1" applyAlignment="1">
      <alignment horizontal="center" vertical="center" wrapText="1"/>
    </xf>
    <xf numFmtId="0" fontId="3" fillId="4" borderId="15" xfId="0" applyFont="1" applyFill="1" applyBorder="1" applyAlignment="1">
      <alignment horizontal="center" vertical="center" wrapText="1"/>
    </xf>
    <xf numFmtId="0" fontId="3" fillId="4" borderId="14"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4"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5" borderId="15" xfId="0" applyFont="1" applyFill="1" applyBorder="1" applyAlignment="1">
      <alignment horizontal="center" vertical="center" wrapText="1"/>
    </xf>
    <xf numFmtId="0" fontId="3" fillId="5" borderId="14" xfId="0" applyFont="1" applyFill="1" applyBorder="1" applyAlignment="1">
      <alignment horizontal="center" vertical="center" wrapText="1"/>
    </xf>
    <xf numFmtId="0" fontId="2" fillId="0" borderId="10" xfId="0" applyFont="1" applyBorder="1" applyAlignment="1">
      <alignment horizontal="center"/>
    </xf>
    <xf numFmtId="0" fontId="2" fillId="0" borderId="9" xfId="0" applyFont="1" applyBorder="1" applyAlignment="1">
      <alignment horizontal="center"/>
    </xf>
    <xf numFmtId="0" fontId="2" fillId="0" borderId="11" xfId="0" applyFont="1" applyBorder="1" applyAlignment="1">
      <alignment horizont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7" xfId="0" applyFont="1" applyBorder="1" applyAlignment="1">
      <alignment horizontal="center" vertical="center"/>
    </xf>
    <xf numFmtId="0" fontId="4" fillId="0" borderId="0" xfId="0" applyFont="1" applyBorder="1" applyAlignment="1">
      <alignment horizontal="center" vertical="center"/>
    </xf>
    <xf numFmtId="0" fontId="4" fillId="0" borderId="8" xfId="0" applyFont="1" applyBorder="1" applyAlignment="1">
      <alignment horizontal="center" vertical="center"/>
    </xf>
    <xf numFmtId="0" fontId="3" fillId="5" borderId="1" xfId="0" applyFont="1" applyFill="1" applyBorder="1" applyAlignment="1">
      <alignment horizontal="center" vertical="center" wrapText="1"/>
    </xf>
    <xf numFmtId="0" fontId="3" fillId="5" borderId="7" xfId="0" applyFont="1" applyFill="1" applyBorder="1" applyAlignment="1">
      <alignment horizontal="center" vertical="center" wrapText="1"/>
    </xf>
    <xf numFmtId="0" fontId="4" fillId="0" borderId="4" xfId="0" applyFont="1" applyBorder="1" applyAlignment="1">
      <alignment horizontal="center" vertical="center"/>
    </xf>
    <xf numFmtId="0" fontId="4" fillId="0" borderId="6" xfId="0" applyFont="1" applyBorder="1" applyAlignment="1">
      <alignment horizontal="center" vertical="center"/>
    </xf>
    <xf numFmtId="165" fontId="2" fillId="0" borderId="1" xfId="0" applyNumberFormat="1" applyFont="1" applyBorder="1" applyAlignment="1">
      <alignment horizontal="center" vertical="center"/>
    </xf>
    <xf numFmtId="165" fontId="2" fillId="0" borderId="3" xfId="0" applyNumberFormat="1" applyFont="1" applyBorder="1" applyAlignment="1">
      <alignment horizontal="center" vertical="center"/>
    </xf>
    <xf numFmtId="165" fontId="2" fillId="0" borderId="4" xfId="0" applyNumberFormat="1" applyFont="1" applyBorder="1" applyAlignment="1">
      <alignment horizontal="center" vertical="center"/>
    </xf>
    <xf numFmtId="165" fontId="2" fillId="0" borderId="6" xfId="0" applyNumberFormat="1" applyFont="1" applyBorder="1" applyAlignment="1">
      <alignment horizontal="center" vertical="center"/>
    </xf>
    <xf numFmtId="0" fontId="3" fillId="0" borderId="9" xfId="0" applyFont="1" applyBorder="1" applyAlignment="1">
      <alignment horizontal="center" wrapText="1"/>
    </xf>
    <xf numFmtId="0" fontId="3" fillId="0" borderId="11" xfId="0" applyFont="1" applyBorder="1" applyAlignment="1">
      <alignment horizontal="center" wrapText="1"/>
    </xf>
  </cellXfs>
  <cellStyles count="2">
    <cellStyle name="Normal" xfId="0" builtinId="0"/>
    <cellStyle name="Percent" xfId="1" builtinId="5"/>
  </cellStyles>
  <dxfs count="0"/>
  <tableStyles count="0" defaultTableStyle="TableStyleMedium9" defaultPivotStyle="PivotStyleLight16"/>
  <colors>
    <mruColors>
      <color rgb="FF00EA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68091573203462"/>
          <c:y val="6.1209407647573454E-2"/>
          <c:w val="0.85195333653270766"/>
          <c:h val="0.7860993258195665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Normative!$B$2:$B$102</c:f>
              <c:numCache>
                <c:formatCode>General</c:formatCode>
                <c:ptCount val="101"/>
                <c:pt idx="0">
                  <c:v>9.3799999999999937</c:v>
                </c:pt>
                <c:pt idx="1">
                  <c:v>9.3773999999999962</c:v>
                </c:pt>
                <c:pt idx="2">
                  <c:v>9.3747999999999987</c:v>
                </c:pt>
                <c:pt idx="3">
                  <c:v>9.3722000000000012</c:v>
                </c:pt>
                <c:pt idx="4">
                  <c:v>9.3698500000000013</c:v>
                </c:pt>
                <c:pt idx="5">
                  <c:v>9.3688749999999956</c:v>
                </c:pt>
                <c:pt idx="6">
                  <c:v>9.3678999999999899</c:v>
                </c:pt>
                <c:pt idx="7">
                  <c:v>9.3669249999999842</c:v>
                </c:pt>
                <c:pt idx="8">
                  <c:v>9.3663499999999793</c:v>
                </c:pt>
                <c:pt idx="9">
                  <c:v>9.3666749999999794</c:v>
                </c:pt>
                <c:pt idx="10">
                  <c:v>9.3669999999999796</c:v>
                </c:pt>
                <c:pt idx="11">
                  <c:v>9.3673249999999779</c:v>
                </c:pt>
                <c:pt idx="12">
                  <c:v>9.3680999999999806</c:v>
                </c:pt>
                <c:pt idx="13">
                  <c:v>9.3693999999999882</c:v>
                </c:pt>
                <c:pt idx="14">
                  <c:v>9.370699999999994</c:v>
                </c:pt>
                <c:pt idx="15">
                  <c:v>9.3719999999999999</c:v>
                </c:pt>
                <c:pt idx="16">
                  <c:v>9.3731000000000009</c:v>
                </c:pt>
                <c:pt idx="17">
                  <c:v>9.3740750000000013</c:v>
                </c:pt>
                <c:pt idx="18">
                  <c:v>9.3750499999999999</c:v>
                </c:pt>
                <c:pt idx="19">
                  <c:v>9.3760249999999985</c:v>
                </c:pt>
                <c:pt idx="20">
                  <c:v>9.3764999999999983</c:v>
                </c:pt>
                <c:pt idx="21">
                  <c:v>9.3768249999999984</c:v>
                </c:pt>
                <c:pt idx="22">
                  <c:v>9.3771499999999985</c:v>
                </c:pt>
                <c:pt idx="23">
                  <c:v>9.3774749999999969</c:v>
                </c:pt>
                <c:pt idx="24">
                  <c:v>9.3774999999999977</c:v>
                </c:pt>
                <c:pt idx="25">
                  <c:v>9.3774999999999977</c:v>
                </c:pt>
                <c:pt idx="26">
                  <c:v>9.3774999999999977</c:v>
                </c:pt>
                <c:pt idx="27">
                  <c:v>9.3775499999999976</c:v>
                </c:pt>
                <c:pt idx="28">
                  <c:v>9.378200000000005</c:v>
                </c:pt>
                <c:pt idx="29">
                  <c:v>9.3788500000000123</c:v>
                </c:pt>
                <c:pt idx="30">
                  <c:v>9.3795000000000179</c:v>
                </c:pt>
                <c:pt idx="31">
                  <c:v>9.3804500000000228</c:v>
                </c:pt>
                <c:pt idx="32">
                  <c:v>9.3824000000000218</c:v>
                </c:pt>
                <c:pt idx="33">
                  <c:v>9.3843500000000191</c:v>
                </c:pt>
                <c:pt idx="34">
                  <c:v>9.3863000000000181</c:v>
                </c:pt>
                <c:pt idx="35">
                  <c:v>9.3891250000000159</c:v>
                </c:pt>
                <c:pt idx="36">
                  <c:v>9.3933500000000123</c:v>
                </c:pt>
                <c:pt idx="37">
                  <c:v>9.3975750000000087</c:v>
                </c:pt>
                <c:pt idx="38">
                  <c:v>9.4018000000000033</c:v>
                </c:pt>
                <c:pt idx="39">
                  <c:v>9.407250000000003</c:v>
                </c:pt>
                <c:pt idx="40">
                  <c:v>9.4137500000000038</c:v>
                </c:pt>
                <c:pt idx="41">
                  <c:v>9.4202500000000065</c:v>
                </c:pt>
                <c:pt idx="42">
                  <c:v>9.4267500000000073</c:v>
                </c:pt>
                <c:pt idx="43">
                  <c:v>9.4343750000000028</c:v>
                </c:pt>
                <c:pt idx="44">
                  <c:v>9.4424999999999955</c:v>
                </c:pt>
                <c:pt idx="45">
                  <c:v>9.4506249999999881</c:v>
                </c:pt>
                <c:pt idx="46">
                  <c:v>9.4587499999999807</c:v>
                </c:pt>
                <c:pt idx="47">
                  <c:v>9.4679749999999778</c:v>
                </c:pt>
                <c:pt idx="48">
                  <c:v>9.4773999999999781</c:v>
                </c:pt>
                <c:pt idx="49">
                  <c:v>9.4868249999999765</c:v>
                </c:pt>
                <c:pt idx="50">
                  <c:v>9.496249999999975</c:v>
                </c:pt>
              </c:numCache>
            </c:numRef>
          </c:yVal>
          <c:smooth val="1"/>
          <c:extLst>
            <c:ext xmlns:c16="http://schemas.microsoft.com/office/drawing/2014/chart" uri="{C3380CC4-5D6E-409C-BE32-E72D297353CC}">
              <c16:uniqueId val="{00000002-8582-4461-BA36-C81F4E055828}"/>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Kin'!$B$2:$B$102</c:f>
              <c:numCache>
                <c:formatCode>General</c:formatCode>
                <c:ptCount val="101"/>
                <c:pt idx="0">
                  <c:v>9.0962499999999977</c:v>
                </c:pt>
                <c:pt idx="1">
                  <c:v>9.0834249999999948</c:v>
                </c:pt>
                <c:pt idx="2">
                  <c:v>9.07059999999999</c:v>
                </c:pt>
                <c:pt idx="3">
                  <c:v>9.057774999999987</c:v>
                </c:pt>
                <c:pt idx="4">
                  <c:v>9.0460499999999868</c:v>
                </c:pt>
                <c:pt idx="5">
                  <c:v>9.0369374999999952</c:v>
                </c:pt>
                <c:pt idx="6">
                  <c:v>9.0278250000000035</c:v>
                </c:pt>
                <c:pt idx="7">
                  <c:v>9.0187125000000119</c:v>
                </c:pt>
                <c:pt idx="8">
                  <c:v>9.0136000000000163</c:v>
                </c:pt>
                <c:pt idx="9">
                  <c:v>9.0112375000000178</c:v>
                </c:pt>
                <c:pt idx="10">
                  <c:v>9.0088750000000193</c:v>
                </c:pt>
                <c:pt idx="11">
                  <c:v>9.0065125000000208</c:v>
                </c:pt>
                <c:pt idx="12">
                  <c:v>9.0092500000000122</c:v>
                </c:pt>
                <c:pt idx="13">
                  <c:v>9.0126250000000017</c:v>
                </c:pt>
                <c:pt idx="14">
                  <c:v>9.0159999999999911</c:v>
                </c:pt>
                <c:pt idx="15">
                  <c:v>9.0199999999999836</c:v>
                </c:pt>
                <c:pt idx="16">
                  <c:v>9.0267499999999856</c:v>
                </c:pt>
                <c:pt idx="17">
                  <c:v>9.0334999999999859</c:v>
                </c:pt>
                <c:pt idx="18">
                  <c:v>9.0402499999999879</c:v>
                </c:pt>
                <c:pt idx="19">
                  <c:v>9.0468374999999899</c:v>
                </c:pt>
                <c:pt idx="20">
                  <c:v>9.0532499999999914</c:v>
                </c:pt>
                <c:pt idx="21">
                  <c:v>9.0596624999999928</c:v>
                </c:pt>
                <c:pt idx="22">
                  <c:v>9.0660749999999926</c:v>
                </c:pt>
                <c:pt idx="23">
                  <c:v>9.070649999999997</c:v>
                </c:pt>
                <c:pt idx="24">
                  <c:v>9.0747000000000018</c:v>
                </c:pt>
                <c:pt idx="25">
                  <c:v>9.0787500000000065</c:v>
                </c:pt>
                <c:pt idx="26">
                  <c:v>9.08260000000001</c:v>
                </c:pt>
                <c:pt idx="27">
                  <c:v>9.0839500000000086</c:v>
                </c:pt>
                <c:pt idx="28">
                  <c:v>9.0853000000000073</c:v>
                </c:pt>
                <c:pt idx="29">
                  <c:v>9.0866500000000059</c:v>
                </c:pt>
                <c:pt idx="30">
                  <c:v>9.0880000000000045</c:v>
                </c:pt>
                <c:pt idx="31">
                  <c:v>9.0893500000000031</c:v>
                </c:pt>
                <c:pt idx="32">
                  <c:v>9.0907000000000036</c:v>
                </c:pt>
                <c:pt idx="33">
                  <c:v>9.0920500000000022</c:v>
                </c:pt>
                <c:pt idx="34">
                  <c:v>9.0949750000000034</c:v>
                </c:pt>
                <c:pt idx="35">
                  <c:v>9.0986875000000076</c:v>
                </c:pt>
                <c:pt idx="36">
                  <c:v>9.1024000000000118</c:v>
                </c:pt>
                <c:pt idx="37">
                  <c:v>9.106112500000016</c:v>
                </c:pt>
                <c:pt idx="38">
                  <c:v>9.1121000000000123</c:v>
                </c:pt>
                <c:pt idx="39">
                  <c:v>9.1181750000000061</c:v>
                </c:pt>
                <c:pt idx="40">
                  <c:v>9.12425</c:v>
                </c:pt>
                <c:pt idx="41">
                  <c:v>9.1306749999999965</c:v>
                </c:pt>
                <c:pt idx="42">
                  <c:v>9.1380999999999979</c:v>
                </c:pt>
                <c:pt idx="43">
                  <c:v>9.1455249999999992</c:v>
                </c:pt>
                <c:pt idx="44">
                  <c:v>9.1529499999999988</c:v>
                </c:pt>
                <c:pt idx="45">
                  <c:v>9.1605625000000011</c:v>
                </c:pt>
                <c:pt idx="46">
                  <c:v>9.1683250000000012</c:v>
                </c:pt>
                <c:pt idx="47">
                  <c:v>9.1760875000000013</c:v>
                </c:pt>
                <c:pt idx="48">
                  <c:v>9.1838500000000014</c:v>
                </c:pt>
                <c:pt idx="49">
                  <c:v>9.1916124999999962</c:v>
                </c:pt>
                <c:pt idx="50">
                  <c:v>9.1993749999999892</c:v>
                </c:pt>
                <c:pt idx="51">
                  <c:v>9.2071374999999822</c:v>
                </c:pt>
                <c:pt idx="52">
                  <c:v>9.2149999999999768</c:v>
                </c:pt>
                <c:pt idx="53">
                  <c:v>9.2234374999999851</c:v>
                </c:pt>
                <c:pt idx="54">
                  <c:v>9.2318749999999916</c:v>
                </c:pt>
                <c:pt idx="55">
                  <c:v>9.2403124999999982</c:v>
                </c:pt>
                <c:pt idx="56">
                  <c:v>9.2501000000000051</c:v>
                </c:pt>
                <c:pt idx="57">
                  <c:v>9.2615750000000094</c:v>
                </c:pt>
                <c:pt idx="58">
                  <c:v>9.2730500000000156</c:v>
                </c:pt>
                <c:pt idx="59">
                  <c:v>9.2845250000000199</c:v>
                </c:pt>
                <c:pt idx="60">
                  <c:v>9.2982500000000119</c:v>
                </c:pt>
                <c:pt idx="61">
                  <c:v>9.3127624999999981</c:v>
                </c:pt>
                <c:pt idx="62">
                  <c:v>9.327274999999986</c:v>
                </c:pt>
                <c:pt idx="63">
                  <c:v>9.3418499999999742</c:v>
                </c:pt>
                <c:pt idx="64">
                  <c:v>9.3580499999999738</c:v>
                </c:pt>
                <c:pt idx="65">
                  <c:v>9.3742499999999751</c:v>
                </c:pt>
                <c:pt idx="66">
                  <c:v>9.3904499999999764</c:v>
                </c:pt>
                <c:pt idx="67">
                  <c:v>9.4064249999999792</c:v>
                </c:pt>
                <c:pt idx="68">
                  <c:v>9.4219499999999883</c:v>
                </c:pt>
                <c:pt idx="69">
                  <c:v>9.4374749999999974</c:v>
                </c:pt>
                <c:pt idx="70">
                  <c:v>9.4530000000000065</c:v>
                </c:pt>
                <c:pt idx="71">
                  <c:v>9.4668250000000107</c:v>
                </c:pt>
                <c:pt idx="72">
                  <c:v>9.4796500000000137</c:v>
                </c:pt>
                <c:pt idx="73">
                  <c:v>9.4924750000000184</c:v>
                </c:pt>
                <c:pt idx="74">
                  <c:v>9.5053000000000214</c:v>
                </c:pt>
                <c:pt idx="75">
                  <c:v>9.515000000000013</c:v>
                </c:pt>
                <c:pt idx="76">
                  <c:v>9.5244500000000052</c:v>
                </c:pt>
                <c:pt idx="77">
                  <c:v>9.5338999999999974</c:v>
                </c:pt>
                <c:pt idx="78">
                  <c:v>9.5423749999999909</c:v>
                </c:pt>
                <c:pt idx="79">
                  <c:v>9.5474374999999938</c:v>
                </c:pt>
                <c:pt idx="80">
                  <c:v>9.5524999999999984</c:v>
                </c:pt>
                <c:pt idx="81">
                  <c:v>9.5575625000000013</c:v>
                </c:pt>
                <c:pt idx="82">
                  <c:v>9.5608750000000047</c:v>
                </c:pt>
                <c:pt idx="83">
                  <c:v>9.562562500000011</c:v>
                </c:pt>
                <c:pt idx="84">
                  <c:v>9.5642500000000172</c:v>
                </c:pt>
                <c:pt idx="85">
                  <c:v>9.5659375000000235</c:v>
                </c:pt>
                <c:pt idx="86">
                  <c:v>9.5659750000000194</c:v>
                </c:pt>
                <c:pt idx="87">
                  <c:v>9.5656375000000118</c:v>
                </c:pt>
                <c:pt idx="88">
                  <c:v>9.5653000000000041</c:v>
                </c:pt>
                <c:pt idx="89">
                  <c:v>9.5646999999999966</c:v>
                </c:pt>
                <c:pt idx="90">
                  <c:v>9.5619999999999923</c:v>
                </c:pt>
                <c:pt idx="91">
                  <c:v>9.5592999999999861</c:v>
                </c:pt>
                <c:pt idx="92">
                  <c:v>9.5565999999999818</c:v>
                </c:pt>
                <c:pt idx="93">
                  <c:v>9.5532124999999795</c:v>
                </c:pt>
                <c:pt idx="94">
                  <c:v>9.5488249999999848</c:v>
                </c:pt>
                <c:pt idx="95">
                  <c:v>9.5444374999999884</c:v>
                </c:pt>
                <c:pt idx="96">
                  <c:v>9.5400499999999919</c:v>
                </c:pt>
                <c:pt idx="97">
                  <c:v>9.5344749999999916</c:v>
                </c:pt>
                <c:pt idx="98">
                  <c:v>9.5283999999999889</c:v>
                </c:pt>
                <c:pt idx="99">
                  <c:v>9.5223249999999879</c:v>
                </c:pt>
                <c:pt idx="100">
                  <c:v>9.5162499999999852</c:v>
                </c:pt>
              </c:numCache>
            </c:numRef>
          </c:yVal>
          <c:smooth val="1"/>
          <c:extLst>
            <c:ext xmlns:c16="http://schemas.microsoft.com/office/drawing/2014/chart" uri="{C3380CC4-5D6E-409C-BE32-E72D297353CC}">
              <c16:uniqueId val="{00000004-CE4A-4B2E-91ED-2A83ACCA33A7}"/>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Kin'!$B$2:$B$102</c:f>
              <c:numCache>
                <c:formatCode>General</c:formatCode>
                <c:ptCount val="101"/>
                <c:pt idx="0">
                  <c:v>8.8287500000000119</c:v>
                </c:pt>
                <c:pt idx="1">
                  <c:v>8.8214000000000024</c:v>
                </c:pt>
                <c:pt idx="2">
                  <c:v>8.8140499999999946</c:v>
                </c:pt>
                <c:pt idx="3">
                  <c:v>8.8066999999999851</c:v>
                </c:pt>
                <c:pt idx="4">
                  <c:v>8.8000999999999827</c:v>
                </c:pt>
                <c:pt idx="5">
                  <c:v>8.7944999999999887</c:v>
                </c:pt>
                <c:pt idx="6">
                  <c:v>8.7888999999999928</c:v>
                </c:pt>
                <c:pt idx="7">
                  <c:v>8.7832999999999988</c:v>
                </c:pt>
                <c:pt idx="8">
                  <c:v>8.7798000000000016</c:v>
                </c:pt>
                <c:pt idx="9">
                  <c:v>8.7766500000000036</c:v>
                </c:pt>
                <c:pt idx="10">
                  <c:v>8.7735000000000074</c:v>
                </c:pt>
                <c:pt idx="11">
                  <c:v>8.7708500000000065</c:v>
                </c:pt>
                <c:pt idx="12">
                  <c:v>8.7694500000000009</c:v>
                </c:pt>
                <c:pt idx="13">
                  <c:v>8.7680499999999935</c:v>
                </c:pt>
                <c:pt idx="14">
                  <c:v>8.7666499999999878</c:v>
                </c:pt>
                <c:pt idx="15">
                  <c:v>8.7659999999999858</c:v>
                </c:pt>
                <c:pt idx="16">
                  <c:v>8.7656499999999848</c:v>
                </c:pt>
                <c:pt idx="17">
                  <c:v>8.7652999999999839</c:v>
                </c:pt>
                <c:pt idx="18">
                  <c:v>8.7650499999999862</c:v>
                </c:pt>
                <c:pt idx="19">
                  <c:v>8.7653999999999925</c:v>
                </c:pt>
                <c:pt idx="20">
                  <c:v>8.7657500000000006</c:v>
                </c:pt>
                <c:pt idx="21">
                  <c:v>8.7661000000000087</c:v>
                </c:pt>
                <c:pt idx="22">
                  <c:v>8.7674500000000108</c:v>
                </c:pt>
                <c:pt idx="23">
                  <c:v>8.7695500000000095</c:v>
                </c:pt>
                <c:pt idx="24">
                  <c:v>8.7716500000000082</c:v>
                </c:pt>
                <c:pt idx="25">
                  <c:v>8.7737500000000068</c:v>
                </c:pt>
                <c:pt idx="26">
                  <c:v>8.7779500000000024</c:v>
                </c:pt>
                <c:pt idx="27">
                  <c:v>8.7821499999999997</c:v>
                </c:pt>
                <c:pt idx="28">
                  <c:v>8.7863499999999952</c:v>
                </c:pt>
                <c:pt idx="29">
                  <c:v>8.7911499999999947</c:v>
                </c:pt>
                <c:pt idx="30">
                  <c:v>8.7967499999999976</c:v>
                </c:pt>
                <c:pt idx="31">
                  <c:v>8.8023500000000006</c:v>
                </c:pt>
                <c:pt idx="32">
                  <c:v>8.8079500000000035</c:v>
                </c:pt>
                <c:pt idx="33">
                  <c:v>8.8144500000000043</c:v>
                </c:pt>
                <c:pt idx="34">
                  <c:v>8.8211000000000066</c:v>
                </c:pt>
                <c:pt idx="35">
                  <c:v>8.8277500000000089</c:v>
                </c:pt>
                <c:pt idx="36">
                  <c:v>8.8343000000000078</c:v>
                </c:pt>
                <c:pt idx="37">
                  <c:v>8.8406000000000038</c:v>
                </c:pt>
                <c:pt idx="38">
                  <c:v>8.846899999999998</c:v>
                </c:pt>
                <c:pt idx="39">
                  <c:v>8.8531999999999922</c:v>
                </c:pt>
                <c:pt idx="40">
                  <c:v>8.8587499999999917</c:v>
                </c:pt>
                <c:pt idx="41">
                  <c:v>8.8639999999999954</c:v>
                </c:pt>
                <c:pt idx="42">
                  <c:v>8.8692499999999992</c:v>
                </c:pt>
                <c:pt idx="43">
                  <c:v>8.8744500000000013</c:v>
                </c:pt>
                <c:pt idx="44">
                  <c:v>8.8793500000000041</c:v>
                </c:pt>
                <c:pt idx="45">
                  <c:v>8.8842500000000069</c:v>
                </c:pt>
                <c:pt idx="46">
                  <c:v>8.8891500000000114</c:v>
                </c:pt>
                <c:pt idx="47">
                  <c:v>8.8940500000000089</c:v>
                </c:pt>
                <c:pt idx="48">
                  <c:v>8.8989500000000064</c:v>
                </c:pt>
                <c:pt idx="49">
                  <c:v>8.903850000000002</c:v>
                </c:pt>
                <c:pt idx="50">
                  <c:v>8.9087499999999977</c:v>
                </c:pt>
                <c:pt idx="51">
                  <c:v>8.9154</c:v>
                </c:pt>
                <c:pt idx="52">
                  <c:v>8.9220500000000005</c:v>
                </c:pt>
                <c:pt idx="53">
                  <c:v>8.9287000000000027</c:v>
                </c:pt>
                <c:pt idx="54">
                  <c:v>8.9371500000000026</c:v>
                </c:pt>
                <c:pt idx="55">
                  <c:v>8.9480000000000004</c:v>
                </c:pt>
                <c:pt idx="56">
                  <c:v>8.95885</c:v>
                </c:pt>
                <c:pt idx="57">
                  <c:v>8.9696999999999978</c:v>
                </c:pt>
                <c:pt idx="58">
                  <c:v>8.983550000000001</c:v>
                </c:pt>
                <c:pt idx="59">
                  <c:v>8.9979000000000031</c:v>
                </c:pt>
                <c:pt idx="60">
                  <c:v>9.0122500000000052</c:v>
                </c:pt>
                <c:pt idx="61">
                  <c:v>9.0270000000000064</c:v>
                </c:pt>
                <c:pt idx="62">
                  <c:v>9.0427499999999998</c:v>
                </c:pt>
                <c:pt idx="63">
                  <c:v>9.0584999999999933</c:v>
                </c:pt>
                <c:pt idx="64">
                  <c:v>9.0742499999999868</c:v>
                </c:pt>
                <c:pt idx="65">
                  <c:v>9.0892499999999874</c:v>
                </c:pt>
                <c:pt idx="66">
                  <c:v>9.1039499999999904</c:v>
                </c:pt>
                <c:pt idx="67">
                  <c:v>9.1186499999999917</c:v>
                </c:pt>
                <c:pt idx="68">
                  <c:v>9.1329499999999957</c:v>
                </c:pt>
                <c:pt idx="69">
                  <c:v>9.1448499999999999</c:v>
                </c:pt>
                <c:pt idx="70">
                  <c:v>9.1567500000000059</c:v>
                </c:pt>
                <c:pt idx="71">
                  <c:v>9.1686500000000102</c:v>
                </c:pt>
                <c:pt idx="72">
                  <c:v>9.1785500000000084</c:v>
                </c:pt>
                <c:pt idx="73">
                  <c:v>9.1869500000000013</c:v>
                </c:pt>
                <c:pt idx="74">
                  <c:v>9.1953499999999924</c:v>
                </c:pt>
                <c:pt idx="75">
                  <c:v>9.2037499999999852</c:v>
                </c:pt>
                <c:pt idx="76">
                  <c:v>9.2082999999999888</c:v>
                </c:pt>
                <c:pt idx="77">
                  <c:v>9.2128499999999924</c:v>
                </c:pt>
                <c:pt idx="78">
                  <c:v>9.217399999999996</c:v>
                </c:pt>
                <c:pt idx="79">
                  <c:v>9.2212000000000014</c:v>
                </c:pt>
                <c:pt idx="80">
                  <c:v>9.2240000000000073</c:v>
                </c:pt>
                <c:pt idx="81">
                  <c:v>9.2268000000000114</c:v>
                </c:pt>
                <c:pt idx="82">
                  <c:v>9.2296000000000173</c:v>
                </c:pt>
                <c:pt idx="83">
                  <c:v>9.2318000000000104</c:v>
                </c:pt>
                <c:pt idx="84">
                  <c:v>9.2339000000000002</c:v>
                </c:pt>
                <c:pt idx="85">
                  <c:v>9.23599999999999</c:v>
                </c:pt>
                <c:pt idx="86">
                  <c:v>9.2380999999999815</c:v>
                </c:pt>
                <c:pt idx="87">
                  <c:v>9.2401999999999802</c:v>
                </c:pt>
                <c:pt idx="88">
                  <c:v>9.2422999999999789</c:v>
                </c:pt>
                <c:pt idx="89">
                  <c:v>9.2443999999999775</c:v>
                </c:pt>
                <c:pt idx="90">
                  <c:v>9.2472499999999851</c:v>
                </c:pt>
                <c:pt idx="91">
                  <c:v>9.2503999999999973</c:v>
                </c:pt>
                <c:pt idx="92">
                  <c:v>9.2535500000000095</c:v>
                </c:pt>
                <c:pt idx="93">
                  <c:v>9.2566000000000201</c:v>
                </c:pt>
                <c:pt idx="94">
                  <c:v>9.2590500000000198</c:v>
                </c:pt>
                <c:pt idx="95">
                  <c:v>9.2615000000000176</c:v>
                </c:pt>
                <c:pt idx="96">
                  <c:v>9.2639500000000155</c:v>
                </c:pt>
                <c:pt idx="97">
                  <c:v>9.2650000000000148</c:v>
                </c:pt>
                <c:pt idx="98">
                  <c:v>9.2650000000000148</c:v>
                </c:pt>
                <c:pt idx="99">
                  <c:v>9.2650000000000148</c:v>
                </c:pt>
                <c:pt idx="100">
                  <c:v>9.2650000000000148</c:v>
                </c:pt>
              </c:numCache>
            </c:numRef>
          </c:yVal>
          <c:smooth val="1"/>
          <c:extLst>
            <c:ext xmlns:c16="http://schemas.microsoft.com/office/drawing/2014/chart" uri="{C3380CC4-5D6E-409C-BE32-E72D297353CC}">
              <c16:uniqueId val="{00000003-CE4A-4B2E-91ED-2A83ACCA33A7}"/>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Kin'!$B$2:$B$102</c:f>
              <c:numCache>
                <c:formatCode>General</c:formatCode>
                <c:ptCount val="101"/>
                <c:pt idx="0">
                  <c:v>8.9806250000000034</c:v>
                </c:pt>
                <c:pt idx="1">
                  <c:v>8.9701287500000024</c:v>
                </c:pt>
                <c:pt idx="2">
                  <c:v>8.9596325000000014</c:v>
                </c:pt>
                <c:pt idx="3">
                  <c:v>8.9491362500000005</c:v>
                </c:pt>
                <c:pt idx="4">
                  <c:v>8.9390599999999996</c:v>
                </c:pt>
                <c:pt idx="5">
                  <c:v>8.9299812499999991</c:v>
                </c:pt>
                <c:pt idx="6">
                  <c:v>8.9209024999999986</c:v>
                </c:pt>
                <c:pt idx="7">
                  <c:v>8.9118237499999982</c:v>
                </c:pt>
                <c:pt idx="8">
                  <c:v>8.905244999999999</c:v>
                </c:pt>
                <c:pt idx="9">
                  <c:v>8.9003849999999982</c:v>
                </c:pt>
                <c:pt idx="10">
                  <c:v>8.8955249999999975</c:v>
                </c:pt>
                <c:pt idx="11">
                  <c:v>8.8906649999999985</c:v>
                </c:pt>
                <c:pt idx="12">
                  <c:v>8.8902149999999995</c:v>
                </c:pt>
                <c:pt idx="13">
                  <c:v>8.8903162499999997</c:v>
                </c:pt>
                <c:pt idx="14">
                  <c:v>8.8904175000000016</c:v>
                </c:pt>
                <c:pt idx="15">
                  <c:v>8.8911375000000028</c:v>
                </c:pt>
                <c:pt idx="16">
                  <c:v>8.8945800000000013</c:v>
                </c:pt>
                <c:pt idx="17">
                  <c:v>8.8980225000000015</c:v>
                </c:pt>
                <c:pt idx="18">
                  <c:v>8.901465</c:v>
                </c:pt>
                <c:pt idx="19">
                  <c:v>8.9050375000000006</c:v>
                </c:pt>
                <c:pt idx="20">
                  <c:v>8.9087500000000013</c:v>
                </c:pt>
                <c:pt idx="21">
                  <c:v>8.9124625000000002</c:v>
                </c:pt>
                <c:pt idx="22">
                  <c:v>8.9161750000000008</c:v>
                </c:pt>
                <c:pt idx="23">
                  <c:v>8.9189425000000035</c:v>
                </c:pt>
                <c:pt idx="24">
                  <c:v>8.9214400000000058</c:v>
                </c:pt>
                <c:pt idx="25">
                  <c:v>8.9239375000000081</c:v>
                </c:pt>
                <c:pt idx="26">
                  <c:v>8.9263750000000108</c:v>
                </c:pt>
                <c:pt idx="27">
                  <c:v>8.9280625000000082</c:v>
                </c:pt>
                <c:pt idx="28">
                  <c:v>8.9297500000000056</c:v>
                </c:pt>
                <c:pt idx="29">
                  <c:v>8.9314375000000048</c:v>
                </c:pt>
                <c:pt idx="30">
                  <c:v>8.9332500000000028</c:v>
                </c:pt>
                <c:pt idx="31">
                  <c:v>8.9352750000000007</c:v>
                </c:pt>
                <c:pt idx="32">
                  <c:v>8.9372999999999987</c:v>
                </c:pt>
                <c:pt idx="33">
                  <c:v>8.9393249999999984</c:v>
                </c:pt>
                <c:pt idx="34">
                  <c:v>8.9420249999999957</c:v>
                </c:pt>
                <c:pt idx="35">
                  <c:v>8.9450624999999935</c:v>
                </c:pt>
                <c:pt idx="36">
                  <c:v>8.9480999999999895</c:v>
                </c:pt>
                <c:pt idx="37">
                  <c:v>8.9511374999999873</c:v>
                </c:pt>
                <c:pt idx="38">
                  <c:v>8.9548249999999925</c:v>
                </c:pt>
                <c:pt idx="39">
                  <c:v>8.9585374999999967</c:v>
                </c:pt>
                <c:pt idx="40">
                  <c:v>8.9622500000000009</c:v>
                </c:pt>
                <c:pt idx="41">
                  <c:v>8.9663125000000043</c:v>
                </c:pt>
                <c:pt idx="42">
                  <c:v>8.9713750000000072</c:v>
                </c:pt>
                <c:pt idx="43">
                  <c:v>8.9764375000000101</c:v>
                </c:pt>
                <c:pt idx="44">
                  <c:v>8.9815000000000129</c:v>
                </c:pt>
                <c:pt idx="45">
                  <c:v>8.9871250000000114</c:v>
                </c:pt>
                <c:pt idx="46">
                  <c:v>8.993200000000007</c:v>
                </c:pt>
                <c:pt idx="47">
                  <c:v>8.9992750000000008</c:v>
                </c:pt>
                <c:pt idx="48">
                  <c:v>9.0053499999999946</c:v>
                </c:pt>
                <c:pt idx="49">
                  <c:v>9.0122874999999958</c:v>
                </c:pt>
                <c:pt idx="50">
                  <c:v>9.0193749999999966</c:v>
                </c:pt>
                <c:pt idx="51">
                  <c:v>9.0264624999999974</c:v>
                </c:pt>
                <c:pt idx="52">
                  <c:v>9.0338999999999992</c:v>
                </c:pt>
                <c:pt idx="53">
                  <c:v>9.0433499999999967</c:v>
                </c:pt>
                <c:pt idx="54">
                  <c:v>9.052799999999996</c:v>
                </c:pt>
                <c:pt idx="55">
                  <c:v>9.0622499999999953</c:v>
                </c:pt>
                <c:pt idx="56">
                  <c:v>9.0728999999999917</c:v>
                </c:pt>
                <c:pt idx="57">
                  <c:v>9.0850499999999901</c:v>
                </c:pt>
                <c:pt idx="58">
                  <c:v>9.0971999999999866</c:v>
                </c:pt>
                <c:pt idx="59">
                  <c:v>9.1093499999999832</c:v>
                </c:pt>
                <c:pt idx="60">
                  <c:v>9.1222499999999851</c:v>
                </c:pt>
                <c:pt idx="61">
                  <c:v>9.1354124999999886</c:v>
                </c:pt>
                <c:pt idx="62">
                  <c:v>9.1485749999999904</c:v>
                </c:pt>
                <c:pt idx="63">
                  <c:v>9.1617499999999943</c:v>
                </c:pt>
                <c:pt idx="64">
                  <c:v>9.1752499999999966</c:v>
                </c:pt>
                <c:pt idx="65">
                  <c:v>9.1887500000000006</c:v>
                </c:pt>
                <c:pt idx="66">
                  <c:v>9.2022500000000047</c:v>
                </c:pt>
                <c:pt idx="67">
                  <c:v>9.2154125000000064</c:v>
                </c:pt>
                <c:pt idx="68">
                  <c:v>9.2279000000000018</c:v>
                </c:pt>
                <c:pt idx="69">
                  <c:v>9.2403874999999989</c:v>
                </c:pt>
                <c:pt idx="70">
                  <c:v>9.2528749999999942</c:v>
                </c:pt>
                <c:pt idx="71">
                  <c:v>9.2640874999999916</c:v>
                </c:pt>
                <c:pt idx="72">
                  <c:v>9.274549999999989</c:v>
                </c:pt>
                <c:pt idx="73">
                  <c:v>9.2850124999999863</c:v>
                </c:pt>
                <c:pt idx="74">
                  <c:v>9.2954749999999855</c:v>
                </c:pt>
                <c:pt idx="75">
                  <c:v>9.3040624999999917</c:v>
                </c:pt>
                <c:pt idx="76">
                  <c:v>9.3125</c:v>
                </c:pt>
                <c:pt idx="77">
                  <c:v>9.3209375000000083</c:v>
                </c:pt>
                <c:pt idx="78">
                  <c:v>9.3289250000000159</c:v>
                </c:pt>
                <c:pt idx="79">
                  <c:v>9.3353375000000174</c:v>
                </c:pt>
                <c:pt idx="80">
                  <c:v>9.3417500000000189</c:v>
                </c:pt>
                <c:pt idx="81">
                  <c:v>9.3481625000000204</c:v>
                </c:pt>
                <c:pt idx="82">
                  <c:v>9.353525000000019</c:v>
                </c:pt>
                <c:pt idx="83">
                  <c:v>9.3579125000000154</c:v>
                </c:pt>
                <c:pt idx="84">
                  <c:v>9.3623000000000118</c:v>
                </c:pt>
                <c:pt idx="85">
                  <c:v>9.3666875000000083</c:v>
                </c:pt>
                <c:pt idx="86">
                  <c:v>9.3691500000000048</c:v>
                </c:pt>
                <c:pt idx="87">
                  <c:v>9.3711750000000027</c:v>
                </c:pt>
                <c:pt idx="88">
                  <c:v>9.3732000000000024</c:v>
                </c:pt>
                <c:pt idx="89">
                  <c:v>9.3751499999999997</c:v>
                </c:pt>
                <c:pt idx="90">
                  <c:v>9.3764999999999983</c:v>
                </c:pt>
                <c:pt idx="91">
                  <c:v>9.3778499999999969</c:v>
                </c:pt>
                <c:pt idx="92">
                  <c:v>9.3791999999999955</c:v>
                </c:pt>
                <c:pt idx="93">
                  <c:v>9.3804124999999932</c:v>
                </c:pt>
                <c:pt idx="94">
                  <c:v>9.381424999999993</c:v>
                </c:pt>
                <c:pt idx="95">
                  <c:v>9.3824374999999929</c:v>
                </c:pt>
                <c:pt idx="96">
                  <c:v>9.3834499999999927</c:v>
                </c:pt>
                <c:pt idx="97">
                  <c:v>9.383749999999992</c:v>
                </c:pt>
                <c:pt idx="98">
                  <c:v>9.383749999999992</c:v>
                </c:pt>
                <c:pt idx="99">
                  <c:v>9.383749999999992</c:v>
                </c:pt>
                <c:pt idx="100">
                  <c:v>9.383749999999992</c:v>
                </c:pt>
              </c:numCache>
            </c:numRef>
          </c:yVal>
          <c:smooth val="1"/>
          <c:extLst>
            <c:ext xmlns:c16="http://schemas.microsoft.com/office/drawing/2014/chart" uri="{C3380CC4-5D6E-409C-BE32-E72D297353CC}">
              <c16:uniqueId val="{00000002-CE4A-4B2E-91ED-2A83ACCA33A7}"/>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Kin'!$B$2:$B$102</c:f>
              <c:numCache>
                <c:formatCode>General</c:formatCode>
                <c:ptCount val="101"/>
                <c:pt idx="0">
                  <c:v>9.2333749999999952</c:v>
                </c:pt>
                <c:pt idx="1">
                  <c:v>9.2275849999999959</c:v>
                </c:pt>
                <c:pt idx="2">
                  <c:v>9.2217949999999949</c:v>
                </c:pt>
                <c:pt idx="3">
                  <c:v>9.2160049999999956</c:v>
                </c:pt>
                <c:pt idx="4">
                  <c:v>9.2102149999999963</c:v>
                </c:pt>
                <c:pt idx="5">
                  <c:v>9.2070999999999987</c:v>
                </c:pt>
                <c:pt idx="6">
                  <c:v>9.2045200000000023</c:v>
                </c:pt>
                <c:pt idx="7">
                  <c:v>9.2019400000000058</c:v>
                </c:pt>
                <c:pt idx="8">
                  <c:v>9.1993600000000093</c:v>
                </c:pt>
                <c:pt idx="9">
                  <c:v>9.2005400000000073</c:v>
                </c:pt>
                <c:pt idx="10">
                  <c:v>9.2036000000000033</c:v>
                </c:pt>
                <c:pt idx="11">
                  <c:v>9.2066599999999994</c:v>
                </c:pt>
                <c:pt idx="12">
                  <c:v>9.2097199999999955</c:v>
                </c:pt>
                <c:pt idx="13">
                  <c:v>9.2149399999999932</c:v>
                </c:pt>
                <c:pt idx="14">
                  <c:v>9.2223199999999963</c:v>
                </c:pt>
                <c:pt idx="15">
                  <c:v>9.2296999999999993</c:v>
                </c:pt>
                <c:pt idx="16">
                  <c:v>9.2370800000000024</c:v>
                </c:pt>
                <c:pt idx="17">
                  <c:v>9.2445400000000042</c:v>
                </c:pt>
                <c:pt idx="18">
                  <c:v>9.2521600000000053</c:v>
                </c:pt>
                <c:pt idx="19">
                  <c:v>9.2597800000000063</c:v>
                </c:pt>
                <c:pt idx="20">
                  <c:v>9.2674000000000056</c:v>
                </c:pt>
                <c:pt idx="21">
                  <c:v>9.274450000000007</c:v>
                </c:pt>
                <c:pt idx="22">
                  <c:v>9.2786500000000025</c:v>
                </c:pt>
                <c:pt idx="23">
                  <c:v>9.282849999999998</c:v>
                </c:pt>
                <c:pt idx="24">
                  <c:v>9.2870499999999954</c:v>
                </c:pt>
                <c:pt idx="25">
                  <c:v>9.2912499999999909</c:v>
                </c:pt>
                <c:pt idx="26">
                  <c:v>9.2918499999999966</c:v>
                </c:pt>
                <c:pt idx="27">
                  <c:v>9.2924500000000041</c:v>
                </c:pt>
                <c:pt idx="28">
                  <c:v>9.2930500000000098</c:v>
                </c:pt>
                <c:pt idx="29">
                  <c:v>9.2936500000000155</c:v>
                </c:pt>
                <c:pt idx="30">
                  <c:v>9.2930000000000117</c:v>
                </c:pt>
                <c:pt idx="31">
                  <c:v>9.2921000000000067</c:v>
                </c:pt>
                <c:pt idx="32">
                  <c:v>9.2911999999999999</c:v>
                </c:pt>
                <c:pt idx="33">
                  <c:v>9.2902999999999949</c:v>
                </c:pt>
                <c:pt idx="34">
                  <c:v>9.289599999999993</c:v>
                </c:pt>
                <c:pt idx="35">
                  <c:v>9.2889999999999926</c:v>
                </c:pt>
                <c:pt idx="36">
                  <c:v>9.288399999999994</c:v>
                </c:pt>
                <c:pt idx="37">
                  <c:v>9.2877999999999936</c:v>
                </c:pt>
                <c:pt idx="38">
                  <c:v>9.2877999999999936</c:v>
                </c:pt>
                <c:pt idx="39">
                  <c:v>9.288399999999994</c:v>
                </c:pt>
                <c:pt idx="40">
                  <c:v>9.2889999999999926</c:v>
                </c:pt>
                <c:pt idx="41">
                  <c:v>9.289599999999993</c:v>
                </c:pt>
                <c:pt idx="42">
                  <c:v>9.2905999999999906</c:v>
                </c:pt>
                <c:pt idx="43">
                  <c:v>9.29239999999999</c:v>
                </c:pt>
                <c:pt idx="44">
                  <c:v>9.2941999999999876</c:v>
                </c:pt>
                <c:pt idx="45">
                  <c:v>9.2959999999999869</c:v>
                </c:pt>
                <c:pt idx="46">
                  <c:v>9.2977999999999863</c:v>
                </c:pt>
                <c:pt idx="47">
                  <c:v>9.299599999999991</c:v>
                </c:pt>
                <c:pt idx="48">
                  <c:v>9.3013999999999957</c:v>
                </c:pt>
                <c:pt idx="49">
                  <c:v>9.3032000000000021</c:v>
                </c:pt>
                <c:pt idx="50">
                  <c:v>9.3050000000000068</c:v>
                </c:pt>
                <c:pt idx="51">
                  <c:v>9.3068000000000044</c:v>
                </c:pt>
                <c:pt idx="52">
                  <c:v>9.3086000000000038</c:v>
                </c:pt>
                <c:pt idx="53">
                  <c:v>9.3104000000000013</c:v>
                </c:pt>
                <c:pt idx="54">
                  <c:v>9.3122000000000007</c:v>
                </c:pt>
                <c:pt idx="55">
                  <c:v>9.3155000000000037</c:v>
                </c:pt>
                <c:pt idx="56">
                  <c:v>9.3191000000000059</c:v>
                </c:pt>
                <c:pt idx="57">
                  <c:v>9.32270000000001</c:v>
                </c:pt>
                <c:pt idx="58">
                  <c:v>9.326300000000014</c:v>
                </c:pt>
                <c:pt idx="59">
                  <c:v>9.3311000000000153</c:v>
                </c:pt>
                <c:pt idx="60">
                  <c:v>9.3365000000000169</c:v>
                </c:pt>
                <c:pt idx="61">
                  <c:v>9.3419000000000185</c:v>
                </c:pt>
                <c:pt idx="62">
                  <c:v>9.3473000000000201</c:v>
                </c:pt>
                <c:pt idx="63">
                  <c:v>9.3539000000000172</c:v>
                </c:pt>
                <c:pt idx="64">
                  <c:v>9.3617000000000115</c:v>
                </c:pt>
                <c:pt idx="65">
                  <c:v>9.3695000000000039</c:v>
                </c:pt>
                <c:pt idx="66">
                  <c:v>9.3772999999999982</c:v>
                </c:pt>
                <c:pt idx="67">
                  <c:v>9.3857999999999926</c:v>
                </c:pt>
                <c:pt idx="68">
                  <c:v>9.3956999999999908</c:v>
                </c:pt>
                <c:pt idx="69">
                  <c:v>9.4055999999999873</c:v>
                </c:pt>
                <c:pt idx="70">
                  <c:v>9.4154999999999855</c:v>
                </c:pt>
                <c:pt idx="71">
                  <c:v>9.4254499999999855</c:v>
                </c:pt>
                <c:pt idx="72">
                  <c:v>9.4356499999999883</c:v>
                </c:pt>
                <c:pt idx="73">
                  <c:v>9.445849999999993</c:v>
                </c:pt>
                <c:pt idx="74">
                  <c:v>9.4560499999999976</c:v>
                </c:pt>
                <c:pt idx="75">
                  <c:v>9.4662500000000023</c:v>
                </c:pt>
                <c:pt idx="76">
                  <c:v>9.4752500000000008</c:v>
                </c:pt>
                <c:pt idx="77">
                  <c:v>9.4842499999999994</c:v>
                </c:pt>
                <c:pt idx="78">
                  <c:v>9.493249999999998</c:v>
                </c:pt>
                <c:pt idx="79">
                  <c:v>9.5022499999999965</c:v>
                </c:pt>
                <c:pt idx="80">
                  <c:v>9.5089999999999968</c:v>
                </c:pt>
                <c:pt idx="81">
                  <c:v>9.5152999999999981</c:v>
                </c:pt>
                <c:pt idx="82">
                  <c:v>9.5215999999999994</c:v>
                </c:pt>
                <c:pt idx="83">
                  <c:v>9.5279000000000007</c:v>
                </c:pt>
                <c:pt idx="84">
                  <c:v>9.5328000000000035</c:v>
                </c:pt>
                <c:pt idx="85">
                  <c:v>9.5370000000000061</c:v>
                </c:pt>
                <c:pt idx="86">
                  <c:v>9.5412000000000088</c:v>
                </c:pt>
                <c:pt idx="87">
                  <c:v>9.5454000000000114</c:v>
                </c:pt>
                <c:pt idx="88">
                  <c:v>9.5488500000000105</c:v>
                </c:pt>
                <c:pt idx="89">
                  <c:v>9.5515500000000095</c:v>
                </c:pt>
                <c:pt idx="90">
                  <c:v>9.5542500000000068</c:v>
                </c:pt>
                <c:pt idx="91">
                  <c:v>9.5569500000000041</c:v>
                </c:pt>
                <c:pt idx="92">
                  <c:v>9.5592500000000022</c:v>
                </c:pt>
                <c:pt idx="93">
                  <c:v>9.5607500000000023</c:v>
                </c:pt>
                <c:pt idx="94">
                  <c:v>9.5622500000000006</c:v>
                </c:pt>
                <c:pt idx="95">
                  <c:v>9.5637499999999989</c:v>
                </c:pt>
                <c:pt idx="96">
                  <c:v>9.5649499999999978</c:v>
                </c:pt>
                <c:pt idx="97">
                  <c:v>9.5646499999999985</c:v>
                </c:pt>
                <c:pt idx="98">
                  <c:v>9.5643499999999975</c:v>
                </c:pt>
                <c:pt idx="99">
                  <c:v>9.5640499999999982</c:v>
                </c:pt>
                <c:pt idx="100">
                  <c:v>9.5637499999999989</c:v>
                </c:pt>
              </c:numCache>
            </c:numRef>
          </c:yVal>
          <c:smooth val="1"/>
          <c:extLst>
            <c:ext xmlns:c16="http://schemas.microsoft.com/office/drawing/2014/chart" uri="{C3380CC4-5D6E-409C-BE32-E72D297353CC}">
              <c16:uniqueId val="{00000001-CE4A-4B2E-91ED-2A83ACCA33A7}"/>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Kin'!$B$2:$B$102</c:f>
              <c:numCache>
                <c:formatCode>General</c:formatCode>
                <c:ptCount val="101"/>
                <c:pt idx="0">
                  <c:v>9.223124999999996</c:v>
                </c:pt>
                <c:pt idx="1">
                  <c:v>9.2119687499999969</c:v>
                </c:pt>
                <c:pt idx="2">
                  <c:v>9.2008124999999978</c:v>
                </c:pt>
                <c:pt idx="3">
                  <c:v>9.1896562499999987</c:v>
                </c:pt>
                <c:pt idx="4">
                  <c:v>9.1784999999999997</c:v>
                </c:pt>
                <c:pt idx="5">
                  <c:v>9.1708750000000023</c:v>
                </c:pt>
                <c:pt idx="6">
                  <c:v>9.163250000000005</c:v>
                </c:pt>
                <c:pt idx="7">
                  <c:v>9.1556250000000077</c:v>
                </c:pt>
                <c:pt idx="8">
                  <c:v>9.1480000000000103</c:v>
                </c:pt>
                <c:pt idx="9">
                  <c:v>9.1483125000000065</c:v>
                </c:pt>
                <c:pt idx="10">
                  <c:v>9.1486250000000027</c:v>
                </c:pt>
                <c:pt idx="11">
                  <c:v>9.1489374999999988</c:v>
                </c:pt>
                <c:pt idx="12">
                  <c:v>9.149249999999995</c:v>
                </c:pt>
                <c:pt idx="13">
                  <c:v>9.157468749999996</c:v>
                </c:pt>
                <c:pt idx="14">
                  <c:v>9.1656874999999971</c:v>
                </c:pt>
                <c:pt idx="15">
                  <c:v>9.1739062499999964</c:v>
                </c:pt>
                <c:pt idx="16">
                  <c:v>9.1821249999999974</c:v>
                </c:pt>
                <c:pt idx="17">
                  <c:v>9.1937812499999989</c:v>
                </c:pt>
                <c:pt idx="18">
                  <c:v>9.2054375000000022</c:v>
                </c:pt>
                <c:pt idx="19">
                  <c:v>9.2170937500000036</c:v>
                </c:pt>
                <c:pt idx="20">
                  <c:v>9.2287500000000051</c:v>
                </c:pt>
                <c:pt idx="21">
                  <c:v>9.2375000000000007</c:v>
                </c:pt>
                <c:pt idx="22">
                  <c:v>9.2462499999999963</c:v>
                </c:pt>
                <c:pt idx="23">
                  <c:v>9.2549999999999919</c:v>
                </c:pt>
                <c:pt idx="24">
                  <c:v>9.2637499999999875</c:v>
                </c:pt>
                <c:pt idx="25">
                  <c:v>9.2671874999999915</c:v>
                </c:pt>
                <c:pt idx="26">
                  <c:v>9.2706249999999955</c:v>
                </c:pt>
                <c:pt idx="27">
                  <c:v>9.2740624999999994</c:v>
                </c:pt>
                <c:pt idx="28">
                  <c:v>9.2775000000000034</c:v>
                </c:pt>
                <c:pt idx="29">
                  <c:v>9.2775000000000034</c:v>
                </c:pt>
                <c:pt idx="30">
                  <c:v>9.2775000000000034</c:v>
                </c:pt>
                <c:pt idx="31">
                  <c:v>9.2775000000000034</c:v>
                </c:pt>
                <c:pt idx="32">
                  <c:v>9.2775000000000034</c:v>
                </c:pt>
                <c:pt idx="33">
                  <c:v>9.276875000000004</c:v>
                </c:pt>
                <c:pt idx="34">
                  <c:v>9.2762500000000045</c:v>
                </c:pt>
                <c:pt idx="35">
                  <c:v>9.2756250000000051</c:v>
                </c:pt>
                <c:pt idx="36">
                  <c:v>9.2750000000000057</c:v>
                </c:pt>
                <c:pt idx="37">
                  <c:v>9.2753125000000054</c:v>
                </c:pt>
                <c:pt idx="38">
                  <c:v>9.2756250000000033</c:v>
                </c:pt>
                <c:pt idx="39">
                  <c:v>9.2759375000000031</c:v>
                </c:pt>
                <c:pt idx="40">
                  <c:v>9.2762500000000028</c:v>
                </c:pt>
                <c:pt idx="41">
                  <c:v>9.2775000000000016</c:v>
                </c:pt>
                <c:pt idx="42">
                  <c:v>9.2787500000000005</c:v>
                </c:pt>
                <c:pt idx="43">
                  <c:v>9.2800000000000011</c:v>
                </c:pt>
                <c:pt idx="44">
                  <c:v>9.28125</c:v>
                </c:pt>
                <c:pt idx="45">
                  <c:v>9.2824999999999989</c:v>
                </c:pt>
                <c:pt idx="46">
                  <c:v>9.2837499999999977</c:v>
                </c:pt>
                <c:pt idx="47">
                  <c:v>9.2849999999999948</c:v>
                </c:pt>
                <c:pt idx="48">
                  <c:v>9.2862499999999937</c:v>
                </c:pt>
                <c:pt idx="49">
                  <c:v>9.288124999999992</c:v>
                </c:pt>
                <c:pt idx="50">
                  <c:v>9.289999999999992</c:v>
                </c:pt>
                <c:pt idx="51">
                  <c:v>9.2918749999999903</c:v>
                </c:pt>
                <c:pt idx="52">
                  <c:v>9.2937499999999886</c:v>
                </c:pt>
                <c:pt idx="53">
                  <c:v>9.297812499999992</c:v>
                </c:pt>
                <c:pt idx="54">
                  <c:v>9.3018749999999955</c:v>
                </c:pt>
                <c:pt idx="55">
                  <c:v>9.3059374999999989</c:v>
                </c:pt>
                <c:pt idx="56">
                  <c:v>9.3100000000000023</c:v>
                </c:pt>
                <c:pt idx="57">
                  <c:v>9.3162500000000037</c:v>
                </c:pt>
                <c:pt idx="58">
                  <c:v>9.3225000000000051</c:v>
                </c:pt>
                <c:pt idx="59">
                  <c:v>9.3287500000000065</c:v>
                </c:pt>
                <c:pt idx="60">
                  <c:v>9.335000000000008</c:v>
                </c:pt>
                <c:pt idx="61">
                  <c:v>9.3434375000000074</c:v>
                </c:pt>
                <c:pt idx="62">
                  <c:v>9.3518750000000068</c:v>
                </c:pt>
                <c:pt idx="63">
                  <c:v>9.3603125000000063</c:v>
                </c:pt>
                <c:pt idx="64">
                  <c:v>9.3687500000000057</c:v>
                </c:pt>
                <c:pt idx="65">
                  <c:v>9.3787500000000037</c:v>
                </c:pt>
                <c:pt idx="66">
                  <c:v>9.3887500000000017</c:v>
                </c:pt>
                <c:pt idx="67">
                  <c:v>9.3987499999999997</c:v>
                </c:pt>
                <c:pt idx="68">
                  <c:v>9.4087499999999977</c:v>
                </c:pt>
                <c:pt idx="69">
                  <c:v>9.4190624999999955</c:v>
                </c:pt>
                <c:pt idx="70">
                  <c:v>9.4293749999999932</c:v>
                </c:pt>
                <c:pt idx="71">
                  <c:v>9.4396874999999909</c:v>
                </c:pt>
                <c:pt idx="72">
                  <c:v>9.4499999999999886</c:v>
                </c:pt>
                <c:pt idx="73">
                  <c:v>9.4596874999999869</c:v>
                </c:pt>
                <c:pt idx="74">
                  <c:v>9.4693749999999852</c:v>
                </c:pt>
                <c:pt idx="75">
                  <c:v>9.4790624999999835</c:v>
                </c:pt>
                <c:pt idx="76">
                  <c:v>9.4887499999999818</c:v>
                </c:pt>
                <c:pt idx="77">
                  <c:v>9.4962499999999892</c:v>
                </c:pt>
                <c:pt idx="78">
                  <c:v>9.5037499999999966</c:v>
                </c:pt>
                <c:pt idx="79">
                  <c:v>9.511250000000004</c:v>
                </c:pt>
                <c:pt idx="80">
                  <c:v>9.5187500000000114</c:v>
                </c:pt>
                <c:pt idx="81">
                  <c:v>9.5240625000000136</c:v>
                </c:pt>
                <c:pt idx="82">
                  <c:v>9.5293750000000159</c:v>
                </c:pt>
                <c:pt idx="83">
                  <c:v>9.5346875000000182</c:v>
                </c:pt>
                <c:pt idx="84">
                  <c:v>9.5400000000000205</c:v>
                </c:pt>
                <c:pt idx="85">
                  <c:v>9.5440625000000168</c:v>
                </c:pt>
                <c:pt idx="86">
                  <c:v>9.5481250000000131</c:v>
                </c:pt>
                <c:pt idx="87">
                  <c:v>9.5521875000000094</c:v>
                </c:pt>
                <c:pt idx="88">
                  <c:v>9.5562500000000057</c:v>
                </c:pt>
                <c:pt idx="89">
                  <c:v>9.5593750000000028</c:v>
                </c:pt>
                <c:pt idx="90">
                  <c:v>9.5625</c:v>
                </c:pt>
                <c:pt idx="91">
                  <c:v>9.5656249999999972</c:v>
                </c:pt>
                <c:pt idx="92">
                  <c:v>9.5687499999999943</c:v>
                </c:pt>
                <c:pt idx="93">
                  <c:v>9.5703124999999929</c:v>
                </c:pt>
                <c:pt idx="94">
                  <c:v>9.5718749999999915</c:v>
                </c:pt>
                <c:pt idx="95">
                  <c:v>9.5734374999999901</c:v>
                </c:pt>
                <c:pt idx="96">
                  <c:v>9.5749999999999886</c:v>
                </c:pt>
                <c:pt idx="97">
                  <c:v>9.5737499999999898</c:v>
                </c:pt>
                <c:pt idx="98">
                  <c:v>9.5724999999999909</c:v>
                </c:pt>
                <c:pt idx="99">
                  <c:v>9.571249999999992</c:v>
                </c:pt>
                <c:pt idx="100">
                  <c:v>9.5699999999999932</c:v>
                </c:pt>
              </c:numCache>
            </c:numRef>
          </c:yVal>
          <c:smooth val="1"/>
          <c:extLst>
            <c:ext xmlns:c16="http://schemas.microsoft.com/office/drawing/2014/chart" uri="{C3380CC4-5D6E-409C-BE32-E72D297353CC}">
              <c16:uniqueId val="{00000000-CE4A-4B2E-91ED-2A83ACCA33A7}"/>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Kin'!$B$2:$B$102</c:f>
              <c:numCache>
                <c:formatCode>General</c:formatCode>
                <c:ptCount val="101"/>
                <c:pt idx="0">
                  <c:v>9.3048749999999938</c:v>
                </c:pt>
                <c:pt idx="1">
                  <c:v>9.2900624999999959</c:v>
                </c:pt>
                <c:pt idx="2">
                  <c:v>9.2752499999999998</c:v>
                </c:pt>
                <c:pt idx="3">
                  <c:v>9.2604375000000019</c:v>
                </c:pt>
                <c:pt idx="4">
                  <c:v>9.245625000000004</c:v>
                </c:pt>
                <c:pt idx="5">
                  <c:v>9.229656250000005</c:v>
                </c:pt>
                <c:pt idx="6">
                  <c:v>9.213687500000006</c:v>
                </c:pt>
                <c:pt idx="7">
                  <c:v>9.197718750000007</c:v>
                </c:pt>
                <c:pt idx="8">
                  <c:v>9.1817500000000081</c:v>
                </c:pt>
                <c:pt idx="9">
                  <c:v>9.1751562500000077</c:v>
                </c:pt>
                <c:pt idx="10">
                  <c:v>9.1685625000000055</c:v>
                </c:pt>
                <c:pt idx="11">
                  <c:v>9.1619687500000051</c:v>
                </c:pt>
                <c:pt idx="12">
                  <c:v>9.1553750000000047</c:v>
                </c:pt>
                <c:pt idx="13">
                  <c:v>9.1615937499999998</c:v>
                </c:pt>
                <c:pt idx="14">
                  <c:v>9.1678124999999966</c:v>
                </c:pt>
                <c:pt idx="15">
                  <c:v>9.1740312499999916</c:v>
                </c:pt>
                <c:pt idx="16">
                  <c:v>9.1802499999999867</c:v>
                </c:pt>
                <c:pt idx="17">
                  <c:v>9.1927499999999895</c:v>
                </c:pt>
                <c:pt idx="18">
                  <c:v>9.2052499999999924</c:v>
                </c:pt>
                <c:pt idx="19">
                  <c:v>9.2177499999999952</c:v>
                </c:pt>
                <c:pt idx="20">
                  <c:v>9.2302499999999981</c:v>
                </c:pt>
                <c:pt idx="21">
                  <c:v>9.2409375000000011</c:v>
                </c:pt>
                <c:pt idx="22">
                  <c:v>9.2516250000000042</c:v>
                </c:pt>
                <c:pt idx="23">
                  <c:v>9.2623125000000073</c:v>
                </c:pt>
                <c:pt idx="24">
                  <c:v>9.2730000000000103</c:v>
                </c:pt>
                <c:pt idx="25">
                  <c:v>9.2787812500000051</c:v>
                </c:pt>
                <c:pt idx="26">
                  <c:v>9.2845624999999998</c:v>
                </c:pt>
                <c:pt idx="27">
                  <c:v>9.2903437499999946</c:v>
                </c:pt>
                <c:pt idx="28">
                  <c:v>9.2961249999999893</c:v>
                </c:pt>
                <c:pt idx="29">
                  <c:v>9.2980624999999897</c:v>
                </c:pt>
                <c:pt idx="30">
                  <c:v>9.2999999999999901</c:v>
                </c:pt>
                <c:pt idx="31">
                  <c:v>9.3019374999999904</c:v>
                </c:pt>
                <c:pt idx="32">
                  <c:v>9.3038749999999908</c:v>
                </c:pt>
                <c:pt idx="33">
                  <c:v>9.3035312499999954</c:v>
                </c:pt>
                <c:pt idx="34">
                  <c:v>9.3031874999999999</c:v>
                </c:pt>
                <c:pt idx="35">
                  <c:v>9.3028437500000045</c:v>
                </c:pt>
                <c:pt idx="36">
                  <c:v>9.3025000000000091</c:v>
                </c:pt>
                <c:pt idx="37">
                  <c:v>9.3018750000000097</c:v>
                </c:pt>
                <c:pt idx="38">
                  <c:v>9.3012500000000102</c:v>
                </c:pt>
                <c:pt idx="39">
                  <c:v>9.3006250000000108</c:v>
                </c:pt>
                <c:pt idx="40">
                  <c:v>9.3000000000000114</c:v>
                </c:pt>
                <c:pt idx="41">
                  <c:v>9.2996875000000117</c:v>
                </c:pt>
                <c:pt idx="42">
                  <c:v>9.2993750000000119</c:v>
                </c:pt>
                <c:pt idx="43">
                  <c:v>9.2990625000000122</c:v>
                </c:pt>
                <c:pt idx="44">
                  <c:v>9.2987500000000125</c:v>
                </c:pt>
                <c:pt idx="45">
                  <c:v>9.2990625000000051</c:v>
                </c:pt>
                <c:pt idx="46">
                  <c:v>9.2993749999999977</c:v>
                </c:pt>
                <c:pt idx="47">
                  <c:v>9.2996874999999903</c:v>
                </c:pt>
                <c:pt idx="48">
                  <c:v>9.2999999999999829</c:v>
                </c:pt>
                <c:pt idx="49">
                  <c:v>9.3015624999999815</c:v>
                </c:pt>
                <c:pt idx="50">
                  <c:v>9.3031249999999801</c:v>
                </c:pt>
                <c:pt idx="51">
                  <c:v>9.3046874999999769</c:v>
                </c:pt>
                <c:pt idx="52">
                  <c:v>9.3062499999999755</c:v>
                </c:pt>
                <c:pt idx="53">
                  <c:v>9.3090624999999871</c:v>
                </c:pt>
                <c:pt idx="54">
                  <c:v>9.3118750000000006</c:v>
                </c:pt>
                <c:pt idx="55">
                  <c:v>9.3146875000000122</c:v>
                </c:pt>
                <c:pt idx="56">
                  <c:v>9.3175000000000239</c:v>
                </c:pt>
                <c:pt idx="57">
                  <c:v>9.322812500000019</c:v>
                </c:pt>
                <c:pt idx="58">
                  <c:v>9.3281250000000142</c:v>
                </c:pt>
                <c:pt idx="59">
                  <c:v>9.3334375000000076</c:v>
                </c:pt>
                <c:pt idx="60">
                  <c:v>9.3387500000000028</c:v>
                </c:pt>
                <c:pt idx="61">
                  <c:v>9.3462499999999959</c:v>
                </c:pt>
                <c:pt idx="62">
                  <c:v>9.3537499999999891</c:v>
                </c:pt>
                <c:pt idx="63">
                  <c:v>9.3612499999999823</c:v>
                </c:pt>
                <c:pt idx="64">
                  <c:v>9.3687499999999755</c:v>
                </c:pt>
                <c:pt idx="65">
                  <c:v>9.377187499999982</c:v>
                </c:pt>
                <c:pt idx="66">
                  <c:v>9.3856249999999903</c:v>
                </c:pt>
                <c:pt idx="67">
                  <c:v>9.3940624999999969</c:v>
                </c:pt>
                <c:pt idx="68">
                  <c:v>9.4025000000000034</c:v>
                </c:pt>
                <c:pt idx="69">
                  <c:v>9.4115625000000023</c:v>
                </c:pt>
                <c:pt idx="70">
                  <c:v>9.4206250000000011</c:v>
                </c:pt>
                <c:pt idx="71">
                  <c:v>9.4296875</c:v>
                </c:pt>
                <c:pt idx="72">
                  <c:v>9.4387499999999989</c:v>
                </c:pt>
                <c:pt idx="73">
                  <c:v>9.4471874999999983</c:v>
                </c:pt>
                <c:pt idx="74">
                  <c:v>9.4556249999999977</c:v>
                </c:pt>
                <c:pt idx="75">
                  <c:v>9.4640624999999972</c:v>
                </c:pt>
                <c:pt idx="76">
                  <c:v>9.4724999999999966</c:v>
                </c:pt>
                <c:pt idx="77">
                  <c:v>9.4793749999999974</c:v>
                </c:pt>
                <c:pt idx="78">
                  <c:v>9.4862499999999983</c:v>
                </c:pt>
                <c:pt idx="79">
                  <c:v>9.4931249999999991</c:v>
                </c:pt>
                <c:pt idx="80">
                  <c:v>9.5</c:v>
                </c:pt>
                <c:pt idx="81">
                  <c:v>9.5062500000000014</c:v>
                </c:pt>
                <c:pt idx="82">
                  <c:v>9.5125000000000028</c:v>
                </c:pt>
                <c:pt idx="83">
                  <c:v>9.5187500000000043</c:v>
                </c:pt>
                <c:pt idx="84">
                  <c:v>9.5250000000000057</c:v>
                </c:pt>
                <c:pt idx="85">
                  <c:v>9.530312500000008</c:v>
                </c:pt>
                <c:pt idx="86">
                  <c:v>9.5356250000000102</c:v>
                </c:pt>
                <c:pt idx="87">
                  <c:v>9.5409375000000125</c:v>
                </c:pt>
                <c:pt idx="88">
                  <c:v>9.5462500000000148</c:v>
                </c:pt>
                <c:pt idx="89">
                  <c:v>9.5503125000000111</c:v>
                </c:pt>
                <c:pt idx="90">
                  <c:v>9.5543750000000074</c:v>
                </c:pt>
                <c:pt idx="91">
                  <c:v>9.5584375000000037</c:v>
                </c:pt>
                <c:pt idx="92">
                  <c:v>9.5625</c:v>
                </c:pt>
                <c:pt idx="93">
                  <c:v>9.5656249999999972</c:v>
                </c:pt>
                <c:pt idx="94">
                  <c:v>9.5687499999999943</c:v>
                </c:pt>
                <c:pt idx="95">
                  <c:v>9.5718749999999915</c:v>
                </c:pt>
                <c:pt idx="96">
                  <c:v>9.5749999999999886</c:v>
                </c:pt>
                <c:pt idx="97">
                  <c:v>9.5759374999999949</c:v>
                </c:pt>
                <c:pt idx="98">
                  <c:v>9.5768750000000011</c:v>
                </c:pt>
                <c:pt idx="99">
                  <c:v>9.5778125000000056</c:v>
                </c:pt>
                <c:pt idx="100">
                  <c:v>9.5787500000000119</c:v>
                </c:pt>
              </c:numCache>
            </c:numRef>
          </c:yVal>
          <c:smooth val="1"/>
          <c:extLst>
            <c:ext xmlns:c16="http://schemas.microsoft.com/office/drawing/2014/chart" uri="{C3380CC4-5D6E-409C-BE32-E72D297353CC}">
              <c16:uniqueId val="{00000000-7618-41E5-A7BE-92B56388AD0D}"/>
            </c:ext>
          </c:extLst>
        </c:ser>
        <c:dLbls>
          <c:showLegendKey val="0"/>
          <c:showVal val="0"/>
          <c:showCatName val="0"/>
          <c:showSerName val="0"/>
          <c:showPercent val="0"/>
          <c:showBubbleSize val="0"/>
        </c:dLbls>
        <c:axId val="90649728"/>
        <c:axId val="90651264"/>
      </c:scatterChart>
      <c:valAx>
        <c:axId val="90649728"/>
        <c:scaling>
          <c:orientation val="minMax"/>
          <c:max val="100"/>
        </c:scaling>
        <c:delete val="0"/>
        <c:axPos val="b"/>
        <c:title>
          <c:tx>
            <c:rich>
              <a:bodyPr/>
              <a:lstStyle/>
              <a:p>
                <a:pPr>
                  <a:defRPr/>
                </a:pPr>
                <a:r>
                  <a:rPr lang="en-US"/>
                  <a:t>% stance phase</a:t>
                </a:r>
              </a:p>
            </c:rich>
          </c:tx>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10.1"/>
          <c:min val="8.4"/>
        </c:scaling>
        <c:delete val="0"/>
        <c:axPos val="l"/>
        <c:title>
          <c:tx>
            <c:rich>
              <a:bodyPr rot="-5400000" vert="horz"/>
              <a:lstStyle/>
              <a:p>
                <a:pPr>
                  <a:defRPr lang="en-AU"/>
                </a:pPr>
                <a:r>
                  <a:rPr lang="en-US"/>
                  <a:t>Velocity (m/s)</a:t>
                </a:r>
              </a:p>
            </c:rich>
          </c:tx>
          <c:layout>
            <c:manualLayout>
              <c:xMode val="edge"/>
              <c:yMode val="edge"/>
              <c:x val="3.5597596565367456E-4"/>
              <c:y val="0.34979725240870335"/>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26813255972254"/>
          <c:y val="6.1209407647573454E-2"/>
          <c:w val="0.86789393556034078"/>
          <c:h val="0.7860993258195665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Normative!$C$2:$C$102</c:f>
              <c:numCache>
                <c:formatCode>General</c:formatCode>
                <c:ptCount val="101"/>
                <c:pt idx="0">
                  <c:v>0.57220067342915626</c:v>
                </c:pt>
                <c:pt idx="1">
                  <c:v>0.57220067342915626</c:v>
                </c:pt>
                <c:pt idx="2">
                  <c:v>0.57043508177929092</c:v>
                </c:pt>
                <c:pt idx="3">
                  <c:v>0.57026754079452791</c:v>
                </c:pt>
                <c:pt idx="4">
                  <c:v>0.56856563101246749</c:v>
                </c:pt>
                <c:pt idx="5">
                  <c:v>0.56840562036066156</c:v>
                </c:pt>
                <c:pt idx="6">
                  <c:v>0.56682731762426797</c:v>
                </c:pt>
                <c:pt idx="7">
                  <c:v>0.56633398079812935</c:v>
                </c:pt>
                <c:pt idx="8">
                  <c:v>0.56525775349508856</c:v>
                </c:pt>
                <c:pt idx="9">
                  <c:v>0.56455504559876557</c:v>
                </c:pt>
                <c:pt idx="10">
                  <c:v>0.56743897385269026</c:v>
                </c:pt>
                <c:pt idx="11">
                  <c:v>0.56699265916621144</c:v>
                </c:pt>
                <c:pt idx="12">
                  <c:v>0.56643999766977993</c:v>
                </c:pt>
                <c:pt idx="13">
                  <c:v>0.56596707240063571</c:v>
                </c:pt>
                <c:pt idx="14">
                  <c:v>0.5656154582458276</c:v>
                </c:pt>
                <c:pt idx="15">
                  <c:v>0.56537476988503754</c:v>
                </c:pt>
                <c:pt idx="16">
                  <c:v>0.56518917124777812</c:v>
                </c:pt>
                <c:pt idx="17">
                  <c:v>0.56508484741824128</c:v>
                </c:pt>
                <c:pt idx="18">
                  <c:v>0.56512014939251709</c:v>
                </c:pt>
                <c:pt idx="19">
                  <c:v>0.56521032738428689</c:v>
                </c:pt>
                <c:pt idx="20">
                  <c:v>0.56544265728327381</c:v>
                </c:pt>
                <c:pt idx="21">
                  <c:v>0.56564449901273617</c:v>
                </c:pt>
                <c:pt idx="22">
                  <c:v>0.56610100396615892</c:v>
                </c:pt>
                <c:pt idx="23">
                  <c:v>0.56639462522071571</c:v>
                </c:pt>
                <c:pt idx="24">
                  <c:v>0.56704147047164555</c:v>
                </c:pt>
                <c:pt idx="25">
                  <c:v>0.56791188743167853</c:v>
                </c:pt>
                <c:pt idx="26">
                  <c:v>0.56860776340358099</c:v>
                </c:pt>
                <c:pt idx="27">
                  <c:v>0.56946046821343876</c:v>
                </c:pt>
                <c:pt idx="28">
                  <c:v>0.5700133729848651</c:v>
                </c:pt>
                <c:pt idx="29">
                  <c:v>0.57110044495414469</c:v>
                </c:pt>
                <c:pt idx="30">
                  <c:v>0.57184578486122706</c:v>
                </c:pt>
                <c:pt idx="31">
                  <c:v>0.57292226272512514</c:v>
                </c:pt>
                <c:pt idx="32">
                  <c:v>0.57366071041957423</c:v>
                </c:pt>
                <c:pt idx="33">
                  <c:v>0.57525237397562567</c:v>
                </c:pt>
                <c:pt idx="34">
                  <c:v>0.57606799276674836</c:v>
                </c:pt>
                <c:pt idx="35">
                  <c:v>0.57728876354508729</c:v>
                </c:pt>
                <c:pt idx="36">
                  <c:v>0.57802979377081809</c:v>
                </c:pt>
                <c:pt idx="37">
                  <c:v>0.57931571303251861</c:v>
                </c:pt>
                <c:pt idx="38">
                  <c:v>0.58053442926822985</c:v>
                </c:pt>
                <c:pt idx="39">
                  <c:v>0.58141730637152733</c:v>
                </c:pt>
                <c:pt idx="40">
                  <c:v>0.58323707991448814</c:v>
                </c:pt>
                <c:pt idx="41">
                  <c:v>0.58416098984596987</c:v>
                </c:pt>
                <c:pt idx="42">
                  <c:v>0.58529320800369189</c:v>
                </c:pt>
                <c:pt idx="43">
                  <c:v>0.58799159345210394</c:v>
                </c:pt>
                <c:pt idx="44">
                  <c:v>0.58877108504934694</c:v>
                </c:pt>
                <c:pt idx="45">
                  <c:v>0.59032296472742918</c:v>
                </c:pt>
                <c:pt idx="46">
                  <c:v>0.59071237465480619</c:v>
                </c:pt>
                <c:pt idx="47">
                  <c:v>0.59225357208738827</c:v>
                </c:pt>
                <c:pt idx="48">
                  <c:v>0.59247581994291865</c:v>
                </c:pt>
                <c:pt idx="49">
                  <c:v>0.59384144394948868</c:v>
                </c:pt>
                <c:pt idx="50">
                  <c:v>0.59516750371602678</c:v>
                </c:pt>
              </c:numCache>
            </c:numRef>
          </c:yVal>
          <c:smooth val="1"/>
          <c:extLst>
            <c:ext xmlns:c16="http://schemas.microsoft.com/office/drawing/2014/chart" uri="{C3380CC4-5D6E-409C-BE32-E72D297353CC}">
              <c16:uniqueId val="{00000002-344A-4806-B5AD-A1F4E3F658B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Kin'!$C$2:$C$102</c:f>
              <c:numCache>
                <c:formatCode>General</c:formatCode>
                <c:ptCount val="101"/>
                <c:pt idx="0">
                  <c:v>0.57911732456140352</c:v>
                </c:pt>
                <c:pt idx="1">
                  <c:v>0.57873541666666672</c:v>
                </c:pt>
                <c:pt idx="2">
                  <c:v>0.57835350877192981</c:v>
                </c:pt>
                <c:pt idx="3">
                  <c:v>0.57797160087719301</c:v>
                </c:pt>
                <c:pt idx="4">
                  <c:v>0.577593201754386</c:v>
                </c:pt>
                <c:pt idx="5">
                  <c:v>0.57722313596491226</c:v>
                </c:pt>
                <c:pt idx="6">
                  <c:v>0.57685307017543863</c:v>
                </c:pt>
                <c:pt idx="7">
                  <c:v>0.576483004385965</c:v>
                </c:pt>
                <c:pt idx="8">
                  <c:v>0.57612697368421062</c:v>
                </c:pt>
                <c:pt idx="9">
                  <c:v>0.57578059210526322</c:v>
                </c:pt>
                <c:pt idx="10">
                  <c:v>0.57543421052631583</c:v>
                </c:pt>
                <c:pt idx="11">
                  <c:v>0.57508782894736854</c:v>
                </c:pt>
                <c:pt idx="12">
                  <c:v>0.57477302631578953</c:v>
                </c:pt>
                <c:pt idx="13">
                  <c:v>0.57446217105263164</c:v>
                </c:pt>
                <c:pt idx="14">
                  <c:v>0.57415131578947365</c:v>
                </c:pt>
                <c:pt idx="15">
                  <c:v>0.5738495065789474</c:v>
                </c:pt>
                <c:pt idx="16">
                  <c:v>0.57358750000000003</c:v>
                </c:pt>
                <c:pt idx="17">
                  <c:v>0.57332549342105255</c:v>
                </c:pt>
                <c:pt idx="18">
                  <c:v>0.57306348684210517</c:v>
                </c:pt>
                <c:pt idx="19">
                  <c:v>0.57282713815789466</c:v>
                </c:pt>
                <c:pt idx="20">
                  <c:v>0.5726184210526315</c:v>
                </c:pt>
                <c:pt idx="21">
                  <c:v>0.57240970394736834</c:v>
                </c:pt>
                <c:pt idx="22">
                  <c:v>0.57220098684210519</c:v>
                </c:pt>
                <c:pt idx="23">
                  <c:v>0.57203601973684204</c:v>
                </c:pt>
                <c:pt idx="24">
                  <c:v>0.57188355263157886</c:v>
                </c:pt>
                <c:pt idx="25">
                  <c:v>0.57173108552631569</c:v>
                </c:pt>
                <c:pt idx="26">
                  <c:v>0.57158267543859642</c:v>
                </c:pt>
                <c:pt idx="27">
                  <c:v>0.5714849780701754</c:v>
                </c:pt>
                <c:pt idx="28">
                  <c:v>0.57138728070175437</c:v>
                </c:pt>
                <c:pt idx="29">
                  <c:v>0.57128958333333335</c:v>
                </c:pt>
                <c:pt idx="30">
                  <c:v>0.5712132675438597</c:v>
                </c:pt>
                <c:pt idx="31">
                  <c:v>0.57117330043859649</c:v>
                </c:pt>
                <c:pt idx="32">
                  <c:v>0.57113333333333338</c:v>
                </c:pt>
                <c:pt idx="33">
                  <c:v>0.57109336622807017</c:v>
                </c:pt>
                <c:pt idx="34">
                  <c:v>0.57108793859649132</c:v>
                </c:pt>
                <c:pt idx="35">
                  <c:v>0.57109978070175438</c:v>
                </c:pt>
                <c:pt idx="36">
                  <c:v>0.57111162280701755</c:v>
                </c:pt>
                <c:pt idx="37">
                  <c:v>0.57112346491228072</c:v>
                </c:pt>
                <c:pt idx="38">
                  <c:v>0.5711851973684211</c:v>
                </c:pt>
                <c:pt idx="39">
                  <c:v>0.57124884868421055</c:v>
                </c:pt>
                <c:pt idx="40">
                  <c:v>0.5713125</c:v>
                </c:pt>
                <c:pt idx="41">
                  <c:v>0.57138996710526313</c:v>
                </c:pt>
                <c:pt idx="42">
                  <c:v>0.57150690789473679</c:v>
                </c:pt>
                <c:pt idx="43">
                  <c:v>0.57162384868421057</c:v>
                </c:pt>
                <c:pt idx="44">
                  <c:v>0.57174078947368423</c:v>
                </c:pt>
                <c:pt idx="45">
                  <c:v>0.57188898026315793</c:v>
                </c:pt>
                <c:pt idx="46">
                  <c:v>0.57206217105263157</c:v>
                </c:pt>
                <c:pt idx="47">
                  <c:v>0.57223536184210522</c:v>
                </c:pt>
                <c:pt idx="48">
                  <c:v>0.57240855263157886</c:v>
                </c:pt>
                <c:pt idx="49">
                  <c:v>0.57263344298245611</c:v>
                </c:pt>
                <c:pt idx="50">
                  <c:v>0.57286732456140355</c:v>
                </c:pt>
                <c:pt idx="51">
                  <c:v>0.57310120614035087</c:v>
                </c:pt>
                <c:pt idx="52">
                  <c:v>0.5733440789473685</c:v>
                </c:pt>
                <c:pt idx="53">
                  <c:v>0.57363865131578951</c:v>
                </c:pt>
                <c:pt idx="54">
                  <c:v>0.57393322368421051</c:v>
                </c:pt>
                <c:pt idx="55">
                  <c:v>0.57422779605263163</c:v>
                </c:pt>
                <c:pt idx="56">
                  <c:v>0.57454671052631578</c:v>
                </c:pt>
                <c:pt idx="57">
                  <c:v>0.57489605263157895</c:v>
                </c:pt>
                <c:pt idx="58">
                  <c:v>0.57524539473684211</c:v>
                </c:pt>
                <c:pt idx="59">
                  <c:v>0.57559473684210527</c:v>
                </c:pt>
                <c:pt idx="60">
                  <c:v>0.5759791666666666</c:v>
                </c:pt>
                <c:pt idx="61">
                  <c:v>0.57637587719298244</c:v>
                </c:pt>
                <c:pt idx="62">
                  <c:v>0.57677258771929818</c:v>
                </c:pt>
                <c:pt idx="63">
                  <c:v>0.57717044956140351</c:v>
                </c:pt>
                <c:pt idx="64">
                  <c:v>0.57759824561403506</c:v>
                </c:pt>
                <c:pt idx="65">
                  <c:v>0.5780260416666666</c:v>
                </c:pt>
                <c:pt idx="66">
                  <c:v>0.57845383771929826</c:v>
                </c:pt>
                <c:pt idx="67">
                  <c:v>0.57888656798245608</c:v>
                </c:pt>
                <c:pt idx="68">
                  <c:v>0.57932916666666667</c:v>
                </c:pt>
                <c:pt idx="69">
                  <c:v>0.57977176535087716</c:v>
                </c:pt>
                <c:pt idx="70">
                  <c:v>0.58021436403508775</c:v>
                </c:pt>
                <c:pt idx="71">
                  <c:v>0.58065975877192977</c:v>
                </c:pt>
                <c:pt idx="72">
                  <c:v>0.58110679824561406</c:v>
                </c:pt>
                <c:pt idx="73">
                  <c:v>0.58155383771929825</c:v>
                </c:pt>
                <c:pt idx="74">
                  <c:v>0.58200087719298244</c:v>
                </c:pt>
                <c:pt idx="75">
                  <c:v>0.58243695175438603</c:v>
                </c:pt>
                <c:pt idx="76">
                  <c:v>0.58287214912280705</c:v>
                </c:pt>
                <c:pt idx="77">
                  <c:v>0.58330734649122806</c:v>
                </c:pt>
                <c:pt idx="78">
                  <c:v>0.58373859649122806</c:v>
                </c:pt>
                <c:pt idx="79">
                  <c:v>0.58415603070175437</c:v>
                </c:pt>
                <c:pt idx="80">
                  <c:v>0.58457346491228068</c:v>
                </c:pt>
                <c:pt idx="81">
                  <c:v>0.58499089912280711</c:v>
                </c:pt>
                <c:pt idx="82">
                  <c:v>0.5853968201754387</c:v>
                </c:pt>
                <c:pt idx="83">
                  <c:v>0.5857920504385965</c:v>
                </c:pt>
                <c:pt idx="84">
                  <c:v>0.58618728070175441</c:v>
                </c:pt>
                <c:pt idx="85">
                  <c:v>0.58658251096491232</c:v>
                </c:pt>
                <c:pt idx="86">
                  <c:v>0.58695844298245614</c:v>
                </c:pt>
                <c:pt idx="87">
                  <c:v>0.58732998903508771</c:v>
                </c:pt>
                <c:pt idx="88">
                  <c:v>0.58770153508771927</c:v>
                </c:pt>
                <c:pt idx="89">
                  <c:v>0.58807061403508776</c:v>
                </c:pt>
                <c:pt idx="90">
                  <c:v>0.58841995614035092</c:v>
                </c:pt>
                <c:pt idx="91">
                  <c:v>0.58876929824561408</c:v>
                </c:pt>
                <c:pt idx="92">
                  <c:v>0.58911864035087724</c:v>
                </c:pt>
                <c:pt idx="93">
                  <c:v>0.58945953947368424</c:v>
                </c:pt>
                <c:pt idx="94">
                  <c:v>0.58978815789473693</c:v>
                </c:pt>
                <c:pt idx="95">
                  <c:v>0.59011677631578952</c:v>
                </c:pt>
                <c:pt idx="96">
                  <c:v>0.5904453947368421</c:v>
                </c:pt>
                <c:pt idx="97">
                  <c:v>0.59076463815789482</c:v>
                </c:pt>
                <c:pt idx="98">
                  <c:v>0.59107993421052629</c:v>
                </c:pt>
                <c:pt idx="99">
                  <c:v>0.59139523026315788</c:v>
                </c:pt>
                <c:pt idx="100">
                  <c:v>0.59171052631578946</c:v>
                </c:pt>
              </c:numCache>
            </c:numRef>
          </c:yVal>
          <c:smooth val="1"/>
          <c:extLst>
            <c:ext xmlns:c16="http://schemas.microsoft.com/office/drawing/2014/chart" uri="{C3380CC4-5D6E-409C-BE32-E72D297353CC}">
              <c16:uniqueId val="{00000004-E531-4617-BBCD-28AD60F5AEF7}"/>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Kin'!$C$2:$C$102</c:f>
              <c:numCache>
                <c:formatCode>General</c:formatCode>
                <c:ptCount val="101"/>
                <c:pt idx="0">
                  <c:v>0.58003837719298246</c:v>
                </c:pt>
                <c:pt idx="1">
                  <c:v>0.57957478070175439</c:v>
                </c:pt>
                <c:pt idx="2">
                  <c:v>0.57911118421052632</c:v>
                </c:pt>
                <c:pt idx="3">
                  <c:v>0.57864758771929825</c:v>
                </c:pt>
                <c:pt idx="4">
                  <c:v>0.57818793859649131</c:v>
                </c:pt>
                <c:pt idx="5">
                  <c:v>0.57773355263157899</c:v>
                </c:pt>
                <c:pt idx="6">
                  <c:v>0.57727916666666668</c:v>
                </c:pt>
                <c:pt idx="7">
                  <c:v>0.57682478070175436</c:v>
                </c:pt>
                <c:pt idx="8">
                  <c:v>0.57638618421052634</c:v>
                </c:pt>
                <c:pt idx="9">
                  <c:v>0.57595021929824564</c:v>
                </c:pt>
                <c:pt idx="10">
                  <c:v>0.57551425438596493</c:v>
                </c:pt>
                <c:pt idx="11">
                  <c:v>0.57508837719298245</c:v>
                </c:pt>
                <c:pt idx="12">
                  <c:v>0.57468771929824558</c:v>
                </c:pt>
                <c:pt idx="13">
                  <c:v>0.57428706140350883</c:v>
                </c:pt>
                <c:pt idx="14">
                  <c:v>0.57388640350877196</c:v>
                </c:pt>
                <c:pt idx="15">
                  <c:v>0.57352083333333326</c:v>
                </c:pt>
                <c:pt idx="16">
                  <c:v>0.57316929824561402</c:v>
                </c:pt>
                <c:pt idx="17">
                  <c:v>0.57281776315789468</c:v>
                </c:pt>
                <c:pt idx="18">
                  <c:v>0.57247434210526316</c:v>
                </c:pt>
                <c:pt idx="19">
                  <c:v>0.57217960526315781</c:v>
                </c:pt>
                <c:pt idx="20">
                  <c:v>0.57188486842105257</c:v>
                </c:pt>
                <c:pt idx="21">
                  <c:v>0.57159013157894722</c:v>
                </c:pt>
                <c:pt idx="22">
                  <c:v>0.57133048245614027</c:v>
                </c:pt>
                <c:pt idx="23">
                  <c:v>0.57109714912280696</c:v>
                </c:pt>
                <c:pt idx="24">
                  <c:v>0.57086381578947365</c:v>
                </c:pt>
                <c:pt idx="25">
                  <c:v>0.57063048245614034</c:v>
                </c:pt>
                <c:pt idx="26">
                  <c:v>0.57045701754385969</c:v>
                </c:pt>
                <c:pt idx="27">
                  <c:v>0.57028355263157893</c:v>
                </c:pt>
                <c:pt idx="28">
                  <c:v>0.57011008771929828</c:v>
                </c:pt>
                <c:pt idx="29">
                  <c:v>0.56996228070175448</c:v>
                </c:pt>
                <c:pt idx="30">
                  <c:v>0.56984868421052637</c:v>
                </c:pt>
                <c:pt idx="31">
                  <c:v>0.56973508771929826</c:v>
                </c:pt>
                <c:pt idx="32">
                  <c:v>0.56962149122807015</c:v>
                </c:pt>
                <c:pt idx="33">
                  <c:v>0.56955657894736844</c:v>
                </c:pt>
                <c:pt idx="34">
                  <c:v>0.56949978070175433</c:v>
                </c:pt>
                <c:pt idx="35">
                  <c:v>0.56944298245614033</c:v>
                </c:pt>
                <c:pt idx="36">
                  <c:v>0.569402850877193</c:v>
                </c:pt>
                <c:pt idx="37">
                  <c:v>0.56940438596491227</c:v>
                </c:pt>
                <c:pt idx="38">
                  <c:v>0.56940592105263155</c:v>
                </c:pt>
                <c:pt idx="39">
                  <c:v>0.56940745614035082</c:v>
                </c:pt>
                <c:pt idx="40">
                  <c:v>0.56945175438596485</c:v>
                </c:pt>
                <c:pt idx="41">
                  <c:v>0.56951315789473678</c:v>
                </c:pt>
                <c:pt idx="42">
                  <c:v>0.56957456140350871</c:v>
                </c:pt>
                <c:pt idx="43">
                  <c:v>0.56964495614035082</c:v>
                </c:pt>
                <c:pt idx="44">
                  <c:v>0.56976929824561406</c:v>
                </c:pt>
                <c:pt idx="45">
                  <c:v>0.5698936403508772</c:v>
                </c:pt>
                <c:pt idx="46">
                  <c:v>0.57001798245614033</c:v>
                </c:pt>
                <c:pt idx="47">
                  <c:v>0.57018004385964904</c:v>
                </c:pt>
                <c:pt idx="48">
                  <c:v>0.57037039473684203</c:v>
                </c:pt>
                <c:pt idx="49">
                  <c:v>0.57056074561403503</c:v>
                </c:pt>
                <c:pt idx="50">
                  <c:v>0.57075109649122802</c:v>
                </c:pt>
                <c:pt idx="51">
                  <c:v>0.57100899122807014</c:v>
                </c:pt>
                <c:pt idx="52">
                  <c:v>0.57126688596491226</c:v>
                </c:pt>
                <c:pt idx="53">
                  <c:v>0.57152478070175439</c:v>
                </c:pt>
                <c:pt idx="54">
                  <c:v>0.57180899122807016</c:v>
                </c:pt>
                <c:pt idx="55">
                  <c:v>0.57212828947368422</c:v>
                </c:pt>
                <c:pt idx="56">
                  <c:v>0.57244758771929827</c:v>
                </c:pt>
                <c:pt idx="57">
                  <c:v>0.57276688596491221</c:v>
                </c:pt>
                <c:pt idx="58">
                  <c:v>0.57313092105263153</c:v>
                </c:pt>
                <c:pt idx="59">
                  <c:v>0.57350241228070176</c:v>
                </c:pt>
                <c:pt idx="60">
                  <c:v>0.57387390350877188</c:v>
                </c:pt>
                <c:pt idx="61">
                  <c:v>0.57425767543859652</c:v>
                </c:pt>
                <c:pt idx="62">
                  <c:v>0.57467214912280706</c:v>
                </c:pt>
                <c:pt idx="63">
                  <c:v>0.5750866228070175</c:v>
                </c:pt>
                <c:pt idx="64">
                  <c:v>0.57550109649122805</c:v>
                </c:pt>
                <c:pt idx="65">
                  <c:v>0.57593421052631577</c:v>
                </c:pt>
                <c:pt idx="66">
                  <c:v>0.57637478070175441</c:v>
                </c:pt>
                <c:pt idx="67">
                  <c:v>0.57681535087719304</c:v>
                </c:pt>
                <c:pt idx="68">
                  <c:v>0.57725811403508775</c:v>
                </c:pt>
                <c:pt idx="69">
                  <c:v>0.57771403508771935</c:v>
                </c:pt>
                <c:pt idx="70">
                  <c:v>0.57816995614035094</c:v>
                </c:pt>
                <c:pt idx="71">
                  <c:v>0.57862587719298253</c:v>
                </c:pt>
                <c:pt idx="72">
                  <c:v>0.57908267543859648</c:v>
                </c:pt>
                <c:pt idx="73">
                  <c:v>0.57954013157894735</c:v>
                </c:pt>
                <c:pt idx="74">
                  <c:v>0.57999758771929821</c:v>
                </c:pt>
                <c:pt idx="75">
                  <c:v>0.58045504385964908</c:v>
                </c:pt>
                <c:pt idx="76">
                  <c:v>0.58090175438596492</c:v>
                </c:pt>
                <c:pt idx="77">
                  <c:v>0.58134846491228076</c:v>
                </c:pt>
                <c:pt idx="78">
                  <c:v>0.5817951754385966</c:v>
                </c:pt>
                <c:pt idx="79">
                  <c:v>0.58223333333333338</c:v>
                </c:pt>
                <c:pt idx="80">
                  <c:v>0.58266008771929834</c:v>
                </c:pt>
                <c:pt idx="81">
                  <c:v>0.58308684210526318</c:v>
                </c:pt>
                <c:pt idx="82">
                  <c:v>0.58351359649122814</c:v>
                </c:pt>
                <c:pt idx="83">
                  <c:v>0.58391535087719304</c:v>
                </c:pt>
                <c:pt idx="84">
                  <c:v>0.58431293859649125</c:v>
                </c:pt>
                <c:pt idx="85">
                  <c:v>0.58471052631578946</c:v>
                </c:pt>
                <c:pt idx="86">
                  <c:v>0.58509802631578955</c:v>
                </c:pt>
                <c:pt idx="87">
                  <c:v>0.58546030701754392</c:v>
                </c:pt>
                <c:pt idx="88">
                  <c:v>0.58582258771929829</c:v>
                </c:pt>
                <c:pt idx="89">
                  <c:v>0.58618486842105266</c:v>
                </c:pt>
                <c:pt idx="90">
                  <c:v>0.58652083333333338</c:v>
                </c:pt>
                <c:pt idx="91">
                  <c:v>0.58684627192982464</c:v>
                </c:pt>
                <c:pt idx="92">
                  <c:v>0.58717171052631578</c:v>
                </c:pt>
                <c:pt idx="93">
                  <c:v>0.58749254385964911</c:v>
                </c:pt>
                <c:pt idx="94">
                  <c:v>0.58778574561403507</c:v>
                </c:pt>
                <c:pt idx="95">
                  <c:v>0.58807894736842115</c:v>
                </c:pt>
                <c:pt idx="96">
                  <c:v>0.58837214912280711</c:v>
                </c:pt>
                <c:pt idx="97">
                  <c:v>0.58865482456140361</c:v>
                </c:pt>
                <c:pt idx="98">
                  <c:v>0.58892960526315796</c:v>
                </c:pt>
                <c:pt idx="99">
                  <c:v>0.58920438596491231</c:v>
                </c:pt>
                <c:pt idx="100">
                  <c:v>0.58947916666666667</c:v>
                </c:pt>
              </c:numCache>
            </c:numRef>
          </c:yVal>
          <c:smooth val="1"/>
          <c:extLst>
            <c:ext xmlns:c16="http://schemas.microsoft.com/office/drawing/2014/chart" uri="{C3380CC4-5D6E-409C-BE32-E72D297353CC}">
              <c16:uniqueId val="{00000003-E531-4617-BBCD-28AD60F5AEF7}"/>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Kin'!$C$2:$C$102</c:f>
              <c:numCache>
                <c:formatCode>General</c:formatCode>
                <c:ptCount val="101"/>
                <c:pt idx="0">
                  <c:v>0.57634868421052632</c:v>
                </c:pt>
                <c:pt idx="1">
                  <c:v>0.57589276315789473</c:v>
                </c:pt>
                <c:pt idx="2">
                  <c:v>0.57543684210526325</c:v>
                </c:pt>
                <c:pt idx="3">
                  <c:v>0.57498092105263165</c:v>
                </c:pt>
                <c:pt idx="4">
                  <c:v>0.57452456140350883</c:v>
                </c:pt>
                <c:pt idx="5">
                  <c:v>0.5740671600877193</c:v>
                </c:pt>
                <c:pt idx="6">
                  <c:v>0.57360975877192988</c:v>
                </c:pt>
                <c:pt idx="7">
                  <c:v>0.57315235745614035</c:v>
                </c:pt>
                <c:pt idx="8">
                  <c:v>0.57270372807017544</c:v>
                </c:pt>
                <c:pt idx="9">
                  <c:v>0.57226112938596485</c:v>
                </c:pt>
                <c:pt idx="10">
                  <c:v>0.57181853070175426</c:v>
                </c:pt>
                <c:pt idx="11">
                  <c:v>0.57137593201754378</c:v>
                </c:pt>
                <c:pt idx="12">
                  <c:v>0.57095701754385952</c:v>
                </c:pt>
                <c:pt idx="13">
                  <c:v>0.57054106359649115</c:v>
                </c:pt>
                <c:pt idx="14">
                  <c:v>0.57012510964912277</c:v>
                </c:pt>
                <c:pt idx="15">
                  <c:v>0.5697176535087719</c:v>
                </c:pt>
                <c:pt idx="16">
                  <c:v>0.56934758771929816</c:v>
                </c:pt>
                <c:pt idx="17">
                  <c:v>0.56897752192982454</c:v>
                </c:pt>
                <c:pt idx="18">
                  <c:v>0.5686074561403508</c:v>
                </c:pt>
                <c:pt idx="19">
                  <c:v>0.56826447368421051</c:v>
                </c:pt>
                <c:pt idx="20">
                  <c:v>0.56795065789473687</c:v>
                </c:pt>
                <c:pt idx="21">
                  <c:v>0.56763684210526322</c:v>
                </c:pt>
                <c:pt idx="22">
                  <c:v>0.56732302631578946</c:v>
                </c:pt>
                <c:pt idx="23">
                  <c:v>0.56705986842105272</c:v>
                </c:pt>
                <c:pt idx="24">
                  <c:v>0.56681118421052634</c:v>
                </c:pt>
                <c:pt idx="25">
                  <c:v>0.56656250000000008</c:v>
                </c:pt>
                <c:pt idx="26">
                  <c:v>0.56631875000000009</c:v>
                </c:pt>
                <c:pt idx="27">
                  <c:v>0.56613667763157904</c:v>
                </c:pt>
                <c:pt idx="28">
                  <c:v>0.56595460526315788</c:v>
                </c:pt>
                <c:pt idx="29">
                  <c:v>0.56577253289473683</c:v>
                </c:pt>
                <c:pt idx="30">
                  <c:v>0.56561348684210533</c:v>
                </c:pt>
                <c:pt idx="31">
                  <c:v>0.56549358552631579</c:v>
                </c:pt>
                <c:pt idx="32">
                  <c:v>0.56537368421052636</c:v>
                </c:pt>
                <c:pt idx="33">
                  <c:v>0.56525378289473682</c:v>
                </c:pt>
                <c:pt idx="34">
                  <c:v>0.56517039473684216</c:v>
                </c:pt>
                <c:pt idx="35">
                  <c:v>0.56510526315789478</c:v>
                </c:pt>
                <c:pt idx="36">
                  <c:v>0.56504013157894739</c:v>
                </c:pt>
                <c:pt idx="37">
                  <c:v>0.564975</c:v>
                </c:pt>
                <c:pt idx="38">
                  <c:v>0.56496118421052632</c:v>
                </c:pt>
                <c:pt idx="39">
                  <c:v>0.56494934210526315</c:v>
                </c:pt>
                <c:pt idx="40">
                  <c:v>0.56493749999999998</c:v>
                </c:pt>
                <c:pt idx="41">
                  <c:v>0.5649394736842106</c:v>
                </c:pt>
                <c:pt idx="42">
                  <c:v>0.56498092105263154</c:v>
                </c:pt>
                <c:pt idx="43">
                  <c:v>0.56502236842105258</c:v>
                </c:pt>
                <c:pt idx="44">
                  <c:v>0.56506381578947362</c:v>
                </c:pt>
                <c:pt idx="45">
                  <c:v>0.5651365131578947</c:v>
                </c:pt>
                <c:pt idx="46">
                  <c:v>0.56523421052631573</c:v>
                </c:pt>
                <c:pt idx="47">
                  <c:v>0.56533190789473675</c:v>
                </c:pt>
                <c:pt idx="48">
                  <c:v>0.56542960526315789</c:v>
                </c:pt>
                <c:pt idx="49">
                  <c:v>0.56557648026315788</c:v>
                </c:pt>
                <c:pt idx="50">
                  <c:v>0.56573190789473682</c:v>
                </c:pt>
                <c:pt idx="51">
                  <c:v>0.56588733552631576</c:v>
                </c:pt>
                <c:pt idx="52">
                  <c:v>0.56605197368421056</c:v>
                </c:pt>
                <c:pt idx="53">
                  <c:v>0.56626957236842113</c:v>
                </c:pt>
                <c:pt idx="54">
                  <c:v>0.56648717105263169</c:v>
                </c:pt>
                <c:pt idx="55">
                  <c:v>0.56670476973684214</c:v>
                </c:pt>
                <c:pt idx="56">
                  <c:v>0.56694868421052635</c:v>
                </c:pt>
                <c:pt idx="57">
                  <c:v>0.56722549342105266</c:v>
                </c:pt>
                <c:pt idx="58">
                  <c:v>0.56750230263157897</c:v>
                </c:pt>
                <c:pt idx="59">
                  <c:v>0.56777911184210528</c:v>
                </c:pt>
                <c:pt idx="60">
                  <c:v>0.56809758771929819</c:v>
                </c:pt>
                <c:pt idx="61">
                  <c:v>0.56843064692982459</c:v>
                </c:pt>
                <c:pt idx="62">
                  <c:v>0.56876370614035088</c:v>
                </c:pt>
                <c:pt idx="63">
                  <c:v>0.56909851973684211</c:v>
                </c:pt>
                <c:pt idx="64">
                  <c:v>0.56947894736842108</c:v>
                </c:pt>
                <c:pt idx="65">
                  <c:v>0.56985937499999995</c:v>
                </c:pt>
                <c:pt idx="66">
                  <c:v>0.57023980263157892</c:v>
                </c:pt>
                <c:pt idx="67">
                  <c:v>0.57063157894736838</c:v>
                </c:pt>
                <c:pt idx="68">
                  <c:v>0.57104605263157893</c:v>
                </c:pt>
                <c:pt idx="69">
                  <c:v>0.57146052631578947</c:v>
                </c:pt>
                <c:pt idx="70">
                  <c:v>0.57187500000000002</c:v>
                </c:pt>
                <c:pt idx="71">
                  <c:v>0.57229972587719302</c:v>
                </c:pt>
                <c:pt idx="72">
                  <c:v>0.57273048245614033</c:v>
                </c:pt>
                <c:pt idx="73">
                  <c:v>0.57316123903508776</c:v>
                </c:pt>
                <c:pt idx="74">
                  <c:v>0.57359199561403507</c:v>
                </c:pt>
                <c:pt idx="75">
                  <c:v>0.57402686403508774</c:v>
                </c:pt>
                <c:pt idx="76">
                  <c:v>0.57446206140350875</c:v>
                </c:pt>
                <c:pt idx="77">
                  <c:v>0.57489725877192988</c:v>
                </c:pt>
                <c:pt idx="78">
                  <c:v>0.57533015350877192</c:v>
                </c:pt>
                <c:pt idx="79">
                  <c:v>0.57575498903508771</c:v>
                </c:pt>
                <c:pt idx="80">
                  <c:v>0.57617982456140349</c:v>
                </c:pt>
                <c:pt idx="81">
                  <c:v>0.57660466008771927</c:v>
                </c:pt>
                <c:pt idx="82">
                  <c:v>0.57702258771929815</c:v>
                </c:pt>
                <c:pt idx="83">
                  <c:v>0.57743410087719294</c:v>
                </c:pt>
                <c:pt idx="84">
                  <c:v>0.57784561403508772</c:v>
                </c:pt>
                <c:pt idx="85">
                  <c:v>0.5782571271929825</c:v>
                </c:pt>
                <c:pt idx="86">
                  <c:v>0.57865537280701762</c:v>
                </c:pt>
                <c:pt idx="87">
                  <c:v>0.57905060307017542</c:v>
                </c:pt>
                <c:pt idx="88">
                  <c:v>0.57944583333333333</c:v>
                </c:pt>
                <c:pt idx="89">
                  <c:v>0.57983925438596484</c:v>
                </c:pt>
                <c:pt idx="90">
                  <c:v>0.58021820175438588</c:v>
                </c:pt>
                <c:pt idx="91">
                  <c:v>0.58059714912280691</c:v>
                </c:pt>
                <c:pt idx="92">
                  <c:v>0.58097609649122794</c:v>
                </c:pt>
                <c:pt idx="93">
                  <c:v>0.58134780701754374</c:v>
                </c:pt>
                <c:pt idx="94">
                  <c:v>0.58170899122807007</c:v>
                </c:pt>
                <c:pt idx="95">
                  <c:v>0.5820701754385964</c:v>
                </c:pt>
                <c:pt idx="96">
                  <c:v>0.58243135964912274</c:v>
                </c:pt>
                <c:pt idx="97">
                  <c:v>0.58278212719298239</c:v>
                </c:pt>
                <c:pt idx="98">
                  <c:v>0.58312850877192979</c:v>
                </c:pt>
                <c:pt idx="99">
                  <c:v>0.58347489035087718</c:v>
                </c:pt>
                <c:pt idx="100">
                  <c:v>0.58382127192982458</c:v>
                </c:pt>
              </c:numCache>
            </c:numRef>
          </c:yVal>
          <c:smooth val="1"/>
          <c:extLst>
            <c:ext xmlns:c16="http://schemas.microsoft.com/office/drawing/2014/chart" uri="{C3380CC4-5D6E-409C-BE32-E72D297353CC}">
              <c16:uniqueId val="{00000002-E531-4617-BBCD-28AD60F5AEF7}"/>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Kin'!$C$2:$C$102</c:f>
              <c:numCache>
                <c:formatCode>General</c:formatCode>
                <c:ptCount val="101"/>
                <c:pt idx="0">
                  <c:v>0.59141447368421052</c:v>
                </c:pt>
                <c:pt idx="1">
                  <c:v>0.59102368421052631</c:v>
                </c:pt>
                <c:pt idx="2">
                  <c:v>0.59063289473684211</c:v>
                </c:pt>
                <c:pt idx="3">
                  <c:v>0.5902421052631579</c:v>
                </c:pt>
                <c:pt idx="4">
                  <c:v>0.5898513157894737</c:v>
                </c:pt>
                <c:pt idx="5">
                  <c:v>0.58945614035087723</c:v>
                </c:pt>
                <c:pt idx="6">
                  <c:v>0.5890600877192983</c:v>
                </c:pt>
                <c:pt idx="7">
                  <c:v>0.58866403508771925</c:v>
                </c:pt>
                <c:pt idx="8">
                  <c:v>0.58826798245614031</c:v>
                </c:pt>
                <c:pt idx="9">
                  <c:v>0.5878745614035088</c:v>
                </c:pt>
                <c:pt idx="10">
                  <c:v>0.58748245614035088</c:v>
                </c:pt>
                <c:pt idx="11">
                  <c:v>0.58709035087719297</c:v>
                </c:pt>
                <c:pt idx="12">
                  <c:v>0.58669824561403505</c:v>
                </c:pt>
                <c:pt idx="13">
                  <c:v>0.58631337719298238</c:v>
                </c:pt>
                <c:pt idx="14">
                  <c:v>0.58593574561403505</c:v>
                </c:pt>
                <c:pt idx="15">
                  <c:v>0.58555811403508773</c:v>
                </c:pt>
                <c:pt idx="16">
                  <c:v>0.58518048245614041</c:v>
                </c:pt>
                <c:pt idx="17">
                  <c:v>0.58481206140350883</c:v>
                </c:pt>
                <c:pt idx="18">
                  <c:v>0.58446206140350887</c:v>
                </c:pt>
                <c:pt idx="19">
                  <c:v>0.5841120614035088</c:v>
                </c:pt>
                <c:pt idx="20">
                  <c:v>0.58376206140350884</c:v>
                </c:pt>
                <c:pt idx="21">
                  <c:v>0.58341842105263164</c:v>
                </c:pt>
                <c:pt idx="22">
                  <c:v>0.5831065789473685</c:v>
                </c:pt>
                <c:pt idx="23">
                  <c:v>0.58279473684210525</c:v>
                </c:pt>
                <c:pt idx="24">
                  <c:v>0.58248289473684212</c:v>
                </c:pt>
                <c:pt idx="25">
                  <c:v>0.58217105263157898</c:v>
                </c:pt>
                <c:pt idx="26">
                  <c:v>0.58190789473684212</c:v>
                </c:pt>
                <c:pt idx="27">
                  <c:v>0.58164473684210538</c:v>
                </c:pt>
                <c:pt idx="28">
                  <c:v>0.58138157894736853</c:v>
                </c:pt>
                <c:pt idx="29">
                  <c:v>0.58111842105263167</c:v>
                </c:pt>
                <c:pt idx="30">
                  <c:v>0.58089692982456154</c:v>
                </c:pt>
                <c:pt idx="31">
                  <c:v>0.58068377192982468</c:v>
                </c:pt>
                <c:pt idx="32">
                  <c:v>0.58047061403508771</c:v>
                </c:pt>
                <c:pt idx="33">
                  <c:v>0.58025745614035085</c:v>
                </c:pt>
                <c:pt idx="34">
                  <c:v>0.58007850877192979</c:v>
                </c:pt>
                <c:pt idx="35">
                  <c:v>0.57991666666666664</c:v>
                </c:pt>
                <c:pt idx="36">
                  <c:v>0.57975482456140348</c:v>
                </c:pt>
                <c:pt idx="37">
                  <c:v>0.57959298245614033</c:v>
                </c:pt>
                <c:pt idx="38">
                  <c:v>0.57945614035087722</c:v>
                </c:pt>
                <c:pt idx="39">
                  <c:v>0.57934429824561406</c:v>
                </c:pt>
                <c:pt idx="40">
                  <c:v>0.5792324561403509</c:v>
                </c:pt>
                <c:pt idx="41">
                  <c:v>0.57912061403508774</c:v>
                </c:pt>
                <c:pt idx="42">
                  <c:v>0.57902763157894732</c:v>
                </c:pt>
                <c:pt idx="43">
                  <c:v>0.5789723684210526</c:v>
                </c:pt>
                <c:pt idx="44">
                  <c:v>0.57891710526315787</c:v>
                </c:pt>
                <c:pt idx="45">
                  <c:v>0.57886184210526315</c:v>
                </c:pt>
                <c:pt idx="46">
                  <c:v>0.57881688596491221</c:v>
                </c:pt>
                <c:pt idx="47">
                  <c:v>0.57882346491228065</c:v>
                </c:pt>
                <c:pt idx="48">
                  <c:v>0.57883004385964909</c:v>
                </c:pt>
                <c:pt idx="49">
                  <c:v>0.57883662280701753</c:v>
                </c:pt>
                <c:pt idx="50">
                  <c:v>0.57884320175438597</c:v>
                </c:pt>
                <c:pt idx="51">
                  <c:v>0.57891425438596489</c:v>
                </c:pt>
                <c:pt idx="52">
                  <c:v>0.5789853070175438</c:v>
                </c:pt>
                <c:pt idx="53">
                  <c:v>0.57905635964912272</c:v>
                </c:pt>
                <c:pt idx="54">
                  <c:v>0.57912741228070164</c:v>
                </c:pt>
                <c:pt idx="55">
                  <c:v>0.57925438596491219</c:v>
                </c:pt>
                <c:pt idx="56">
                  <c:v>0.57939254385964911</c:v>
                </c:pt>
                <c:pt idx="57">
                  <c:v>0.57953070175438592</c:v>
                </c:pt>
                <c:pt idx="58">
                  <c:v>0.57966885964912285</c:v>
                </c:pt>
                <c:pt idx="59">
                  <c:v>0.57984649122807019</c:v>
                </c:pt>
                <c:pt idx="60">
                  <c:v>0.58004385964912286</c:v>
                </c:pt>
                <c:pt idx="61">
                  <c:v>0.58024122807017553</c:v>
                </c:pt>
                <c:pt idx="62">
                  <c:v>0.5804385964912282</c:v>
                </c:pt>
                <c:pt idx="63">
                  <c:v>0.58065833333333339</c:v>
                </c:pt>
                <c:pt idx="64">
                  <c:v>0.58090043859649132</c:v>
                </c:pt>
                <c:pt idx="65">
                  <c:v>0.58114254385964914</c:v>
                </c:pt>
                <c:pt idx="66">
                  <c:v>0.58138464912280707</c:v>
                </c:pt>
                <c:pt idx="67">
                  <c:v>0.58163728070175447</c:v>
                </c:pt>
                <c:pt idx="68">
                  <c:v>0.58191096491228067</c:v>
                </c:pt>
                <c:pt idx="69">
                  <c:v>0.58218464912280699</c:v>
                </c:pt>
                <c:pt idx="70">
                  <c:v>0.5824583333333333</c:v>
                </c:pt>
                <c:pt idx="71">
                  <c:v>0.5827348684210526</c:v>
                </c:pt>
                <c:pt idx="72">
                  <c:v>0.58302565789473682</c:v>
                </c:pt>
                <c:pt idx="73">
                  <c:v>0.58331644736842103</c:v>
                </c:pt>
                <c:pt idx="74">
                  <c:v>0.58360723684210525</c:v>
                </c:pt>
                <c:pt idx="75">
                  <c:v>0.58389802631578946</c:v>
                </c:pt>
                <c:pt idx="76">
                  <c:v>0.58419539473684212</c:v>
                </c:pt>
                <c:pt idx="77">
                  <c:v>0.58449276315789467</c:v>
                </c:pt>
                <c:pt idx="78">
                  <c:v>0.58479013157894733</c:v>
                </c:pt>
                <c:pt idx="79">
                  <c:v>0.58508749999999998</c:v>
                </c:pt>
                <c:pt idx="80">
                  <c:v>0.58538486842105264</c:v>
                </c:pt>
                <c:pt idx="81">
                  <c:v>0.58568223684210519</c:v>
                </c:pt>
                <c:pt idx="82">
                  <c:v>0.58597960526315784</c:v>
                </c:pt>
                <c:pt idx="83">
                  <c:v>0.5862769736842105</c:v>
                </c:pt>
                <c:pt idx="84">
                  <c:v>0.58656995614035079</c:v>
                </c:pt>
                <c:pt idx="85">
                  <c:v>0.58686074561403501</c:v>
                </c:pt>
                <c:pt idx="86">
                  <c:v>0.58715153508771922</c:v>
                </c:pt>
                <c:pt idx="87">
                  <c:v>0.58744232456140344</c:v>
                </c:pt>
                <c:pt idx="88">
                  <c:v>0.58772916666666664</c:v>
                </c:pt>
                <c:pt idx="89">
                  <c:v>0.58801206140350881</c:v>
                </c:pt>
                <c:pt idx="90">
                  <c:v>0.58829495614035088</c:v>
                </c:pt>
                <c:pt idx="91">
                  <c:v>0.58857785087719305</c:v>
                </c:pt>
                <c:pt idx="92">
                  <c:v>0.58885855263157894</c:v>
                </c:pt>
                <c:pt idx="93">
                  <c:v>0.58913486842105267</c:v>
                </c:pt>
                <c:pt idx="94">
                  <c:v>0.5894111842105263</c:v>
                </c:pt>
                <c:pt idx="95">
                  <c:v>0.58968749999999992</c:v>
                </c:pt>
                <c:pt idx="96">
                  <c:v>0.58996206140350871</c:v>
                </c:pt>
                <c:pt idx="97">
                  <c:v>0.59022785087719298</c:v>
                </c:pt>
                <c:pt idx="98">
                  <c:v>0.59049364035087715</c:v>
                </c:pt>
                <c:pt idx="99">
                  <c:v>0.59075942982456142</c:v>
                </c:pt>
                <c:pt idx="100">
                  <c:v>0.59102521929824559</c:v>
                </c:pt>
              </c:numCache>
            </c:numRef>
          </c:yVal>
          <c:smooth val="1"/>
          <c:extLst>
            <c:ext xmlns:c16="http://schemas.microsoft.com/office/drawing/2014/chart" uri="{C3380CC4-5D6E-409C-BE32-E72D297353CC}">
              <c16:uniqueId val="{00000001-E531-4617-BBCD-28AD60F5AEF7}"/>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Kin'!$C$2:$C$102</c:f>
              <c:numCache>
                <c:formatCode>General</c:formatCode>
                <c:ptCount val="101"/>
                <c:pt idx="0">
                  <c:v>0.58188048245614032</c:v>
                </c:pt>
                <c:pt idx="1">
                  <c:v>0.58145696271929825</c:v>
                </c:pt>
                <c:pt idx="2">
                  <c:v>0.58103344298245618</c:v>
                </c:pt>
                <c:pt idx="3">
                  <c:v>0.580609923245614</c:v>
                </c:pt>
                <c:pt idx="4">
                  <c:v>0.58018640350877193</c:v>
                </c:pt>
                <c:pt idx="5">
                  <c:v>0.57975877192982461</c:v>
                </c:pt>
                <c:pt idx="6">
                  <c:v>0.57933114035087729</c:v>
                </c:pt>
                <c:pt idx="7">
                  <c:v>0.57890350877192986</c:v>
                </c:pt>
                <c:pt idx="8">
                  <c:v>0.57847587719298255</c:v>
                </c:pt>
                <c:pt idx="9">
                  <c:v>0.57805235745614036</c:v>
                </c:pt>
                <c:pt idx="10">
                  <c:v>0.57762883771929829</c:v>
                </c:pt>
                <c:pt idx="11">
                  <c:v>0.57720531798245611</c:v>
                </c:pt>
                <c:pt idx="12">
                  <c:v>0.57678179824561404</c:v>
                </c:pt>
                <c:pt idx="13">
                  <c:v>0.57637472587719296</c:v>
                </c:pt>
                <c:pt idx="14">
                  <c:v>0.57596765350877188</c:v>
                </c:pt>
                <c:pt idx="15">
                  <c:v>0.57556058114035091</c:v>
                </c:pt>
                <c:pt idx="16">
                  <c:v>0.57515350877192983</c:v>
                </c:pt>
                <c:pt idx="17">
                  <c:v>0.57477933114035085</c:v>
                </c:pt>
                <c:pt idx="18">
                  <c:v>0.57440515350877197</c:v>
                </c:pt>
                <c:pt idx="19">
                  <c:v>0.57403097587719298</c:v>
                </c:pt>
                <c:pt idx="20">
                  <c:v>0.573656798245614</c:v>
                </c:pt>
                <c:pt idx="21">
                  <c:v>0.57333470394736841</c:v>
                </c:pt>
                <c:pt idx="22">
                  <c:v>0.57301260964912271</c:v>
                </c:pt>
                <c:pt idx="23">
                  <c:v>0.57269051535087712</c:v>
                </c:pt>
                <c:pt idx="24">
                  <c:v>0.57236842105263153</c:v>
                </c:pt>
                <c:pt idx="25">
                  <c:v>0.57210663377192972</c:v>
                </c:pt>
                <c:pt idx="26">
                  <c:v>0.57184484649122802</c:v>
                </c:pt>
                <c:pt idx="27">
                  <c:v>0.57158305921052621</c:v>
                </c:pt>
                <c:pt idx="28">
                  <c:v>0.57132127192982451</c:v>
                </c:pt>
                <c:pt idx="29">
                  <c:v>0.57112116228070176</c:v>
                </c:pt>
                <c:pt idx="30">
                  <c:v>0.57092105263157888</c:v>
                </c:pt>
                <c:pt idx="31">
                  <c:v>0.57072094298245613</c:v>
                </c:pt>
                <c:pt idx="32">
                  <c:v>0.57052083333333337</c:v>
                </c:pt>
                <c:pt idx="33">
                  <c:v>0.57038103070175439</c:v>
                </c:pt>
                <c:pt idx="34">
                  <c:v>0.57024122807017541</c:v>
                </c:pt>
                <c:pt idx="35">
                  <c:v>0.57010142543859643</c:v>
                </c:pt>
                <c:pt idx="36">
                  <c:v>0.56996162280701745</c:v>
                </c:pt>
                <c:pt idx="37">
                  <c:v>0.56987938596491217</c:v>
                </c:pt>
                <c:pt idx="38">
                  <c:v>0.56979714912280699</c:v>
                </c:pt>
                <c:pt idx="39">
                  <c:v>0.56971491228070181</c:v>
                </c:pt>
                <c:pt idx="40">
                  <c:v>0.56963267543859653</c:v>
                </c:pt>
                <c:pt idx="41">
                  <c:v>0.56960800438596493</c:v>
                </c:pt>
                <c:pt idx="42">
                  <c:v>0.56958333333333333</c:v>
                </c:pt>
                <c:pt idx="43">
                  <c:v>0.56955866228070173</c:v>
                </c:pt>
                <c:pt idx="44">
                  <c:v>0.56953399122807014</c:v>
                </c:pt>
                <c:pt idx="45">
                  <c:v>0.56957099780701748</c:v>
                </c:pt>
                <c:pt idx="46">
                  <c:v>0.56960800438596482</c:v>
                </c:pt>
                <c:pt idx="47">
                  <c:v>0.56964501096491227</c:v>
                </c:pt>
                <c:pt idx="48">
                  <c:v>0.56968201754385961</c:v>
                </c:pt>
                <c:pt idx="49">
                  <c:v>0.56978892543859649</c:v>
                </c:pt>
                <c:pt idx="50">
                  <c:v>0.56989583333333338</c:v>
                </c:pt>
                <c:pt idx="51">
                  <c:v>0.57000274122807015</c:v>
                </c:pt>
                <c:pt idx="52">
                  <c:v>0.57010964912280704</c:v>
                </c:pt>
                <c:pt idx="53">
                  <c:v>0.57028919956140356</c:v>
                </c:pt>
                <c:pt idx="54">
                  <c:v>0.57046875000000008</c:v>
                </c:pt>
                <c:pt idx="55">
                  <c:v>0.57064830043859649</c:v>
                </c:pt>
                <c:pt idx="56">
                  <c:v>0.57082785087719301</c:v>
                </c:pt>
                <c:pt idx="57">
                  <c:v>0.57107593201754392</c:v>
                </c:pt>
                <c:pt idx="58">
                  <c:v>0.57132401315789483</c:v>
                </c:pt>
                <c:pt idx="59">
                  <c:v>0.57157209429824563</c:v>
                </c:pt>
                <c:pt idx="60">
                  <c:v>0.57182017543859653</c:v>
                </c:pt>
                <c:pt idx="61">
                  <c:v>0.57212719298245618</c:v>
                </c:pt>
                <c:pt idx="62">
                  <c:v>0.57243421052631582</c:v>
                </c:pt>
                <c:pt idx="63">
                  <c:v>0.57274122807017547</c:v>
                </c:pt>
                <c:pt idx="64">
                  <c:v>0.57304824561403511</c:v>
                </c:pt>
                <c:pt idx="65">
                  <c:v>0.5733977521929825</c:v>
                </c:pt>
                <c:pt idx="66">
                  <c:v>0.57374725877192989</c:v>
                </c:pt>
                <c:pt idx="67">
                  <c:v>0.57409676535087717</c:v>
                </c:pt>
                <c:pt idx="68">
                  <c:v>0.57444627192982456</c:v>
                </c:pt>
                <c:pt idx="69">
                  <c:v>0.574827302631579</c:v>
                </c:pt>
                <c:pt idx="70">
                  <c:v>0.57520833333333332</c:v>
                </c:pt>
                <c:pt idx="71">
                  <c:v>0.57558936403508776</c:v>
                </c:pt>
                <c:pt idx="72">
                  <c:v>0.57597039473684208</c:v>
                </c:pt>
                <c:pt idx="73">
                  <c:v>0.57636513157894731</c:v>
                </c:pt>
                <c:pt idx="74">
                  <c:v>0.57675986842105265</c:v>
                </c:pt>
                <c:pt idx="75">
                  <c:v>0.57715460526315798</c:v>
                </c:pt>
                <c:pt idx="76">
                  <c:v>0.57754934210526321</c:v>
                </c:pt>
                <c:pt idx="77">
                  <c:v>0.57794682017543864</c:v>
                </c:pt>
                <c:pt idx="78">
                  <c:v>0.57834429824561395</c:v>
                </c:pt>
                <c:pt idx="79">
                  <c:v>0.57874177631578938</c:v>
                </c:pt>
                <c:pt idx="80">
                  <c:v>0.57913925438596481</c:v>
                </c:pt>
                <c:pt idx="81">
                  <c:v>0.57953399122807003</c:v>
                </c:pt>
                <c:pt idx="82">
                  <c:v>0.57992872807017537</c:v>
                </c:pt>
                <c:pt idx="83">
                  <c:v>0.58032346491228071</c:v>
                </c:pt>
                <c:pt idx="84">
                  <c:v>0.58071820175438593</c:v>
                </c:pt>
                <c:pt idx="85">
                  <c:v>0.58110334429824562</c:v>
                </c:pt>
                <c:pt idx="86">
                  <c:v>0.5814884868421053</c:v>
                </c:pt>
                <c:pt idx="87">
                  <c:v>0.58187362938596487</c:v>
                </c:pt>
                <c:pt idx="88">
                  <c:v>0.58225877192982456</c:v>
                </c:pt>
                <c:pt idx="89">
                  <c:v>0.58263569078947364</c:v>
                </c:pt>
                <c:pt idx="90">
                  <c:v>0.58301260964912272</c:v>
                </c:pt>
                <c:pt idx="91">
                  <c:v>0.5833895285087719</c:v>
                </c:pt>
                <c:pt idx="92">
                  <c:v>0.58376644736842098</c:v>
                </c:pt>
                <c:pt idx="93">
                  <c:v>0.58413377192982452</c:v>
                </c:pt>
                <c:pt idx="94">
                  <c:v>0.58450109649122806</c:v>
                </c:pt>
                <c:pt idx="95">
                  <c:v>0.58486842105263159</c:v>
                </c:pt>
                <c:pt idx="96">
                  <c:v>0.58523574561403513</c:v>
                </c:pt>
                <c:pt idx="97">
                  <c:v>0.58559210526315797</c:v>
                </c:pt>
                <c:pt idx="98">
                  <c:v>0.5859484649122807</c:v>
                </c:pt>
                <c:pt idx="99">
                  <c:v>0.58630482456140354</c:v>
                </c:pt>
                <c:pt idx="100">
                  <c:v>0.58666118421052627</c:v>
                </c:pt>
              </c:numCache>
            </c:numRef>
          </c:yVal>
          <c:smooth val="1"/>
          <c:extLst>
            <c:ext xmlns:c16="http://schemas.microsoft.com/office/drawing/2014/chart" uri="{C3380CC4-5D6E-409C-BE32-E72D297353CC}">
              <c16:uniqueId val="{00000000-E531-4617-BBCD-28AD60F5AEF7}"/>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Kin'!$C$2:$C$102</c:f>
              <c:numCache>
                <c:formatCode>General</c:formatCode>
                <c:ptCount val="101"/>
                <c:pt idx="0">
                  <c:v>0.58003837719298246</c:v>
                </c:pt>
                <c:pt idx="1">
                  <c:v>0.57966557017543863</c:v>
                </c:pt>
                <c:pt idx="2">
                  <c:v>0.5792927631578948</c:v>
                </c:pt>
                <c:pt idx="3">
                  <c:v>0.57891995614035086</c:v>
                </c:pt>
                <c:pt idx="4">
                  <c:v>0.57854714912280703</c:v>
                </c:pt>
                <c:pt idx="5">
                  <c:v>0.57816611842105259</c:v>
                </c:pt>
                <c:pt idx="6">
                  <c:v>0.57778508771929826</c:v>
                </c:pt>
                <c:pt idx="7">
                  <c:v>0.57740405701754394</c:v>
                </c:pt>
                <c:pt idx="8">
                  <c:v>0.5770230263157895</c:v>
                </c:pt>
                <c:pt idx="9">
                  <c:v>0.57663788377192982</c:v>
                </c:pt>
                <c:pt idx="10">
                  <c:v>0.57625274122807013</c:v>
                </c:pt>
                <c:pt idx="11">
                  <c:v>0.57586759868421056</c:v>
                </c:pt>
                <c:pt idx="12">
                  <c:v>0.57548245614035087</c:v>
                </c:pt>
                <c:pt idx="13">
                  <c:v>0.57510964912280704</c:v>
                </c:pt>
                <c:pt idx="14">
                  <c:v>0.57473684210526321</c:v>
                </c:pt>
                <c:pt idx="15">
                  <c:v>0.57436403508771927</c:v>
                </c:pt>
                <c:pt idx="16">
                  <c:v>0.57399122807017544</c:v>
                </c:pt>
                <c:pt idx="17">
                  <c:v>0.57365542763157895</c:v>
                </c:pt>
                <c:pt idx="18">
                  <c:v>0.57331962719298246</c:v>
                </c:pt>
                <c:pt idx="19">
                  <c:v>0.57298382675438597</c:v>
                </c:pt>
                <c:pt idx="20">
                  <c:v>0.57264802631578948</c:v>
                </c:pt>
                <c:pt idx="21">
                  <c:v>0.57236567982456144</c:v>
                </c:pt>
                <c:pt idx="22">
                  <c:v>0.57208333333333328</c:v>
                </c:pt>
                <c:pt idx="23">
                  <c:v>0.57180098684210523</c:v>
                </c:pt>
                <c:pt idx="24">
                  <c:v>0.57151864035087718</c:v>
                </c:pt>
                <c:pt idx="25">
                  <c:v>0.57129660087719292</c:v>
                </c:pt>
                <c:pt idx="26">
                  <c:v>0.57107456140350876</c:v>
                </c:pt>
                <c:pt idx="27">
                  <c:v>0.5708525219298245</c:v>
                </c:pt>
                <c:pt idx="28">
                  <c:v>0.57063048245614034</c:v>
                </c:pt>
                <c:pt idx="29">
                  <c:v>0.57047012061403513</c:v>
                </c:pt>
                <c:pt idx="30">
                  <c:v>0.57030975877192991</c:v>
                </c:pt>
                <c:pt idx="31">
                  <c:v>0.57014939692982458</c:v>
                </c:pt>
                <c:pt idx="32">
                  <c:v>0.56998903508771936</c:v>
                </c:pt>
                <c:pt idx="33">
                  <c:v>0.56988486842105268</c:v>
                </c:pt>
                <c:pt idx="34">
                  <c:v>0.569780701754386</c:v>
                </c:pt>
                <c:pt idx="35">
                  <c:v>0.56967653508771932</c:v>
                </c:pt>
                <c:pt idx="36">
                  <c:v>0.56957236842105263</c:v>
                </c:pt>
                <c:pt idx="37">
                  <c:v>0.56952302631578944</c:v>
                </c:pt>
                <c:pt idx="38">
                  <c:v>0.56947368421052635</c:v>
                </c:pt>
                <c:pt idx="39">
                  <c:v>0.56942434210526316</c:v>
                </c:pt>
                <c:pt idx="40">
                  <c:v>0.56937499999999996</c:v>
                </c:pt>
                <c:pt idx="41">
                  <c:v>0.56938185307017541</c:v>
                </c:pt>
                <c:pt idx="42">
                  <c:v>0.56938870614035086</c:v>
                </c:pt>
                <c:pt idx="43">
                  <c:v>0.56939555921052631</c:v>
                </c:pt>
                <c:pt idx="44">
                  <c:v>0.56940241228070176</c:v>
                </c:pt>
                <c:pt idx="45">
                  <c:v>0.569469572368421</c:v>
                </c:pt>
                <c:pt idx="46">
                  <c:v>0.56953673245614034</c:v>
                </c:pt>
                <c:pt idx="47">
                  <c:v>0.56960389254385968</c:v>
                </c:pt>
                <c:pt idx="48">
                  <c:v>0.56967105263157891</c:v>
                </c:pt>
                <c:pt idx="49">
                  <c:v>0.56980263157894739</c:v>
                </c:pt>
                <c:pt idx="50">
                  <c:v>0.56993421052631577</c:v>
                </c:pt>
                <c:pt idx="51">
                  <c:v>0.57006578947368425</c:v>
                </c:pt>
                <c:pt idx="52">
                  <c:v>0.57019736842105262</c:v>
                </c:pt>
                <c:pt idx="53">
                  <c:v>0.57039336622807013</c:v>
                </c:pt>
                <c:pt idx="54">
                  <c:v>0.57058936403508775</c:v>
                </c:pt>
                <c:pt idx="55">
                  <c:v>0.57078536184210527</c:v>
                </c:pt>
                <c:pt idx="56">
                  <c:v>0.57098135964912278</c:v>
                </c:pt>
                <c:pt idx="57">
                  <c:v>0.57123766447368418</c:v>
                </c:pt>
                <c:pt idx="58">
                  <c:v>0.57149396929824559</c:v>
                </c:pt>
                <c:pt idx="59">
                  <c:v>0.57175027412280699</c:v>
                </c:pt>
                <c:pt idx="60">
                  <c:v>0.57200657894736839</c:v>
                </c:pt>
                <c:pt idx="61">
                  <c:v>0.57231222587719299</c:v>
                </c:pt>
                <c:pt idx="62">
                  <c:v>0.57261787280701759</c:v>
                </c:pt>
                <c:pt idx="63">
                  <c:v>0.57292351973684208</c:v>
                </c:pt>
                <c:pt idx="64">
                  <c:v>0.57322916666666668</c:v>
                </c:pt>
                <c:pt idx="65">
                  <c:v>0.57357456140350871</c:v>
                </c:pt>
                <c:pt idx="66">
                  <c:v>0.57391995614035085</c:v>
                </c:pt>
                <c:pt idx="67">
                  <c:v>0.57426535087719299</c:v>
                </c:pt>
                <c:pt idx="68">
                  <c:v>0.57461074561403502</c:v>
                </c:pt>
                <c:pt idx="69">
                  <c:v>0.57498218201754381</c:v>
                </c:pt>
                <c:pt idx="70">
                  <c:v>0.57535361842105259</c:v>
                </c:pt>
                <c:pt idx="71">
                  <c:v>0.57572505482456138</c:v>
                </c:pt>
                <c:pt idx="72">
                  <c:v>0.57609649122807016</c:v>
                </c:pt>
                <c:pt idx="73">
                  <c:v>0.57648163377192974</c:v>
                </c:pt>
                <c:pt idx="74">
                  <c:v>0.57686677631578942</c:v>
                </c:pt>
                <c:pt idx="75">
                  <c:v>0.5772519188596491</c:v>
                </c:pt>
                <c:pt idx="76">
                  <c:v>0.57763706140350868</c:v>
                </c:pt>
                <c:pt idx="77">
                  <c:v>0.57802494517543856</c:v>
                </c:pt>
                <c:pt idx="78">
                  <c:v>0.57841282894736845</c:v>
                </c:pt>
                <c:pt idx="79">
                  <c:v>0.57880071271929823</c:v>
                </c:pt>
                <c:pt idx="80">
                  <c:v>0.57918859649122811</c:v>
                </c:pt>
                <c:pt idx="81">
                  <c:v>0.57957373903508769</c:v>
                </c:pt>
                <c:pt idx="82">
                  <c:v>0.57995888157894737</c:v>
                </c:pt>
                <c:pt idx="83">
                  <c:v>0.58034402412280706</c:v>
                </c:pt>
                <c:pt idx="84">
                  <c:v>0.58072916666666663</c:v>
                </c:pt>
                <c:pt idx="85">
                  <c:v>0.58110471491228066</c:v>
                </c:pt>
                <c:pt idx="86">
                  <c:v>0.58148026315789469</c:v>
                </c:pt>
                <c:pt idx="87">
                  <c:v>0.58185581140350873</c:v>
                </c:pt>
                <c:pt idx="88">
                  <c:v>0.58223135964912276</c:v>
                </c:pt>
                <c:pt idx="89">
                  <c:v>0.5825986842105263</c:v>
                </c:pt>
                <c:pt idx="90">
                  <c:v>0.58296600877192983</c:v>
                </c:pt>
                <c:pt idx="91">
                  <c:v>0.58333333333333337</c:v>
                </c:pt>
                <c:pt idx="92">
                  <c:v>0.58370065789473691</c:v>
                </c:pt>
                <c:pt idx="93">
                  <c:v>0.58405701754385964</c:v>
                </c:pt>
                <c:pt idx="94">
                  <c:v>0.58441337719298247</c:v>
                </c:pt>
                <c:pt idx="95">
                  <c:v>0.58476973684210531</c:v>
                </c:pt>
                <c:pt idx="96">
                  <c:v>0.58512609649122804</c:v>
                </c:pt>
                <c:pt idx="97">
                  <c:v>0.58547149122807018</c:v>
                </c:pt>
                <c:pt idx="98">
                  <c:v>0.58581688596491222</c:v>
                </c:pt>
                <c:pt idx="99">
                  <c:v>0.58616228070175436</c:v>
                </c:pt>
                <c:pt idx="100">
                  <c:v>0.5865076754385965</c:v>
                </c:pt>
              </c:numCache>
            </c:numRef>
          </c:yVal>
          <c:smooth val="1"/>
          <c:extLst>
            <c:ext xmlns:c16="http://schemas.microsoft.com/office/drawing/2014/chart" uri="{C3380CC4-5D6E-409C-BE32-E72D297353CC}">
              <c16:uniqueId val="{00000000-B4CD-4267-A18E-F4B7FD032BAB}"/>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AU"/>
                  <a:t>% stance phase</a:t>
                </a:r>
              </a:p>
            </c:rich>
          </c:tx>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0.6"/>
          <c:min val="0.5"/>
        </c:scaling>
        <c:delete val="0"/>
        <c:axPos val="l"/>
        <c:title>
          <c:tx>
            <c:rich>
              <a:bodyPr rot="-5400000" vert="horz"/>
              <a:lstStyle/>
              <a:p>
                <a:pPr>
                  <a:defRPr lang="en-AU"/>
                </a:pPr>
                <a:r>
                  <a:rPr lang="en-US"/>
                  <a:t>CoM</a:t>
                </a:r>
                <a:r>
                  <a:rPr lang="en-US" baseline="0"/>
                  <a:t> height (per  BH)</a:t>
                </a:r>
              </a:p>
            </c:rich>
          </c:tx>
          <c:layout>
            <c:manualLayout>
              <c:xMode val="edge"/>
              <c:yMode val="edge"/>
              <c:x val="1.2477659916027885E-3"/>
              <c:y val="0.17257548187847946"/>
            </c:manualLayout>
          </c:layout>
          <c:overlay val="0"/>
        </c:title>
        <c:numFmt formatCode="0%" sourceLinked="0"/>
        <c:majorTickMark val="out"/>
        <c:minorTickMark val="none"/>
        <c:tickLblPos val="nextTo"/>
        <c:txPr>
          <a:bodyPr/>
          <a:lstStyle/>
          <a:p>
            <a:pPr>
              <a:defRPr lang="en-US" sz="800"/>
            </a:pPr>
            <a:endParaRPr lang="en-US"/>
          </a:p>
        </c:txPr>
        <c:crossAx val="90649728"/>
        <c:crosses val="autoZero"/>
        <c:crossBetween val="midCat"/>
      </c:valAx>
      <c:spPr>
        <a:noFill/>
        <a:ln w="25400">
          <a:noFill/>
        </a:ln>
      </c:spPr>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Vertical</a:t>
            </a:r>
          </a:p>
        </c:rich>
      </c:tx>
      <c:overlay val="0"/>
    </c:title>
    <c:autoTitleDeleted val="0"/>
    <c:plotArea>
      <c:layout>
        <c:manualLayout>
          <c:layoutTarget val="inner"/>
          <c:xMode val="edge"/>
          <c:yMode val="edge"/>
          <c:x val="0.11192534722222222"/>
          <c:y val="3.2729365079365094E-2"/>
          <c:w val="0.84808903769841271"/>
          <c:h val="0.81073174603174591"/>
        </c:manualLayout>
      </c:layout>
      <c:scatterChart>
        <c:scatterStyle val="smoothMarker"/>
        <c:varyColors val="0"/>
        <c:ser>
          <c:idx val="7"/>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Normative!$F$2:$F$102</c:f>
              <c:numCache>
                <c:formatCode>General</c:formatCode>
                <c:ptCount val="101"/>
                <c:pt idx="0">
                  <c:v>0</c:v>
                </c:pt>
                <c:pt idx="1">
                  <c:v>0.20241514283908019</c:v>
                </c:pt>
                <c:pt idx="2">
                  <c:v>0.74190975130581793</c:v>
                </c:pt>
                <c:pt idx="3">
                  <c:v>1.4614800216369126</c:v>
                </c:pt>
                <c:pt idx="4">
                  <c:v>1.7688125484030877</c:v>
                </c:pt>
                <c:pt idx="5">
                  <c:v>1.7843469392006335</c:v>
                </c:pt>
                <c:pt idx="6">
                  <c:v>2.0232862499260458</c:v>
                </c:pt>
                <c:pt idx="7">
                  <c:v>2.3174766050424669</c:v>
                </c:pt>
                <c:pt idx="8">
                  <c:v>2.5991625418097568</c:v>
                </c:pt>
                <c:pt idx="9">
                  <c:v>2.7893880259763133</c:v>
                </c:pt>
                <c:pt idx="10">
                  <c:v>3.0671712241285949</c:v>
                </c:pt>
                <c:pt idx="11">
                  <c:v>3.3640212381849337</c:v>
                </c:pt>
                <c:pt idx="12">
                  <c:v>3.6053863680476055</c:v>
                </c:pt>
                <c:pt idx="13">
                  <c:v>3.8012417979825548</c:v>
                </c:pt>
                <c:pt idx="14">
                  <c:v>3.893891072075955</c:v>
                </c:pt>
                <c:pt idx="15">
                  <c:v>3.9058014372354748</c:v>
                </c:pt>
                <c:pt idx="16">
                  <c:v>3.8991534841350535</c:v>
                </c:pt>
                <c:pt idx="17">
                  <c:v>3.8657507837310137</c:v>
                </c:pt>
                <c:pt idx="18">
                  <c:v>3.8251505784528037</c:v>
                </c:pt>
                <c:pt idx="19">
                  <c:v>3.7744348491563913</c:v>
                </c:pt>
                <c:pt idx="20">
                  <c:v>3.724238139976046</c:v>
                </c:pt>
                <c:pt idx="21">
                  <c:v>3.6776511613214091</c:v>
                </c:pt>
                <c:pt idx="22">
                  <c:v>3.6384317431416564</c:v>
                </c:pt>
                <c:pt idx="23">
                  <c:v>3.5994984765885314</c:v>
                </c:pt>
                <c:pt idx="24">
                  <c:v>3.5578259405271595</c:v>
                </c:pt>
                <c:pt idx="25">
                  <c:v>3.4942613549353227</c:v>
                </c:pt>
                <c:pt idx="26">
                  <c:v>3.4056494254014202</c:v>
                </c:pt>
                <c:pt idx="27">
                  <c:v>3.3180701922247957</c:v>
                </c:pt>
                <c:pt idx="28">
                  <c:v>3.2216565405498345</c:v>
                </c:pt>
                <c:pt idx="29">
                  <c:v>3.0997600060433168</c:v>
                </c:pt>
                <c:pt idx="30">
                  <c:v>2.9865529204180605</c:v>
                </c:pt>
                <c:pt idx="31">
                  <c:v>2.8813823933073932</c:v>
                </c:pt>
                <c:pt idx="32">
                  <c:v>2.7483629258527191</c:v>
                </c:pt>
                <c:pt idx="33">
                  <c:v>2.6046744576446339</c:v>
                </c:pt>
                <c:pt idx="34">
                  <c:v>2.4243584362479029</c:v>
                </c:pt>
                <c:pt idx="35">
                  <c:v>2.2571765755107114</c:v>
                </c:pt>
                <c:pt idx="36">
                  <c:v>2.0498043864914228</c:v>
                </c:pt>
                <c:pt idx="37">
                  <c:v>1.8668165927711566</c:v>
                </c:pt>
                <c:pt idx="38">
                  <c:v>1.6572722157876736</c:v>
                </c:pt>
                <c:pt idx="39">
                  <c:v>1.462409866634822</c:v>
                </c:pt>
                <c:pt idx="40">
                  <c:v>1.2901418254918464</c:v>
                </c:pt>
                <c:pt idx="41">
                  <c:v>1.0982092441590148</c:v>
                </c:pt>
                <c:pt idx="42">
                  <c:v>0.90853423537647249</c:v>
                </c:pt>
                <c:pt idx="43">
                  <c:v>0.72088680449600928</c:v>
                </c:pt>
                <c:pt idx="44">
                  <c:v>0.58409903754546266</c:v>
                </c:pt>
                <c:pt idx="45">
                  <c:v>0.46257789843708058</c:v>
                </c:pt>
                <c:pt idx="46">
                  <c:v>0.36729548060769801</c:v>
                </c:pt>
                <c:pt idx="47">
                  <c:v>0.28323788907759689</c:v>
                </c:pt>
                <c:pt idx="48">
                  <c:v>0.20174399897226936</c:v>
                </c:pt>
                <c:pt idx="49">
                  <c:v>0.13438143746610676</c:v>
                </c:pt>
                <c:pt idx="50">
                  <c:v>7.0034436967654476E-2</c:v>
                </c:pt>
              </c:numCache>
            </c:numRef>
          </c:yVal>
          <c:smooth val="1"/>
          <c:extLst>
            <c:ext xmlns:c16="http://schemas.microsoft.com/office/drawing/2014/chart" uri="{C3380CC4-5D6E-409C-BE32-E72D297353CC}">
              <c16:uniqueId val="{00000000-1949-4F4B-B86C-EC5BA7E61B75}"/>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Kin'!$F$2:$F$102</c:f>
              <c:numCache>
                <c:formatCode>General</c:formatCode>
                <c:ptCount val="101"/>
                <c:pt idx="0">
                  <c:v>0.1069889639786762</c:v>
                </c:pt>
                <c:pt idx="1">
                  <c:v>0.70500310037455038</c:v>
                </c:pt>
                <c:pt idx="2">
                  <c:v>1.0635473731567859</c:v>
                </c:pt>
                <c:pt idx="3">
                  <c:v>1.636221699056057</c:v>
                </c:pt>
                <c:pt idx="4">
                  <c:v>1.8062960628154701</c:v>
                </c:pt>
                <c:pt idx="5">
                  <c:v>1.730569374172704</c:v>
                </c:pt>
                <c:pt idx="6">
                  <c:v>1.7403023873754011</c:v>
                </c:pt>
                <c:pt idx="7">
                  <c:v>1.870711310956545</c:v>
                </c:pt>
                <c:pt idx="8">
                  <c:v>2.1990723360211808</c:v>
                </c:pt>
                <c:pt idx="9">
                  <c:v>2.444323245794203</c:v>
                </c:pt>
                <c:pt idx="10">
                  <c:v>2.389643237520354</c:v>
                </c:pt>
                <c:pt idx="11">
                  <c:v>2.252342259899228</c:v>
                </c:pt>
                <c:pt idx="12">
                  <c:v>2.224100237700275</c:v>
                </c:pt>
                <c:pt idx="13">
                  <c:v>2.2782014530147858</c:v>
                </c:pt>
                <c:pt idx="14">
                  <c:v>2.3816050028259181</c:v>
                </c:pt>
                <c:pt idx="15">
                  <c:v>2.494680234622737</c:v>
                </c:pt>
                <c:pt idx="16">
                  <c:v>2.5858468698219981</c:v>
                </c:pt>
                <c:pt idx="17">
                  <c:v>2.683657512216743</c:v>
                </c:pt>
                <c:pt idx="18">
                  <c:v>2.831419075248399</c:v>
                </c:pt>
                <c:pt idx="19">
                  <c:v>2.9651466243996212</c:v>
                </c:pt>
                <c:pt idx="20">
                  <c:v>3.0831941064594979</c:v>
                </c:pt>
                <c:pt idx="21">
                  <c:v>3.1607431957860248</c:v>
                </c:pt>
                <c:pt idx="22">
                  <c:v>3.2291237590249469</c:v>
                </c:pt>
                <c:pt idx="23">
                  <c:v>3.298103990656216</c:v>
                </c:pt>
                <c:pt idx="24">
                  <c:v>3.3599769868512221</c:v>
                </c:pt>
                <c:pt idx="25">
                  <c:v>3.4098740130197869</c:v>
                </c:pt>
                <c:pt idx="26">
                  <c:v>3.476008459013288</c:v>
                </c:pt>
                <c:pt idx="27">
                  <c:v>3.5216613138774431</c:v>
                </c:pt>
                <c:pt idx="28">
                  <c:v>3.5783059560293391</c:v>
                </c:pt>
                <c:pt idx="29">
                  <c:v>3.6322199212802828</c:v>
                </c:pt>
                <c:pt idx="30">
                  <c:v>3.653897177536984</c:v>
                </c:pt>
                <c:pt idx="31">
                  <c:v>3.6718320408362781</c:v>
                </c:pt>
                <c:pt idx="32">
                  <c:v>3.6797471105874742</c:v>
                </c:pt>
                <c:pt idx="33">
                  <c:v>3.6791498673374159</c:v>
                </c:pt>
                <c:pt idx="34">
                  <c:v>3.672212470204208</c:v>
                </c:pt>
                <c:pt idx="35">
                  <c:v>3.658173472044473</c:v>
                </c:pt>
                <c:pt idx="36">
                  <c:v>3.6283286150792429</c:v>
                </c:pt>
                <c:pt idx="37">
                  <c:v>3.620568336373867</c:v>
                </c:pt>
                <c:pt idx="38">
                  <c:v>3.5951838568110541</c:v>
                </c:pt>
                <c:pt idx="39">
                  <c:v>3.587116660924377</c:v>
                </c:pt>
                <c:pt idx="40">
                  <c:v>3.577931215855358</c:v>
                </c:pt>
                <c:pt idx="41">
                  <c:v>3.578830421730919</c:v>
                </c:pt>
                <c:pt idx="42">
                  <c:v>3.585805658862359</c:v>
                </c:pt>
                <c:pt idx="43">
                  <c:v>3.5756011176345388</c:v>
                </c:pt>
                <c:pt idx="44">
                  <c:v>3.5614480473305359</c:v>
                </c:pt>
                <c:pt idx="45">
                  <c:v>3.5465174857345021</c:v>
                </c:pt>
                <c:pt idx="46">
                  <c:v>3.5247519546887971</c:v>
                </c:pt>
                <c:pt idx="47">
                  <c:v>3.5082497264860319</c:v>
                </c:pt>
                <c:pt idx="48">
                  <c:v>3.4840277870491931</c:v>
                </c:pt>
                <c:pt idx="49">
                  <c:v>3.4439757589073321</c:v>
                </c:pt>
                <c:pt idx="50">
                  <c:v>3.4028850106931712</c:v>
                </c:pt>
                <c:pt idx="51">
                  <c:v>3.3670523672900612</c:v>
                </c:pt>
                <c:pt idx="52">
                  <c:v>3.3248007575493048</c:v>
                </c:pt>
                <c:pt idx="53">
                  <c:v>3.2744436516247459</c:v>
                </c:pt>
                <c:pt idx="54">
                  <c:v>3.228189885895794</c:v>
                </c:pt>
                <c:pt idx="55">
                  <c:v>3.1795410882837838</c:v>
                </c:pt>
                <c:pt idx="56">
                  <c:v>3.12996500168475</c:v>
                </c:pt>
                <c:pt idx="57">
                  <c:v>3.083787348371148</c:v>
                </c:pt>
                <c:pt idx="58">
                  <c:v>3.0255429498237958</c:v>
                </c:pt>
                <c:pt idx="59">
                  <c:v>2.9686538929605839</c:v>
                </c:pt>
                <c:pt idx="60">
                  <c:v>2.9040908052488308</c:v>
                </c:pt>
                <c:pt idx="61">
                  <c:v>2.8364995524309058</c:v>
                </c:pt>
                <c:pt idx="62">
                  <c:v>2.7696299077617219</c:v>
                </c:pt>
                <c:pt idx="63">
                  <c:v>2.6953527873181198</c:v>
                </c:pt>
                <c:pt idx="64">
                  <c:v>2.625784498898645</c:v>
                </c:pt>
                <c:pt idx="65">
                  <c:v>2.5465152102977688</c:v>
                </c:pt>
                <c:pt idx="66">
                  <c:v>2.4472100473252829</c:v>
                </c:pt>
                <c:pt idx="67">
                  <c:v>2.3595018222414899</c:v>
                </c:pt>
                <c:pt idx="68">
                  <c:v>2.2605218835423511</c:v>
                </c:pt>
                <c:pt idx="69">
                  <c:v>2.154154944190922</c:v>
                </c:pt>
                <c:pt idx="70">
                  <c:v>2.0444465531166029</c:v>
                </c:pt>
                <c:pt idx="71">
                  <c:v>1.931122188447234</c:v>
                </c:pt>
                <c:pt idx="72">
                  <c:v>1.8260782874608801</c:v>
                </c:pt>
                <c:pt idx="73">
                  <c:v>1.7152458688360761</c:v>
                </c:pt>
                <c:pt idx="74">
                  <c:v>1.5940716179801779</c:v>
                </c:pt>
                <c:pt idx="75">
                  <c:v>1.457817370078168</c:v>
                </c:pt>
                <c:pt idx="76">
                  <c:v>1.335397703716463</c:v>
                </c:pt>
                <c:pt idx="77">
                  <c:v>1.2044857409429399</c:v>
                </c:pt>
                <c:pt idx="78">
                  <c:v>1.091014936474338</c:v>
                </c:pt>
                <c:pt idx="79">
                  <c:v>0.97821399788902108</c:v>
                </c:pt>
                <c:pt idx="80">
                  <c:v>0.85664148854099809</c:v>
                </c:pt>
                <c:pt idx="81">
                  <c:v>0.75009365122563454</c:v>
                </c:pt>
                <c:pt idx="82">
                  <c:v>0.65557653134615301</c:v>
                </c:pt>
                <c:pt idx="83">
                  <c:v>0.56274060382515123</c:v>
                </c:pt>
                <c:pt idx="84">
                  <c:v>0.48702124654490792</c:v>
                </c:pt>
                <c:pt idx="85">
                  <c:v>0.41142204013952799</c:v>
                </c:pt>
                <c:pt idx="86">
                  <c:v>0.34777808520279607</c:v>
                </c:pt>
                <c:pt idx="87">
                  <c:v>0.2996992294847397</c:v>
                </c:pt>
                <c:pt idx="88">
                  <c:v>0.24117117097797569</c:v>
                </c:pt>
                <c:pt idx="89">
                  <c:v>0.2126657490802982</c:v>
                </c:pt>
                <c:pt idx="90">
                  <c:v>0.1790159450678469</c:v>
                </c:pt>
                <c:pt idx="91">
                  <c:v>0.1357887201141183</c:v>
                </c:pt>
                <c:pt idx="92">
                  <c:v>0.1022579517372751</c:v>
                </c:pt>
                <c:pt idx="93">
                  <c:v>6.419827230399329E-2</c:v>
                </c:pt>
                <c:pt idx="94">
                  <c:v>3.6026713334252107E-2</c:v>
                </c:pt>
                <c:pt idx="95">
                  <c:v>2.1311657518362479E-2</c:v>
                </c:pt>
                <c:pt idx="96">
                  <c:v>0</c:v>
                </c:pt>
                <c:pt idx="97">
                  <c:v>0</c:v>
                </c:pt>
                <c:pt idx="98">
                  <c:v>2.0040942622071241E-2</c:v>
                </c:pt>
                <c:pt idx="99">
                  <c:v>7.824820081993188E-3</c:v>
                </c:pt>
                <c:pt idx="100">
                  <c:v>1.685639079977682E-2</c:v>
                </c:pt>
              </c:numCache>
            </c:numRef>
          </c:yVal>
          <c:smooth val="1"/>
          <c:extLst>
            <c:ext xmlns:c16="http://schemas.microsoft.com/office/drawing/2014/chart" uri="{C3380CC4-5D6E-409C-BE32-E72D297353CC}">
              <c16:uniqueId val="{00000004-8F65-4921-8199-C75ED954C0BF}"/>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Kin'!$F$2:$F$102</c:f>
              <c:numCache>
                <c:formatCode>General</c:formatCode>
                <c:ptCount val="101"/>
                <c:pt idx="0">
                  <c:v>8.439849242238881E-2</c:v>
                </c:pt>
                <c:pt idx="1">
                  <c:v>0.38610483097374348</c:v>
                </c:pt>
                <c:pt idx="2">
                  <c:v>0.98424768517357886</c:v>
                </c:pt>
                <c:pt idx="3">
                  <c:v>1.657247099871284</c:v>
                </c:pt>
                <c:pt idx="4">
                  <c:v>1.9052005506011831</c:v>
                </c:pt>
                <c:pt idx="5">
                  <c:v>1.8009192439786159</c:v>
                </c:pt>
                <c:pt idx="6">
                  <c:v>1.715395865817348</c:v>
                </c:pt>
                <c:pt idx="7">
                  <c:v>1.7937672258651201</c:v>
                </c:pt>
                <c:pt idx="8">
                  <c:v>2.1131624556691602</c:v>
                </c:pt>
                <c:pt idx="9">
                  <c:v>2.3852221709955672</c:v>
                </c:pt>
                <c:pt idx="10">
                  <c:v>2.4346229094357348</c:v>
                </c:pt>
                <c:pt idx="11">
                  <c:v>2.3122943719392102</c:v>
                </c:pt>
                <c:pt idx="12">
                  <c:v>2.229488012542939</c:v>
                </c:pt>
                <c:pt idx="13">
                  <c:v>2.2576261417131378</c:v>
                </c:pt>
                <c:pt idx="14">
                  <c:v>2.4025502493219788</c:v>
                </c:pt>
                <c:pt idx="15">
                  <c:v>2.5373323517962718</c:v>
                </c:pt>
                <c:pt idx="16">
                  <c:v>2.6491455966719601</c:v>
                </c:pt>
                <c:pt idx="17">
                  <c:v>2.744677749087904</c:v>
                </c:pt>
                <c:pt idx="18">
                  <c:v>2.8913269090436722</c:v>
                </c:pt>
                <c:pt idx="19">
                  <c:v>3.0564698056910551</c:v>
                </c:pt>
                <c:pt idx="20">
                  <c:v>3.185202360405611</c:v>
                </c:pt>
                <c:pt idx="21">
                  <c:v>3.271702977371977</c:v>
                </c:pt>
                <c:pt idx="22">
                  <c:v>3.3567575068184832</c:v>
                </c:pt>
                <c:pt idx="23">
                  <c:v>3.4295651711397102</c:v>
                </c:pt>
                <c:pt idx="24">
                  <c:v>3.4953086265403521</c:v>
                </c:pt>
                <c:pt idx="25">
                  <c:v>3.5523171932362492</c:v>
                </c:pt>
                <c:pt idx="26">
                  <c:v>3.6092693567291692</c:v>
                </c:pt>
                <c:pt idx="27">
                  <c:v>3.661427315438742</c:v>
                </c:pt>
                <c:pt idx="28">
                  <c:v>3.6937785999646948</c:v>
                </c:pt>
                <c:pt idx="29">
                  <c:v>3.7129341732791961</c:v>
                </c:pt>
                <c:pt idx="30">
                  <c:v>3.7219079908441302</c:v>
                </c:pt>
                <c:pt idx="31">
                  <c:v>3.7272813468448862</c:v>
                </c:pt>
                <c:pt idx="32">
                  <c:v>3.717810788431763</c:v>
                </c:pt>
                <c:pt idx="33">
                  <c:v>3.701328377239415</c:v>
                </c:pt>
                <c:pt idx="34">
                  <c:v>3.6783428308088442</c:v>
                </c:pt>
                <c:pt idx="35">
                  <c:v>3.6475038879875181</c:v>
                </c:pt>
                <c:pt idx="36">
                  <c:v>3.6263086852526421</c:v>
                </c:pt>
                <c:pt idx="37">
                  <c:v>3.619917449762589</c:v>
                </c:pt>
                <c:pt idx="38">
                  <c:v>3.615309260516161</c:v>
                </c:pt>
                <c:pt idx="39">
                  <c:v>3.6036506168105209</c:v>
                </c:pt>
                <c:pt idx="40">
                  <c:v>3.6035486056821471</c:v>
                </c:pt>
                <c:pt idx="41">
                  <c:v>3.6050789022497929</c:v>
                </c:pt>
                <c:pt idx="42">
                  <c:v>3.602649504914206</c:v>
                </c:pt>
                <c:pt idx="43">
                  <c:v>3.585727955892688</c:v>
                </c:pt>
                <c:pt idx="44">
                  <c:v>3.560785599550047</c:v>
                </c:pt>
                <c:pt idx="45">
                  <c:v>3.5427915042030058</c:v>
                </c:pt>
                <c:pt idx="46">
                  <c:v>3.5140149215100371</c:v>
                </c:pt>
                <c:pt idx="47">
                  <c:v>3.4739721923397919</c:v>
                </c:pt>
                <c:pt idx="48">
                  <c:v>3.4329436889007261</c:v>
                </c:pt>
                <c:pt idx="49">
                  <c:v>3.3958002489112409</c:v>
                </c:pt>
                <c:pt idx="50">
                  <c:v>3.3614363855403702</c:v>
                </c:pt>
                <c:pt idx="51">
                  <c:v>3.3226875953111001</c:v>
                </c:pt>
                <c:pt idx="52">
                  <c:v>3.2923076425557469</c:v>
                </c:pt>
                <c:pt idx="53">
                  <c:v>3.2595675804123809</c:v>
                </c:pt>
                <c:pt idx="54">
                  <c:v>3.2169659197760239</c:v>
                </c:pt>
                <c:pt idx="55">
                  <c:v>3.1750551953790209</c:v>
                </c:pt>
                <c:pt idx="56">
                  <c:v>3.1306179514164438</c:v>
                </c:pt>
                <c:pt idx="57">
                  <c:v>3.0779163767870279</c:v>
                </c:pt>
                <c:pt idx="58">
                  <c:v>3.0277658226721291</c:v>
                </c:pt>
                <c:pt idx="59">
                  <c:v>2.9718587443961928</c:v>
                </c:pt>
                <c:pt idx="60">
                  <c:v>2.9076894264538402</c:v>
                </c:pt>
                <c:pt idx="61">
                  <c:v>2.8558215894525798</c:v>
                </c:pt>
                <c:pt idx="62">
                  <c:v>2.7753296071740978</c:v>
                </c:pt>
                <c:pt idx="63">
                  <c:v>2.694610586857825</c:v>
                </c:pt>
                <c:pt idx="64">
                  <c:v>2.6149933196821649</c:v>
                </c:pt>
                <c:pt idx="65">
                  <c:v>2.5223283838461121</c:v>
                </c:pt>
                <c:pt idx="66">
                  <c:v>2.4450057205912512</c:v>
                </c:pt>
                <c:pt idx="67">
                  <c:v>2.3527284208257799</c:v>
                </c:pt>
                <c:pt idx="68">
                  <c:v>2.2527164583647008</c:v>
                </c:pt>
                <c:pt idx="69">
                  <c:v>2.174764704668759</c:v>
                </c:pt>
                <c:pt idx="70">
                  <c:v>2.076400492220615</c:v>
                </c:pt>
                <c:pt idx="71">
                  <c:v>1.968265013194697</c:v>
                </c:pt>
                <c:pt idx="72">
                  <c:v>1.853026827560629</c:v>
                </c:pt>
                <c:pt idx="73">
                  <c:v>1.748424200876155</c:v>
                </c:pt>
                <c:pt idx="74">
                  <c:v>1.6428400492539159</c:v>
                </c:pt>
                <c:pt idx="75">
                  <c:v>1.532724158497168</c:v>
                </c:pt>
                <c:pt idx="76">
                  <c:v>1.408736190659353</c:v>
                </c:pt>
                <c:pt idx="77">
                  <c:v>1.2966910548126931</c:v>
                </c:pt>
                <c:pt idx="78">
                  <c:v>1.1709887978435201</c:v>
                </c:pt>
                <c:pt idx="79">
                  <c:v>1.054975651069751</c:v>
                </c:pt>
                <c:pt idx="80">
                  <c:v>0.92481194610594453</c:v>
                </c:pt>
                <c:pt idx="81">
                  <c:v>0.79899097230902771</c:v>
                </c:pt>
                <c:pt idx="82">
                  <c:v>0.69411135198358731</c:v>
                </c:pt>
                <c:pt idx="83">
                  <c:v>0.60191233822840517</c:v>
                </c:pt>
                <c:pt idx="84">
                  <c:v>0.5193384598137244</c:v>
                </c:pt>
                <c:pt idx="85">
                  <c:v>0.43608780534484343</c:v>
                </c:pt>
                <c:pt idx="86">
                  <c:v>0.35115734749936223</c:v>
                </c:pt>
                <c:pt idx="87">
                  <c:v>0.30774210487581333</c:v>
                </c:pt>
                <c:pt idx="88">
                  <c:v>0.24942577486845249</c:v>
                </c:pt>
                <c:pt idx="89">
                  <c:v>0.20433575068461521</c:v>
                </c:pt>
                <c:pt idx="90">
                  <c:v>0.1594730606242292</c:v>
                </c:pt>
                <c:pt idx="91">
                  <c:v>0.14103450083354349</c:v>
                </c:pt>
                <c:pt idx="92">
                  <c:v>0.1009319273706286</c:v>
                </c:pt>
                <c:pt idx="93">
                  <c:v>8.2719732733798804E-2</c:v>
                </c:pt>
                <c:pt idx="94">
                  <c:v>4.7100969399826248E-2</c:v>
                </c:pt>
                <c:pt idx="95">
                  <c:v>2.3874875535339929E-2</c:v>
                </c:pt>
                <c:pt idx="96">
                  <c:v>7.3282204460338417E-3</c:v>
                </c:pt>
                <c:pt idx="97">
                  <c:v>0</c:v>
                </c:pt>
                <c:pt idx="98">
                  <c:v>8.4995417282782391E-3</c:v>
                </c:pt>
                <c:pt idx="99">
                  <c:v>1.195624422546296E-2</c:v>
                </c:pt>
                <c:pt idx="100">
                  <c:v>1.484233919356139E-2</c:v>
                </c:pt>
              </c:numCache>
            </c:numRef>
          </c:yVal>
          <c:smooth val="1"/>
          <c:extLst>
            <c:ext xmlns:c16="http://schemas.microsoft.com/office/drawing/2014/chart" uri="{C3380CC4-5D6E-409C-BE32-E72D297353CC}">
              <c16:uniqueId val="{00000003-8F65-4921-8199-C75ED954C0BF}"/>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Kin'!$F$2:$F$102</c:f>
              <c:numCache>
                <c:formatCode>General</c:formatCode>
                <c:ptCount val="101"/>
                <c:pt idx="0">
                  <c:v>0.50841420654240388</c:v>
                </c:pt>
                <c:pt idx="1">
                  <c:v>0.94242714409136563</c:v>
                </c:pt>
                <c:pt idx="2">
                  <c:v>1.4104823998879461</c:v>
                </c:pt>
                <c:pt idx="3">
                  <c:v>1.5606817214169479</c:v>
                </c:pt>
                <c:pt idx="4">
                  <c:v>1.4654357475007229</c:v>
                </c:pt>
                <c:pt idx="5">
                  <c:v>1.3985392750173291</c:v>
                </c:pt>
                <c:pt idx="6">
                  <c:v>1.5576483734595501</c:v>
                </c:pt>
                <c:pt idx="7">
                  <c:v>1.879319734227223</c:v>
                </c:pt>
                <c:pt idx="8">
                  <c:v>2.159035509103886</c:v>
                </c:pt>
                <c:pt idx="9">
                  <c:v>2.276575979544543</c:v>
                </c:pt>
                <c:pt idx="10">
                  <c:v>2.2130652436526201</c:v>
                </c:pt>
                <c:pt idx="11">
                  <c:v>2.1582384964270771</c:v>
                </c:pt>
                <c:pt idx="12">
                  <c:v>2.139231995286182</c:v>
                </c:pt>
                <c:pt idx="13">
                  <c:v>2.2407677346313539</c:v>
                </c:pt>
                <c:pt idx="14">
                  <c:v>2.3686695815773642</c:v>
                </c:pt>
                <c:pt idx="15">
                  <c:v>2.473349967897621</c:v>
                </c:pt>
                <c:pt idx="16">
                  <c:v>2.5695610533741</c:v>
                </c:pt>
                <c:pt idx="17">
                  <c:v>2.6779564749780458</c:v>
                </c:pt>
                <c:pt idx="18">
                  <c:v>2.8147461458420482</c:v>
                </c:pt>
                <c:pt idx="19">
                  <c:v>2.9696715875078641</c:v>
                </c:pt>
                <c:pt idx="20">
                  <c:v>3.0925690371503332</c:v>
                </c:pt>
                <c:pt idx="21">
                  <c:v>3.19420059778867</c:v>
                </c:pt>
                <c:pt idx="22">
                  <c:v>3.2592147698144229</c:v>
                </c:pt>
                <c:pt idx="23">
                  <c:v>3.3333444110224799</c:v>
                </c:pt>
                <c:pt idx="24">
                  <c:v>3.4039646595895259</c:v>
                </c:pt>
                <c:pt idx="25">
                  <c:v>3.4627166988126641</c:v>
                </c:pt>
                <c:pt idx="26">
                  <c:v>3.5319441427325939</c:v>
                </c:pt>
                <c:pt idx="27">
                  <c:v>3.5980084611721508</c:v>
                </c:pt>
                <c:pt idx="28">
                  <c:v>3.6234894986736381</c:v>
                </c:pt>
                <c:pt idx="29">
                  <c:v>3.6632057133884288</c:v>
                </c:pt>
                <c:pt idx="30">
                  <c:v>3.6936086448444172</c:v>
                </c:pt>
                <c:pt idx="31">
                  <c:v>3.7171622217157529</c:v>
                </c:pt>
                <c:pt idx="32">
                  <c:v>3.733916044484042</c:v>
                </c:pt>
                <c:pt idx="33">
                  <c:v>3.734223663544487</c:v>
                </c:pt>
                <c:pt idx="34">
                  <c:v>3.705130087557384</c:v>
                </c:pt>
                <c:pt idx="35">
                  <c:v>3.6858571320310092</c:v>
                </c:pt>
                <c:pt idx="36">
                  <c:v>3.6551475595451741</c:v>
                </c:pt>
                <c:pt idx="37">
                  <c:v>3.6400634894114581</c:v>
                </c:pt>
                <c:pt idx="38">
                  <c:v>3.6134661476368231</c:v>
                </c:pt>
                <c:pt idx="39">
                  <c:v>3.5946694138320971</c:v>
                </c:pt>
                <c:pt idx="40">
                  <c:v>3.5869381081679639</c:v>
                </c:pt>
                <c:pt idx="41">
                  <c:v>3.5712103968788309</c:v>
                </c:pt>
                <c:pt idx="42">
                  <c:v>3.565920434156896</c:v>
                </c:pt>
                <c:pt idx="43">
                  <c:v>3.5440657162278031</c:v>
                </c:pt>
                <c:pt idx="44">
                  <c:v>3.5333031839958999</c:v>
                </c:pt>
                <c:pt idx="45">
                  <c:v>3.53643823570461</c:v>
                </c:pt>
                <c:pt idx="46">
                  <c:v>3.520462812935317</c:v>
                </c:pt>
                <c:pt idx="47">
                  <c:v>3.4774120012263698</c:v>
                </c:pt>
                <c:pt idx="48">
                  <c:v>3.4659681204102459</c:v>
                </c:pt>
                <c:pt idx="49">
                  <c:v>3.4393416385931328</c:v>
                </c:pt>
                <c:pt idx="50">
                  <c:v>3.4115722956823151</c:v>
                </c:pt>
                <c:pt idx="51">
                  <c:v>3.3750168575574242</c:v>
                </c:pt>
                <c:pt idx="52">
                  <c:v>3.3225446684622728</c:v>
                </c:pt>
                <c:pt idx="53">
                  <c:v>3.2807064766879002</c:v>
                </c:pt>
                <c:pt idx="54">
                  <c:v>3.2403949159574341</c:v>
                </c:pt>
                <c:pt idx="55">
                  <c:v>3.1895820723089581</c:v>
                </c:pt>
                <c:pt idx="56">
                  <c:v>3.168930097543647</c:v>
                </c:pt>
                <c:pt idx="57">
                  <c:v>3.1357342112483462</c:v>
                </c:pt>
                <c:pt idx="58">
                  <c:v>3.08880156738247</c:v>
                </c:pt>
                <c:pt idx="59">
                  <c:v>3.0455646970619958</c:v>
                </c:pt>
                <c:pt idx="60">
                  <c:v>2.9926230755841652</c:v>
                </c:pt>
                <c:pt idx="61">
                  <c:v>2.9461899761798409</c:v>
                </c:pt>
                <c:pt idx="62">
                  <c:v>2.8931858173401959</c:v>
                </c:pt>
                <c:pt idx="63">
                  <c:v>2.8368320990043778</c:v>
                </c:pt>
                <c:pt idx="64">
                  <c:v>2.775355126300846</c:v>
                </c:pt>
                <c:pt idx="65">
                  <c:v>2.709618451038772</c:v>
                </c:pt>
                <c:pt idx="66">
                  <c:v>2.655431526453373</c:v>
                </c:pt>
                <c:pt idx="67">
                  <c:v>2.588174186524355</c:v>
                </c:pt>
                <c:pt idx="68">
                  <c:v>2.5055682225585429</c:v>
                </c:pt>
                <c:pt idx="69">
                  <c:v>2.42232989955555</c:v>
                </c:pt>
                <c:pt idx="70">
                  <c:v>2.345393643560024</c:v>
                </c:pt>
                <c:pt idx="71">
                  <c:v>2.249743698956721</c:v>
                </c:pt>
                <c:pt idx="72">
                  <c:v>2.160548263376834</c:v>
                </c:pt>
                <c:pt idx="73">
                  <c:v>2.062136095228019</c:v>
                </c:pt>
                <c:pt idx="74">
                  <c:v>1.964510688291883</c:v>
                </c:pt>
                <c:pt idx="75">
                  <c:v>1.8699237355361771</c:v>
                </c:pt>
                <c:pt idx="76">
                  <c:v>1.754899625967689</c:v>
                </c:pt>
                <c:pt idx="77">
                  <c:v>1.6399126396024859</c:v>
                </c:pt>
                <c:pt idx="78">
                  <c:v>1.54064059422924</c:v>
                </c:pt>
                <c:pt idx="79">
                  <c:v>1.427940674285918</c:v>
                </c:pt>
                <c:pt idx="80">
                  <c:v>1.3264408521107489</c:v>
                </c:pt>
                <c:pt idx="81">
                  <c:v>1.209518953347493</c:v>
                </c:pt>
                <c:pt idx="82">
                  <c:v>1.085419927877078</c:v>
                </c:pt>
                <c:pt idx="83">
                  <c:v>0.97386808175210959</c:v>
                </c:pt>
                <c:pt idx="84">
                  <c:v>0.86783767307156545</c:v>
                </c:pt>
                <c:pt idx="85">
                  <c:v>0.76504558642855924</c:v>
                </c:pt>
                <c:pt idx="86">
                  <c:v>0.67200202338814063</c:v>
                </c:pt>
                <c:pt idx="87">
                  <c:v>0.59200315267811487</c:v>
                </c:pt>
                <c:pt idx="88">
                  <c:v>0.51173264540050145</c:v>
                </c:pt>
                <c:pt idx="89">
                  <c:v>0.43849482326051598</c:v>
                </c:pt>
                <c:pt idx="90">
                  <c:v>0.3712016018479013</c:v>
                </c:pt>
                <c:pt idx="91">
                  <c:v>0.33059945339482599</c:v>
                </c:pt>
                <c:pt idx="92">
                  <c:v>0.27889201787231888</c:v>
                </c:pt>
                <c:pt idx="93">
                  <c:v>0.2320830003637773</c:v>
                </c:pt>
                <c:pt idx="94">
                  <c:v>0.19234872219334351</c:v>
                </c:pt>
                <c:pt idx="95">
                  <c:v>0.15956201596417069</c:v>
                </c:pt>
                <c:pt idx="96">
                  <c:v>0.13326560274562951</c:v>
                </c:pt>
                <c:pt idx="97">
                  <c:v>0.1050642371224768</c:v>
                </c:pt>
                <c:pt idx="98">
                  <c:v>7.1022351572546147E-2</c:v>
                </c:pt>
                <c:pt idx="99">
                  <c:v>4.8079663541219647E-2</c:v>
                </c:pt>
                <c:pt idx="100">
                  <c:v>3.4278885113731443E-2</c:v>
                </c:pt>
              </c:numCache>
            </c:numRef>
          </c:yVal>
          <c:smooth val="1"/>
          <c:extLst>
            <c:ext xmlns:c16="http://schemas.microsoft.com/office/drawing/2014/chart" uri="{C3380CC4-5D6E-409C-BE32-E72D297353CC}">
              <c16:uniqueId val="{00000002-8F65-4921-8199-C75ED954C0BF}"/>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Kin'!$F$2:$F$102</c:f>
              <c:numCache>
                <c:formatCode>General</c:formatCode>
                <c:ptCount val="101"/>
                <c:pt idx="0">
                  <c:v>9.091530433676899E-2</c:v>
                </c:pt>
                <c:pt idx="1">
                  <c:v>0.39825522319436429</c:v>
                </c:pt>
                <c:pt idx="2">
                  <c:v>1.1328479757448719</c:v>
                </c:pt>
                <c:pt idx="3">
                  <c:v>1.603695226890371</c:v>
                </c:pt>
                <c:pt idx="4">
                  <c:v>1.7877410414106949</c:v>
                </c:pt>
                <c:pt idx="5">
                  <c:v>1.7465636834851059</c:v>
                </c:pt>
                <c:pt idx="6">
                  <c:v>1.627649209014266</c:v>
                </c:pt>
                <c:pt idx="7">
                  <c:v>1.5547311175667671</c:v>
                </c:pt>
                <c:pt idx="8">
                  <c:v>1.672778147691752</c:v>
                </c:pt>
                <c:pt idx="9">
                  <c:v>1.9664932381403459</c:v>
                </c:pt>
                <c:pt idx="10">
                  <c:v>2.1641886426966659</c:v>
                </c:pt>
                <c:pt idx="11">
                  <c:v>2.21995381265008</c:v>
                </c:pt>
                <c:pt idx="12">
                  <c:v>2.182198311117848</c:v>
                </c:pt>
                <c:pt idx="13">
                  <c:v>2.117242421965051</c:v>
                </c:pt>
                <c:pt idx="14">
                  <c:v>2.1100452085502401</c:v>
                </c:pt>
                <c:pt idx="15">
                  <c:v>2.1887719320983861</c:v>
                </c:pt>
                <c:pt idx="16">
                  <c:v>2.324945206775765</c:v>
                </c:pt>
                <c:pt idx="17">
                  <c:v>2.4501508532357761</c:v>
                </c:pt>
                <c:pt idx="18">
                  <c:v>2.5580095102918619</c:v>
                </c:pt>
                <c:pt idx="19">
                  <c:v>2.6741535016958209</c:v>
                </c:pt>
                <c:pt idx="20">
                  <c:v>2.7852435364376462</c:v>
                </c:pt>
                <c:pt idx="21">
                  <c:v>2.9416640807642098</c:v>
                </c:pt>
                <c:pt idx="22">
                  <c:v>3.0664165576670221</c:v>
                </c:pt>
                <c:pt idx="23">
                  <c:v>3.177028486207917</c:v>
                </c:pt>
                <c:pt idx="24">
                  <c:v>3.262825141605401</c:v>
                </c:pt>
                <c:pt idx="25">
                  <c:v>3.361772175813095</c:v>
                </c:pt>
                <c:pt idx="26">
                  <c:v>3.4432468551047779</c:v>
                </c:pt>
                <c:pt idx="27">
                  <c:v>3.524439888837156</c:v>
                </c:pt>
                <c:pt idx="28">
                  <c:v>3.5812432950053732</c:v>
                </c:pt>
                <c:pt idx="29">
                  <c:v>3.65700464184073</c:v>
                </c:pt>
                <c:pt idx="30">
                  <c:v>3.7114863806181888</c:v>
                </c:pt>
                <c:pt idx="31">
                  <c:v>3.7401375633672651</c:v>
                </c:pt>
                <c:pt idx="32">
                  <c:v>3.7538305373406109</c:v>
                </c:pt>
                <c:pt idx="33">
                  <c:v>3.7750086405710368</c:v>
                </c:pt>
                <c:pt idx="34">
                  <c:v>3.7801028347724879</c:v>
                </c:pt>
                <c:pt idx="35">
                  <c:v>3.7779293997956271</c:v>
                </c:pt>
                <c:pt idx="36">
                  <c:v>3.7575490776986058</c:v>
                </c:pt>
                <c:pt idx="37">
                  <c:v>3.7392113399540539</c:v>
                </c:pt>
                <c:pt idx="38">
                  <c:v>3.721439923187726</c:v>
                </c:pt>
                <c:pt idx="39">
                  <c:v>3.698190128530459</c:v>
                </c:pt>
                <c:pt idx="40">
                  <c:v>3.706742250555342</c:v>
                </c:pt>
                <c:pt idx="41">
                  <c:v>3.6963410770705232</c:v>
                </c:pt>
                <c:pt idx="42">
                  <c:v>3.675514020051899</c:v>
                </c:pt>
                <c:pt idx="43">
                  <c:v>3.6602966818882039</c:v>
                </c:pt>
                <c:pt idx="44">
                  <c:v>3.6462942470315429</c:v>
                </c:pt>
                <c:pt idx="45">
                  <c:v>3.6305678569061781</c:v>
                </c:pt>
                <c:pt idx="46">
                  <c:v>3.5987066023158989</c:v>
                </c:pt>
                <c:pt idx="47">
                  <c:v>3.5587983218172008</c:v>
                </c:pt>
                <c:pt idx="48">
                  <c:v>3.5134062215292681</c:v>
                </c:pt>
                <c:pt idx="49">
                  <c:v>3.4650647361582418</c:v>
                </c:pt>
                <c:pt idx="50">
                  <c:v>3.4209628322062988</c:v>
                </c:pt>
                <c:pt idx="51">
                  <c:v>3.3687337609421819</c:v>
                </c:pt>
                <c:pt idx="52">
                  <c:v>3.3116693139328151</c:v>
                </c:pt>
                <c:pt idx="53">
                  <c:v>3.2761562506701609</c:v>
                </c:pt>
                <c:pt idx="54">
                  <c:v>3.2250013890527032</c:v>
                </c:pt>
                <c:pt idx="55">
                  <c:v>3.163108612969507</c:v>
                </c:pt>
                <c:pt idx="56">
                  <c:v>3.1076785615897831</c:v>
                </c:pt>
                <c:pt idx="57">
                  <c:v>3.0441306889727699</c:v>
                </c:pt>
                <c:pt idx="58">
                  <c:v>2.9900624364677069</c:v>
                </c:pt>
                <c:pt idx="59">
                  <c:v>2.9329381171462652</c:v>
                </c:pt>
                <c:pt idx="60">
                  <c:v>2.867682217804759</c:v>
                </c:pt>
                <c:pt idx="61">
                  <c:v>2.7966219619705681</c:v>
                </c:pt>
                <c:pt idx="62">
                  <c:v>2.713627933195446</c:v>
                </c:pt>
                <c:pt idx="63">
                  <c:v>2.6342422762391</c:v>
                </c:pt>
                <c:pt idx="64">
                  <c:v>2.565593912024366</c:v>
                </c:pt>
                <c:pt idx="65">
                  <c:v>2.4654309708294342</c:v>
                </c:pt>
                <c:pt idx="66">
                  <c:v>2.362342778592506</c:v>
                </c:pt>
                <c:pt idx="67">
                  <c:v>2.274483358458081</c:v>
                </c:pt>
                <c:pt idx="68">
                  <c:v>2.1798232981940302</c:v>
                </c:pt>
                <c:pt idx="69">
                  <c:v>2.0674890429252581</c:v>
                </c:pt>
                <c:pt idx="70">
                  <c:v>1.9576376067072481</c:v>
                </c:pt>
                <c:pt idx="71">
                  <c:v>1.8370381537034619</c:v>
                </c:pt>
                <c:pt idx="72">
                  <c:v>1.710654512603061</c:v>
                </c:pt>
                <c:pt idx="73">
                  <c:v>1.602537683209905</c:v>
                </c:pt>
                <c:pt idx="74">
                  <c:v>1.498585488204716</c:v>
                </c:pt>
                <c:pt idx="75">
                  <c:v>1.3830021800236409</c:v>
                </c:pt>
                <c:pt idx="76">
                  <c:v>1.2773135806302369</c:v>
                </c:pt>
                <c:pt idx="77">
                  <c:v>1.152189111406797</c:v>
                </c:pt>
                <c:pt idx="78">
                  <c:v>1.0470581832198711</c:v>
                </c:pt>
                <c:pt idx="79">
                  <c:v>0.9338481389104607</c:v>
                </c:pt>
                <c:pt idx="80">
                  <c:v>0.86870265414922365</c:v>
                </c:pt>
                <c:pt idx="81">
                  <c:v>0.76060953530684949</c:v>
                </c:pt>
                <c:pt idx="82">
                  <c:v>0.67425469382888448</c:v>
                </c:pt>
                <c:pt idx="83">
                  <c:v>0.58431797002248476</c:v>
                </c:pt>
                <c:pt idx="84">
                  <c:v>0.50782356025927644</c:v>
                </c:pt>
                <c:pt idx="85">
                  <c:v>0.44096226537297589</c:v>
                </c:pt>
                <c:pt idx="86">
                  <c:v>0.37635560284341529</c:v>
                </c:pt>
                <c:pt idx="87">
                  <c:v>0.32778359164589371</c:v>
                </c:pt>
                <c:pt idx="88">
                  <c:v>0.26743375989489498</c:v>
                </c:pt>
                <c:pt idx="89">
                  <c:v>0.20614515538255529</c:v>
                </c:pt>
                <c:pt idx="90">
                  <c:v>0.16165120000353969</c:v>
                </c:pt>
                <c:pt idx="91">
                  <c:v>0.14253256630248931</c:v>
                </c:pt>
                <c:pt idx="92">
                  <c:v>0.1048661524705248</c:v>
                </c:pt>
                <c:pt idx="93">
                  <c:v>6.1473642018660297E-2</c:v>
                </c:pt>
                <c:pt idx="94">
                  <c:v>3.6921260042673702E-2</c:v>
                </c:pt>
                <c:pt idx="95">
                  <c:v>4.1545808579400772E-3</c:v>
                </c:pt>
                <c:pt idx="96">
                  <c:v>-8.6113530968295795E-3</c:v>
                </c:pt>
                <c:pt idx="97">
                  <c:v>-1.552255208575405E-2</c:v>
                </c:pt>
                <c:pt idx="98">
                  <c:v>-1.6571178342252629E-3</c:v>
                </c:pt>
                <c:pt idx="99">
                  <c:v>0</c:v>
                </c:pt>
                <c:pt idx="100">
                  <c:v>4.6022124702233352E-2</c:v>
                </c:pt>
              </c:numCache>
            </c:numRef>
          </c:yVal>
          <c:smooth val="1"/>
          <c:extLst>
            <c:ext xmlns:c16="http://schemas.microsoft.com/office/drawing/2014/chart" uri="{C3380CC4-5D6E-409C-BE32-E72D297353CC}">
              <c16:uniqueId val="{00000001-8F65-4921-8199-C75ED954C0BF}"/>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Kin'!$F$2:$F$102</c:f>
              <c:numCache>
                <c:formatCode>General</c:formatCode>
                <c:ptCount val="101"/>
                <c:pt idx="0">
                  <c:v>8.6291405404171698E-2</c:v>
                </c:pt>
                <c:pt idx="1">
                  <c:v>0.74002560866526368</c:v>
                </c:pt>
                <c:pt idx="2">
                  <c:v>1.008933006265178</c:v>
                </c:pt>
                <c:pt idx="3">
                  <c:v>1.5730977746835499</c:v>
                </c:pt>
                <c:pt idx="4">
                  <c:v>1.7427274848334811</c:v>
                </c:pt>
                <c:pt idx="5">
                  <c:v>1.7413365208243361</c:v>
                </c:pt>
                <c:pt idx="6">
                  <c:v>1.666914602281689</c:v>
                </c:pt>
                <c:pt idx="7">
                  <c:v>1.5850858325325099</c:v>
                </c:pt>
                <c:pt idx="8">
                  <c:v>1.7222480042205599</c:v>
                </c:pt>
                <c:pt idx="9">
                  <c:v>2.0299551597668239</c:v>
                </c:pt>
                <c:pt idx="10">
                  <c:v>2.2777863166642569</c:v>
                </c:pt>
                <c:pt idx="11">
                  <c:v>2.3224012594883749</c:v>
                </c:pt>
                <c:pt idx="12">
                  <c:v>2.219364071561035</c:v>
                </c:pt>
                <c:pt idx="13">
                  <c:v>2.1431229769639581</c:v>
                </c:pt>
                <c:pt idx="14">
                  <c:v>2.1815977090519918</c:v>
                </c:pt>
                <c:pt idx="15">
                  <c:v>2.285077267118774</c:v>
                </c:pt>
                <c:pt idx="16">
                  <c:v>2.4110195161521499</c:v>
                </c:pt>
                <c:pt idx="17">
                  <c:v>2.533177639065904</c:v>
                </c:pt>
                <c:pt idx="18">
                  <c:v>2.6418371788363211</c:v>
                </c:pt>
                <c:pt idx="19">
                  <c:v>2.7524176591211922</c:v>
                </c:pt>
                <c:pt idx="20">
                  <c:v>2.908266689776668</c:v>
                </c:pt>
                <c:pt idx="21">
                  <c:v>3.068488908177196</c:v>
                </c:pt>
                <c:pt idx="22">
                  <c:v>3.1959951611232178</c:v>
                </c:pt>
                <c:pt idx="23">
                  <c:v>3.3011964020570268</c:v>
                </c:pt>
                <c:pt idx="24">
                  <c:v>3.4079952154060522</c:v>
                </c:pt>
                <c:pt idx="25">
                  <c:v>3.5024751341715712</c:v>
                </c:pt>
                <c:pt idx="26">
                  <c:v>3.6000920077349829</c:v>
                </c:pt>
                <c:pt idx="27">
                  <c:v>3.6858207412354682</c:v>
                </c:pt>
                <c:pt idx="28">
                  <c:v>3.7522616909497888</c:v>
                </c:pt>
                <c:pt idx="29">
                  <c:v>3.8099427611587231</c:v>
                </c:pt>
                <c:pt idx="30">
                  <c:v>3.8702963829176849</c:v>
                </c:pt>
                <c:pt idx="31">
                  <c:v>3.9345641475157538</c:v>
                </c:pt>
                <c:pt idx="32">
                  <c:v>3.9880483004230278</c:v>
                </c:pt>
                <c:pt idx="33">
                  <c:v>3.9915427954945559</c:v>
                </c:pt>
                <c:pt idx="34">
                  <c:v>3.9889908089378441</c:v>
                </c:pt>
                <c:pt idx="35">
                  <c:v>3.9743819530817741</c:v>
                </c:pt>
                <c:pt idx="36">
                  <c:v>3.954150537885686</c:v>
                </c:pt>
                <c:pt idx="37">
                  <c:v>3.9335264011665911</c:v>
                </c:pt>
                <c:pt idx="38">
                  <c:v>3.9087382816152578</c:v>
                </c:pt>
                <c:pt idx="39">
                  <c:v>3.8825936152247218</c:v>
                </c:pt>
                <c:pt idx="40">
                  <c:v>3.8676556508180742</c:v>
                </c:pt>
                <c:pt idx="41">
                  <c:v>3.8550038532849249</c:v>
                </c:pt>
                <c:pt idx="42">
                  <c:v>3.8115549291750819</c:v>
                </c:pt>
                <c:pt idx="43">
                  <c:v>3.79257451394751</c:v>
                </c:pt>
                <c:pt idx="44">
                  <c:v>3.7800631060711551</c:v>
                </c:pt>
                <c:pt idx="45">
                  <c:v>3.765332914102633</c:v>
                </c:pt>
                <c:pt idx="46">
                  <c:v>3.7420474775764769</c:v>
                </c:pt>
                <c:pt idx="47">
                  <c:v>3.71784642047295</c:v>
                </c:pt>
                <c:pt idx="48">
                  <c:v>3.668854200018477</c:v>
                </c:pt>
                <c:pt idx="49">
                  <c:v>3.6156648603971622</c:v>
                </c:pt>
                <c:pt idx="50">
                  <c:v>3.579977984648171</c:v>
                </c:pt>
                <c:pt idx="51">
                  <c:v>3.5394680540254169</c:v>
                </c:pt>
                <c:pt idx="52">
                  <c:v>3.4913686606684982</c:v>
                </c:pt>
                <c:pt idx="53">
                  <c:v>3.432501815903604</c:v>
                </c:pt>
                <c:pt idx="54">
                  <c:v>3.384999583522847</c:v>
                </c:pt>
                <c:pt idx="55">
                  <c:v>3.3473606001314149</c:v>
                </c:pt>
                <c:pt idx="56">
                  <c:v>3.3057322667353679</c:v>
                </c:pt>
                <c:pt idx="57">
                  <c:v>3.2603291199779769</c:v>
                </c:pt>
                <c:pt idx="58">
                  <c:v>3.2036298313422589</c:v>
                </c:pt>
                <c:pt idx="59">
                  <c:v>3.1531452747599951</c:v>
                </c:pt>
                <c:pt idx="60">
                  <c:v>3.110530407364974</c:v>
                </c:pt>
                <c:pt idx="61">
                  <c:v>3.0570879215861231</c:v>
                </c:pt>
                <c:pt idx="62">
                  <c:v>2.9842119566877199</c:v>
                </c:pt>
                <c:pt idx="63">
                  <c:v>2.9257278183902149</c:v>
                </c:pt>
                <c:pt idx="64">
                  <c:v>2.853636218557412</c:v>
                </c:pt>
                <c:pt idx="65">
                  <c:v>2.786009626717159</c:v>
                </c:pt>
                <c:pt idx="66">
                  <c:v>2.7098209816315801</c:v>
                </c:pt>
                <c:pt idx="67">
                  <c:v>2.6098095232967609</c:v>
                </c:pt>
                <c:pt idx="68">
                  <c:v>2.544034498947553</c:v>
                </c:pt>
                <c:pt idx="69">
                  <c:v>2.4493866108430362</c:v>
                </c:pt>
                <c:pt idx="70">
                  <c:v>2.3608649138604361</c:v>
                </c:pt>
                <c:pt idx="71">
                  <c:v>2.2676470961846702</c:v>
                </c:pt>
                <c:pt idx="72">
                  <c:v>2.174635398457279</c:v>
                </c:pt>
                <c:pt idx="73">
                  <c:v>2.0597351187701651</c:v>
                </c:pt>
                <c:pt idx="74">
                  <c:v>1.9482141631338259</c:v>
                </c:pt>
                <c:pt idx="75">
                  <c:v>1.849557565678511</c:v>
                </c:pt>
                <c:pt idx="76">
                  <c:v>1.7543626431193839</c:v>
                </c:pt>
                <c:pt idx="77">
                  <c:v>1.645675691448639</c:v>
                </c:pt>
                <c:pt idx="78">
                  <c:v>1.5337886961237961</c:v>
                </c:pt>
                <c:pt idx="79">
                  <c:v>1.4301759063407431</c:v>
                </c:pt>
                <c:pt idx="80">
                  <c:v>1.3256565209193569</c:v>
                </c:pt>
                <c:pt idx="81">
                  <c:v>1.2013737628662851</c:v>
                </c:pt>
                <c:pt idx="82">
                  <c:v>1.0935814953523899</c:v>
                </c:pt>
                <c:pt idx="83">
                  <c:v>0.98240728041858583</c:v>
                </c:pt>
                <c:pt idx="84">
                  <c:v>0.86833291397545076</c:v>
                </c:pt>
                <c:pt idx="85">
                  <c:v>0.78707861539441604</c:v>
                </c:pt>
                <c:pt idx="86">
                  <c:v>0.707580306347949</c:v>
                </c:pt>
                <c:pt idx="87">
                  <c:v>0.61226016130116534</c:v>
                </c:pt>
                <c:pt idx="88">
                  <c:v>0.53096686188210429</c:v>
                </c:pt>
                <c:pt idx="89">
                  <c:v>0.45313058517603311</c:v>
                </c:pt>
                <c:pt idx="90">
                  <c:v>0.38364343338590262</c:v>
                </c:pt>
                <c:pt idx="91">
                  <c:v>0.33434468286400421</c:v>
                </c:pt>
                <c:pt idx="92">
                  <c:v>0.30276696533807329</c:v>
                </c:pt>
                <c:pt idx="93">
                  <c:v>0.25703156293506962</c:v>
                </c:pt>
                <c:pt idx="94">
                  <c:v>0.21229440329700119</c:v>
                </c:pt>
                <c:pt idx="95">
                  <c:v>0.17820647071158341</c:v>
                </c:pt>
                <c:pt idx="96">
                  <c:v>0.12004596519215251</c:v>
                </c:pt>
                <c:pt idx="97">
                  <c:v>0.11104173723228281</c:v>
                </c:pt>
                <c:pt idx="98">
                  <c:v>7.4361801918081991E-2</c:v>
                </c:pt>
                <c:pt idx="99">
                  <c:v>5.3421283034574427E-2</c:v>
                </c:pt>
                <c:pt idx="100">
                  <c:v>3.675867221388137E-2</c:v>
                </c:pt>
              </c:numCache>
            </c:numRef>
          </c:yVal>
          <c:smooth val="1"/>
          <c:extLst>
            <c:ext xmlns:c16="http://schemas.microsoft.com/office/drawing/2014/chart" uri="{C3380CC4-5D6E-409C-BE32-E72D297353CC}">
              <c16:uniqueId val="{00000000-8F65-4921-8199-C75ED954C0BF}"/>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Kin'!$F$2:$F$102</c:f>
              <c:numCache>
                <c:formatCode>General</c:formatCode>
                <c:ptCount val="101"/>
                <c:pt idx="0">
                  <c:v>5.8179716934306312E-2</c:v>
                </c:pt>
                <c:pt idx="1">
                  <c:v>0.57863961930621466</c:v>
                </c:pt>
                <c:pt idx="2">
                  <c:v>1.5312089408305629</c:v>
                </c:pt>
                <c:pt idx="3">
                  <c:v>1.785445318107669</c:v>
                </c:pt>
                <c:pt idx="4">
                  <c:v>1.541833944061527</c:v>
                </c:pt>
                <c:pt idx="5">
                  <c:v>1.4013818785706551</c:v>
                </c:pt>
                <c:pt idx="6">
                  <c:v>1.3514109016629761</c:v>
                </c:pt>
                <c:pt idx="7">
                  <c:v>1.4445067281437349</c:v>
                </c:pt>
                <c:pt idx="8">
                  <c:v>1.7687682804992659</c:v>
                </c:pt>
                <c:pt idx="9">
                  <c:v>2.101760117734214</c:v>
                </c:pt>
                <c:pt idx="10">
                  <c:v>2.2373702045187041</c:v>
                </c:pt>
                <c:pt idx="11">
                  <c:v>2.242651478994488</c:v>
                </c:pt>
                <c:pt idx="12">
                  <c:v>2.201749725449186</c:v>
                </c:pt>
                <c:pt idx="13">
                  <c:v>2.177117308062257</c:v>
                </c:pt>
                <c:pt idx="14">
                  <c:v>2.2327618663930462</c:v>
                </c:pt>
                <c:pt idx="15">
                  <c:v>2.3784458798688521</c:v>
                </c:pt>
                <c:pt idx="16">
                  <c:v>2.5149622103484219</c:v>
                </c:pt>
                <c:pt idx="17">
                  <c:v>2.5995810556293351</c:v>
                </c:pt>
                <c:pt idx="18">
                  <c:v>2.714905145415528</c:v>
                </c:pt>
                <c:pt idx="19">
                  <c:v>2.8691389464954669</c:v>
                </c:pt>
                <c:pt idx="20">
                  <c:v>3.0320828045628239</c:v>
                </c:pt>
                <c:pt idx="21">
                  <c:v>3.188939525583161</c:v>
                </c:pt>
                <c:pt idx="22">
                  <c:v>3.343021814124723</c:v>
                </c:pt>
                <c:pt idx="23">
                  <c:v>3.4350861509338402</c:v>
                </c:pt>
                <c:pt idx="24">
                  <c:v>3.541004363083557</c:v>
                </c:pt>
                <c:pt idx="25">
                  <c:v>3.648156618164168</c:v>
                </c:pt>
                <c:pt idx="26">
                  <c:v>3.7454236985826301</c:v>
                </c:pt>
                <c:pt idx="27">
                  <c:v>3.8176111567053672</c:v>
                </c:pt>
                <c:pt idx="28">
                  <c:v>3.8729195241277492</c:v>
                </c:pt>
                <c:pt idx="29">
                  <c:v>3.928591249851217</c:v>
                </c:pt>
                <c:pt idx="30">
                  <c:v>3.9755167613146538</c:v>
                </c:pt>
                <c:pt idx="31">
                  <c:v>3.9998637199242091</c:v>
                </c:pt>
                <c:pt idx="32">
                  <c:v>4.0048272886323142</c:v>
                </c:pt>
                <c:pt idx="33">
                  <c:v>3.981659645896618</c:v>
                </c:pt>
                <c:pt idx="34">
                  <c:v>3.95491424567932</c:v>
                </c:pt>
                <c:pt idx="35">
                  <c:v>3.9230703688917061</c:v>
                </c:pt>
                <c:pt idx="36">
                  <c:v>3.8960634639796652</c:v>
                </c:pt>
                <c:pt idx="37">
                  <c:v>3.863182164515814</c:v>
                </c:pt>
                <c:pt idx="38">
                  <c:v>3.8225384107303482</c:v>
                </c:pt>
                <c:pt idx="39">
                  <c:v>3.79215768988084</c:v>
                </c:pt>
                <c:pt idx="40">
                  <c:v>3.7671716330233851</c:v>
                </c:pt>
                <c:pt idx="41">
                  <c:v>3.742419364580384</c:v>
                </c:pt>
                <c:pt idx="42">
                  <c:v>3.712455364153624</c:v>
                </c:pt>
                <c:pt idx="43">
                  <c:v>3.685669433169052</c:v>
                </c:pt>
                <c:pt idx="44">
                  <c:v>3.6500726390704101</c:v>
                </c:pt>
                <c:pt idx="45">
                  <c:v>3.6271497169872702</c:v>
                </c:pt>
                <c:pt idx="46">
                  <c:v>3.5875054676763951</c:v>
                </c:pt>
                <c:pt idx="47">
                  <c:v>3.5566692056570082</c:v>
                </c:pt>
                <c:pt idx="48">
                  <c:v>3.5305688825548169</c:v>
                </c:pt>
                <c:pt idx="49">
                  <c:v>3.476102482659452</c:v>
                </c:pt>
                <c:pt idx="50">
                  <c:v>3.4112083152389041</c:v>
                </c:pt>
                <c:pt idx="51">
                  <c:v>3.3725103293498808</c:v>
                </c:pt>
                <c:pt idx="52">
                  <c:v>3.3270727605435471</c:v>
                </c:pt>
                <c:pt idx="53">
                  <c:v>3.2789923581821778</c:v>
                </c:pt>
                <c:pt idx="54">
                  <c:v>3.244540551515569</c:v>
                </c:pt>
                <c:pt idx="55">
                  <c:v>3.1848287474202559</c:v>
                </c:pt>
                <c:pt idx="56">
                  <c:v>3.1340958455059029</c:v>
                </c:pt>
                <c:pt idx="57">
                  <c:v>3.1065582858098342</c:v>
                </c:pt>
                <c:pt idx="58">
                  <c:v>3.034726001951932</c:v>
                </c:pt>
                <c:pt idx="59">
                  <c:v>2.9805492885579938</c:v>
                </c:pt>
                <c:pt idx="60">
                  <c:v>2.9349441811308701</c:v>
                </c:pt>
                <c:pt idx="61">
                  <c:v>2.8597461463241269</c:v>
                </c:pt>
                <c:pt idx="62">
                  <c:v>2.7967450981974031</c:v>
                </c:pt>
                <c:pt idx="63">
                  <c:v>2.7401057933937838</c:v>
                </c:pt>
                <c:pt idx="64">
                  <c:v>2.6919344269380692</c:v>
                </c:pt>
                <c:pt idx="65">
                  <c:v>2.6224281789193071</c:v>
                </c:pt>
                <c:pt idx="66">
                  <c:v>2.544254037152311</c:v>
                </c:pt>
                <c:pt idx="67">
                  <c:v>2.4612524724116698</c:v>
                </c:pt>
                <c:pt idx="68">
                  <c:v>2.3815965083458051</c:v>
                </c:pt>
                <c:pt idx="69">
                  <c:v>2.2880891483082419</c:v>
                </c:pt>
                <c:pt idx="70">
                  <c:v>2.1957222882067078</c:v>
                </c:pt>
                <c:pt idx="71">
                  <c:v>2.1127584381436719</c:v>
                </c:pt>
                <c:pt idx="72">
                  <c:v>2.009472242803811</c:v>
                </c:pt>
                <c:pt idx="73">
                  <c:v>1.9340848550143781</c:v>
                </c:pt>
                <c:pt idx="74">
                  <c:v>1.834933663819807</c:v>
                </c:pt>
                <c:pt idx="75">
                  <c:v>1.7349827034383301</c:v>
                </c:pt>
                <c:pt idx="76">
                  <c:v>1.6228266846970081</c:v>
                </c:pt>
                <c:pt idx="77">
                  <c:v>1.531090098821593</c:v>
                </c:pt>
                <c:pt idx="78">
                  <c:v>1.400249755879317</c:v>
                </c:pt>
                <c:pt idx="79">
                  <c:v>1.3039081179551071</c:v>
                </c:pt>
                <c:pt idx="80">
                  <c:v>1.2081386279302939</c:v>
                </c:pt>
                <c:pt idx="81">
                  <c:v>1.0960587456508271</c:v>
                </c:pt>
                <c:pt idx="82">
                  <c:v>0.98543821856769931</c:v>
                </c:pt>
                <c:pt idx="83">
                  <c:v>0.89900031140097814</c:v>
                </c:pt>
                <c:pt idx="84">
                  <c:v>0.80655037376168903</c:v>
                </c:pt>
                <c:pt idx="85">
                  <c:v>0.70169745105083114</c:v>
                </c:pt>
                <c:pt idx="86">
                  <c:v>0.62090107974995734</c:v>
                </c:pt>
                <c:pt idx="87">
                  <c:v>0.53037178245504268</c:v>
                </c:pt>
                <c:pt idx="88">
                  <c:v>0.45435332829882891</c:v>
                </c:pt>
                <c:pt idx="89">
                  <c:v>0.40705796625679558</c:v>
                </c:pt>
                <c:pt idx="90">
                  <c:v>0.35441107756140938</c:v>
                </c:pt>
                <c:pt idx="91">
                  <c:v>0.30497649230651369</c:v>
                </c:pt>
                <c:pt idx="92">
                  <c:v>0.24989000874528411</c:v>
                </c:pt>
                <c:pt idx="93">
                  <c:v>0.19760195495947139</c:v>
                </c:pt>
                <c:pt idx="94">
                  <c:v>0.15241689745506651</c:v>
                </c:pt>
                <c:pt idx="95">
                  <c:v>0.11890019105605951</c:v>
                </c:pt>
                <c:pt idx="96">
                  <c:v>8.4207486503864906E-2</c:v>
                </c:pt>
                <c:pt idx="97">
                  <c:v>6.0599210037295341E-2</c:v>
                </c:pt>
                <c:pt idx="98">
                  <c:v>3.0848638372082741E-2</c:v>
                </c:pt>
                <c:pt idx="99">
                  <c:v>1.4015897553775631E-2</c:v>
                </c:pt>
                <c:pt idx="100">
                  <c:v>1.885803580348995E-2</c:v>
                </c:pt>
              </c:numCache>
            </c:numRef>
          </c:yVal>
          <c:smooth val="1"/>
          <c:extLst>
            <c:ext xmlns:c16="http://schemas.microsoft.com/office/drawing/2014/chart" uri="{C3380CC4-5D6E-409C-BE32-E72D297353CC}">
              <c16:uniqueId val="{00000000-5819-497B-8241-0B9227BFE09F}"/>
            </c:ext>
          </c:extLst>
        </c:ser>
        <c:ser>
          <c:idx val="1"/>
          <c:order val="7"/>
          <c:tx>
            <c:v>Propulsion</c:v>
          </c:tx>
          <c:spPr>
            <a:ln>
              <a:solidFill>
                <a:schemeClr val="accent6"/>
              </a:solidFill>
              <a:prstDash val="sysDot"/>
            </a:ln>
          </c:spPr>
          <c:marker>
            <c:symbol val="none"/>
          </c:marker>
          <c:xVal>
            <c:numRef>
              <c:f>Report!$R$6:$R$7</c:f>
              <c:numCache>
                <c:formatCode>General</c:formatCode>
                <c:ptCount val="2"/>
                <c:pt idx="0">
                  <c:v>15.178571428571431</c:v>
                </c:pt>
                <c:pt idx="1">
                  <c:v>15.178571428571431</c:v>
                </c:pt>
              </c:numCache>
            </c:numRef>
          </c:xVal>
          <c:yVal>
            <c:numRef>
              <c:f>Report!$S$13:$S$14</c:f>
              <c:numCache>
                <c:formatCode>General</c:formatCode>
                <c:ptCount val="2"/>
                <c:pt idx="0">
                  <c:v>-1000</c:v>
                </c:pt>
                <c:pt idx="1">
                  <c:v>1000</c:v>
                </c:pt>
              </c:numCache>
            </c:numRef>
          </c:yVal>
          <c:smooth val="1"/>
          <c:extLst>
            <c:ext xmlns:c16="http://schemas.microsoft.com/office/drawing/2014/chart" uri="{C3380CC4-5D6E-409C-BE32-E72D297353CC}">
              <c16:uniqueId val="{00000000-6B8B-44EF-B17E-746AB4573ED9}"/>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US"/>
                  <a:t>% stance phase</a:t>
                </a:r>
              </a:p>
            </c:rich>
          </c:tx>
          <c:layout>
            <c:manualLayout>
              <c:xMode val="edge"/>
              <c:yMode val="edge"/>
              <c:x val="0.39477293634115673"/>
              <c:y val="0.90393713363116457"/>
            </c:manualLayout>
          </c:layout>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4.2"/>
          <c:min val="0"/>
        </c:scaling>
        <c:delete val="0"/>
        <c:axPos val="l"/>
        <c:title>
          <c:tx>
            <c:rich>
              <a:bodyPr rot="-5400000" vert="horz"/>
              <a:lstStyle/>
              <a:p>
                <a:pPr>
                  <a:defRPr lang="en-AU"/>
                </a:pPr>
                <a:r>
                  <a:rPr lang="en-US"/>
                  <a:t>Force (BW)</a:t>
                </a:r>
                <a:endParaRPr lang="en-US" baseline="0"/>
              </a:p>
            </c:rich>
          </c:tx>
          <c:layout>
            <c:manualLayout>
              <c:xMode val="edge"/>
              <c:yMode val="edge"/>
              <c:x val="4.1869846655020228E-3"/>
              <c:y val="0.35526178714013718"/>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Ant-Pos</a:t>
            </a:r>
          </a:p>
        </c:rich>
      </c:tx>
      <c:overlay val="0"/>
    </c:title>
    <c:autoTitleDeleted val="0"/>
    <c:plotArea>
      <c:layout>
        <c:manualLayout>
          <c:layoutTarget val="inner"/>
          <c:xMode val="edge"/>
          <c:yMode val="edge"/>
          <c:x val="0.11344097222222223"/>
          <c:y val="3.1454761904761902E-2"/>
          <c:w val="0.84850148809523807"/>
          <c:h val="0.81715436507936512"/>
        </c:manualLayout>
      </c:layout>
      <c:scatterChart>
        <c:scatterStyle val="smoothMarker"/>
        <c:varyColors val="0"/>
        <c:ser>
          <c:idx val="7"/>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Normative!$D$2:$D$102</c:f>
              <c:numCache>
                <c:formatCode>General</c:formatCode>
                <c:ptCount val="101"/>
                <c:pt idx="0">
                  <c:v>0</c:v>
                </c:pt>
                <c:pt idx="1">
                  <c:v>-3.8958596651746932E-2</c:v>
                </c:pt>
                <c:pt idx="2">
                  <c:v>-0.22105602436387112</c:v>
                </c:pt>
                <c:pt idx="3">
                  <c:v>-0.53703076466223099</c:v>
                </c:pt>
                <c:pt idx="4">
                  <c:v>-0.95995414936879819</c:v>
                </c:pt>
                <c:pt idx="5">
                  <c:v>-1.1030361711710452</c:v>
                </c:pt>
                <c:pt idx="6">
                  <c:v>-1.0678237924083325</c:v>
                </c:pt>
                <c:pt idx="7">
                  <c:v>-0.79414701002564059</c:v>
                </c:pt>
                <c:pt idx="8">
                  <c:v>-0.40786641693311088</c:v>
                </c:pt>
                <c:pt idx="9">
                  <c:v>-0.1640816939512629</c:v>
                </c:pt>
                <c:pt idx="10">
                  <c:v>-3.6919952612244525E-2</c:v>
                </c:pt>
                <c:pt idx="11">
                  <c:v>-4.0864509538184098E-3</c:v>
                </c:pt>
                <c:pt idx="12">
                  <c:v>6.2154943230380098E-3</c:v>
                </c:pt>
                <c:pt idx="13">
                  <c:v>-1.1621173559482306E-2</c:v>
                </c:pt>
                <c:pt idx="14">
                  <c:v>-3.3982107659546998E-2</c:v>
                </c:pt>
                <c:pt idx="15">
                  <c:v>-7.8816597576278194E-2</c:v>
                </c:pt>
                <c:pt idx="16">
                  <c:v>-9.1411338443946014E-2</c:v>
                </c:pt>
                <c:pt idx="17">
                  <c:v>-8.6256780728410476E-2</c:v>
                </c:pt>
                <c:pt idx="18">
                  <c:v>-5.3065423331980423E-2</c:v>
                </c:pt>
                <c:pt idx="19">
                  <c:v>6.2654952278253708E-3</c:v>
                </c:pt>
                <c:pt idx="20">
                  <c:v>7.850749707503811E-2</c:v>
                </c:pt>
                <c:pt idx="21">
                  <c:v>0.1462506207190449</c:v>
                </c:pt>
                <c:pt idx="22">
                  <c:v>0.21163150830369082</c:v>
                </c:pt>
                <c:pt idx="23">
                  <c:v>0.26071547181737204</c:v>
                </c:pt>
                <c:pt idx="24">
                  <c:v>0.30665207204615846</c:v>
                </c:pt>
                <c:pt idx="25">
                  <c:v>0.36893012256313085</c:v>
                </c:pt>
                <c:pt idx="26">
                  <c:v>0.44967097007597479</c:v>
                </c:pt>
                <c:pt idx="27">
                  <c:v>0.51813757690437945</c:v>
                </c:pt>
                <c:pt idx="28">
                  <c:v>0.5827847879082716</c:v>
                </c:pt>
                <c:pt idx="29">
                  <c:v>0.6453412499065545</c:v>
                </c:pt>
                <c:pt idx="30">
                  <c:v>0.69270299649353029</c:v>
                </c:pt>
                <c:pt idx="31">
                  <c:v>0.72895221364421514</c:v>
                </c:pt>
                <c:pt idx="32">
                  <c:v>0.76845814945107283</c:v>
                </c:pt>
                <c:pt idx="33">
                  <c:v>0.80353073049455648</c:v>
                </c:pt>
                <c:pt idx="34">
                  <c:v>0.83543519836792091</c:v>
                </c:pt>
                <c:pt idx="35">
                  <c:v>0.85482926364680556</c:v>
                </c:pt>
                <c:pt idx="36">
                  <c:v>0.86086192478710222</c:v>
                </c:pt>
                <c:pt idx="37">
                  <c:v>0.85420629578922935</c:v>
                </c:pt>
                <c:pt idx="38">
                  <c:v>0.82989813389274314</c:v>
                </c:pt>
                <c:pt idx="39">
                  <c:v>0.78984520875616693</c:v>
                </c:pt>
                <c:pt idx="40">
                  <c:v>0.73852477207268741</c:v>
                </c:pt>
                <c:pt idx="41">
                  <c:v>0.669509957998771</c:v>
                </c:pt>
                <c:pt idx="42">
                  <c:v>0.58174040544281025</c:v>
                </c:pt>
                <c:pt idx="43">
                  <c:v>0.47492952495577556</c:v>
                </c:pt>
                <c:pt idx="44">
                  <c:v>0.38700825403532402</c:v>
                </c:pt>
                <c:pt idx="45">
                  <c:v>0.3097643493943163</c:v>
                </c:pt>
                <c:pt idx="46">
                  <c:v>0.24169682337598139</c:v>
                </c:pt>
                <c:pt idx="47">
                  <c:v>0.18584422122154759</c:v>
                </c:pt>
                <c:pt idx="48">
                  <c:v>0.13587111109073785</c:v>
                </c:pt>
                <c:pt idx="49">
                  <c:v>9.2624576679605178E-2</c:v>
                </c:pt>
                <c:pt idx="50">
                  <c:v>5.1738498439326139E-2</c:v>
                </c:pt>
              </c:numCache>
            </c:numRef>
          </c:yVal>
          <c:smooth val="1"/>
          <c:extLst>
            <c:ext xmlns:c16="http://schemas.microsoft.com/office/drawing/2014/chart" uri="{C3380CC4-5D6E-409C-BE32-E72D297353CC}">
              <c16:uniqueId val="{00000002-1B9D-4E43-9749-C2171D24303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Kin'!$D$2:$D$102</c:f>
              <c:numCache>
                <c:formatCode>General</c:formatCode>
                <c:ptCount val="101"/>
                <c:pt idx="0">
                  <c:v>-2.4814320204816959E-2</c:v>
                </c:pt>
                <c:pt idx="1">
                  <c:v>-0.20540271152981129</c:v>
                </c:pt>
                <c:pt idx="2">
                  <c:v>-0.43535659225536438</c:v>
                </c:pt>
                <c:pt idx="3">
                  <c:v>-0.58993108013159712</c:v>
                </c:pt>
                <c:pt idx="4">
                  <c:v>-0.79831263504421335</c:v>
                </c:pt>
                <c:pt idx="5">
                  <c:v>-1.130117421934145</c:v>
                </c:pt>
                <c:pt idx="6">
                  <c:v>-1.711998384634108</c:v>
                </c:pt>
                <c:pt idx="7">
                  <c:v>-1.3825746101664049</c:v>
                </c:pt>
                <c:pt idx="8">
                  <c:v>-1.221987504943483</c:v>
                </c:pt>
                <c:pt idx="9">
                  <c:v>-1.0306373255039361</c:v>
                </c:pt>
                <c:pt idx="10">
                  <c:v>-0.68979345186490604</c:v>
                </c:pt>
                <c:pt idx="11">
                  <c:v>-0.52337830608452285</c:v>
                </c:pt>
                <c:pt idx="12">
                  <c:v>-0.26769847218428539</c:v>
                </c:pt>
                <c:pt idx="13">
                  <c:v>-0.1512243636705439</c:v>
                </c:pt>
                <c:pt idx="14">
                  <c:v>-5.3774840537883888E-2</c:v>
                </c:pt>
                <c:pt idx="15">
                  <c:v>-7.3815799887957869E-4</c:v>
                </c:pt>
                <c:pt idx="16">
                  <c:v>9.9118103831197304E-3</c:v>
                </c:pt>
                <c:pt idx="17">
                  <c:v>-4.67462423302809E-2</c:v>
                </c:pt>
                <c:pt idx="18">
                  <c:v>-0.1153422240570509</c:v>
                </c:pt>
                <c:pt idx="19">
                  <c:v>-0.1585175905275196</c:v>
                </c:pt>
                <c:pt idx="20">
                  <c:v>-0.18355724530178449</c:v>
                </c:pt>
                <c:pt idx="21">
                  <c:v>-0.18214816751358659</c:v>
                </c:pt>
                <c:pt idx="22">
                  <c:v>-0.15971422546086969</c:v>
                </c:pt>
                <c:pt idx="23">
                  <c:v>-0.130810173151792</c:v>
                </c:pt>
                <c:pt idx="24">
                  <c:v>-0.1113142177555196</c:v>
                </c:pt>
                <c:pt idx="25">
                  <c:v>-0.10804739817720251</c:v>
                </c:pt>
                <c:pt idx="26">
                  <c:v>-0.11603497140108759</c:v>
                </c:pt>
                <c:pt idx="27">
                  <c:v>-0.12918525351786081</c:v>
                </c:pt>
                <c:pt idx="28">
                  <c:v>-0.1432721203926505</c:v>
                </c:pt>
                <c:pt idx="29">
                  <c:v>-0.14893570934294359</c:v>
                </c:pt>
                <c:pt idx="30">
                  <c:v>-0.14573149375268321</c:v>
                </c:pt>
                <c:pt idx="31">
                  <c:v>-0.12830516844715581</c:v>
                </c:pt>
                <c:pt idx="32">
                  <c:v>-9.0417354053937055E-2</c:v>
                </c:pt>
                <c:pt idx="33">
                  <c:v>-4.1794862063633753E-2</c:v>
                </c:pt>
                <c:pt idx="34">
                  <c:v>1.8676589938893651E-2</c:v>
                </c:pt>
                <c:pt idx="35">
                  <c:v>8.0022969489886589E-2</c:v>
                </c:pt>
                <c:pt idx="36">
                  <c:v>0.13681545680240159</c:v>
                </c:pt>
                <c:pt idx="37">
                  <c:v>0.1897803594789288</c:v>
                </c:pt>
                <c:pt idx="38">
                  <c:v>0.238633334918118</c:v>
                </c:pt>
                <c:pt idx="39">
                  <c:v>0.27310893995752611</c:v>
                </c:pt>
                <c:pt idx="40">
                  <c:v>0.29884795491484539</c:v>
                </c:pt>
                <c:pt idx="41">
                  <c:v>0.3124895036602186</c:v>
                </c:pt>
                <c:pt idx="42">
                  <c:v>0.31893193868959763</c:v>
                </c:pt>
                <c:pt idx="43">
                  <c:v>0.32348840425259417</c:v>
                </c:pt>
                <c:pt idx="44">
                  <c:v>0.33033843799418222</c:v>
                </c:pt>
                <c:pt idx="45">
                  <c:v>0.34153817499506461</c:v>
                </c:pt>
                <c:pt idx="46">
                  <c:v>0.36701641153178749</c:v>
                </c:pt>
                <c:pt idx="47">
                  <c:v>0.3987804894703057</c:v>
                </c:pt>
                <c:pt idx="48">
                  <c:v>0.43535644727933509</c:v>
                </c:pt>
                <c:pt idx="49">
                  <c:v>0.47155988639323121</c:v>
                </c:pt>
                <c:pt idx="50">
                  <c:v>0.52183682614962112</c:v>
                </c:pt>
                <c:pt idx="51">
                  <c:v>0.56874888481334585</c:v>
                </c:pt>
                <c:pt idx="52">
                  <c:v>0.61542961191841306</c:v>
                </c:pt>
                <c:pt idx="53">
                  <c:v>0.64109559938300342</c:v>
                </c:pt>
                <c:pt idx="54">
                  <c:v>0.65232284976743504</c:v>
                </c:pt>
                <c:pt idx="55">
                  <c:v>0.66217181025387861</c:v>
                </c:pt>
                <c:pt idx="56">
                  <c:v>0.66888555258797788</c:v>
                </c:pt>
                <c:pt idx="57">
                  <c:v>0.67414860064948545</c:v>
                </c:pt>
                <c:pt idx="58">
                  <c:v>0.67779223858437332</c:v>
                </c:pt>
                <c:pt idx="59">
                  <c:v>0.69948107494080913</c:v>
                </c:pt>
                <c:pt idx="60">
                  <c:v>0.72656613378161294</c:v>
                </c:pt>
                <c:pt idx="61">
                  <c:v>0.73769115654942641</c:v>
                </c:pt>
                <c:pt idx="62">
                  <c:v>0.74774806563381124</c:v>
                </c:pt>
                <c:pt idx="63">
                  <c:v>0.76110501667578367</c:v>
                </c:pt>
                <c:pt idx="64">
                  <c:v>0.79895814081440575</c:v>
                </c:pt>
                <c:pt idx="65">
                  <c:v>0.81648877051817026</c:v>
                </c:pt>
                <c:pt idx="66">
                  <c:v>0.83157944249781823</c:v>
                </c:pt>
                <c:pt idx="67">
                  <c:v>0.84111209038046419</c:v>
                </c:pt>
                <c:pt idx="68">
                  <c:v>0.85026520217056145</c:v>
                </c:pt>
                <c:pt idx="69">
                  <c:v>0.8570116449632561</c:v>
                </c:pt>
                <c:pt idx="70">
                  <c:v>0.85948194170949188</c:v>
                </c:pt>
                <c:pt idx="71">
                  <c:v>0.85618053641962921</c:v>
                </c:pt>
                <c:pt idx="72">
                  <c:v>0.85047640994116014</c:v>
                </c:pt>
                <c:pt idx="73">
                  <c:v>0.84330294304233899</c:v>
                </c:pt>
                <c:pt idx="74">
                  <c:v>0.83176856651596243</c:v>
                </c:pt>
                <c:pt idx="75">
                  <c:v>0.81153988133002575</c:v>
                </c:pt>
                <c:pt idx="76">
                  <c:v>0.78449762944985557</c:v>
                </c:pt>
                <c:pt idx="77">
                  <c:v>0.75360809013372343</c:v>
                </c:pt>
                <c:pt idx="78">
                  <c:v>0.71838268858708865</c:v>
                </c:pt>
                <c:pt idx="79">
                  <c:v>0.68327078514934525</c:v>
                </c:pt>
                <c:pt idx="80">
                  <c:v>0.64562431597640302</c:v>
                </c:pt>
                <c:pt idx="81">
                  <c:v>0.59869816954583743</c:v>
                </c:pt>
                <c:pt idx="82">
                  <c:v>0.54042934393155895</c:v>
                </c:pt>
                <c:pt idx="83">
                  <c:v>0.4895009780857818</c:v>
                </c:pt>
                <c:pt idx="84">
                  <c:v>0.44335102216376682</c:v>
                </c:pt>
                <c:pt idx="85">
                  <c:v>0.38586745363586639</c:v>
                </c:pt>
                <c:pt idx="86">
                  <c:v>0.33444343705012192</c:v>
                </c:pt>
                <c:pt idx="87">
                  <c:v>0.28408744632578858</c:v>
                </c:pt>
                <c:pt idx="88">
                  <c:v>0.2331869618796352</c:v>
                </c:pt>
                <c:pt idx="89">
                  <c:v>0.1804886199368711</c:v>
                </c:pt>
                <c:pt idx="90">
                  <c:v>0.1121721776440827</c:v>
                </c:pt>
                <c:pt idx="91">
                  <c:v>8.7497555783440914E-2</c:v>
                </c:pt>
                <c:pt idx="92">
                  <c:v>7.2647872996398452E-2</c:v>
                </c:pt>
                <c:pt idx="93">
                  <c:v>6.7279787013705655E-2</c:v>
                </c:pt>
                <c:pt idx="94">
                  <c:v>4.888082059480553E-2</c:v>
                </c:pt>
                <c:pt idx="95">
                  <c:v>1.251676337451438E-2</c:v>
                </c:pt>
                <c:pt idx="96">
                  <c:v>0</c:v>
                </c:pt>
                <c:pt idx="97">
                  <c:v>0</c:v>
                </c:pt>
                <c:pt idx="98">
                  <c:v>-2.8895317363916061E-2</c:v>
                </c:pt>
                <c:pt idx="99">
                  <c:v>-3.5484528076898378E-2</c:v>
                </c:pt>
                <c:pt idx="100">
                  <c:v>-2.9166946682701131E-2</c:v>
                </c:pt>
              </c:numCache>
            </c:numRef>
          </c:yVal>
          <c:smooth val="1"/>
          <c:extLst>
            <c:ext xmlns:c16="http://schemas.microsoft.com/office/drawing/2014/chart" uri="{C3380CC4-5D6E-409C-BE32-E72D297353CC}">
              <c16:uniqueId val="{00000004-D51E-4253-8D55-D6A4FEBE315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Kin'!$D$2:$D$102</c:f>
              <c:numCache>
                <c:formatCode>General</c:formatCode>
                <c:ptCount val="101"/>
                <c:pt idx="0">
                  <c:v>-8.2252568389575946E-3</c:v>
                </c:pt>
                <c:pt idx="1">
                  <c:v>-8.3567528854791212E-2</c:v>
                </c:pt>
                <c:pt idx="2">
                  <c:v>-0.28502114492610681</c:v>
                </c:pt>
                <c:pt idx="3">
                  <c:v>-0.44800189360780379</c:v>
                </c:pt>
                <c:pt idx="4">
                  <c:v>-0.59597510012261945</c:v>
                </c:pt>
                <c:pt idx="5">
                  <c:v>-0.91681157636234434</c:v>
                </c:pt>
                <c:pt idx="6">
                  <c:v>-2.052876535346051</c:v>
                </c:pt>
                <c:pt idx="7">
                  <c:v>-1.1558429722427479</c:v>
                </c:pt>
                <c:pt idx="8">
                  <c:v>-1.2847579157236899</c:v>
                </c:pt>
                <c:pt idx="9">
                  <c:v>-0.97992010888074721</c:v>
                </c:pt>
                <c:pt idx="10">
                  <c:v>-0.72803253843737326</c:v>
                </c:pt>
                <c:pt idx="11">
                  <c:v>-0.46827276960625019</c:v>
                </c:pt>
                <c:pt idx="12">
                  <c:v>-0.24865588747157369</c:v>
                </c:pt>
                <c:pt idx="13">
                  <c:v>-9.1175968449342601E-2</c:v>
                </c:pt>
                <c:pt idx="14">
                  <c:v>2.1739573784669251E-2</c:v>
                </c:pt>
                <c:pt idx="15">
                  <c:v>5.2993304038255161E-2</c:v>
                </c:pt>
                <c:pt idx="16">
                  <c:v>4.715769127126658E-2</c:v>
                </c:pt>
                <c:pt idx="17">
                  <c:v>-1.169352953847564E-2</c:v>
                </c:pt>
                <c:pt idx="18">
                  <c:v>-8.2939250140073265E-2</c:v>
                </c:pt>
                <c:pt idx="19">
                  <c:v>-0.13591450605668831</c:v>
                </c:pt>
                <c:pt idx="20">
                  <c:v>-0.18266310564144489</c:v>
                </c:pt>
                <c:pt idx="21">
                  <c:v>-0.19381710131110169</c:v>
                </c:pt>
                <c:pt idx="22">
                  <c:v>-0.19891278569885379</c:v>
                </c:pt>
                <c:pt idx="23">
                  <c:v>-0.19135662111484589</c:v>
                </c:pt>
                <c:pt idx="24">
                  <c:v>-0.19146931209757459</c:v>
                </c:pt>
                <c:pt idx="25">
                  <c:v>-0.2004376198763986</c:v>
                </c:pt>
                <c:pt idx="26">
                  <c:v>-0.21755029065786469</c:v>
                </c:pt>
                <c:pt idx="27">
                  <c:v>-0.2400258338609722</c:v>
                </c:pt>
                <c:pt idx="28">
                  <c:v>-0.25460380787121362</c:v>
                </c:pt>
                <c:pt idx="29">
                  <c:v>-0.25231139531885532</c:v>
                </c:pt>
                <c:pt idx="30">
                  <c:v>-0.23287353206841971</c:v>
                </c:pt>
                <c:pt idx="31">
                  <c:v>-0.1940897956461016</c:v>
                </c:pt>
                <c:pt idx="32">
                  <c:v>-0.13865906120623961</c:v>
                </c:pt>
                <c:pt idx="33">
                  <c:v>-7.2975984418575501E-2</c:v>
                </c:pt>
                <c:pt idx="34">
                  <c:v>2.4029637446549451E-3</c:v>
                </c:pt>
                <c:pt idx="35">
                  <c:v>6.7070302227454123E-2</c:v>
                </c:pt>
                <c:pt idx="36">
                  <c:v>0.12249200354549469</c:v>
                </c:pt>
                <c:pt idx="37">
                  <c:v>0.16839463454362749</c:v>
                </c:pt>
                <c:pt idx="38">
                  <c:v>0.19985469774882861</c:v>
                </c:pt>
                <c:pt idx="39">
                  <c:v>0.21449020912067479</c:v>
                </c:pt>
                <c:pt idx="40">
                  <c:v>0.21985977274366569</c:v>
                </c:pt>
                <c:pt idx="41">
                  <c:v>0.2195294643770456</c:v>
                </c:pt>
                <c:pt idx="42">
                  <c:v>0.21870618175099721</c:v>
                </c:pt>
                <c:pt idx="43">
                  <c:v>0.22805427793642091</c:v>
                </c:pt>
                <c:pt idx="44">
                  <c:v>0.2476119206610152</c:v>
                </c:pt>
                <c:pt idx="45">
                  <c:v>0.27611733754029177</c:v>
                </c:pt>
                <c:pt idx="46">
                  <c:v>0.31391730705419307</c:v>
                </c:pt>
                <c:pt idx="47">
                  <c:v>0.36147089440530827</c:v>
                </c:pt>
                <c:pt idx="48">
                  <c:v>0.44009726380351338</c:v>
                </c:pt>
                <c:pt idx="49">
                  <c:v>0.48257593040106428</c:v>
                </c:pt>
                <c:pt idx="50">
                  <c:v>0.51636816304664257</c:v>
                </c:pt>
                <c:pt idx="51">
                  <c:v>0.54523864071954875</c:v>
                </c:pt>
                <c:pt idx="52">
                  <c:v>0.56609880245684885</c:v>
                </c:pt>
                <c:pt idx="53">
                  <c:v>0.58357385755140456</c:v>
                </c:pt>
                <c:pt idx="54">
                  <c:v>0.60616528399788461</c:v>
                </c:pt>
                <c:pt idx="55">
                  <c:v>0.64755251110530232</c:v>
                </c:pt>
                <c:pt idx="56">
                  <c:v>0.65767399864671194</c:v>
                </c:pt>
                <c:pt idx="57">
                  <c:v>0.66720247846851732</c:v>
                </c:pt>
                <c:pt idx="58">
                  <c:v>0.67501954414514675</c:v>
                </c:pt>
                <c:pt idx="59">
                  <c:v>0.68058369626738424</c:v>
                </c:pt>
                <c:pt idx="60">
                  <c:v>0.68370277189647277</c:v>
                </c:pt>
                <c:pt idx="61">
                  <c:v>0.71985814169867368</c:v>
                </c:pt>
                <c:pt idx="62">
                  <c:v>0.73097063100995907</c:v>
                </c:pt>
                <c:pt idx="63">
                  <c:v>0.74541924876411059</c:v>
                </c:pt>
                <c:pt idx="64">
                  <c:v>0.79144455178698481</c:v>
                </c:pt>
                <c:pt idx="65">
                  <c:v>0.82440702667520882</c:v>
                </c:pt>
                <c:pt idx="66">
                  <c:v>0.8359042391540894</c:v>
                </c:pt>
                <c:pt idx="67">
                  <c:v>0.84805054695388626</c:v>
                </c:pt>
                <c:pt idx="68">
                  <c:v>0.85566770602019626</c:v>
                </c:pt>
                <c:pt idx="69">
                  <c:v>0.86246789031172988</c:v>
                </c:pt>
                <c:pt idx="70">
                  <c:v>0.86687886964138328</c:v>
                </c:pt>
                <c:pt idx="71">
                  <c:v>0.86569468034254327</c:v>
                </c:pt>
                <c:pt idx="72">
                  <c:v>0.86180983853900706</c:v>
                </c:pt>
                <c:pt idx="73">
                  <c:v>0.85231179671334056</c:v>
                </c:pt>
                <c:pt idx="74">
                  <c:v>0.83893289992494202</c:v>
                </c:pt>
                <c:pt idx="75">
                  <c:v>0.82608080281279384</c:v>
                </c:pt>
                <c:pt idx="76">
                  <c:v>0.80872605691250354</c:v>
                </c:pt>
                <c:pt idx="77">
                  <c:v>0.78657265323436842</c:v>
                </c:pt>
                <c:pt idx="78">
                  <c:v>0.75217394682647032</c:v>
                </c:pt>
                <c:pt idx="79">
                  <c:v>0.72117941001516161</c:v>
                </c:pt>
                <c:pt idx="80">
                  <c:v>0.69060307328819914</c:v>
                </c:pt>
                <c:pt idx="81">
                  <c:v>0.65296338592662528</c:v>
                </c:pt>
                <c:pt idx="82">
                  <c:v>0.60372741448618961</c:v>
                </c:pt>
                <c:pt idx="83">
                  <c:v>0.54858504991448842</c:v>
                </c:pt>
                <c:pt idx="84">
                  <c:v>0.49043238355563817</c:v>
                </c:pt>
                <c:pt idx="85">
                  <c:v>0.45357364303157371</c:v>
                </c:pt>
                <c:pt idx="86">
                  <c:v>0.39006383359223762</c:v>
                </c:pt>
                <c:pt idx="87">
                  <c:v>0.34338340619723118</c:v>
                </c:pt>
                <c:pt idx="88">
                  <c:v>0.30111766617262492</c:v>
                </c:pt>
                <c:pt idx="89">
                  <c:v>0.25030866299492288</c:v>
                </c:pt>
                <c:pt idx="90">
                  <c:v>0.19125704767476329</c:v>
                </c:pt>
                <c:pt idx="91">
                  <c:v>0.13196739983659381</c:v>
                </c:pt>
                <c:pt idx="92">
                  <c:v>7.4372368440213277E-2</c:v>
                </c:pt>
                <c:pt idx="93">
                  <c:v>3.6508254003374832E-2</c:v>
                </c:pt>
                <c:pt idx="94">
                  <c:v>3.7368268536831263E-2</c:v>
                </c:pt>
                <c:pt idx="95">
                  <c:v>3.2951308945971779E-2</c:v>
                </c:pt>
                <c:pt idx="96">
                  <c:v>1.710011780893457E-2</c:v>
                </c:pt>
                <c:pt idx="97">
                  <c:v>0</c:v>
                </c:pt>
                <c:pt idx="98">
                  <c:v>-2.6631343811293489E-2</c:v>
                </c:pt>
                <c:pt idx="99">
                  <c:v>-4.1815010943697731E-2</c:v>
                </c:pt>
                <c:pt idx="100">
                  <c:v>-3.7902588844598677E-2</c:v>
                </c:pt>
              </c:numCache>
            </c:numRef>
          </c:yVal>
          <c:smooth val="1"/>
          <c:extLst>
            <c:ext xmlns:c16="http://schemas.microsoft.com/office/drawing/2014/chart" uri="{C3380CC4-5D6E-409C-BE32-E72D297353CC}">
              <c16:uniqueId val="{00000003-D51E-4253-8D55-D6A4FEBE315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Kin'!$D$2:$D$102</c:f>
              <c:numCache>
                <c:formatCode>General</c:formatCode>
                <c:ptCount val="101"/>
                <c:pt idx="0">
                  <c:v>-7.8258618184033443E-2</c:v>
                </c:pt>
                <c:pt idx="1">
                  <c:v>-0.25728422506782872</c:v>
                </c:pt>
                <c:pt idx="2">
                  <c:v>-0.40842021609054863</c:v>
                </c:pt>
                <c:pt idx="3">
                  <c:v>-0.54552268779283841</c:v>
                </c:pt>
                <c:pt idx="4">
                  <c:v>-0.87165944862958156</c:v>
                </c:pt>
                <c:pt idx="5">
                  <c:v>-1.36704719511067</c:v>
                </c:pt>
                <c:pt idx="6">
                  <c:v>-1.4616912257654879</c:v>
                </c:pt>
                <c:pt idx="7">
                  <c:v>-1.280728704281036</c:v>
                </c:pt>
                <c:pt idx="8">
                  <c:v>-1.084212345859519</c:v>
                </c:pt>
                <c:pt idx="9">
                  <c:v>-0.94032731699925021</c:v>
                </c:pt>
                <c:pt idx="10">
                  <c:v>-0.74827577838024595</c:v>
                </c:pt>
                <c:pt idx="11">
                  <c:v>-0.48999259598293649</c:v>
                </c:pt>
                <c:pt idx="12">
                  <c:v>-0.32839047872929711</c:v>
                </c:pt>
                <c:pt idx="13">
                  <c:v>-0.19845642206880959</c:v>
                </c:pt>
                <c:pt idx="14">
                  <c:v>-9.9862552953345701E-2</c:v>
                </c:pt>
                <c:pt idx="15">
                  <c:v>-4.1469919204095942E-2</c:v>
                </c:pt>
                <c:pt idx="16">
                  <c:v>-6.3028956569952679E-2</c:v>
                </c:pt>
                <c:pt idx="17">
                  <c:v>-0.12822691958697369</c:v>
                </c:pt>
                <c:pt idx="18">
                  <c:v>-0.18988498059402981</c:v>
                </c:pt>
                <c:pt idx="19">
                  <c:v>-0.22006803777967079</c:v>
                </c:pt>
                <c:pt idx="20">
                  <c:v>-0.23440265279682901</c:v>
                </c:pt>
                <c:pt idx="21">
                  <c:v>-0.22899983390313081</c:v>
                </c:pt>
                <c:pt idx="22">
                  <c:v>-0.1934556872222078</c:v>
                </c:pt>
                <c:pt idx="23">
                  <c:v>-0.16628988091511809</c:v>
                </c:pt>
                <c:pt idx="24">
                  <c:v>-0.14642487506853169</c:v>
                </c:pt>
                <c:pt idx="25">
                  <c:v>-0.14090844096991839</c:v>
                </c:pt>
                <c:pt idx="26">
                  <c:v>-0.1482852688117558</c:v>
                </c:pt>
                <c:pt idx="27">
                  <c:v>-0.15885806533819019</c:v>
                </c:pt>
                <c:pt idx="28">
                  <c:v>-0.16719139762494559</c:v>
                </c:pt>
                <c:pt idx="29">
                  <c:v>-0.17025875305560259</c:v>
                </c:pt>
                <c:pt idx="30">
                  <c:v>-0.1642140137604351</c:v>
                </c:pt>
                <c:pt idx="31">
                  <c:v>-0.1470611929828711</c:v>
                </c:pt>
                <c:pt idx="32">
                  <c:v>-0.1173110297597407</c:v>
                </c:pt>
                <c:pt idx="33">
                  <c:v>-7.9495771547755667E-2</c:v>
                </c:pt>
                <c:pt idx="34">
                  <c:v>-3.0154838437949839E-2</c:v>
                </c:pt>
                <c:pt idx="35">
                  <c:v>2.1403466376879558E-2</c:v>
                </c:pt>
                <c:pt idx="36">
                  <c:v>7.4057391288685284E-2</c:v>
                </c:pt>
                <c:pt idx="37">
                  <c:v>0.1230439133488101</c:v>
                </c:pt>
                <c:pt idx="38">
                  <c:v>0.16769602851472501</c:v>
                </c:pt>
                <c:pt idx="39">
                  <c:v>0.20017180632678641</c:v>
                </c:pt>
                <c:pt idx="40">
                  <c:v>0.22723556763129471</c:v>
                </c:pt>
                <c:pt idx="41">
                  <c:v>0.24460758101306779</c:v>
                </c:pt>
                <c:pt idx="42">
                  <c:v>0.25122628458999863</c:v>
                </c:pt>
                <c:pt idx="43">
                  <c:v>0.25768385985643127</c:v>
                </c:pt>
                <c:pt idx="44">
                  <c:v>0.26380541971909288</c:v>
                </c:pt>
                <c:pt idx="45">
                  <c:v>0.26819248079192209</c:v>
                </c:pt>
                <c:pt idx="46">
                  <c:v>0.28536345005914648</c:v>
                </c:pt>
                <c:pt idx="47">
                  <c:v>0.30821635471436432</c:v>
                </c:pt>
                <c:pt idx="48">
                  <c:v>0.34994911127747158</c:v>
                </c:pt>
                <c:pt idx="49">
                  <c:v>0.40429146048181702</c:v>
                </c:pt>
                <c:pt idx="50">
                  <c:v>0.43441878971821829</c:v>
                </c:pt>
                <c:pt idx="51">
                  <c:v>0.46482805829948443</c:v>
                </c:pt>
                <c:pt idx="52">
                  <c:v>0.51113686752353915</c:v>
                </c:pt>
                <c:pt idx="53">
                  <c:v>0.54059827167362973</c:v>
                </c:pt>
                <c:pt idx="54">
                  <c:v>0.55807917459936485</c:v>
                </c:pt>
                <c:pt idx="55">
                  <c:v>0.57191956215084183</c:v>
                </c:pt>
                <c:pt idx="56">
                  <c:v>0.58383246551356338</c:v>
                </c:pt>
                <c:pt idx="57">
                  <c:v>0.59562317081163874</c:v>
                </c:pt>
                <c:pt idx="58">
                  <c:v>0.60458946426005644</c:v>
                </c:pt>
                <c:pt idx="59">
                  <c:v>0.61395307566860957</c:v>
                </c:pt>
                <c:pt idx="60">
                  <c:v>0.6226974163922615</c:v>
                </c:pt>
                <c:pt idx="61">
                  <c:v>0.65088518382147142</c:v>
                </c:pt>
                <c:pt idx="62">
                  <c:v>0.68486899253168876</c:v>
                </c:pt>
                <c:pt idx="63">
                  <c:v>0.69887979382953658</c:v>
                </c:pt>
                <c:pt idx="64">
                  <c:v>0.7130339150842907</c:v>
                </c:pt>
                <c:pt idx="65">
                  <c:v>0.7264589769800005</c:v>
                </c:pt>
                <c:pt idx="66">
                  <c:v>0.73527310972172899</c:v>
                </c:pt>
                <c:pt idx="67">
                  <c:v>0.74839646256058678</c:v>
                </c:pt>
                <c:pt idx="68">
                  <c:v>0.76133834444284365</c:v>
                </c:pt>
                <c:pt idx="69">
                  <c:v>0.77083322328187232</c:v>
                </c:pt>
                <c:pt idx="70">
                  <c:v>0.77861955404030248</c:v>
                </c:pt>
                <c:pt idx="71">
                  <c:v>0.79935695035484233</c:v>
                </c:pt>
                <c:pt idx="72">
                  <c:v>0.82383465573576697</c:v>
                </c:pt>
                <c:pt idx="73">
                  <c:v>0.83391178479422978</c:v>
                </c:pt>
                <c:pt idx="74">
                  <c:v>0.83396369875870036</c:v>
                </c:pt>
                <c:pt idx="75">
                  <c:v>0.83421416715321739</c:v>
                </c:pt>
                <c:pt idx="76">
                  <c:v>0.83046528498510297</c:v>
                </c:pt>
                <c:pt idx="77">
                  <c:v>0.81846465300268734</c:v>
                </c:pt>
                <c:pt idx="78">
                  <c:v>0.8005255714585422</c:v>
                </c:pt>
                <c:pt idx="79">
                  <c:v>0.78262271161770236</c:v>
                </c:pt>
                <c:pt idx="80">
                  <c:v>0.75570960549957955</c:v>
                </c:pt>
                <c:pt idx="81">
                  <c:v>0.72910167671100867</c:v>
                </c:pt>
                <c:pt idx="82">
                  <c:v>0.69654357481834317</c:v>
                </c:pt>
                <c:pt idx="83">
                  <c:v>0.662916303984036</c:v>
                </c:pt>
                <c:pt idx="84">
                  <c:v>0.62595332708894846</c:v>
                </c:pt>
                <c:pt idx="85">
                  <c:v>0.58460263672889945</c:v>
                </c:pt>
                <c:pt idx="86">
                  <c:v>0.53584464707486779</c:v>
                </c:pt>
                <c:pt idx="87">
                  <c:v>0.47848954961287971</c:v>
                </c:pt>
                <c:pt idx="88">
                  <c:v>0.40987503660397168</c:v>
                </c:pt>
                <c:pt idx="89">
                  <c:v>0.37691255056374612</c:v>
                </c:pt>
                <c:pt idx="90">
                  <c:v>0.32942130848120571</c:v>
                </c:pt>
                <c:pt idx="91">
                  <c:v>0.25916127572041198</c:v>
                </c:pt>
                <c:pt idx="92">
                  <c:v>0.22147832416611241</c:v>
                </c:pt>
                <c:pt idx="93">
                  <c:v>0.1796568213631059</c:v>
                </c:pt>
                <c:pt idx="94">
                  <c:v>0.14049605804874471</c:v>
                </c:pt>
                <c:pt idx="95">
                  <c:v>0.1078612178346019</c:v>
                </c:pt>
                <c:pt idx="96">
                  <c:v>6.7448106971654709E-2</c:v>
                </c:pt>
                <c:pt idx="97">
                  <c:v>4.4283457851560473E-2</c:v>
                </c:pt>
                <c:pt idx="98">
                  <c:v>3.9240854206514353E-2</c:v>
                </c:pt>
                <c:pt idx="99">
                  <c:v>3.1762084518116192E-2</c:v>
                </c:pt>
                <c:pt idx="100">
                  <c:v>2.417865607660943E-2</c:v>
                </c:pt>
              </c:numCache>
            </c:numRef>
          </c:yVal>
          <c:smooth val="1"/>
          <c:extLst>
            <c:ext xmlns:c16="http://schemas.microsoft.com/office/drawing/2014/chart" uri="{C3380CC4-5D6E-409C-BE32-E72D297353CC}">
              <c16:uniqueId val="{00000002-D51E-4253-8D55-D6A4FEBE315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Kin'!$D$2:$D$102</c:f>
              <c:numCache>
                <c:formatCode>General</c:formatCode>
                <c:ptCount val="101"/>
                <c:pt idx="0">
                  <c:v>-4.4790204833766592E-3</c:v>
                </c:pt>
                <c:pt idx="1">
                  <c:v>-5.6422565639905282E-2</c:v>
                </c:pt>
                <c:pt idx="2">
                  <c:v>-0.18526836670690169</c:v>
                </c:pt>
                <c:pt idx="3">
                  <c:v>-0.32561924241436441</c:v>
                </c:pt>
                <c:pt idx="4">
                  <c:v>-0.53654995545712203</c:v>
                </c:pt>
                <c:pt idx="5">
                  <c:v>-0.81511744365158656</c:v>
                </c:pt>
                <c:pt idx="6">
                  <c:v>-1.304817300969481</c:v>
                </c:pt>
                <c:pt idx="7">
                  <c:v>-1.370013146778875</c:v>
                </c:pt>
                <c:pt idx="8">
                  <c:v>-1.205090939055603</c:v>
                </c:pt>
                <c:pt idx="9">
                  <c:v>-1.038431535151956</c:v>
                </c:pt>
                <c:pt idx="10">
                  <c:v>-0.81495228946827625</c:v>
                </c:pt>
                <c:pt idx="11">
                  <c:v>-0.63740328992829887</c:v>
                </c:pt>
                <c:pt idx="12">
                  <c:v>-0.46641392599133902</c:v>
                </c:pt>
                <c:pt idx="13">
                  <c:v>-0.30530051735626712</c:v>
                </c:pt>
                <c:pt idx="14">
                  <c:v>-0.15022800893958829</c:v>
                </c:pt>
                <c:pt idx="15">
                  <c:v>-3.707918772852635E-2</c:v>
                </c:pt>
                <c:pt idx="16">
                  <c:v>3.2647849024766668E-2</c:v>
                </c:pt>
                <c:pt idx="17">
                  <c:v>5.7530140683292832E-2</c:v>
                </c:pt>
                <c:pt idx="18">
                  <c:v>3.0770813706186149E-2</c:v>
                </c:pt>
                <c:pt idx="19">
                  <c:v>-2.3634933236945491E-2</c:v>
                </c:pt>
                <c:pt idx="20">
                  <c:v>-5.6963033488912608E-2</c:v>
                </c:pt>
                <c:pt idx="21">
                  <c:v>-9.4640156728036912E-2</c:v>
                </c:pt>
                <c:pt idx="22">
                  <c:v>-0.11951174246440389</c:v>
                </c:pt>
                <c:pt idx="23">
                  <c:v>-0.13266166773662119</c:v>
                </c:pt>
                <c:pt idx="24">
                  <c:v>-0.14158662907670261</c:v>
                </c:pt>
                <c:pt idx="25">
                  <c:v>-0.14211554066337909</c:v>
                </c:pt>
                <c:pt idx="26">
                  <c:v>-0.13460040150764571</c:v>
                </c:pt>
                <c:pt idx="27">
                  <c:v>-0.12515577777275311</c:v>
                </c:pt>
                <c:pt idx="28">
                  <c:v>-0.11353050545804411</c:v>
                </c:pt>
                <c:pt idx="29">
                  <c:v>-0.10664586565947649</c:v>
                </c:pt>
                <c:pt idx="30">
                  <c:v>-9.7431419251008594E-2</c:v>
                </c:pt>
                <c:pt idx="31">
                  <c:v>-7.9261685026342621E-2</c:v>
                </c:pt>
                <c:pt idx="32">
                  <c:v>-5.0285688502154403E-2</c:v>
                </c:pt>
                <c:pt idx="33">
                  <c:v>-1.2509012732951141E-2</c:v>
                </c:pt>
                <c:pt idx="34">
                  <c:v>3.691316926504179E-2</c:v>
                </c:pt>
                <c:pt idx="35">
                  <c:v>8.9427766636746425E-2</c:v>
                </c:pt>
                <c:pt idx="36">
                  <c:v>0.14580242048698841</c:v>
                </c:pt>
                <c:pt idx="37">
                  <c:v>0.20271025853476879</c:v>
                </c:pt>
                <c:pt idx="38">
                  <c:v>0.25328714672565511</c:v>
                </c:pt>
                <c:pt idx="39">
                  <c:v>0.29361717098984502</c:v>
                </c:pt>
                <c:pt idx="40">
                  <c:v>0.3245204774527537</c:v>
                </c:pt>
                <c:pt idx="41">
                  <c:v>0.34514335943219637</c:v>
                </c:pt>
                <c:pt idx="42">
                  <c:v>0.38643166827966352</c:v>
                </c:pt>
                <c:pt idx="43">
                  <c:v>0.38814058019433512</c:v>
                </c:pt>
                <c:pt idx="44">
                  <c:v>0.38768310415206653</c:v>
                </c:pt>
                <c:pt idx="45">
                  <c:v>0.39351958816923083</c:v>
                </c:pt>
                <c:pt idx="46">
                  <c:v>0.40703870047590979</c:v>
                </c:pt>
                <c:pt idx="47">
                  <c:v>0.42988925763465419</c:v>
                </c:pt>
                <c:pt idx="48">
                  <c:v>0.45603974801896408</c:v>
                </c:pt>
                <c:pt idx="49">
                  <c:v>0.48557368618568397</c:v>
                </c:pt>
                <c:pt idx="50">
                  <c:v>0.53077062545148523</c:v>
                </c:pt>
                <c:pt idx="51">
                  <c:v>0.57250713257234942</c:v>
                </c:pt>
                <c:pt idx="52">
                  <c:v>0.59290354066591466</c:v>
                </c:pt>
                <c:pt idx="53">
                  <c:v>0.60760937203344378</c:v>
                </c:pt>
                <c:pt idx="54">
                  <c:v>0.61956325768013099</c:v>
                </c:pt>
                <c:pt idx="55">
                  <c:v>0.6320227555230955</c:v>
                </c:pt>
                <c:pt idx="56">
                  <c:v>0.64127400353898589</c:v>
                </c:pt>
                <c:pt idx="57">
                  <c:v>0.64859334838522953</c:v>
                </c:pt>
                <c:pt idx="58">
                  <c:v>0.65257952703920452</c:v>
                </c:pt>
                <c:pt idx="59">
                  <c:v>0.66201916722309195</c:v>
                </c:pt>
                <c:pt idx="60">
                  <c:v>0.69822672142581788</c:v>
                </c:pt>
                <c:pt idx="61">
                  <c:v>0.71106400728497876</c:v>
                </c:pt>
                <c:pt idx="62">
                  <c:v>0.72497435274056576</c:v>
                </c:pt>
                <c:pt idx="63">
                  <c:v>0.73875149449928668</c:v>
                </c:pt>
                <c:pt idx="64">
                  <c:v>0.74810048284489039</c:v>
                </c:pt>
                <c:pt idx="65">
                  <c:v>0.76406793360537628</c:v>
                </c:pt>
                <c:pt idx="66">
                  <c:v>0.77933533136466815</c:v>
                </c:pt>
                <c:pt idx="67">
                  <c:v>0.79202517381409099</c:v>
                </c:pt>
                <c:pt idx="68">
                  <c:v>0.80232954722238692</c:v>
                </c:pt>
                <c:pt idx="69">
                  <c:v>0.81206946900683852</c:v>
                </c:pt>
                <c:pt idx="70">
                  <c:v>0.81771199182488263</c:v>
                </c:pt>
                <c:pt idx="71">
                  <c:v>0.82409399694207353</c:v>
                </c:pt>
                <c:pt idx="72">
                  <c:v>0.82632611898227171</c:v>
                </c:pt>
                <c:pt idx="73">
                  <c:v>0.81728031872781814</c:v>
                </c:pt>
                <c:pt idx="74">
                  <c:v>0.80174221308392712</c:v>
                </c:pt>
                <c:pt idx="75">
                  <c:v>0.77962187509246139</c:v>
                </c:pt>
                <c:pt idx="76">
                  <c:v>0.75953608051134403</c:v>
                </c:pt>
                <c:pt idx="77">
                  <c:v>0.73364210011876918</c:v>
                </c:pt>
                <c:pt idx="78">
                  <c:v>0.70029283894253469</c:v>
                </c:pt>
                <c:pt idx="79">
                  <c:v>0.66327343988606713</c:v>
                </c:pt>
                <c:pt idx="80">
                  <c:v>0.6209692742437114</c:v>
                </c:pt>
                <c:pt idx="81">
                  <c:v>0.57365596375105776</c:v>
                </c:pt>
                <c:pt idx="82">
                  <c:v>0.52944537726419516</c:v>
                </c:pt>
                <c:pt idx="83">
                  <c:v>0.49748157114739311</c:v>
                </c:pt>
                <c:pt idx="84">
                  <c:v>0.45555469168113288</c:v>
                </c:pt>
                <c:pt idx="85">
                  <c:v>0.4164244067889189</c:v>
                </c:pt>
                <c:pt idx="86">
                  <c:v>0.37368009252778978</c:v>
                </c:pt>
                <c:pt idx="87">
                  <c:v>0.32806689780803389</c:v>
                </c:pt>
                <c:pt idx="88">
                  <c:v>0.28133292686222749</c:v>
                </c:pt>
                <c:pt idx="89">
                  <c:v>0.2448975372535494</c:v>
                </c:pt>
                <c:pt idx="90">
                  <c:v>0.21766038880007069</c:v>
                </c:pt>
                <c:pt idx="91">
                  <c:v>0.1590307025150087</c:v>
                </c:pt>
                <c:pt idx="92">
                  <c:v>0.1155080342568932</c:v>
                </c:pt>
                <c:pt idx="93">
                  <c:v>0.1045857702239745</c:v>
                </c:pt>
                <c:pt idx="94">
                  <c:v>0.1022039883135913</c:v>
                </c:pt>
                <c:pt idx="95">
                  <c:v>0.100587749537611</c:v>
                </c:pt>
                <c:pt idx="96">
                  <c:v>5.9555288531746582E-2</c:v>
                </c:pt>
                <c:pt idx="97">
                  <c:v>3.9857611508908417E-2</c:v>
                </c:pt>
                <c:pt idx="98">
                  <c:v>3.8159363696388931E-3</c:v>
                </c:pt>
                <c:pt idx="99">
                  <c:v>0</c:v>
                </c:pt>
                <c:pt idx="100">
                  <c:v>-6.3314377569919478E-2</c:v>
                </c:pt>
              </c:numCache>
            </c:numRef>
          </c:yVal>
          <c:smooth val="1"/>
          <c:extLst>
            <c:ext xmlns:c16="http://schemas.microsoft.com/office/drawing/2014/chart" uri="{C3380CC4-5D6E-409C-BE32-E72D297353CC}">
              <c16:uniqueId val="{00000001-D51E-4253-8D55-D6A4FEBE315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Kin'!$D$2:$D$102</c:f>
              <c:numCache>
                <c:formatCode>General</c:formatCode>
                <c:ptCount val="101"/>
                <c:pt idx="0">
                  <c:v>-2.3289562697287599E-2</c:v>
                </c:pt>
                <c:pt idx="1">
                  <c:v>-0.1046267482562393</c:v>
                </c:pt>
                <c:pt idx="2">
                  <c:v>-0.31277744138829289</c:v>
                </c:pt>
                <c:pt idx="3">
                  <c:v>-0.52559667352394723</c:v>
                </c:pt>
                <c:pt idx="4">
                  <c:v>-0.7153147337363106</c:v>
                </c:pt>
                <c:pt idx="5">
                  <c:v>-1.136460555353495</c:v>
                </c:pt>
                <c:pt idx="6">
                  <c:v>-1.687963307798457</c:v>
                </c:pt>
                <c:pt idx="7">
                  <c:v>-1.483643521205062</c:v>
                </c:pt>
                <c:pt idx="8">
                  <c:v>-1.3422691481871689</c:v>
                </c:pt>
                <c:pt idx="9">
                  <c:v>-1.251583856684791</c:v>
                </c:pt>
                <c:pt idx="10">
                  <c:v>-1.049293675952748</c:v>
                </c:pt>
                <c:pt idx="11">
                  <c:v>-0.83624586122699129</c:v>
                </c:pt>
                <c:pt idx="12">
                  <c:v>-0.63279477378880455</c:v>
                </c:pt>
                <c:pt idx="13">
                  <c:v>-0.42651723507854877</c:v>
                </c:pt>
                <c:pt idx="14">
                  <c:v>-0.256004920341805</c:v>
                </c:pt>
                <c:pt idx="15">
                  <c:v>-0.13255438547498341</c:v>
                </c:pt>
                <c:pt idx="16">
                  <c:v>-3.5547609377621379E-2</c:v>
                </c:pt>
                <c:pt idx="17">
                  <c:v>3.6578985577638822E-4</c:v>
                </c:pt>
                <c:pt idx="18">
                  <c:v>-1.780385933487242E-2</c:v>
                </c:pt>
                <c:pt idx="19">
                  <c:v>-6.2357289038883608E-2</c:v>
                </c:pt>
                <c:pt idx="20">
                  <c:v>-0.1135542871028407</c:v>
                </c:pt>
                <c:pt idx="21">
                  <c:v>-0.147122742277285</c:v>
                </c:pt>
                <c:pt idx="22">
                  <c:v>-0.16548797110138039</c:v>
                </c:pt>
                <c:pt idx="23">
                  <c:v>-0.16193592316696551</c:v>
                </c:pt>
                <c:pt idx="24">
                  <c:v>-0.14382017439118799</c:v>
                </c:pt>
                <c:pt idx="25">
                  <c:v>-0.1126929761491223</c:v>
                </c:pt>
                <c:pt idx="26">
                  <c:v>-8.3247079973359672E-2</c:v>
                </c:pt>
                <c:pt idx="27">
                  <c:v>-6.1182272261893711E-2</c:v>
                </c:pt>
                <c:pt idx="28">
                  <c:v>-4.6864638956160637E-2</c:v>
                </c:pt>
                <c:pt idx="29">
                  <c:v>-4.2764845097270417E-2</c:v>
                </c:pt>
                <c:pt idx="30">
                  <c:v>-4.686093649141386E-2</c:v>
                </c:pt>
                <c:pt idx="31">
                  <c:v>-5.1710316363488537E-2</c:v>
                </c:pt>
                <c:pt idx="32">
                  <c:v>-5.3071034887932793E-2</c:v>
                </c:pt>
                <c:pt idx="33">
                  <c:v>-3.8177252901995903E-2</c:v>
                </c:pt>
                <c:pt idx="34">
                  <c:v>-1.156625173680521E-2</c:v>
                </c:pt>
                <c:pt idx="35">
                  <c:v>3.5872924435234169E-2</c:v>
                </c:pt>
                <c:pt idx="36">
                  <c:v>9.2186470889151342E-2</c:v>
                </c:pt>
                <c:pt idx="37">
                  <c:v>0.1508547654059996</c:v>
                </c:pt>
                <c:pt idx="38">
                  <c:v>0.20806351374847021</c:v>
                </c:pt>
                <c:pt idx="39">
                  <c:v>0.25826852587835297</c:v>
                </c:pt>
                <c:pt idx="40">
                  <c:v>0.30025600671883629</c:v>
                </c:pt>
                <c:pt idx="41">
                  <c:v>0.34000851478854621</c:v>
                </c:pt>
                <c:pt idx="42">
                  <c:v>0.3655013785702193</c:v>
                </c:pt>
                <c:pt idx="43">
                  <c:v>0.38124580043772233</c:v>
                </c:pt>
                <c:pt idx="44">
                  <c:v>0.38681061610409379</c:v>
                </c:pt>
                <c:pt idx="45">
                  <c:v>0.3868745073189801</c:v>
                </c:pt>
                <c:pt idx="46">
                  <c:v>0.39000415644020109</c:v>
                </c:pt>
                <c:pt idx="47">
                  <c:v>0.40108186405047141</c:v>
                </c:pt>
                <c:pt idx="48">
                  <c:v>0.42124387838496141</c:v>
                </c:pt>
                <c:pt idx="49">
                  <c:v>0.44910109907350321</c:v>
                </c:pt>
                <c:pt idx="50">
                  <c:v>0.48404436332723377</c:v>
                </c:pt>
                <c:pt idx="51">
                  <c:v>0.51669743288305336</c:v>
                </c:pt>
                <c:pt idx="52">
                  <c:v>0.58082076136213046</c:v>
                </c:pt>
                <c:pt idx="53">
                  <c:v>0.63165692105931004</c:v>
                </c:pt>
                <c:pt idx="54">
                  <c:v>0.64651736831652362</c:v>
                </c:pt>
                <c:pt idx="55">
                  <c:v>0.65755390552249027</c:v>
                </c:pt>
                <c:pt idx="56">
                  <c:v>0.66621693420974237</c:v>
                </c:pt>
                <c:pt idx="57">
                  <c:v>0.67218240507292226</c:v>
                </c:pt>
                <c:pt idx="58">
                  <c:v>0.67573759368997055</c:v>
                </c:pt>
                <c:pt idx="59">
                  <c:v>0.67887430342261568</c:v>
                </c:pt>
                <c:pt idx="60">
                  <c:v>0.68044638723969031</c:v>
                </c:pt>
                <c:pt idx="61">
                  <c:v>0.68032784145578074</c:v>
                </c:pt>
                <c:pt idx="62">
                  <c:v>0.68385131656643283</c:v>
                </c:pt>
                <c:pt idx="63">
                  <c:v>0.71507920763080712</c:v>
                </c:pt>
                <c:pt idx="64">
                  <c:v>0.72359853579907629</c:v>
                </c:pt>
                <c:pt idx="65">
                  <c:v>0.72948254964982695</c:v>
                </c:pt>
                <c:pt idx="66">
                  <c:v>0.73812372041267049</c:v>
                </c:pt>
                <c:pt idx="67">
                  <c:v>0.78033461628421452</c:v>
                </c:pt>
                <c:pt idx="68">
                  <c:v>0.78544318541656533</c:v>
                </c:pt>
                <c:pt idx="69">
                  <c:v>0.79921444170609923</c:v>
                </c:pt>
                <c:pt idx="70">
                  <c:v>0.80722119178898599</c:v>
                </c:pt>
                <c:pt idx="71">
                  <c:v>0.81806573194222876</c:v>
                </c:pt>
                <c:pt idx="72">
                  <c:v>0.82754591941229416</c:v>
                </c:pt>
                <c:pt idx="73">
                  <c:v>0.8322264788803192</c:v>
                </c:pt>
                <c:pt idx="74">
                  <c:v>0.8325284109772163</c:v>
                </c:pt>
                <c:pt idx="75">
                  <c:v>0.8330565893197448</c:v>
                </c:pt>
                <c:pt idx="76">
                  <c:v>0.82567677692330566</c:v>
                </c:pt>
                <c:pt idx="77">
                  <c:v>0.81726823553338102</c:v>
                </c:pt>
                <c:pt idx="78">
                  <c:v>0.80483026663075885</c:v>
                </c:pt>
                <c:pt idx="79">
                  <c:v>0.7866973284375145</c:v>
                </c:pt>
                <c:pt idx="80">
                  <c:v>0.76740825101908727</c:v>
                </c:pt>
                <c:pt idx="81">
                  <c:v>0.74496794535508715</c:v>
                </c:pt>
                <c:pt idx="82">
                  <c:v>0.71638739743665725</c:v>
                </c:pt>
                <c:pt idx="83">
                  <c:v>0.6845327652398745</c:v>
                </c:pt>
                <c:pt idx="84">
                  <c:v>0.6520371745018172</c:v>
                </c:pt>
                <c:pt idx="85">
                  <c:v>0.60904526766875011</c:v>
                </c:pt>
                <c:pt idx="86">
                  <c:v>0.5584332785507844</c:v>
                </c:pt>
                <c:pt idx="87">
                  <c:v>0.51843322948714776</c:v>
                </c:pt>
                <c:pt idx="88">
                  <c:v>0.46909255329159322</c:v>
                </c:pt>
                <c:pt idx="89">
                  <c:v>0.42478763619970461</c:v>
                </c:pt>
                <c:pt idx="90">
                  <c:v>0.3832502111379934</c:v>
                </c:pt>
                <c:pt idx="91">
                  <c:v>0.34401349153631272</c:v>
                </c:pt>
                <c:pt idx="92">
                  <c:v>0.30027957647559023</c:v>
                </c:pt>
                <c:pt idx="93">
                  <c:v>0.25417359429244391</c:v>
                </c:pt>
                <c:pt idx="94">
                  <c:v>0.21741828719524089</c:v>
                </c:pt>
                <c:pt idx="95">
                  <c:v>0.18766408165009529</c:v>
                </c:pt>
                <c:pt idx="96">
                  <c:v>0.15888069693275519</c:v>
                </c:pt>
                <c:pt idx="97">
                  <c:v>7.8519593158670326E-2</c:v>
                </c:pt>
                <c:pt idx="98">
                  <c:v>6.7504248938977454E-2</c:v>
                </c:pt>
                <c:pt idx="99">
                  <c:v>5.9723587579690561E-2</c:v>
                </c:pt>
                <c:pt idx="100">
                  <c:v>3.0556625562986401E-2</c:v>
                </c:pt>
              </c:numCache>
            </c:numRef>
          </c:yVal>
          <c:smooth val="1"/>
          <c:extLst>
            <c:ext xmlns:c16="http://schemas.microsoft.com/office/drawing/2014/chart" uri="{C3380CC4-5D6E-409C-BE32-E72D297353CC}">
              <c16:uniqueId val="{00000000-D51E-4253-8D55-D6A4FEBE315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Kin'!$D$2:$D$102</c:f>
              <c:numCache>
                <c:formatCode>General</c:formatCode>
                <c:ptCount val="101"/>
                <c:pt idx="0">
                  <c:v>-3.5067610472809992E-3</c:v>
                </c:pt>
                <c:pt idx="1">
                  <c:v>-4.1747464660074278E-2</c:v>
                </c:pt>
                <c:pt idx="2">
                  <c:v>-0.34114295500535252</c:v>
                </c:pt>
                <c:pt idx="3">
                  <c:v>-0.45832115493910258</c:v>
                </c:pt>
                <c:pt idx="4">
                  <c:v>-0.69402520457841121</c:v>
                </c:pt>
                <c:pt idx="5">
                  <c:v>-0.89778437862473648</c:v>
                </c:pt>
                <c:pt idx="6">
                  <c:v>-1.2497542619837789</c:v>
                </c:pt>
                <c:pt idx="7">
                  <c:v>-1.395391563137464</c:v>
                </c:pt>
                <c:pt idx="8">
                  <c:v>-1.2537169587030179</c:v>
                </c:pt>
                <c:pt idx="9">
                  <c:v>-1.1588058013503231</c:v>
                </c:pt>
                <c:pt idx="10">
                  <c:v>-1.0018012991539791</c:v>
                </c:pt>
                <c:pt idx="11">
                  <c:v>-0.7960745355308092</c:v>
                </c:pt>
                <c:pt idx="12">
                  <c:v>-0.58012155312510694</c:v>
                </c:pt>
                <c:pt idx="13">
                  <c:v>-0.37704295092604678</c:v>
                </c:pt>
                <c:pt idx="14">
                  <c:v>-0.20732065657464291</c:v>
                </c:pt>
                <c:pt idx="15">
                  <c:v>-0.1022057308139427</c:v>
                </c:pt>
                <c:pt idx="16">
                  <c:v>-2.8348640637656429E-2</c:v>
                </c:pt>
                <c:pt idx="17">
                  <c:v>7.3916377008243408E-3</c:v>
                </c:pt>
                <c:pt idx="18">
                  <c:v>-2.1783777533584771E-2</c:v>
                </c:pt>
                <c:pt idx="19">
                  <c:v>-7.2973412488056638E-2</c:v>
                </c:pt>
                <c:pt idx="20">
                  <c:v>-0.13439668230655741</c:v>
                </c:pt>
                <c:pt idx="21">
                  <c:v>-0.18030133460509759</c:v>
                </c:pt>
                <c:pt idx="22">
                  <c:v>-0.20315620619471211</c:v>
                </c:pt>
                <c:pt idx="23">
                  <c:v>-0.21075636542759341</c:v>
                </c:pt>
                <c:pt idx="24">
                  <c:v>-0.20655167025954549</c:v>
                </c:pt>
                <c:pt idx="25">
                  <c:v>-0.18325353446052881</c:v>
                </c:pt>
                <c:pt idx="26">
                  <c:v>-0.15538451355960731</c:v>
                </c:pt>
                <c:pt idx="27">
                  <c:v>-0.1363903675686651</c:v>
                </c:pt>
                <c:pt idx="28">
                  <c:v>-0.12331532799155159</c:v>
                </c:pt>
                <c:pt idx="29">
                  <c:v>-0.11764175381724459</c:v>
                </c:pt>
                <c:pt idx="30">
                  <c:v>-0.1170966509173024</c:v>
                </c:pt>
                <c:pt idx="31">
                  <c:v>-0.1138526868030251</c:v>
                </c:pt>
                <c:pt idx="32">
                  <c:v>-9.9833707463127724E-2</c:v>
                </c:pt>
                <c:pt idx="33">
                  <c:v>-7.1606035033369403E-2</c:v>
                </c:pt>
                <c:pt idx="34">
                  <c:v>-3.3686727734298968E-2</c:v>
                </c:pt>
                <c:pt idx="35">
                  <c:v>8.5433049731048465E-3</c:v>
                </c:pt>
                <c:pt idx="36">
                  <c:v>5.5719836158171297E-2</c:v>
                </c:pt>
                <c:pt idx="37">
                  <c:v>0.1082897474610322</c:v>
                </c:pt>
                <c:pt idx="38">
                  <c:v>0.16010758167220579</c:v>
                </c:pt>
                <c:pt idx="39">
                  <c:v>0.2000741970330995</c:v>
                </c:pt>
                <c:pt idx="40">
                  <c:v>0.2349586079889599</c:v>
                </c:pt>
                <c:pt idx="41">
                  <c:v>0.25803905670407118</c:v>
                </c:pt>
                <c:pt idx="42">
                  <c:v>0.26799987177307472</c:v>
                </c:pt>
                <c:pt idx="43">
                  <c:v>0.27147408988379212</c:v>
                </c:pt>
                <c:pt idx="44">
                  <c:v>0.27381148682522333</c:v>
                </c:pt>
                <c:pt idx="45">
                  <c:v>0.27756521593231542</c:v>
                </c:pt>
                <c:pt idx="46">
                  <c:v>0.28829545642650489</c:v>
                </c:pt>
                <c:pt idx="47">
                  <c:v>0.30971949127753312</c:v>
                </c:pt>
                <c:pt idx="48">
                  <c:v>0.33895707892448163</c:v>
                </c:pt>
                <c:pt idx="49">
                  <c:v>0.37351895306528943</c:v>
                </c:pt>
                <c:pt idx="50">
                  <c:v>0.41231468486002681</c:v>
                </c:pt>
                <c:pt idx="51">
                  <c:v>0.4479510753275544</c:v>
                </c:pt>
                <c:pt idx="52">
                  <c:v>0.50232749947477184</c:v>
                </c:pt>
                <c:pt idx="53">
                  <c:v>0.54676472949734678</c:v>
                </c:pt>
                <c:pt idx="54">
                  <c:v>0.57226014429953409</c:v>
                </c:pt>
                <c:pt idx="55">
                  <c:v>0.59765507259145445</c:v>
                </c:pt>
                <c:pt idx="56">
                  <c:v>0.62023898537641886</c:v>
                </c:pt>
                <c:pt idx="57">
                  <c:v>0.63751759098135252</c:v>
                </c:pt>
                <c:pt idx="58">
                  <c:v>0.65984483346454914</c:v>
                </c:pt>
                <c:pt idx="59">
                  <c:v>0.67328705271571931</c:v>
                </c:pt>
                <c:pt idx="60">
                  <c:v>0.69180330753027519</c:v>
                </c:pt>
                <c:pt idx="61">
                  <c:v>0.70819607474654345</c:v>
                </c:pt>
                <c:pt idx="62">
                  <c:v>0.72301239492485703</c:v>
                </c:pt>
                <c:pt idx="63">
                  <c:v>0.73544353880210289</c:v>
                </c:pt>
                <c:pt idx="64">
                  <c:v>0.76195079567836932</c:v>
                </c:pt>
                <c:pt idx="65">
                  <c:v>0.76756060130981485</c:v>
                </c:pt>
                <c:pt idx="66">
                  <c:v>0.77120040574392945</c:v>
                </c:pt>
                <c:pt idx="67">
                  <c:v>0.77097743539895847</c:v>
                </c:pt>
                <c:pt idx="68">
                  <c:v>0.76567863123023905</c:v>
                </c:pt>
                <c:pt idx="69">
                  <c:v>0.77887286480139328</c:v>
                </c:pt>
                <c:pt idx="70">
                  <c:v>0.79630704780770512</c:v>
                </c:pt>
                <c:pt idx="71">
                  <c:v>0.79057193549098626</c:v>
                </c:pt>
                <c:pt idx="72">
                  <c:v>0.80330930637999542</c:v>
                </c:pt>
                <c:pt idx="73">
                  <c:v>0.80900369297849994</c:v>
                </c:pt>
                <c:pt idx="74">
                  <c:v>0.80018377652960504</c:v>
                </c:pt>
                <c:pt idx="75">
                  <c:v>0.79061203390907386</c:v>
                </c:pt>
                <c:pt idx="76">
                  <c:v>0.77830347841655312</c:v>
                </c:pt>
                <c:pt idx="77">
                  <c:v>0.76261954640325014</c:v>
                </c:pt>
                <c:pt idx="78">
                  <c:v>0.74733937263138162</c:v>
                </c:pt>
                <c:pt idx="79">
                  <c:v>0.72445693468620731</c:v>
                </c:pt>
                <c:pt idx="80">
                  <c:v>0.70459688451062041</c:v>
                </c:pt>
                <c:pt idx="81">
                  <c:v>0.68122817744737019</c:v>
                </c:pt>
                <c:pt idx="82">
                  <c:v>0.65419824016568418</c:v>
                </c:pt>
                <c:pt idx="83">
                  <c:v>0.61888433772319884</c:v>
                </c:pt>
                <c:pt idx="84">
                  <c:v>0.57856766101170165</c:v>
                </c:pt>
                <c:pt idx="85">
                  <c:v>0.54887635415324154</c:v>
                </c:pt>
                <c:pt idx="86">
                  <c:v>0.51605594880367212</c:v>
                </c:pt>
                <c:pt idx="87">
                  <c:v>0.4742734529165325</c:v>
                </c:pt>
                <c:pt idx="88">
                  <c:v>0.4295836300430117</c:v>
                </c:pt>
                <c:pt idx="89">
                  <c:v>0.38557315229650901</c:v>
                </c:pt>
                <c:pt idx="90">
                  <c:v>0.33340458064459488</c:v>
                </c:pt>
                <c:pt idx="91">
                  <c:v>0.29821404722699202</c:v>
                </c:pt>
                <c:pt idx="92">
                  <c:v>0.2708104830199487</c:v>
                </c:pt>
                <c:pt idx="93">
                  <c:v>0.23602148441333229</c:v>
                </c:pt>
                <c:pt idx="94">
                  <c:v>0.2027127886452787</c:v>
                </c:pt>
                <c:pt idx="95">
                  <c:v>0.1706347302654336</c:v>
                </c:pt>
                <c:pt idx="96">
                  <c:v>0.13272254372889949</c:v>
                </c:pt>
                <c:pt idx="97">
                  <c:v>0.11512904043045361</c:v>
                </c:pt>
                <c:pt idx="98">
                  <c:v>9.6923515248569153E-2</c:v>
                </c:pt>
                <c:pt idx="99">
                  <c:v>4.3515781896726682E-2</c:v>
                </c:pt>
                <c:pt idx="100">
                  <c:v>2.8540901156433589E-2</c:v>
                </c:pt>
              </c:numCache>
            </c:numRef>
          </c:yVal>
          <c:smooth val="1"/>
          <c:extLst>
            <c:ext xmlns:c16="http://schemas.microsoft.com/office/drawing/2014/chart" uri="{C3380CC4-5D6E-409C-BE32-E72D297353CC}">
              <c16:uniqueId val="{00000000-989E-44B9-905A-E603E61C5889}"/>
            </c:ext>
          </c:extLst>
        </c:ser>
        <c:ser>
          <c:idx val="1"/>
          <c:order val="7"/>
          <c:tx>
            <c:v>Propulsion</c:v>
          </c:tx>
          <c:marker>
            <c:symbol val="none"/>
          </c:marker>
          <c:dPt>
            <c:idx val="1"/>
            <c:bubble3D val="0"/>
            <c:spPr>
              <a:ln>
                <a:solidFill>
                  <a:schemeClr val="accent6"/>
                </a:solidFill>
                <a:prstDash val="sysDot"/>
              </a:ln>
            </c:spPr>
            <c:extLst>
              <c:ext xmlns:c16="http://schemas.microsoft.com/office/drawing/2014/chart" uri="{C3380CC4-5D6E-409C-BE32-E72D297353CC}">
                <c16:uniqueId val="{00000000-0026-452E-B783-A4AE543E3810}"/>
              </c:ext>
            </c:extLst>
          </c:dPt>
          <c:xVal>
            <c:numRef>
              <c:f>Report!$R$6:$R$7</c:f>
              <c:numCache>
                <c:formatCode>General</c:formatCode>
                <c:ptCount val="2"/>
                <c:pt idx="0">
                  <c:v>15.178571428571431</c:v>
                </c:pt>
                <c:pt idx="1">
                  <c:v>15.178571428571431</c:v>
                </c:pt>
              </c:numCache>
            </c:numRef>
          </c:xVal>
          <c:yVal>
            <c:numRef>
              <c:f>Report!$S$13:$S$14</c:f>
              <c:numCache>
                <c:formatCode>General</c:formatCode>
                <c:ptCount val="2"/>
                <c:pt idx="0">
                  <c:v>-1000</c:v>
                </c:pt>
                <c:pt idx="1">
                  <c:v>1000</c:v>
                </c:pt>
              </c:numCache>
            </c:numRef>
          </c:yVal>
          <c:smooth val="1"/>
          <c:extLst>
            <c:ext xmlns:c16="http://schemas.microsoft.com/office/drawing/2014/chart" uri="{C3380CC4-5D6E-409C-BE32-E72D297353CC}">
              <c16:uniqueId val="{00000000-BA8F-45ED-90D3-4383EFAB652A}"/>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US"/>
                  <a:t>% stance phase</a:t>
                </a:r>
              </a:p>
            </c:rich>
          </c:tx>
          <c:layout>
            <c:manualLayout>
              <c:xMode val="edge"/>
              <c:yMode val="edge"/>
              <c:x val="0.40012254205929176"/>
              <c:y val="0.90908519720934433"/>
            </c:manualLayout>
          </c:layout>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1"/>
          <c:min val="-2.5"/>
        </c:scaling>
        <c:delete val="0"/>
        <c:axPos val="l"/>
        <c:title>
          <c:tx>
            <c:rich>
              <a:bodyPr rot="-5400000" vert="horz"/>
              <a:lstStyle/>
              <a:p>
                <a:pPr>
                  <a:defRPr lang="en-AU"/>
                </a:pPr>
                <a:r>
                  <a:rPr lang="en-US"/>
                  <a:t>Force (BW)</a:t>
                </a:r>
                <a:endParaRPr lang="en-US" baseline="0"/>
              </a:p>
            </c:rich>
          </c:tx>
          <c:layout>
            <c:manualLayout>
              <c:xMode val="edge"/>
              <c:yMode val="edge"/>
              <c:x val="3.7654145690805031E-3"/>
              <c:y val="0.33466953282741785"/>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Angle</a:t>
            </a:r>
          </a:p>
        </c:rich>
      </c:tx>
      <c:layout>
        <c:manualLayout>
          <c:xMode val="edge"/>
          <c:yMode val="edge"/>
          <c:x val="0.43140484234234233"/>
          <c:y val="0"/>
        </c:manualLayout>
      </c:layout>
      <c:overlay val="0"/>
    </c:title>
    <c:autoTitleDeleted val="0"/>
    <c:plotArea>
      <c:layout>
        <c:manualLayout>
          <c:layoutTarget val="inner"/>
          <c:xMode val="edge"/>
          <c:yMode val="edge"/>
          <c:x val="8.8293979837257175E-2"/>
          <c:y val="5.0528044184050457E-2"/>
          <c:w val="0.8816500935115843"/>
          <c:h val="0.91177370601186714"/>
        </c:manualLayout>
      </c:layout>
      <c:scatterChart>
        <c:scatterStyle val="smoothMarker"/>
        <c:varyColors val="0"/>
        <c:ser>
          <c:idx val="0"/>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Normative!$S$2:$S$102</c:f>
              <c:numCache>
                <c:formatCode>General</c:formatCode>
                <c:ptCount val="101"/>
                <c:pt idx="0">
                  <c:v>-5.621519283333333</c:v>
                </c:pt>
                <c:pt idx="1">
                  <c:v>-5.621519283333333</c:v>
                </c:pt>
                <c:pt idx="2">
                  <c:v>-3.2587082366666662</c:v>
                </c:pt>
                <c:pt idx="3">
                  <c:v>-2.8708582366666664</c:v>
                </c:pt>
                <c:pt idx="4">
                  <c:v>0.15932708000000045</c:v>
                </c:pt>
                <c:pt idx="5">
                  <c:v>0.76701042000000041</c:v>
                </c:pt>
                <c:pt idx="6">
                  <c:v>4.4300523566666667</c:v>
                </c:pt>
                <c:pt idx="7">
                  <c:v>5.6595913900000001</c:v>
                </c:pt>
                <c:pt idx="8">
                  <c:v>8.5119460066666672</c:v>
                </c:pt>
                <c:pt idx="9">
                  <c:v>10.387511910000001</c:v>
                </c:pt>
                <c:pt idx="10">
                  <c:v>12.628589836666666</c:v>
                </c:pt>
                <c:pt idx="11">
                  <c:v>14.074434903333332</c:v>
                </c:pt>
                <c:pt idx="12">
                  <c:v>15.860269116666666</c:v>
                </c:pt>
                <c:pt idx="13">
                  <c:v>17.413792959999999</c:v>
                </c:pt>
                <c:pt idx="14">
                  <c:v>18.990402396666667</c:v>
                </c:pt>
                <c:pt idx="15">
                  <c:v>19.885679786666664</c:v>
                </c:pt>
                <c:pt idx="16">
                  <c:v>21.059869826666663</c:v>
                </c:pt>
                <c:pt idx="17">
                  <c:v>21.791214740000001</c:v>
                </c:pt>
                <c:pt idx="18">
                  <c:v>22.970302060000002</c:v>
                </c:pt>
                <c:pt idx="19">
                  <c:v>23.353756093333335</c:v>
                </c:pt>
                <c:pt idx="20">
                  <c:v>23.960493646666666</c:v>
                </c:pt>
                <c:pt idx="21">
                  <c:v>24.266297316666666</c:v>
                </c:pt>
                <c:pt idx="22">
                  <c:v>24.588836829999998</c:v>
                </c:pt>
                <c:pt idx="23">
                  <c:v>24.71672714</c:v>
                </c:pt>
                <c:pt idx="24">
                  <c:v>24.690718973333333</c:v>
                </c:pt>
                <c:pt idx="25">
                  <c:v>24.530513103333334</c:v>
                </c:pt>
                <c:pt idx="26">
                  <c:v>24.132934546666664</c:v>
                </c:pt>
                <c:pt idx="27">
                  <c:v>23.462016556666661</c:v>
                </c:pt>
                <c:pt idx="28">
                  <c:v>22.987263810000002</c:v>
                </c:pt>
                <c:pt idx="29">
                  <c:v>21.761534153333333</c:v>
                </c:pt>
                <c:pt idx="30">
                  <c:v>20.797114426666667</c:v>
                </c:pt>
                <c:pt idx="31">
                  <c:v>19.258366653333333</c:v>
                </c:pt>
                <c:pt idx="32">
                  <c:v>18.066827476666667</c:v>
                </c:pt>
                <c:pt idx="33">
                  <c:v>15.307733960000002</c:v>
                </c:pt>
                <c:pt idx="34">
                  <c:v>13.594473363333332</c:v>
                </c:pt>
                <c:pt idx="35">
                  <c:v>10.972566086666665</c:v>
                </c:pt>
                <c:pt idx="36">
                  <c:v>9.1393635900000003</c:v>
                </c:pt>
                <c:pt idx="37">
                  <c:v>5.8576574366666669</c:v>
                </c:pt>
                <c:pt idx="38">
                  <c:v>2.6355328033333341</c:v>
                </c:pt>
                <c:pt idx="39">
                  <c:v>-0.30544464000000016</c:v>
                </c:pt>
                <c:pt idx="40">
                  <c:v>-3.12235504</c:v>
                </c:pt>
                <c:pt idx="41">
                  <c:v>-6.4269916999999994</c:v>
                </c:pt>
                <c:pt idx="42">
                  <c:v>-9.6489211166666653</c:v>
                </c:pt>
                <c:pt idx="43">
                  <c:v>-13.617654229999999</c:v>
                </c:pt>
                <c:pt idx="44">
                  <c:v>-15.561884846666667</c:v>
                </c:pt>
                <c:pt idx="45">
                  <c:v>-20.550875666666666</c:v>
                </c:pt>
                <c:pt idx="46">
                  <c:v>-21.588055026666666</c:v>
                </c:pt>
                <c:pt idx="47">
                  <c:v>-25.744090196666669</c:v>
                </c:pt>
                <c:pt idx="48">
                  <c:v>-26.351658996666664</c:v>
                </c:pt>
                <c:pt idx="49">
                  <c:v>-30.001276753333332</c:v>
                </c:pt>
                <c:pt idx="50">
                  <c:v>-33.211028846666665</c:v>
                </c:pt>
              </c:numCache>
            </c:numRef>
          </c:yVal>
          <c:smooth val="1"/>
          <c:extLst>
            <c:ext xmlns:c16="http://schemas.microsoft.com/office/drawing/2014/chart" uri="{C3380CC4-5D6E-409C-BE32-E72D297353CC}">
              <c16:uniqueId val="{00000002-E101-4140-A2E8-226D4A571AC5}"/>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Kin'!$S$2:$S$102</c:f>
              <c:numCache>
                <c:formatCode>General</c:formatCode>
                <c:ptCount val="101"/>
                <c:pt idx="0">
                  <c:v>-5.8554399999999998</c:v>
                </c:pt>
                <c:pt idx="1">
                  <c:v>-4.7456616999999994</c:v>
                </c:pt>
                <c:pt idx="2">
                  <c:v>-3.6358834</c:v>
                </c:pt>
                <c:pt idx="3">
                  <c:v>-2.5261051000000001</c:v>
                </c:pt>
                <c:pt idx="4">
                  <c:v>-1.3750683999999991</c:v>
                </c:pt>
                <c:pt idx="5">
                  <c:v>-0.12604299999999879</c:v>
                </c:pt>
                <c:pt idx="6">
                  <c:v>1.1229823999999999</c:v>
                </c:pt>
                <c:pt idx="7">
                  <c:v>2.3720078000000009</c:v>
                </c:pt>
                <c:pt idx="8">
                  <c:v>3.5827212000000008</c:v>
                </c:pt>
                <c:pt idx="9">
                  <c:v>4.7670951000000006</c:v>
                </c:pt>
                <c:pt idx="10">
                  <c:v>5.9514690000000012</c:v>
                </c:pt>
                <c:pt idx="11">
                  <c:v>7.1358429000000001</c:v>
                </c:pt>
                <c:pt idx="12">
                  <c:v>8.1399503999999983</c:v>
                </c:pt>
                <c:pt idx="13">
                  <c:v>9.121524599999999</c:v>
                </c:pt>
                <c:pt idx="14">
                  <c:v>10.1030988</c:v>
                </c:pt>
                <c:pt idx="15">
                  <c:v>11.041765</c:v>
                </c:pt>
                <c:pt idx="16">
                  <c:v>11.791636</c:v>
                </c:pt>
                <c:pt idx="17">
                  <c:v>12.541506999999999</c:v>
                </c:pt>
                <c:pt idx="18">
                  <c:v>13.291378</c:v>
                </c:pt>
                <c:pt idx="19">
                  <c:v>13.955838999999999</c:v>
                </c:pt>
                <c:pt idx="20">
                  <c:v>14.528320000000001</c:v>
                </c:pt>
                <c:pt idx="21">
                  <c:v>15.100801000000001</c:v>
                </c:pt>
                <c:pt idx="22">
                  <c:v>15.673282</c:v>
                </c:pt>
                <c:pt idx="23">
                  <c:v>16.153237000000001</c:v>
                </c:pt>
                <c:pt idx="24">
                  <c:v>16.606756000000001</c:v>
                </c:pt>
                <c:pt idx="25">
                  <c:v>17.060275000000001</c:v>
                </c:pt>
                <c:pt idx="26">
                  <c:v>17.506906000000001</c:v>
                </c:pt>
                <c:pt idx="27">
                  <c:v>17.867436999999999</c:v>
                </c:pt>
                <c:pt idx="28">
                  <c:v>18.227968000000001</c:v>
                </c:pt>
                <c:pt idx="29">
                  <c:v>18.588498999999999</c:v>
                </c:pt>
                <c:pt idx="30">
                  <c:v>18.919409999999999</c:v>
                </c:pt>
                <c:pt idx="31">
                  <c:v>19.199967000000001</c:v>
                </c:pt>
                <c:pt idx="32">
                  <c:v>19.480523999999999</c:v>
                </c:pt>
                <c:pt idx="33">
                  <c:v>19.761081000000001</c:v>
                </c:pt>
                <c:pt idx="34">
                  <c:v>19.994208</c:v>
                </c:pt>
                <c:pt idx="35">
                  <c:v>20.203620000000001</c:v>
                </c:pt>
                <c:pt idx="36">
                  <c:v>20.413032000000001</c:v>
                </c:pt>
                <c:pt idx="37">
                  <c:v>20.622444000000002</c:v>
                </c:pt>
                <c:pt idx="38">
                  <c:v>20.757027999999998</c:v>
                </c:pt>
                <c:pt idx="39">
                  <c:v>20.888733999999999</c:v>
                </c:pt>
                <c:pt idx="40">
                  <c:v>21.020440000000001</c:v>
                </c:pt>
                <c:pt idx="41">
                  <c:v>21.125924000000001</c:v>
                </c:pt>
                <c:pt idx="42">
                  <c:v>21.156488</c:v>
                </c:pt>
                <c:pt idx="43">
                  <c:v>21.187052000000001</c:v>
                </c:pt>
                <c:pt idx="44">
                  <c:v>21.217616</c:v>
                </c:pt>
                <c:pt idx="45">
                  <c:v>21.176345000000001</c:v>
                </c:pt>
                <c:pt idx="46">
                  <c:v>21.077605999999999</c:v>
                </c:pt>
                <c:pt idx="47">
                  <c:v>20.978867000000001</c:v>
                </c:pt>
                <c:pt idx="48">
                  <c:v>20.880127999999999</c:v>
                </c:pt>
                <c:pt idx="49">
                  <c:v>20.651968</c:v>
                </c:pt>
                <c:pt idx="50">
                  <c:v>20.401299999999999</c:v>
                </c:pt>
                <c:pt idx="51">
                  <c:v>20.150632000000002</c:v>
                </c:pt>
                <c:pt idx="52">
                  <c:v>19.874835999999998</c:v>
                </c:pt>
                <c:pt idx="53">
                  <c:v>19.454554000000002</c:v>
                </c:pt>
                <c:pt idx="54">
                  <c:v>19.034272000000001</c:v>
                </c:pt>
                <c:pt idx="55">
                  <c:v>18.613990000000001</c:v>
                </c:pt>
                <c:pt idx="56">
                  <c:v>18.110655999999999</c:v>
                </c:pt>
                <c:pt idx="57">
                  <c:v>17.503506999999999</c:v>
                </c:pt>
                <c:pt idx="58">
                  <c:v>16.896357999999999</c:v>
                </c:pt>
                <c:pt idx="59">
                  <c:v>16.289209</c:v>
                </c:pt>
                <c:pt idx="60">
                  <c:v>15.52882</c:v>
                </c:pt>
                <c:pt idx="61">
                  <c:v>14.714797000000001</c:v>
                </c:pt>
                <c:pt idx="62">
                  <c:v>13.90077399999999</c:v>
                </c:pt>
                <c:pt idx="63">
                  <c:v>13.0782101</c:v>
                </c:pt>
                <c:pt idx="64">
                  <c:v>12.0335828</c:v>
                </c:pt>
                <c:pt idx="65">
                  <c:v>10.988955499999999</c:v>
                </c:pt>
                <c:pt idx="66">
                  <c:v>9.944328199999994</c:v>
                </c:pt>
                <c:pt idx="67">
                  <c:v>8.8145573000000006</c:v>
                </c:pt>
                <c:pt idx="68">
                  <c:v>7.5144992000000039</c:v>
                </c:pt>
                <c:pt idx="69">
                  <c:v>6.2144410999999886</c:v>
                </c:pt>
                <c:pt idx="70">
                  <c:v>4.9143829999999928</c:v>
                </c:pt>
                <c:pt idx="71">
                  <c:v>3.4452037999999758</c:v>
                </c:pt>
                <c:pt idx="72">
                  <c:v>1.8765415999999859</c:v>
                </c:pt>
                <c:pt idx="73">
                  <c:v>0.30787939999999647</c:v>
                </c:pt>
                <c:pt idx="74">
                  <c:v>-1.2607828000000161</c:v>
                </c:pt>
                <c:pt idx="75">
                  <c:v>-3.0541100000000072</c:v>
                </c:pt>
                <c:pt idx="76">
                  <c:v>-4.8654103999999947</c:v>
                </c:pt>
                <c:pt idx="77">
                  <c:v>-6.6767108000000093</c:v>
                </c:pt>
                <c:pt idx="78">
                  <c:v>-8.5192699999999988</c:v>
                </c:pt>
                <c:pt idx="79">
                  <c:v>-10.471234999999989</c:v>
                </c:pt>
                <c:pt idx="80">
                  <c:v>-12.423200000000019</c:v>
                </c:pt>
                <c:pt idx="81">
                  <c:v>-14.37516500000001</c:v>
                </c:pt>
                <c:pt idx="82">
                  <c:v>-16.299773999999999</c:v>
                </c:pt>
                <c:pt idx="83">
                  <c:v>-18.198981000000021</c:v>
                </c:pt>
                <c:pt idx="84">
                  <c:v>-20.098188000000011</c:v>
                </c:pt>
                <c:pt idx="85">
                  <c:v>-21.997395000000019</c:v>
                </c:pt>
                <c:pt idx="86">
                  <c:v>-23.663292000000009</c:v>
                </c:pt>
                <c:pt idx="87">
                  <c:v>-25.276164000000001</c:v>
                </c:pt>
                <c:pt idx="88">
                  <c:v>-26.889036000000011</c:v>
                </c:pt>
                <c:pt idx="89">
                  <c:v>-28.452171</c:v>
                </c:pt>
                <c:pt idx="90">
                  <c:v>-29.61741</c:v>
                </c:pt>
                <c:pt idx="91">
                  <c:v>-30.78264900000001</c:v>
                </c:pt>
                <c:pt idx="92">
                  <c:v>-31.94788800000001</c:v>
                </c:pt>
                <c:pt idx="93">
                  <c:v>-32.925961999999998</c:v>
                </c:pt>
                <c:pt idx="94">
                  <c:v>-33.631796000000008</c:v>
                </c:pt>
                <c:pt idx="95">
                  <c:v>-34.337629999999997</c:v>
                </c:pt>
                <c:pt idx="96">
                  <c:v>-35.043464</c:v>
                </c:pt>
                <c:pt idx="97">
                  <c:v>-35.498783000000003</c:v>
                </c:pt>
                <c:pt idx="98">
                  <c:v>-35.848621999999999</c:v>
                </c:pt>
                <c:pt idx="99">
                  <c:v>-36.198461000000002</c:v>
                </c:pt>
                <c:pt idx="100">
                  <c:v>-36.548299999999998</c:v>
                </c:pt>
              </c:numCache>
            </c:numRef>
          </c:yVal>
          <c:smooth val="1"/>
          <c:extLst>
            <c:ext xmlns:c16="http://schemas.microsoft.com/office/drawing/2014/chart" uri="{C3380CC4-5D6E-409C-BE32-E72D297353CC}">
              <c16:uniqueId val="{00000004-E4F7-4078-9989-388408471C5A}"/>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Kin'!$S$2:$S$102</c:f>
              <c:numCache>
                <c:formatCode>General</c:formatCode>
                <c:ptCount val="101"/>
                <c:pt idx="0">
                  <c:v>-8.5518599999999996</c:v>
                </c:pt>
                <c:pt idx="1">
                  <c:v>-7.2489639999999991</c:v>
                </c:pt>
                <c:pt idx="2">
                  <c:v>-5.9460679999999986</c:v>
                </c:pt>
                <c:pt idx="3">
                  <c:v>-4.6431719999999999</c:v>
                </c:pt>
                <c:pt idx="4">
                  <c:v>-3.2859772</c:v>
                </c:pt>
                <c:pt idx="5">
                  <c:v>-1.8563839999999989</c:v>
                </c:pt>
                <c:pt idx="6">
                  <c:v>-0.42679080000000053</c:v>
                </c:pt>
                <c:pt idx="7">
                  <c:v>1.0028024</c:v>
                </c:pt>
                <c:pt idx="8">
                  <c:v>2.3469532000000002</c:v>
                </c:pt>
                <c:pt idx="9">
                  <c:v>3.6768635999999999</c:v>
                </c:pt>
                <c:pt idx="10">
                  <c:v>5.0067740000000001</c:v>
                </c:pt>
                <c:pt idx="11">
                  <c:v>6.2666436000000001</c:v>
                </c:pt>
                <c:pt idx="12">
                  <c:v>7.3514111999999994</c:v>
                </c:pt>
                <c:pt idx="13">
                  <c:v>8.4361788000000004</c:v>
                </c:pt>
                <c:pt idx="14">
                  <c:v>9.5209463999999997</c:v>
                </c:pt>
                <c:pt idx="15">
                  <c:v>10.412004</c:v>
                </c:pt>
                <c:pt idx="16">
                  <c:v>11.225577599999999</c:v>
                </c:pt>
                <c:pt idx="17">
                  <c:v>12.039151199999999</c:v>
                </c:pt>
                <c:pt idx="18">
                  <c:v>12.822388</c:v>
                </c:pt>
                <c:pt idx="19">
                  <c:v>13.423603999999999</c:v>
                </c:pt>
                <c:pt idx="20">
                  <c:v>14.02482</c:v>
                </c:pt>
                <c:pt idx="21">
                  <c:v>14.626035999999999</c:v>
                </c:pt>
                <c:pt idx="22">
                  <c:v>15.147444</c:v>
                </c:pt>
                <c:pt idx="23">
                  <c:v>15.608995999999999</c:v>
                </c:pt>
                <c:pt idx="24">
                  <c:v>16.070547999999999</c:v>
                </c:pt>
                <c:pt idx="25">
                  <c:v>16.5321</c:v>
                </c:pt>
                <c:pt idx="26">
                  <c:v>16.905116</c:v>
                </c:pt>
                <c:pt idx="27">
                  <c:v>17.278131999999999</c:v>
                </c:pt>
                <c:pt idx="28">
                  <c:v>17.651147999999999</c:v>
                </c:pt>
                <c:pt idx="29">
                  <c:v>17.99954</c:v>
                </c:pt>
                <c:pt idx="30">
                  <c:v>18.315100000000001</c:v>
                </c:pt>
                <c:pt idx="31">
                  <c:v>18.630659999999999</c:v>
                </c:pt>
                <c:pt idx="32">
                  <c:v>18.94622</c:v>
                </c:pt>
                <c:pt idx="33">
                  <c:v>19.220739999999999</c:v>
                </c:pt>
                <c:pt idx="34">
                  <c:v>19.488420000000001</c:v>
                </c:pt>
                <c:pt idx="35">
                  <c:v>19.7561</c:v>
                </c:pt>
                <c:pt idx="36">
                  <c:v>20.006252</c:v>
                </c:pt>
                <c:pt idx="37">
                  <c:v>20.212584</c:v>
                </c:pt>
                <c:pt idx="38">
                  <c:v>20.418915999999999</c:v>
                </c:pt>
                <c:pt idx="39">
                  <c:v>20.625247999999999</c:v>
                </c:pt>
                <c:pt idx="40">
                  <c:v>20.769200000000001</c:v>
                </c:pt>
                <c:pt idx="41">
                  <c:v>20.888200000000001</c:v>
                </c:pt>
                <c:pt idx="42">
                  <c:v>21.007200000000001</c:v>
                </c:pt>
                <c:pt idx="43">
                  <c:v>21.110088000000001</c:v>
                </c:pt>
                <c:pt idx="44">
                  <c:v>21.116304</c:v>
                </c:pt>
                <c:pt idx="45">
                  <c:v>21.122520000000002</c:v>
                </c:pt>
                <c:pt idx="46">
                  <c:v>21.128736</c:v>
                </c:pt>
                <c:pt idx="47">
                  <c:v>21.059031999999998</c:v>
                </c:pt>
                <c:pt idx="48">
                  <c:v>20.932388</c:v>
                </c:pt>
                <c:pt idx="49">
                  <c:v>20.805744000000001</c:v>
                </c:pt>
                <c:pt idx="50">
                  <c:v>20.679099999999998</c:v>
                </c:pt>
                <c:pt idx="51">
                  <c:v>20.404</c:v>
                </c:pt>
                <c:pt idx="52">
                  <c:v>20.128900000000002</c:v>
                </c:pt>
                <c:pt idx="53">
                  <c:v>19.8538</c:v>
                </c:pt>
                <c:pt idx="54">
                  <c:v>19.509328</c:v>
                </c:pt>
                <c:pt idx="55">
                  <c:v>19.07236</c:v>
                </c:pt>
                <c:pt idx="56">
                  <c:v>18.635392</c:v>
                </c:pt>
                <c:pt idx="57">
                  <c:v>18.198423999999999</c:v>
                </c:pt>
                <c:pt idx="58">
                  <c:v>17.609368</c:v>
                </c:pt>
                <c:pt idx="59">
                  <c:v>16.994964</c:v>
                </c:pt>
                <c:pt idx="60">
                  <c:v>16.380559999999999</c:v>
                </c:pt>
                <c:pt idx="61">
                  <c:v>15.708868000000001</c:v>
                </c:pt>
                <c:pt idx="62">
                  <c:v>14.893955999999999</c:v>
                </c:pt>
                <c:pt idx="63">
                  <c:v>14.079044</c:v>
                </c:pt>
                <c:pt idx="64">
                  <c:v>13.264132</c:v>
                </c:pt>
                <c:pt idx="65">
                  <c:v>12.283647999999999</c:v>
                </c:pt>
                <c:pt idx="66">
                  <c:v>11.236935199999991</c:v>
                </c:pt>
                <c:pt idx="67">
                  <c:v>10.1902224</c:v>
                </c:pt>
                <c:pt idx="68">
                  <c:v>9.10569640000001</c:v>
                </c:pt>
                <c:pt idx="69">
                  <c:v>7.7942911999999964</c:v>
                </c:pt>
                <c:pt idx="70">
                  <c:v>6.4828859999999997</c:v>
                </c:pt>
                <c:pt idx="71">
                  <c:v>5.1714807999999852</c:v>
                </c:pt>
                <c:pt idx="72">
                  <c:v>3.6978835999999902</c:v>
                </c:pt>
                <c:pt idx="73">
                  <c:v>2.102642400000001</c:v>
                </c:pt>
                <c:pt idx="74">
                  <c:v>0.50740119999998878</c:v>
                </c:pt>
                <c:pt idx="75">
                  <c:v>-1.0878399999999999</c:v>
                </c:pt>
                <c:pt idx="76">
                  <c:v>-2.945116399999995</c:v>
                </c:pt>
                <c:pt idx="77">
                  <c:v>-4.8023928000000158</c:v>
                </c:pt>
                <c:pt idx="78">
                  <c:v>-6.6596692000000113</c:v>
                </c:pt>
                <c:pt idx="79">
                  <c:v>-8.5860416000000033</c:v>
                </c:pt>
                <c:pt idx="80">
                  <c:v>-10.60454200000002</c:v>
                </c:pt>
                <c:pt idx="81">
                  <c:v>-12.623042399999999</c:v>
                </c:pt>
                <c:pt idx="82">
                  <c:v>-14.641542799999989</c:v>
                </c:pt>
                <c:pt idx="83">
                  <c:v>-16.626412000000009</c:v>
                </c:pt>
                <c:pt idx="84">
                  <c:v>-18.605675999999988</c:v>
                </c:pt>
                <c:pt idx="85">
                  <c:v>-20.58494000000001</c:v>
                </c:pt>
                <c:pt idx="86">
                  <c:v>-22.48210799999999</c:v>
                </c:pt>
                <c:pt idx="87">
                  <c:v>-24.17403599999999</c:v>
                </c:pt>
                <c:pt idx="88">
                  <c:v>-25.865964000000009</c:v>
                </c:pt>
                <c:pt idx="89">
                  <c:v>-27.557891999999999</c:v>
                </c:pt>
                <c:pt idx="90">
                  <c:v>-28.921240000000001</c:v>
                </c:pt>
                <c:pt idx="91">
                  <c:v>-30.15315600000001</c:v>
                </c:pt>
                <c:pt idx="92">
                  <c:v>-31.385072000000001</c:v>
                </c:pt>
                <c:pt idx="93">
                  <c:v>-32.549688000000003</c:v>
                </c:pt>
                <c:pt idx="94">
                  <c:v>-33.310504000000002</c:v>
                </c:pt>
                <c:pt idx="95">
                  <c:v>-34.07132</c:v>
                </c:pt>
                <c:pt idx="96">
                  <c:v>-34.832135999999998</c:v>
                </c:pt>
                <c:pt idx="97">
                  <c:v>-35.388184000000003</c:v>
                </c:pt>
                <c:pt idx="98">
                  <c:v>-35.790655999999998</c:v>
                </c:pt>
                <c:pt idx="99">
                  <c:v>-36.193128000000002</c:v>
                </c:pt>
                <c:pt idx="100">
                  <c:v>-36.595599999999997</c:v>
                </c:pt>
              </c:numCache>
            </c:numRef>
          </c:yVal>
          <c:smooth val="1"/>
          <c:extLst>
            <c:ext xmlns:c16="http://schemas.microsoft.com/office/drawing/2014/chart" uri="{C3380CC4-5D6E-409C-BE32-E72D297353CC}">
              <c16:uniqueId val="{00000003-E4F7-4078-9989-388408471C5A}"/>
            </c:ext>
          </c:extLst>
        </c:ser>
        <c:ser>
          <c:idx val="3"/>
          <c:order val="3"/>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Kin'!$S$2:$S$102</c:f>
              <c:numCache>
                <c:formatCode>General</c:formatCode>
                <c:ptCount val="101"/>
                <c:pt idx="0">
                  <c:v>-22.3385</c:v>
                </c:pt>
                <c:pt idx="1">
                  <c:v>-20.875651999999999</c:v>
                </c:pt>
                <c:pt idx="2">
                  <c:v>-19.412804000000001</c:v>
                </c:pt>
                <c:pt idx="3">
                  <c:v>-17.949956</c:v>
                </c:pt>
                <c:pt idx="4">
                  <c:v>-16.487107999999999</c:v>
                </c:pt>
                <c:pt idx="5">
                  <c:v>-14.764571999999999</c:v>
                </c:pt>
                <c:pt idx="6">
                  <c:v>-12.990098400000001</c:v>
                </c:pt>
                <c:pt idx="7">
                  <c:v>-11.215624800000001</c:v>
                </c:pt>
                <c:pt idx="8">
                  <c:v>-9.4411512000000002</c:v>
                </c:pt>
                <c:pt idx="9">
                  <c:v>-7.6755928000000004</c:v>
                </c:pt>
                <c:pt idx="10">
                  <c:v>-5.9144919999999992</c:v>
                </c:pt>
                <c:pt idx="11">
                  <c:v>-4.1533911999999988</c:v>
                </c:pt>
                <c:pt idx="12">
                  <c:v>-2.392290400000002</c:v>
                </c:pt>
                <c:pt idx="13">
                  <c:v>-0.73733560000000131</c:v>
                </c:pt>
                <c:pt idx="14">
                  <c:v>0.81147319999999912</c:v>
                </c:pt>
                <c:pt idx="15">
                  <c:v>2.3602819999999989</c:v>
                </c:pt>
                <c:pt idx="16">
                  <c:v>3.9090907999999991</c:v>
                </c:pt>
                <c:pt idx="17">
                  <c:v>5.3750915999999984</c:v>
                </c:pt>
                <c:pt idx="18">
                  <c:v>6.6754764000000009</c:v>
                </c:pt>
                <c:pt idx="19">
                  <c:v>7.9758611999999989</c:v>
                </c:pt>
                <c:pt idx="20">
                  <c:v>9.2762460000000004</c:v>
                </c:pt>
                <c:pt idx="21">
                  <c:v>10.542244</c:v>
                </c:pt>
                <c:pt idx="22">
                  <c:v>11.636308</c:v>
                </c:pt>
                <c:pt idx="23">
                  <c:v>12.730371999999999</c:v>
                </c:pt>
                <c:pt idx="24">
                  <c:v>13.824436</c:v>
                </c:pt>
                <c:pt idx="25">
                  <c:v>14.9185</c:v>
                </c:pt>
                <c:pt idx="26">
                  <c:v>15.832827999999999</c:v>
                </c:pt>
                <c:pt idx="27">
                  <c:v>16.747156</c:v>
                </c:pt>
                <c:pt idx="28">
                  <c:v>17.661484000000002</c:v>
                </c:pt>
                <c:pt idx="29">
                  <c:v>18.575811999999999</c:v>
                </c:pt>
                <c:pt idx="30">
                  <c:v>19.333780000000001</c:v>
                </c:pt>
                <c:pt idx="31">
                  <c:v>20.060476000000001</c:v>
                </c:pt>
                <c:pt idx="32">
                  <c:v>20.787172000000002</c:v>
                </c:pt>
                <c:pt idx="33">
                  <c:v>21.513867999999999</c:v>
                </c:pt>
                <c:pt idx="34">
                  <c:v>22.118020000000001</c:v>
                </c:pt>
                <c:pt idx="35">
                  <c:v>22.660900000000002</c:v>
                </c:pt>
                <c:pt idx="36">
                  <c:v>23.203779999999998</c:v>
                </c:pt>
                <c:pt idx="37">
                  <c:v>23.746659999999999</c:v>
                </c:pt>
                <c:pt idx="38">
                  <c:v>24.213795999999999</c:v>
                </c:pt>
                <c:pt idx="39">
                  <c:v>24.605187999999998</c:v>
                </c:pt>
                <c:pt idx="40">
                  <c:v>24.996580000000002</c:v>
                </c:pt>
                <c:pt idx="41">
                  <c:v>25.387972000000001</c:v>
                </c:pt>
                <c:pt idx="42">
                  <c:v>25.738579999999999</c:v>
                </c:pt>
                <c:pt idx="43">
                  <c:v>26.007619999999999</c:v>
                </c:pt>
                <c:pt idx="44">
                  <c:v>26.27666</c:v>
                </c:pt>
                <c:pt idx="45">
                  <c:v>26.5457</c:v>
                </c:pt>
                <c:pt idx="46">
                  <c:v>26.794111999999998</c:v>
                </c:pt>
                <c:pt idx="47">
                  <c:v>26.939384</c:v>
                </c:pt>
                <c:pt idx="48">
                  <c:v>27.084655999999999</c:v>
                </c:pt>
                <c:pt idx="49">
                  <c:v>27.229928000000001</c:v>
                </c:pt>
                <c:pt idx="50">
                  <c:v>27.3752</c:v>
                </c:pt>
                <c:pt idx="51">
                  <c:v>27.366032000000001</c:v>
                </c:pt>
                <c:pt idx="52">
                  <c:v>27.356864000000002</c:v>
                </c:pt>
                <c:pt idx="53">
                  <c:v>27.347695999999999</c:v>
                </c:pt>
                <c:pt idx="54">
                  <c:v>27.338528</c:v>
                </c:pt>
                <c:pt idx="55">
                  <c:v>27.164200000000001</c:v>
                </c:pt>
                <c:pt idx="56">
                  <c:v>26.95684</c:v>
                </c:pt>
                <c:pt idx="57">
                  <c:v>26.749479999999998</c:v>
                </c:pt>
                <c:pt idx="58">
                  <c:v>26.542120000000001</c:v>
                </c:pt>
                <c:pt idx="59">
                  <c:v>26.169464000000001</c:v>
                </c:pt>
                <c:pt idx="60">
                  <c:v>25.71416</c:v>
                </c:pt>
                <c:pt idx="61">
                  <c:v>25.258856000000002</c:v>
                </c:pt>
                <c:pt idx="62">
                  <c:v>24.803552</c:v>
                </c:pt>
                <c:pt idx="63">
                  <c:v>24.191828000000001</c:v>
                </c:pt>
                <c:pt idx="64">
                  <c:v>23.423684000000002</c:v>
                </c:pt>
                <c:pt idx="65">
                  <c:v>22.655540000000009</c:v>
                </c:pt>
                <c:pt idx="66">
                  <c:v>21.887395999999999</c:v>
                </c:pt>
                <c:pt idx="67">
                  <c:v>20.985963999999999</c:v>
                </c:pt>
                <c:pt idx="68">
                  <c:v>19.817956000000009</c:v>
                </c:pt>
                <c:pt idx="69">
                  <c:v>18.649947999999998</c:v>
                </c:pt>
                <c:pt idx="70">
                  <c:v>17.481940000000009</c:v>
                </c:pt>
                <c:pt idx="71">
                  <c:v>16.23200799999999</c:v>
                </c:pt>
                <c:pt idx="72">
                  <c:v>14.572456000000001</c:v>
                </c:pt>
                <c:pt idx="73">
                  <c:v>12.91290400000001</c:v>
                </c:pt>
                <c:pt idx="74">
                  <c:v>11.253351999999991</c:v>
                </c:pt>
                <c:pt idx="75">
                  <c:v>9.5937999999999999</c:v>
                </c:pt>
                <c:pt idx="76">
                  <c:v>7.397514400000011</c:v>
                </c:pt>
                <c:pt idx="77">
                  <c:v>5.2012287999999911</c:v>
                </c:pt>
                <c:pt idx="78">
                  <c:v>3.0049432000000018</c:v>
                </c:pt>
                <c:pt idx="79">
                  <c:v>0.8086576000000143</c:v>
                </c:pt>
                <c:pt idx="80">
                  <c:v>-1.758792000000007</c:v>
                </c:pt>
                <c:pt idx="81">
                  <c:v>-4.4004743999999931</c:v>
                </c:pt>
                <c:pt idx="82">
                  <c:v>-7.0421567999999786</c:v>
                </c:pt>
                <c:pt idx="83">
                  <c:v>-9.6838392000000031</c:v>
                </c:pt>
                <c:pt idx="84">
                  <c:v>-12.420191999999989</c:v>
                </c:pt>
                <c:pt idx="85">
                  <c:v>-15.203880000000019</c:v>
                </c:pt>
                <c:pt idx="86">
                  <c:v>-17.987568</c:v>
                </c:pt>
                <c:pt idx="87">
                  <c:v>-20.77125599999999</c:v>
                </c:pt>
                <c:pt idx="88">
                  <c:v>-23.41388400000001</c:v>
                </c:pt>
                <c:pt idx="89">
                  <c:v>-25.915451999999998</c:v>
                </c:pt>
                <c:pt idx="90">
                  <c:v>-28.41701999999999</c:v>
                </c:pt>
                <c:pt idx="91">
                  <c:v>-30.91858800000001</c:v>
                </c:pt>
                <c:pt idx="92">
                  <c:v>-33.225611999999998</c:v>
                </c:pt>
                <c:pt idx="93">
                  <c:v>-35.143547999999988</c:v>
                </c:pt>
                <c:pt idx="94">
                  <c:v>-37.061484000000007</c:v>
                </c:pt>
                <c:pt idx="95">
                  <c:v>-38.979419999999998</c:v>
                </c:pt>
                <c:pt idx="96">
                  <c:v>-40.791143999999989</c:v>
                </c:pt>
                <c:pt idx="97">
                  <c:v>-42.071807999999997</c:v>
                </c:pt>
                <c:pt idx="98">
                  <c:v>-43.352471999999999</c:v>
                </c:pt>
                <c:pt idx="99">
                  <c:v>-44.633136000000007</c:v>
                </c:pt>
                <c:pt idx="100">
                  <c:v>-45.913800000000002</c:v>
                </c:pt>
              </c:numCache>
            </c:numRef>
          </c:yVal>
          <c:smooth val="1"/>
          <c:extLst>
            <c:ext xmlns:c16="http://schemas.microsoft.com/office/drawing/2014/chart" uri="{C3380CC4-5D6E-409C-BE32-E72D297353CC}">
              <c16:uniqueId val="{00000005-E101-4140-A2E8-226D4A571AC5}"/>
            </c:ext>
          </c:extLst>
        </c:ser>
        <c:ser>
          <c:idx val="2"/>
          <c:order val="4"/>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Kin'!$S$2:$S$102</c:f>
              <c:numCache>
                <c:formatCode>General</c:formatCode>
                <c:ptCount val="101"/>
                <c:pt idx="0">
                  <c:v>-17.700700000000001</c:v>
                </c:pt>
                <c:pt idx="1">
                  <c:v>-16.297225000000001</c:v>
                </c:pt>
                <c:pt idx="2">
                  <c:v>-14.893750000000001</c:v>
                </c:pt>
                <c:pt idx="3">
                  <c:v>-13.490275</c:v>
                </c:pt>
                <c:pt idx="4">
                  <c:v>-12.0868</c:v>
                </c:pt>
                <c:pt idx="5">
                  <c:v>-10.3758325</c:v>
                </c:pt>
                <c:pt idx="6">
                  <c:v>-8.6648650000000007</c:v>
                </c:pt>
                <c:pt idx="7">
                  <c:v>-6.9538975000000001</c:v>
                </c:pt>
                <c:pt idx="8">
                  <c:v>-5.2429300000000003</c:v>
                </c:pt>
                <c:pt idx="9">
                  <c:v>-3.5480324999999988</c:v>
                </c:pt>
                <c:pt idx="10">
                  <c:v>-1.853134999999998</c:v>
                </c:pt>
                <c:pt idx="11">
                  <c:v>-0.15823749999999759</c:v>
                </c:pt>
                <c:pt idx="12">
                  <c:v>1.5366599999999999</c:v>
                </c:pt>
                <c:pt idx="13">
                  <c:v>3.0285774999999999</c:v>
                </c:pt>
                <c:pt idx="14">
                  <c:v>4.5204950000000004</c:v>
                </c:pt>
                <c:pt idx="15">
                  <c:v>6.0124124999999999</c:v>
                </c:pt>
                <c:pt idx="16">
                  <c:v>7.5043300000000004</c:v>
                </c:pt>
                <c:pt idx="17">
                  <c:v>8.7734474999999978</c:v>
                </c:pt>
                <c:pt idx="18">
                  <c:v>10.042565</c:v>
                </c:pt>
                <c:pt idx="19">
                  <c:v>11.3116825</c:v>
                </c:pt>
                <c:pt idx="20">
                  <c:v>12.5808</c:v>
                </c:pt>
                <c:pt idx="21">
                  <c:v>13.680025000000001</c:v>
                </c:pt>
                <c:pt idx="22">
                  <c:v>14.779249999999999</c:v>
                </c:pt>
                <c:pt idx="23">
                  <c:v>15.878475</c:v>
                </c:pt>
                <c:pt idx="24">
                  <c:v>16.977699999999999</c:v>
                </c:pt>
                <c:pt idx="25">
                  <c:v>17.923249999999999</c:v>
                </c:pt>
                <c:pt idx="26">
                  <c:v>18.8688</c:v>
                </c:pt>
                <c:pt idx="27">
                  <c:v>19.814350000000001</c:v>
                </c:pt>
                <c:pt idx="28">
                  <c:v>20.759899999999998</c:v>
                </c:pt>
                <c:pt idx="29">
                  <c:v>21.514324999999999</c:v>
                </c:pt>
                <c:pt idx="30">
                  <c:v>22.268750000000001</c:v>
                </c:pt>
                <c:pt idx="31">
                  <c:v>23.023174999999998</c:v>
                </c:pt>
                <c:pt idx="32">
                  <c:v>23.7776</c:v>
                </c:pt>
                <c:pt idx="33">
                  <c:v>24.322199999999999</c:v>
                </c:pt>
                <c:pt idx="34">
                  <c:v>24.866800000000001</c:v>
                </c:pt>
                <c:pt idx="35">
                  <c:v>25.4114</c:v>
                </c:pt>
                <c:pt idx="36">
                  <c:v>25.956</c:v>
                </c:pt>
                <c:pt idx="37">
                  <c:v>26.324425000000002</c:v>
                </c:pt>
                <c:pt idx="38">
                  <c:v>26.69285</c:v>
                </c:pt>
                <c:pt idx="39">
                  <c:v>27.061274999999998</c:v>
                </c:pt>
                <c:pt idx="40">
                  <c:v>27.4297</c:v>
                </c:pt>
                <c:pt idx="41">
                  <c:v>27.672625</c:v>
                </c:pt>
                <c:pt idx="42">
                  <c:v>27.91555</c:v>
                </c:pt>
                <c:pt idx="43">
                  <c:v>28.158474999999999</c:v>
                </c:pt>
                <c:pt idx="44">
                  <c:v>28.401399999999999</c:v>
                </c:pt>
                <c:pt idx="45">
                  <c:v>28.54505</c:v>
                </c:pt>
                <c:pt idx="46">
                  <c:v>28.688700000000001</c:v>
                </c:pt>
                <c:pt idx="47">
                  <c:v>28.832350000000002</c:v>
                </c:pt>
                <c:pt idx="48">
                  <c:v>28.975999999999999</c:v>
                </c:pt>
                <c:pt idx="49">
                  <c:v>29.007999999999999</c:v>
                </c:pt>
                <c:pt idx="50">
                  <c:v>29.04</c:v>
                </c:pt>
                <c:pt idx="51">
                  <c:v>29.071999999999999</c:v>
                </c:pt>
                <c:pt idx="52">
                  <c:v>29.103999999999999</c:v>
                </c:pt>
                <c:pt idx="53">
                  <c:v>28.982199999999999</c:v>
                </c:pt>
                <c:pt idx="54">
                  <c:v>28.860399999999998</c:v>
                </c:pt>
                <c:pt idx="55">
                  <c:v>28.738600000000002</c:v>
                </c:pt>
                <c:pt idx="56">
                  <c:v>28.616800000000001</c:v>
                </c:pt>
                <c:pt idx="57">
                  <c:v>28.285699999999999</c:v>
                </c:pt>
                <c:pt idx="58">
                  <c:v>27.954599999999999</c:v>
                </c:pt>
                <c:pt idx="59">
                  <c:v>27.6235</c:v>
                </c:pt>
                <c:pt idx="60">
                  <c:v>27.292400000000001</c:v>
                </c:pt>
                <c:pt idx="61">
                  <c:v>26.688275000000001</c:v>
                </c:pt>
                <c:pt idx="62">
                  <c:v>26.084150000000001</c:v>
                </c:pt>
                <c:pt idx="63">
                  <c:v>25.480025000000001</c:v>
                </c:pt>
                <c:pt idx="64">
                  <c:v>24.875900000000001</c:v>
                </c:pt>
                <c:pt idx="65">
                  <c:v>23.91985</c:v>
                </c:pt>
                <c:pt idx="66">
                  <c:v>22.963799999999999</c:v>
                </c:pt>
                <c:pt idx="67">
                  <c:v>22.007750000000001</c:v>
                </c:pt>
                <c:pt idx="68">
                  <c:v>21.0517</c:v>
                </c:pt>
                <c:pt idx="69">
                  <c:v>19.650574999999989</c:v>
                </c:pt>
                <c:pt idx="70">
                  <c:v>18.24945</c:v>
                </c:pt>
                <c:pt idx="71">
                  <c:v>16.848324999999988</c:v>
                </c:pt>
                <c:pt idx="72">
                  <c:v>15.4472</c:v>
                </c:pt>
                <c:pt idx="73">
                  <c:v>13.51652500000001</c:v>
                </c:pt>
                <c:pt idx="74">
                  <c:v>11.58584999999999</c:v>
                </c:pt>
                <c:pt idx="75">
                  <c:v>9.6551749999999927</c:v>
                </c:pt>
                <c:pt idx="76">
                  <c:v>7.7244999999999999</c:v>
                </c:pt>
                <c:pt idx="77">
                  <c:v>5.2429299999999817</c:v>
                </c:pt>
                <c:pt idx="78">
                  <c:v>2.7613599999999998</c:v>
                </c:pt>
                <c:pt idx="79">
                  <c:v>0.27979000000001802</c:v>
                </c:pt>
                <c:pt idx="80">
                  <c:v>-2.2017799999999998</c:v>
                </c:pt>
                <c:pt idx="81">
                  <c:v>-5.1059349999999899</c:v>
                </c:pt>
                <c:pt idx="82">
                  <c:v>-8.0100899999999804</c:v>
                </c:pt>
                <c:pt idx="83">
                  <c:v>-10.91424500000001</c:v>
                </c:pt>
                <c:pt idx="84">
                  <c:v>-13.8184</c:v>
                </c:pt>
                <c:pt idx="85">
                  <c:v>-16.81342500000002</c:v>
                </c:pt>
                <c:pt idx="86">
                  <c:v>-19.808450000000001</c:v>
                </c:pt>
                <c:pt idx="87">
                  <c:v>-22.803474999999981</c:v>
                </c:pt>
                <c:pt idx="88">
                  <c:v>-25.798500000000001</c:v>
                </c:pt>
                <c:pt idx="89">
                  <c:v>-28.45142499999999</c:v>
                </c:pt>
                <c:pt idx="90">
                  <c:v>-31.104349999999979</c:v>
                </c:pt>
                <c:pt idx="91">
                  <c:v>-33.757275000000007</c:v>
                </c:pt>
                <c:pt idx="92">
                  <c:v>-36.410200000000003</c:v>
                </c:pt>
                <c:pt idx="93">
                  <c:v>-38.408374999999992</c:v>
                </c:pt>
                <c:pt idx="94">
                  <c:v>-40.406550000000017</c:v>
                </c:pt>
                <c:pt idx="95">
                  <c:v>-42.404725000000013</c:v>
                </c:pt>
                <c:pt idx="96">
                  <c:v>-44.402900000000002</c:v>
                </c:pt>
                <c:pt idx="97">
                  <c:v>-45.677825000000013</c:v>
                </c:pt>
                <c:pt idx="98">
                  <c:v>-46.952750000000002</c:v>
                </c:pt>
                <c:pt idx="99">
                  <c:v>-48.227675000000012</c:v>
                </c:pt>
                <c:pt idx="100">
                  <c:v>-49.502600000000001</c:v>
                </c:pt>
              </c:numCache>
            </c:numRef>
          </c:yVal>
          <c:smooth val="1"/>
          <c:extLst>
            <c:ext xmlns:c16="http://schemas.microsoft.com/office/drawing/2014/chart" uri="{C3380CC4-5D6E-409C-BE32-E72D297353CC}">
              <c16:uniqueId val="{00000004-E101-4140-A2E8-226D4A571AC5}"/>
            </c:ext>
          </c:extLst>
        </c:ser>
        <c:ser>
          <c:idx val="1"/>
          <c:order val="5"/>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Kin'!$S$2:$S$102</c:f>
              <c:numCache>
                <c:formatCode>General</c:formatCode>
                <c:ptCount val="101"/>
                <c:pt idx="0">
                  <c:v>-16.726500000000001</c:v>
                </c:pt>
                <c:pt idx="1">
                  <c:v>-15.2197</c:v>
                </c:pt>
                <c:pt idx="2">
                  <c:v>-13.712899999999999</c:v>
                </c:pt>
                <c:pt idx="3">
                  <c:v>-12.206099999999999</c:v>
                </c:pt>
                <c:pt idx="4">
                  <c:v>-10.699299999999999</c:v>
                </c:pt>
                <c:pt idx="5">
                  <c:v>-9.0053724999999982</c:v>
                </c:pt>
                <c:pt idx="6">
                  <c:v>-7.3114450000000009</c:v>
                </c:pt>
                <c:pt idx="7">
                  <c:v>-5.6175174999999999</c:v>
                </c:pt>
                <c:pt idx="8">
                  <c:v>-3.9235899999999999</c:v>
                </c:pt>
                <c:pt idx="9">
                  <c:v>-2.3031599999999992</c:v>
                </c:pt>
                <c:pt idx="10">
                  <c:v>-0.68272999999999895</c:v>
                </c:pt>
                <c:pt idx="11">
                  <c:v>0.93770000000000131</c:v>
                </c:pt>
                <c:pt idx="12">
                  <c:v>2.5581299999999998</c:v>
                </c:pt>
                <c:pt idx="13">
                  <c:v>3.9656224999999998</c:v>
                </c:pt>
                <c:pt idx="14">
                  <c:v>5.3731150000000003</c:v>
                </c:pt>
                <c:pt idx="15">
                  <c:v>6.7806075000000003</c:v>
                </c:pt>
                <c:pt idx="16">
                  <c:v>8.1881000000000004</c:v>
                </c:pt>
                <c:pt idx="17">
                  <c:v>9.3707249999999984</c:v>
                </c:pt>
                <c:pt idx="18">
                  <c:v>10.55335</c:v>
                </c:pt>
                <c:pt idx="19">
                  <c:v>11.735975</c:v>
                </c:pt>
                <c:pt idx="20">
                  <c:v>12.9186</c:v>
                </c:pt>
                <c:pt idx="21">
                  <c:v>13.916449999999999</c:v>
                </c:pt>
                <c:pt idx="22">
                  <c:v>14.914300000000001</c:v>
                </c:pt>
                <c:pt idx="23">
                  <c:v>15.91215</c:v>
                </c:pt>
                <c:pt idx="24">
                  <c:v>16.91</c:v>
                </c:pt>
                <c:pt idx="25">
                  <c:v>17.743600000000001</c:v>
                </c:pt>
                <c:pt idx="26">
                  <c:v>18.577200000000001</c:v>
                </c:pt>
                <c:pt idx="27">
                  <c:v>19.410799999999998</c:v>
                </c:pt>
                <c:pt idx="28">
                  <c:v>20.244399999999999</c:v>
                </c:pt>
                <c:pt idx="29">
                  <c:v>20.910975000000001</c:v>
                </c:pt>
                <c:pt idx="30">
                  <c:v>21.577549999999999</c:v>
                </c:pt>
                <c:pt idx="31">
                  <c:v>22.244125</c:v>
                </c:pt>
                <c:pt idx="32">
                  <c:v>22.910699999999999</c:v>
                </c:pt>
                <c:pt idx="33">
                  <c:v>23.414325000000002</c:v>
                </c:pt>
                <c:pt idx="34">
                  <c:v>23.917950000000001</c:v>
                </c:pt>
                <c:pt idx="35">
                  <c:v>24.421575000000001</c:v>
                </c:pt>
                <c:pt idx="36">
                  <c:v>24.9252</c:v>
                </c:pt>
                <c:pt idx="37">
                  <c:v>25.282150000000001</c:v>
                </c:pt>
                <c:pt idx="38">
                  <c:v>25.639099999999999</c:v>
                </c:pt>
                <c:pt idx="39">
                  <c:v>25.99605</c:v>
                </c:pt>
                <c:pt idx="40">
                  <c:v>26.353000000000002</c:v>
                </c:pt>
                <c:pt idx="41">
                  <c:v>26.576125000000001</c:v>
                </c:pt>
                <c:pt idx="42">
                  <c:v>26.799250000000001</c:v>
                </c:pt>
                <c:pt idx="43">
                  <c:v>27.022375</c:v>
                </c:pt>
                <c:pt idx="44">
                  <c:v>27.2455</c:v>
                </c:pt>
                <c:pt idx="45">
                  <c:v>27.333575</c:v>
                </c:pt>
                <c:pt idx="46">
                  <c:v>27.42165</c:v>
                </c:pt>
                <c:pt idx="47">
                  <c:v>27.509725</c:v>
                </c:pt>
                <c:pt idx="48">
                  <c:v>27.597799999999999</c:v>
                </c:pt>
                <c:pt idx="49">
                  <c:v>27.537475000000001</c:v>
                </c:pt>
                <c:pt idx="50">
                  <c:v>27.477150000000002</c:v>
                </c:pt>
                <c:pt idx="51">
                  <c:v>27.416824999999999</c:v>
                </c:pt>
                <c:pt idx="52">
                  <c:v>27.3565</c:v>
                </c:pt>
                <c:pt idx="53">
                  <c:v>27.1282</c:v>
                </c:pt>
                <c:pt idx="54">
                  <c:v>26.899899999999999</c:v>
                </c:pt>
                <c:pt idx="55">
                  <c:v>26.671600000000002</c:v>
                </c:pt>
                <c:pt idx="56">
                  <c:v>26.443300000000001</c:v>
                </c:pt>
                <c:pt idx="57">
                  <c:v>26.019749999999998</c:v>
                </c:pt>
                <c:pt idx="58">
                  <c:v>25.5962</c:v>
                </c:pt>
                <c:pt idx="59">
                  <c:v>25.172650000000001</c:v>
                </c:pt>
                <c:pt idx="60">
                  <c:v>24.749099999999999</c:v>
                </c:pt>
                <c:pt idx="61">
                  <c:v>24.086424999999998</c:v>
                </c:pt>
                <c:pt idx="62">
                  <c:v>23.423749999999998</c:v>
                </c:pt>
                <c:pt idx="63">
                  <c:v>22.761075000000002</c:v>
                </c:pt>
                <c:pt idx="64">
                  <c:v>22.098400000000002</c:v>
                </c:pt>
                <c:pt idx="65">
                  <c:v>21.130625000000009</c:v>
                </c:pt>
                <c:pt idx="66">
                  <c:v>20.162849999999999</c:v>
                </c:pt>
                <c:pt idx="67">
                  <c:v>19.195074999999999</c:v>
                </c:pt>
                <c:pt idx="68">
                  <c:v>18.2273</c:v>
                </c:pt>
                <c:pt idx="69">
                  <c:v>16.874674999999989</c:v>
                </c:pt>
                <c:pt idx="70">
                  <c:v>15.52205</c:v>
                </c:pt>
                <c:pt idx="71">
                  <c:v>14.16942499999999</c:v>
                </c:pt>
                <c:pt idx="72">
                  <c:v>12.816800000000001</c:v>
                </c:pt>
                <c:pt idx="73">
                  <c:v>11.00988250000001</c:v>
                </c:pt>
                <c:pt idx="74">
                  <c:v>9.2029649999999883</c:v>
                </c:pt>
                <c:pt idx="75">
                  <c:v>7.3960474999999937</c:v>
                </c:pt>
                <c:pt idx="76">
                  <c:v>5.5891299999999999</c:v>
                </c:pt>
                <c:pt idx="77">
                  <c:v>3.3078499999999842</c:v>
                </c:pt>
                <c:pt idx="78">
                  <c:v>1.02657</c:v>
                </c:pt>
                <c:pt idx="79">
                  <c:v>-1.2547099999999829</c:v>
                </c:pt>
                <c:pt idx="80">
                  <c:v>-3.53599</c:v>
                </c:pt>
                <c:pt idx="81">
                  <c:v>-6.2070174999999903</c:v>
                </c:pt>
                <c:pt idx="82">
                  <c:v>-8.8780449999999824</c:v>
                </c:pt>
                <c:pt idx="83">
                  <c:v>-11.54907250000001</c:v>
                </c:pt>
                <c:pt idx="84">
                  <c:v>-14.2201</c:v>
                </c:pt>
                <c:pt idx="85">
                  <c:v>-17.039175000000021</c:v>
                </c:pt>
                <c:pt idx="86">
                  <c:v>-19.858250000000002</c:v>
                </c:pt>
                <c:pt idx="87">
                  <c:v>-22.677324999999978</c:v>
                </c:pt>
                <c:pt idx="88">
                  <c:v>-25.496400000000001</c:v>
                </c:pt>
                <c:pt idx="89">
                  <c:v>-28.09547499999999</c:v>
                </c:pt>
                <c:pt idx="90">
                  <c:v>-30.694549999999978</c:v>
                </c:pt>
                <c:pt idx="91">
                  <c:v>-33.293625000000013</c:v>
                </c:pt>
                <c:pt idx="92">
                  <c:v>-35.892699999999998</c:v>
                </c:pt>
                <c:pt idx="93">
                  <c:v>-37.940474999999992</c:v>
                </c:pt>
                <c:pt idx="94">
                  <c:v>-39.988250000000008</c:v>
                </c:pt>
                <c:pt idx="95">
                  <c:v>-42.036025000000002</c:v>
                </c:pt>
                <c:pt idx="96">
                  <c:v>-44.083799999999997</c:v>
                </c:pt>
                <c:pt idx="97">
                  <c:v>-45.44295000000001</c:v>
                </c:pt>
                <c:pt idx="98">
                  <c:v>-46.802100000000003</c:v>
                </c:pt>
                <c:pt idx="99">
                  <c:v>-48.16125000000001</c:v>
                </c:pt>
                <c:pt idx="100">
                  <c:v>-49.520400000000002</c:v>
                </c:pt>
              </c:numCache>
            </c:numRef>
          </c:yVal>
          <c:smooth val="1"/>
          <c:extLst>
            <c:ext xmlns:c16="http://schemas.microsoft.com/office/drawing/2014/chart" uri="{C3380CC4-5D6E-409C-BE32-E72D297353CC}">
              <c16:uniqueId val="{00000003-E101-4140-A2E8-226D4A571AC5}"/>
            </c:ext>
          </c:extLst>
        </c:ser>
        <c:ser>
          <c:idx val="4"/>
          <c:order val="6"/>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Kin'!$S$2:$S$102</c:f>
              <c:numCache>
                <c:formatCode>General</c:formatCode>
                <c:ptCount val="101"/>
                <c:pt idx="0">
                  <c:v>-6.5397400000000001</c:v>
                </c:pt>
                <c:pt idx="1">
                  <c:v>-5.6099842000000004</c:v>
                </c:pt>
                <c:pt idx="2">
                  <c:v>-4.6802283999999998</c:v>
                </c:pt>
                <c:pt idx="3">
                  <c:v>-3.7504726000000002</c:v>
                </c:pt>
                <c:pt idx="4">
                  <c:v>-2.7469583999999991</c:v>
                </c:pt>
                <c:pt idx="5">
                  <c:v>-1.5682679999999991</c:v>
                </c:pt>
                <c:pt idx="6">
                  <c:v>-0.38957759999999952</c:v>
                </c:pt>
                <c:pt idx="7">
                  <c:v>0.78911280000000117</c:v>
                </c:pt>
                <c:pt idx="8">
                  <c:v>2.0065264000000012</c:v>
                </c:pt>
                <c:pt idx="9">
                  <c:v>3.250562200000001</c:v>
                </c:pt>
                <c:pt idx="10">
                  <c:v>4.4945980000000016</c:v>
                </c:pt>
                <c:pt idx="11">
                  <c:v>5.7386338000000006</c:v>
                </c:pt>
                <c:pt idx="12">
                  <c:v>6.8868855999999994</c:v>
                </c:pt>
                <c:pt idx="13">
                  <c:v>8.0231643999999989</c:v>
                </c:pt>
                <c:pt idx="14">
                  <c:v>9.1594432000000001</c:v>
                </c:pt>
                <c:pt idx="15">
                  <c:v>10.257625000000001</c:v>
                </c:pt>
                <c:pt idx="16">
                  <c:v>11.188179999999999</c:v>
                </c:pt>
                <c:pt idx="17">
                  <c:v>12.118734999999999</c:v>
                </c:pt>
                <c:pt idx="18">
                  <c:v>13.049289999999999</c:v>
                </c:pt>
                <c:pt idx="19">
                  <c:v>13.879238000000001</c:v>
                </c:pt>
                <c:pt idx="20">
                  <c:v>14.60084</c:v>
                </c:pt>
                <c:pt idx="21">
                  <c:v>15.322442000000001</c:v>
                </c:pt>
                <c:pt idx="22">
                  <c:v>16.044044</c:v>
                </c:pt>
                <c:pt idx="23">
                  <c:v>16.645337000000001</c:v>
                </c:pt>
                <c:pt idx="24">
                  <c:v>17.212256</c:v>
                </c:pt>
                <c:pt idx="25">
                  <c:v>17.779174999999999</c:v>
                </c:pt>
                <c:pt idx="26">
                  <c:v>18.338618</c:v>
                </c:pt>
                <c:pt idx="27">
                  <c:v>18.804611000000001</c:v>
                </c:pt>
                <c:pt idx="28">
                  <c:v>19.270603999999999</c:v>
                </c:pt>
                <c:pt idx="29">
                  <c:v>19.736597</c:v>
                </c:pt>
                <c:pt idx="30">
                  <c:v>20.176279999999998</c:v>
                </c:pt>
                <c:pt idx="31">
                  <c:v>20.571235999999999</c:v>
                </c:pt>
                <c:pt idx="32">
                  <c:v>20.966191999999999</c:v>
                </c:pt>
                <c:pt idx="33">
                  <c:v>21.361148</c:v>
                </c:pt>
                <c:pt idx="34">
                  <c:v>21.715712</c:v>
                </c:pt>
                <c:pt idx="35">
                  <c:v>22.050080000000001</c:v>
                </c:pt>
                <c:pt idx="36">
                  <c:v>22.384447999999999</c:v>
                </c:pt>
                <c:pt idx="37">
                  <c:v>22.718816</c:v>
                </c:pt>
                <c:pt idx="38">
                  <c:v>22.989795999999998</c:v>
                </c:pt>
                <c:pt idx="39">
                  <c:v>23.258337999999998</c:v>
                </c:pt>
                <c:pt idx="40">
                  <c:v>23.526879999999998</c:v>
                </c:pt>
                <c:pt idx="41">
                  <c:v>23.773406999999999</c:v>
                </c:pt>
                <c:pt idx="42">
                  <c:v>23.957034</c:v>
                </c:pt>
                <c:pt idx="43">
                  <c:v>24.140661000000001</c:v>
                </c:pt>
                <c:pt idx="44">
                  <c:v>24.324287999999999</c:v>
                </c:pt>
                <c:pt idx="45">
                  <c:v>24.446745</c:v>
                </c:pt>
                <c:pt idx="46">
                  <c:v>24.520265999999999</c:v>
                </c:pt>
                <c:pt idx="47">
                  <c:v>24.593786999999999</c:v>
                </c:pt>
                <c:pt idx="48">
                  <c:v>24.667307999999998</c:v>
                </c:pt>
                <c:pt idx="49">
                  <c:v>24.628474000000001</c:v>
                </c:pt>
                <c:pt idx="50">
                  <c:v>24.5701</c:v>
                </c:pt>
                <c:pt idx="51">
                  <c:v>24.511725999999999</c:v>
                </c:pt>
                <c:pt idx="52">
                  <c:v>24.431643999999999</c:v>
                </c:pt>
                <c:pt idx="53">
                  <c:v>24.226741000000001</c:v>
                </c:pt>
                <c:pt idx="54">
                  <c:v>24.021837999999999</c:v>
                </c:pt>
                <c:pt idx="55">
                  <c:v>23.816935000000001</c:v>
                </c:pt>
                <c:pt idx="56">
                  <c:v>23.542563999999999</c:v>
                </c:pt>
                <c:pt idx="57">
                  <c:v>23.181357999999999</c:v>
                </c:pt>
                <c:pt idx="58">
                  <c:v>22.820152</c:v>
                </c:pt>
                <c:pt idx="59">
                  <c:v>22.458946000000001</c:v>
                </c:pt>
                <c:pt idx="60">
                  <c:v>21.975300000000001</c:v>
                </c:pt>
                <c:pt idx="61">
                  <c:v>21.448799999999999</c:v>
                </c:pt>
                <c:pt idx="62">
                  <c:v>20.9223</c:v>
                </c:pt>
                <c:pt idx="63">
                  <c:v>20.389174000000001</c:v>
                </c:pt>
                <c:pt idx="64">
                  <c:v>19.683772000000001</c:v>
                </c:pt>
                <c:pt idx="65">
                  <c:v>18.978370000000002</c:v>
                </c:pt>
                <c:pt idx="66">
                  <c:v>18.272967999999999</c:v>
                </c:pt>
                <c:pt idx="67">
                  <c:v>17.500291000000001</c:v>
                </c:pt>
                <c:pt idx="68">
                  <c:v>16.593064000000009</c:v>
                </c:pt>
                <c:pt idx="69">
                  <c:v>15.68583699999999</c:v>
                </c:pt>
                <c:pt idx="70">
                  <c:v>14.77861</c:v>
                </c:pt>
                <c:pt idx="71">
                  <c:v>13.724519999999981</c:v>
                </c:pt>
                <c:pt idx="72">
                  <c:v>12.584039999999989</c:v>
                </c:pt>
                <c:pt idx="73">
                  <c:v>11.44356</c:v>
                </c:pt>
                <c:pt idx="74">
                  <c:v>10.303079999999991</c:v>
                </c:pt>
                <c:pt idx="75">
                  <c:v>8.9193749999999952</c:v>
                </c:pt>
                <c:pt idx="76">
                  <c:v>7.5162120000000048</c:v>
                </c:pt>
                <c:pt idx="77">
                  <c:v>6.1130489999999931</c:v>
                </c:pt>
                <c:pt idx="78">
                  <c:v>4.6499310000000014</c:v>
                </c:pt>
                <c:pt idx="79">
                  <c:v>2.9769705000000051</c:v>
                </c:pt>
                <c:pt idx="80">
                  <c:v>1.304009999999985</c:v>
                </c:pt>
                <c:pt idx="81">
                  <c:v>-0.36895050000001017</c:v>
                </c:pt>
                <c:pt idx="82">
                  <c:v>-2.1599436000000032</c:v>
                </c:pt>
                <c:pt idx="83">
                  <c:v>-4.0605384000000173</c:v>
                </c:pt>
                <c:pt idx="84">
                  <c:v>-5.9611332000000052</c:v>
                </c:pt>
                <c:pt idx="85">
                  <c:v>-7.8617280000000198</c:v>
                </c:pt>
                <c:pt idx="86">
                  <c:v>-9.8504262000000082</c:v>
                </c:pt>
                <c:pt idx="87">
                  <c:v>-11.859147899999989</c:v>
                </c:pt>
                <c:pt idx="88">
                  <c:v>-13.867869600000009</c:v>
                </c:pt>
                <c:pt idx="89">
                  <c:v>-15.866364000000001</c:v>
                </c:pt>
                <c:pt idx="90">
                  <c:v>-17.783039999999989</c:v>
                </c:pt>
                <c:pt idx="91">
                  <c:v>-19.69971600000002</c:v>
                </c:pt>
                <c:pt idx="92">
                  <c:v>-21.616392000000008</c:v>
                </c:pt>
                <c:pt idx="93">
                  <c:v>-23.405951999999999</c:v>
                </c:pt>
                <c:pt idx="94">
                  <c:v>-25.01061600000001</c:v>
                </c:pt>
                <c:pt idx="95">
                  <c:v>-26.615280000000009</c:v>
                </c:pt>
                <c:pt idx="96">
                  <c:v>-28.219943999999991</c:v>
                </c:pt>
                <c:pt idx="97">
                  <c:v>-29.510690000000011</c:v>
                </c:pt>
                <c:pt idx="98">
                  <c:v>-30.669260000000001</c:v>
                </c:pt>
                <c:pt idx="99">
                  <c:v>-31.827830000000009</c:v>
                </c:pt>
                <c:pt idx="100">
                  <c:v>-32.986400000000003</c:v>
                </c:pt>
              </c:numCache>
            </c:numRef>
          </c:yVal>
          <c:smooth val="1"/>
          <c:extLst>
            <c:ext xmlns:c16="http://schemas.microsoft.com/office/drawing/2014/chart" uri="{C3380CC4-5D6E-409C-BE32-E72D297353CC}">
              <c16:uniqueId val="{00000002-E4F7-4078-9989-388408471C5A}"/>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32"/>
          <c:min val="-54.5"/>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Angle</a:t>
            </a:r>
          </a:p>
        </c:rich>
      </c:tx>
      <c:overlay val="0"/>
    </c:title>
    <c:autoTitleDeleted val="0"/>
    <c:plotArea>
      <c:layout>
        <c:manualLayout>
          <c:layoutTarget val="inner"/>
          <c:xMode val="edge"/>
          <c:yMode val="edge"/>
          <c:x val="9.3543119610048756E-2"/>
          <c:y val="3.7560920998619247E-2"/>
          <c:w val="0.87628815148106487"/>
          <c:h val="0.859173788110609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Normative!$P$2:$P$102</c:f>
              <c:numCache>
                <c:formatCode>General</c:formatCode>
                <c:ptCount val="101"/>
                <c:pt idx="0">
                  <c:v>31.23036411</c:v>
                </c:pt>
                <c:pt idx="1">
                  <c:v>31.23036411</c:v>
                </c:pt>
                <c:pt idx="2">
                  <c:v>32.004609246666668</c:v>
                </c:pt>
                <c:pt idx="3">
                  <c:v>32.045434146666665</c:v>
                </c:pt>
                <c:pt idx="4">
                  <c:v>33.098329339999999</c:v>
                </c:pt>
                <c:pt idx="5">
                  <c:v>33.199552340000004</c:v>
                </c:pt>
                <c:pt idx="6">
                  <c:v>34.564726630000003</c:v>
                </c:pt>
                <c:pt idx="7">
                  <c:v>34.956121830000001</c:v>
                </c:pt>
                <c:pt idx="8">
                  <c:v>36.091805229999999</c:v>
                </c:pt>
                <c:pt idx="9">
                  <c:v>36.843145716666669</c:v>
                </c:pt>
                <c:pt idx="10">
                  <c:v>37.731865576666671</c:v>
                </c:pt>
                <c:pt idx="11">
                  <c:v>38.406997359999998</c:v>
                </c:pt>
                <c:pt idx="12">
                  <c:v>39.14734683333333</c:v>
                </c:pt>
                <c:pt idx="13">
                  <c:v>40.037815343333335</c:v>
                </c:pt>
                <c:pt idx="14">
                  <c:v>40.762034026666669</c:v>
                </c:pt>
                <c:pt idx="15">
                  <c:v>41.238613153333333</c:v>
                </c:pt>
                <c:pt idx="16">
                  <c:v>41.80170286333334</c:v>
                </c:pt>
                <c:pt idx="17">
                  <c:v>42.196932706666665</c:v>
                </c:pt>
                <c:pt idx="18">
                  <c:v>42.766196283333329</c:v>
                </c:pt>
                <c:pt idx="19">
                  <c:v>43.016423416666662</c:v>
                </c:pt>
                <c:pt idx="20">
                  <c:v>43.217997699999998</c:v>
                </c:pt>
                <c:pt idx="21">
                  <c:v>43.31913235333333</c:v>
                </c:pt>
                <c:pt idx="22">
                  <c:v>43.375962533333336</c:v>
                </c:pt>
                <c:pt idx="23">
                  <c:v>43.320317056666667</c:v>
                </c:pt>
                <c:pt idx="24">
                  <c:v>43.237661423333336</c:v>
                </c:pt>
                <c:pt idx="25">
                  <c:v>42.936763703333334</c:v>
                </c:pt>
                <c:pt idx="26">
                  <c:v>42.503831853333338</c:v>
                </c:pt>
                <c:pt idx="27">
                  <c:v>42.152687329999999</c:v>
                </c:pt>
                <c:pt idx="28">
                  <c:v>41.759144246666665</c:v>
                </c:pt>
                <c:pt idx="29">
                  <c:v>41.141545863333327</c:v>
                </c:pt>
                <c:pt idx="30">
                  <c:v>40.537249543333338</c:v>
                </c:pt>
                <c:pt idx="31">
                  <c:v>39.82109973</c:v>
                </c:pt>
                <c:pt idx="32">
                  <c:v>39.177638856666668</c:v>
                </c:pt>
                <c:pt idx="33">
                  <c:v>37.88105642666666</c:v>
                </c:pt>
                <c:pt idx="34">
                  <c:v>37.09118655333333</c:v>
                </c:pt>
                <c:pt idx="35">
                  <c:v>35.894285749999995</c:v>
                </c:pt>
                <c:pt idx="36">
                  <c:v>35.078353336666666</c:v>
                </c:pt>
                <c:pt idx="37">
                  <c:v>33.618913466666662</c:v>
                </c:pt>
                <c:pt idx="38">
                  <c:v>32.199378140000007</c:v>
                </c:pt>
                <c:pt idx="39">
                  <c:v>30.90102834333333</c:v>
                </c:pt>
                <c:pt idx="40">
                  <c:v>29.733055693333331</c:v>
                </c:pt>
                <c:pt idx="41">
                  <c:v>28.311431340000002</c:v>
                </c:pt>
                <c:pt idx="42">
                  <c:v>27.048866146666665</c:v>
                </c:pt>
                <c:pt idx="43">
                  <c:v>25.434840726666668</c:v>
                </c:pt>
                <c:pt idx="44">
                  <c:v>24.710263509999997</c:v>
                </c:pt>
                <c:pt idx="45">
                  <c:v>22.832860456666662</c:v>
                </c:pt>
                <c:pt idx="46">
                  <c:v>22.557663096666666</c:v>
                </c:pt>
                <c:pt idx="47">
                  <c:v>21.13183312666667</c:v>
                </c:pt>
                <c:pt idx="48">
                  <c:v>21.035456026666669</c:v>
                </c:pt>
                <c:pt idx="49">
                  <c:v>20.059398476666669</c:v>
                </c:pt>
                <c:pt idx="50">
                  <c:v>19.717464530000001</c:v>
                </c:pt>
              </c:numCache>
            </c:numRef>
          </c:yVal>
          <c:smooth val="1"/>
          <c:extLst>
            <c:ext xmlns:c16="http://schemas.microsoft.com/office/drawing/2014/chart" uri="{C3380CC4-5D6E-409C-BE32-E72D297353CC}">
              <c16:uniqueId val="{00000000-CF3F-4B88-AD47-73C529BD799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Kin'!$P$2:$P$102</c:f>
              <c:numCache>
                <c:formatCode>General</c:formatCode>
                <c:ptCount val="101"/>
                <c:pt idx="0">
                  <c:v>26.446999999999999</c:v>
                </c:pt>
                <c:pt idx="1">
                  <c:v>26.925007999999998</c:v>
                </c:pt>
                <c:pt idx="2">
                  <c:v>27.403016000000001</c:v>
                </c:pt>
                <c:pt idx="3">
                  <c:v>27.881024</c:v>
                </c:pt>
                <c:pt idx="4">
                  <c:v>28.364599999999999</c:v>
                </c:pt>
                <c:pt idx="5">
                  <c:v>28.8614</c:v>
                </c:pt>
                <c:pt idx="6">
                  <c:v>29.3582</c:v>
                </c:pt>
                <c:pt idx="7">
                  <c:v>29.855</c:v>
                </c:pt>
                <c:pt idx="8">
                  <c:v>30.313255999999999</c:v>
                </c:pt>
                <c:pt idx="9">
                  <c:v>30.745013</c:v>
                </c:pt>
                <c:pt idx="10">
                  <c:v>31.176770000000001</c:v>
                </c:pt>
                <c:pt idx="11">
                  <c:v>31.608526999999999</c:v>
                </c:pt>
                <c:pt idx="12">
                  <c:v>31.958515999999999</c:v>
                </c:pt>
                <c:pt idx="13">
                  <c:v>32.298284000000002</c:v>
                </c:pt>
                <c:pt idx="14">
                  <c:v>32.638052000000002</c:v>
                </c:pt>
                <c:pt idx="15">
                  <c:v>32.96752</c:v>
                </c:pt>
                <c:pt idx="16">
                  <c:v>33.251668000000002</c:v>
                </c:pt>
                <c:pt idx="17">
                  <c:v>33.535815999999997</c:v>
                </c:pt>
                <c:pt idx="18">
                  <c:v>33.819963999999999</c:v>
                </c:pt>
                <c:pt idx="19">
                  <c:v>34.098053999999998</c:v>
                </c:pt>
                <c:pt idx="20">
                  <c:v>34.369619999999998</c:v>
                </c:pt>
                <c:pt idx="21">
                  <c:v>34.641185999999998</c:v>
                </c:pt>
                <c:pt idx="22">
                  <c:v>34.912751999999998</c:v>
                </c:pt>
                <c:pt idx="23">
                  <c:v>35.173461000000003</c:v>
                </c:pt>
                <c:pt idx="24">
                  <c:v>35.431068000000003</c:v>
                </c:pt>
                <c:pt idx="25">
                  <c:v>35.688675000000003</c:v>
                </c:pt>
                <c:pt idx="26">
                  <c:v>35.942926</c:v>
                </c:pt>
                <c:pt idx="27">
                  <c:v>36.155226999999996</c:v>
                </c:pt>
                <c:pt idx="28">
                  <c:v>36.367528</c:v>
                </c:pt>
                <c:pt idx="29">
                  <c:v>36.579828999999997</c:v>
                </c:pt>
                <c:pt idx="30">
                  <c:v>36.767829999999996</c:v>
                </c:pt>
                <c:pt idx="31">
                  <c:v>36.914521000000001</c:v>
                </c:pt>
                <c:pt idx="32">
                  <c:v>37.061211999999998</c:v>
                </c:pt>
                <c:pt idx="33">
                  <c:v>37.207903000000002</c:v>
                </c:pt>
                <c:pt idx="34">
                  <c:v>37.309432000000001</c:v>
                </c:pt>
                <c:pt idx="35">
                  <c:v>37.388379999999998</c:v>
                </c:pt>
                <c:pt idx="36">
                  <c:v>37.467328000000002</c:v>
                </c:pt>
                <c:pt idx="37">
                  <c:v>37.546275999999999</c:v>
                </c:pt>
                <c:pt idx="38">
                  <c:v>37.558222000000001</c:v>
                </c:pt>
                <c:pt idx="39">
                  <c:v>37.567591</c:v>
                </c:pt>
                <c:pt idx="40">
                  <c:v>37.57696</c:v>
                </c:pt>
                <c:pt idx="41">
                  <c:v>37.565420000000003</c:v>
                </c:pt>
                <c:pt idx="42">
                  <c:v>37.494140000000002</c:v>
                </c:pt>
                <c:pt idx="43">
                  <c:v>37.42286</c:v>
                </c:pt>
                <c:pt idx="44">
                  <c:v>37.351579999999998</c:v>
                </c:pt>
                <c:pt idx="45">
                  <c:v>37.225985000000001</c:v>
                </c:pt>
                <c:pt idx="46">
                  <c:v>37.056938000000002</c:v>
                </c:pt>
                <c:pt idx="47">
                  <c:v>36.887891000000003</c:v>
                </c:pt>
                <c:pt idx="48">
                  <c:v>36.718843999999997</c:v>
                </c:pt>
                <c:pt idx="49">
                  <c:v>36.453059000000003</c:v>
                </c:pt>
                <c:pt idx="50">
                  <c:v>36.170450000000002</c:v>
                </c:pt>
                <c:pt idx="51">
                  <c:v>35.887841000000002</c:v>
                </c:pt>
                <c:pt idx="52">
                  <c:v>35.587207999999997</c:v>
                </c:pt>
                <c:pt idx="53">
                  <c:v>35.182937000000003</c:v>
                </c:pt>
                <c:pt idx="54">
                  <c:v>34.778666000000001</c:v>
                </c:pt>
                <c:pt idx="55">
                  <c:v>34.374395</c:v>
                </c:pt>
                <c:pt idx="56">
                  <c:v>33.917504000000001</c:v>
                </c:pt>
                <c:pt idx="57">
                  <c:v>33.394838</c:v>
                </c:pt>
                <c:pt idx="58">
                  <c:v>32.872171999999999</c:v>
                </c:pt>
                <c:pt idx="59">
                  <c:v>32.349505999999998</c:v>
                </c:pt>
                <c:pt idx="60">
                  <c:v>31.748699999999999</c:v>
                </c:pt>
                <c:pt idx="61">
                  <c:v>31.120545</c:v>
                </c:pt>
                <c:pt idx="62">
                  <c:v>30.49238999999999</c:v>
                </c:pt>
                <c:pt idx="63">
                  <c:v>29.860883000000001</c:v>
                </c:pt>
                <c:pt idx="64">
                  <c:v>29.142223999999999</c:v>
                </c:pt>
                <c:pt idx="65">
                  <c:v>28.423565</c:v>
                </c:pt>
                <c:pt idx="66">
                  <c:v>27.704906000000001</c:v>
                </c:pt>
                <c:pt idx="67">
                  <c:v>26.958977000000001</c:v>
                </c:pt>
                <c:pt idx="68">
                  <c:v>26.158508000000001</c:v>
                </c:pt>
                <c:pt idx="69">
                  <c:v>25.358038999999991</c:v>
                </c:pt>
                <c:pt idx="70">
                  <c:v>24.557569999999991</c:v>
                </c:pt>
                <c:pt idx="71">
                  <c:v>23.708888999999989</c:v>
                </c:pt>
                <c:pt idx="72">
                  <c:v>22.83184799999999</c:v>
                </c:pt>
                <c:pt idx="73">
                  <c:v>21.954806999999999</c:v>
                </c:pt>
                <c:pt idx="74">
                  <c:v>21.07776599999999</c:v>
                </c:pt>
                <c:pt idx="75">
                  <c:v>20.145424999999999</c:v>
                </c:pt>
                <c:pt idx="76">
                  <c:v>19.208659999999998</c:v>
                </c:pt>
                <c:pt idx="77">
                  <c:v>18.27189499999999</c:v>
                </c:pt>
                <c:pt idx="78">
                  <c:v>17.331997999999999</c:v>
                </c:pt>
                <c:pt idx="79">
                  <c:v>16.381139000000001</c:v>
                </c:pt>
                <c:pt idx="80">
                  <c:v>15.430279999999989</c:v>
                </c:pt>
                <c:pt idx="81">
                  <c:v>14.47942099999999</c:v>
                </c:pt>
                <c:pt idx="82">
                  <c:v>13.562274</c:v>
                </c:pt>
                <c:pt idx="83">
                  <c:v>12.67643099999999</c:v>
                </c:pt>
                <c:pt idx="84">
                  <c:v>11.790588</c:v>
                </c:pt>
                <c:pt idx="85">
                  <c:v>10.904744999999989</c:v>
                </c:pt>
                <c:pt idx="86">
                  <c:v>10.1516258</c:v>
                </c:pt>
                <c:pt idx="87">
                  <c:v>9.4286711000000025</c:v>
                </c:pt>
                <c:pt idx="88">
                  <c:v>8.7057163999999965</c:v>
                </c:pt>
                <c:pt idx="89">
                  <c:v>8.010734900000001</c:v>
                </c:pt>
                <c:pt idx="90">
                  <c:v>7.5395390000000022</c:v>
                </c:pt>
                <c:pt idx="91">
                  <c:v>7.0683430999999963</c:v>
                </c:pt>
                <c:pt idx="92">
                  <c:v>6.5971471999999967</c:v>
                </c:pt>
                <c:pt idx="93">
                  <c:v>6.2502138999999994</c:v>
                </c:pt>
                <c:pt idx="94">
                  <c:v>6.0840261999999976</c:v>
                </c:pt>
                <c:pt idx="95">
                  <c:v>5.9178384999999993</c:v>
                </c:pt>
                <c:pt idx="96">
                  <c:v>5.7516508000000011</c:v>
                </c:pt>
                <c:pt idx="97">
                  <c:v>5.803433000000001</c:v>
                </c:pt>
                <c:pt idx="98">
                  <c:v>5.9469919999999998</c:v>
                </c:pt>
                <c:pt idx="99">
                  <c:v>6.0905510000000014</c:v>
                </c:pt>
                <c:pt idx="100">
                  <c:v>6.2341100000000003</c:v>
                </c:pt>
              </c:numCache>
            </c:numRef>
          </c:yVal>
          <c:smooth val="1"/>
          <c:extLst>
            <c:ext xmlns:c16="http://schemas.microsoft.com/office/drawing/2014/chart" uri="{C3380CC4-5D6E-409C-BE32-E72D297353CC}">
              <c16:uniqueId val="{00000004-E31A-471D-9908-617DC363F19A}"/>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Kin'!$P$2:$P$102</c:f>
              <c:numCache>
                <c:formatCode>General</c:formatCode>
                <c:ptCount val="101"/>
                <c:pt idx="0">
                  <c:v>24.683199999999999</c:v>
                </c:pt>
                <c:pt idx="1">
                  <c:v>25.017240000000001</c:v>
                </c:pt>
                <c:pt idx="2">
                  <c:v>25.351279999999999</c:v>
                </c:pt>
                <c:pt idx="3">
                  <c:v>25.685320000000001</c:v>
                </c:pt>
                <c:pt idx="4">
                  <c:v>26.060687999999999</c:v>
                </c:pt>
                <c:pt idx="5">
                  <c:v>26.491160000000001</c:v>
                </c:pt>
                <c:pt idx="6">
                  <c:v>26.921631999999999</c:v>
                </c:pt>
                <c:pt idx="7">
                  <c:v>27.352104000000001</c:v>
                </c:pt>
                <c:pt idx="8">
                  <c:v>27.790735999999999</c:v>
                </c:pt>
                <c:pt idx="9">
                  <c:v>28.230727999999999</c:v>
                </c:pt>
                <c:pt idx="10">
                  <c:v>28.670719999999999</c:v>
                </c:pt>
                <c:pt idx="11">
                  <c:v>29.093896000000001</c:v>
                </c:pt>
                <c:pt idx="12">
                  <c:v>29.475031999999999</c:v>
                </c:pt>
                <c:pt idx="13">
                  <c:v>29.856168</c:v>
                </c:pt>
                <c:pt idx="14">
                  <c:v>30.237304000000002</c:v>
                </c:pt>
                <c:pt idx="15">
                  <c:v>30.56644</c:v>
                </c:pt>
                <c:pt idx="16">
                  <c:v>30.874776000000001</c:v>
                </c:pt>
                <c:pt idx="17">
                  <c:v>31.183112000000001</c:v>
                </c:pt>
                <c:pt idx="18">
                  <c:v>31.484036</c:v>
                </c:pt>
                <c:pt idx="19">
                  <c:v>31.740487999999999</c:v>
                </c:pt>
                <c:pt idx="20">
                  <c:v>31.996939999999999</c:v>
                </c:pt>
                <c:pt idx="21">
                  <c:v>32.253391999999998</c:v>
                </c:pt>
                <c:pt idx="22">
                  <c:v>32.490964000000012</c:v>
                </c:pt>
                <c:pt idx="23">
                  <c:v>32.714376000000001</c:v>
                </c:pt>
                <c:pt idx="24">
                  <c:v>32.937787999999998</c:v>
                </c:pt>
                <c:pt idx="25">
                  <c:v>33.161200000000001</c:v>
                </c:pt>
                <c:pt idx="26">
                  <c:v>33.358263999999998</c:v>
                </c:pt>
                <c:pt idx="27">
                  <c:v>33.555328000000003</c:v>
                </c:pt>
                <c:pt idx="28">
                  <c:v>33.752392</c:v>
                </c:pt>
                <c:pt idx="29">
                  <c:v>33.93844</c:v>
                </c:pt>
                <c:pt idx="30">
                  <c:v>34.1098</c:v>
                </c:pt>
                <c:pt idx="31">
                  <c:v>34.28116</c:v>
                </c:pt>
                <c:pt idx="32">
                  <c:v>34.45252</c:v>
                </c:pt>
                <c:pt idx="33">
                  <c:v>34.595607999999999</c:v>
                </c:pt>
                <c:pt idx="34">
                  <c:v>34.733984</c:v>
                </c:pt>
                <c:pt idx="35">
                  <c:v>34.87236</c:v>
                </c:pt>
                <c:pt idx="36">
                  <c:v>34.99568</c:v>
                </c:pt>
                <c:pt idx="37">
                  <c:v>35.081359999999997</c:v>
                </c:pt>
                <c:pt idx="38">
                  <c:v>35.16704</c:v>
                </c:pt>
                <c:pt idx="39">
                  <c:v>35.252719999999997</c:v>
                </c:pt>
                <c:pt idx="40">
                  <c:v>35.280679999999997</c:v>
                </c:pt>
                <c:pt idx="41">
                  <c:v>35.285552000000003</c:v>
                </c:pt>
                <c:pt idx="42">
                  <c:v>35.290424000000002</c:v>
                </c:pt>
                <c:pt idx="43">
                  <c:v>35.280096</c:v>
                </c:pt>
                <c:pt idx="44">
                  <c:v>35.178568000000013</c:v>
                </c:pt>
                <c:pt idx="45">
                  <c:v>35.077039999999997</c:v>
                </c:pt>
                <c:pt idx="46">
                  <c:v>34.975512000000002</c:v>
                </c:pt>
                <c:pt idx="47">
                  <c:v>34.805152</c:v>
                </c:pt>
                <c:pt idx="48">
                  <c:v>34.583168000000001</c:v>
                </c:pt>
                <c:pt idx="49">
                  <c:v>34.361184000000002</c:v>
                </c:pt>
                <c:pt idx="50">
                  <c:v>34.139200000000002</c:v>
                </c:pt>
                <c:pt idx="51">
                  <c:v>33.798188000000003</c:v>
                </c:pt>
                <c:pt idx="52">
                  <c:v>33.457175999999997</c:v>
                </c:pt>
                <c:pt idx="53">
                  <c:v>33.116163999999998</c:v>
                </c:pt>
                <c:pt idx="54">
                  <c:v>32.730331999999997</c:v>
                </c:pt>
                <c:pt idx="55">
                  <c:v>32.284739999999999</c:v>
                </c:pt>
                <c:pt idx="56">
                  <c:v>31.839148000000002</c:v>
                </c:pt>
                <c:pt idx="57">
                  <c:v>31.393556</c:v>
                </c:pt>
                <c:pt idx="58">
                  <c:v>30.874572000000001</c:v>
                </c:pt>
                <c:pt idx="59">
                  <c:v>30.343356</c:v>
                </c:pt>
                <c:pt idx="60">
                  <c:v>29.812139999999999</c:v>
                </c:pt>
                <c:pt idx="61">
                  <c:v>29.259931999999999</c:v>
                </c:pt>
                <c:pt idx="62">
                  <c:v>28.655244</c:v>
                </c:pt>
                <c:pt idx="63">
                  <c:v>28.050556</c:v>
                </c:pt>
                <c:pt idx="64">
                  <c:v>27.445868000000001</c:v>
                </c:pt>
                <c:pt idx="65">
                  <c:v>26.787500000000001</c:v>
                </c:pt>
                <c:pt idx="66">
                  <c:v>26.107659999999999</c:v>
                </c:pt>
                <c:pt idx="67">
                  <c:v>25.427820000000001</c:v>
                </c:pt>
                <c:pt idx="68">
                  <c:v>24.735476000000009</c:v>
                </c:pt>
                <c:pt idx="69">
                  <c:v>23.968108000000001</c:v>
                </c:pt>
                <c:pt idx="70">
                  <c:v>23.20074</c:v>
                </c:pt>
                <c:pt idx="71">
                  <c:v>22.433371999999991</c:v>
                </c:pt>
                <c:pt idx="72">
                  <c:v>21.611411999999991</c:v>
                </c:pt>
                <c:pt idx="73">
                  <c:v>20.748508000000001</c:v>
                </c:pt>
                <c:pt idx="74">
                  <c:v>19.88560399999999</c:v>
                </c:pt>
                <c:pt idx="75">
                  <c:v>19.0227</c:v>
                </c:pt>
                <c:pt idx="76">
                  <c:v>18.079744000000002</c:v>
                </c:pt>
                <c:pt idx="77">
                  <c:v>17.136787999999989</c:v>
                </c:pt>
                <c:pt idx="78">
                  <c:v>16.19383199999999</c:v>
                </c:pt>
                <c:pt idx="79">
                  <c:v>15.239056</c:v>
                </c:pt>
                <c:pt idx="80">
                  <c:v>14.26851999999999</c:v>
                </c:pt>
                <c:pt idx="81">
                  <c:v>13.297984</c:v>
                </c:pt>
                <c:pt idx="82">
                  <c:v>12.327448000000009</c:v>
                </c:pt>
                <c:pt idx="83">
                  <c:v>11.410144000000001</c:v>
                </c:pt>
                <c:pt idx="84">
                  <c:v>10.501711999999999</c:v>
                </c:pt>
                <c:pt idx="85">
                  <c:v>9.5932799999999965</c:v>
                </c:pt>
                <c:pt idx="86">
                  <c:v>8.7338440000000013</c:v>
                </c:pt>
                <c:pt idx="87">
                  <c:v>7.9968980000000043</c:v>
                </c:pt>
                <c:pt idx="88">
                  <c:v>7.2599519999999957</c:v>
                </c:pt>
                <c:pt idx="89">
                  <c:v>6.5230059999999987</c:v>
                </c:pt>
                <c:pt idx="90">
                  <c:v>5.9789860000000017</c:v>
                </c:pt>
                <c:pt idx="91">
                  <c:v>5.5121363999999966</c:v>
                </c:pt>
                <c:pt idx="92">
                  <c:v>5.0452868000000013</c:v>
                </c:pt>
                <c:pt idx="93">
                  <c:v>4.6254164000000024</c:v>
                </c:pt>
                <c:pt idx="94">
                  <c:v>4.4874212</c:v>
                </c:pt>
                <c:pt idx="95">
                  <c:v>4.3494260000000002</c:v>
                </c:pt>
                <c:pt idx="96">
                  <c:v>4.2114307999999996</c:v>
                </c:pt>
                <c:pt idx="97">
                  <c:v>4.2639204000000008</c:v>
                </c:pt>
                <c:pt idx="98">
                  <c:v>4.4592736000000004</c:v>
                </c:pt>
                <c:pt idx="99">
                  <c:v>4.6546268000000017</c:v>
                </c:pt>
                <c:pt idx="100">
                  <c:v>4.8499800000000004</c:v>
                </c:pt>
              </c:numCache>
            </c:numRef>
          </c:yVal>
          <c:smooth val="1"/>
          <c:extLst>
            <c:ext xmlns:c16="http://schemas.microsoft.com/office/drawing/2014/chart" uri="{C3380CC4-5D6E-409C-BE32-E72D297353CC}">
              <c16:uniqueId val="{00000003-E31A-471D-9908-617DC363F19A}"/>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Kin'!$P$2:$P$102</c:f>
              <c:numCache>
                <c:formatCode>General</c:formatCode>
                <c:ptCount val="101"/>
                <c:pt idx="0">
                  <c:v>26.5748</c:v>
                </c:pt>
                <c:pt idx="1">
                  <c:v>26.872340000000001</c:v>
                </c:pt>
                <c:pt idx="2">
                  <c:v>27.169879999999999</c:v>
                </c:pt>
                <c:pt idx="3">
                  <c:v>27.467420000000001</c:v>
                </c:pt>
                <c:pt idx="4">
                  <c:v>27.794968000000001</c:v>
                </c:pt>
                <c:pt idx="5">
                  <c:v>28.193784999999998</c:v>
                </c:pt>
                <c:pt idx="6">
                  <c:v>28.592601999999999</c:v>
                </c:pt>
                <c:pt idx="7">
                  <c:v>28.991419</c:v>
                </c:pt>
                <c:pt idx="8">
                  <c:v>29.414604000000001</c:v>
                </c:pt>
                <c:pt idx="9">
                  <c:v>29.854541999999999</c:v>
                </c:pt>
                <c:pt idx="10">
                  <c:v>30.29448</c:v>
                </c:pt>
                <c:pt idx="11">
                  <c:v>30.734418000000002</c:v>
                </c:pt>
                <c:pt idx="12">
                  <c:v>31.150068000000001</c:v>
                </c:pt>
                <c:pt idx="13">
                  <c:v>31.562681999999999</c:v>
                </c:pt>
                <c:pt idx="14">
                  <c:v>31.975296</c:v>
                </c:pt>
                <c:pt idx="15">
                  <c:v>32.377510000000001</c:v>
                </c:pt>
                <c:pt idx="16">
                  <c:v>32.733964</c:v>
                </c:pt>
                <c:pt idx="17">
                  <c:v>33.090418</c:v>
                </c:pt>
                <c:pt idx="18">
                  <c:v>33.446871999999999</c:v>
                </c:pt>
                <c:pt idx="19">
                  <c:v>33.784489000000001</c:v>
                </c:pt>
                <c:pt idx="20">
                  <c:v>34.101819999999996</c:v>
                </c:pt>
                <c:pt idx="21">
                  <c:v>34.419150999999999</c:v>
                </c:pt>
                <c:pt idx="22">
                  <c:v>34.736482000000002</c:v>
                </c:pt>
                <c:pt idx="23">
                  <c:v>35.042619999999999</c:v>
                </c:pt>
                <c:pt idx="24">
                  <c:v>35.345559999999999</c:v>
                </c:pt>
                <c:pt idx="25">
                  <c:v>35.648500000000013</c:v>
                </c:pt>
                <c:pt idx="26">
                  <c:v>35.950144000000002</c:v>
                </c:pt>
                <c:pt idx="27">
                  <c:v>36.235588</c:v>
                </c:pt>
                <c:pt idx="28">
                  <c:v>36.521031999999998</c:v>
                </c:pt>
                <c:pt idx="29">
                  <c:v>36.806476000000004</c:v>
                </c:pt>
                <c:pt idx="30">
                  <c:v>37.075029999999998</c:v>
                </c:pt>
                <c:pt idx="31">
                  <c:v>37.314870999999997</c:v>
                </c:pt>
                <c:pt idx="32">
                  <c:v>37.554711999999988</c:v>
                </c:pt>
                <c:pt idx="33">
                  <c:v>37.794553000000001</c:v>
                </c:pt>
                <c:pt idx="34">
                  <c:v>37.985163999999997</c:v>
                </c:pt>
                <c:pt idx="35">
                  <c:v>38.151159999999997</c:v>
                </c:pt>
                <c:pt idx="36">
                  <c:v>38.317155999999997</c:v>
                </c:pt>
                <c:pt idx="37">
                  <c:v>38.483151999999997</c:v>
                </c:pt>
                <c:pt idx="38">
                  <c:v>38.563296000000001</c:v>
                </c:pt>
                <c:pt idx="39">
                  <c:v>38.640138</c:v>
                </c:pt>
                <c:pt idx="40">
                  <c:v>38.71698</c:v>
                </c:pt>
                <c:pt idx="41">
                  <c:v>38.768762000000002</c:v>
                </c:pt>
                <c:pt idx="42">
                  <c:v>38.748943999999987</c:v>
                </c:pt>
                <c:pt idx="43">
                  <c:v>38.729126000000001</c:v>
                </c:pt>
                <c:pt idx="44">
                  <c:v>38.709308</c:v>
                </c:pt>
                <c:pt idx="45">
                  <c:v>38.632129999999997</c:v>
                </c:pt>
                <c:pt idx="46">
                  <c:v>38.509064000000002</c:v>
                </c:pt>
                <c:pt idx="47">
                  <c:v>38.385998000000001</c:v>
                </c:pt>
                <c:pt idx="48">
                  <c:v>38.262931999999999</c:v>
                </c:pt>
                <c:pt idx="49">
                  <c:v>38.047659000000003</c:v>
                </c:pt>
                <c:pt idx="50">
                  <c:v>37.81635</c:v>
                </c:pt>
                <c:pt idx="51">
                  <c:v>37.585040999999997</c:v>
                </c:pt>
                <c:pt idx="52">
                  <c:v>37.337704000000002</c:v>
                </c:pt>
                <c:pt idx="53">
                  <c:v>36.998206000000003</c:v>
                </c:pt>
                <c:pt idx="54">
                  <c:v>36.658707999999997</c:v>
                </c:pt>
                <c:pt idx="55">
                  <c:v>36.319209999999998</c:v>
                </c:pt>
                <c:pt idx="56">
                  <c:v>35.934508000000001</c:v>
                </c:pt>
                <c:pt idx="57">
                  <c:v>35.493301000000002</c:v>
                </c:pt>
                <c:pt idx="58">
                  <c:v>35.052093999999997</c:v>
                </c:pt>
                <c:pt idx="59">
                  <c:v>34.610886999999998</c:v>
                </c:pt>
                <c:pt idx="60">
                  <c:v>34.101979999999998</c:v>
                </c:pt>
                <c:pt idx="61">
                  <c:v>33.569377999999993</c:v>
                </c:pt>
                <c:pt idx="62">
                  <c:v>33.036776000000003</c:v>
                </c:pt>
                <c:pt idx="63">
                  <c:v>32.501167999999993</c:v>
                </c:pt>
                <c:pt idx="64">
                  <c:v>31.887404</c:v>
                </c:pt>
                <c:pt idx="65">
                  <c:v>31.27364</c:v>
                </c:pt>
                <c:pt idx="66">
                  <c:v>30.659876000000001</c:v>
                </c:pt>
                <c:pt idx="67">
                  <c:v>30.021505999999999</c:v>
                </c:pt>
                <c:pt idx="68">
                  <c:v>29.333924</c:v>
                </c:pt>
                <c:pt idx="69">
                  <c:v>28.64634199999999</c:v>
                </c:pt>
                <c:pt idx="70">
                  <c:v>27.958760000000002</c:v>
                </c:pt>
                <c:pt idx="71">
                  <c:v>27.227198999999992</c:v>
                </c:pt>
                <c:pt idx="72">
                  <c:v>26.469767999999991</c:v>
                </c:pt>
                <c:pt idx="73">
                  <c:v>25.712337000000002</c:v>
                </c:pt>
                <c:pt idx="74">
                  <c:v>24.95490599999999</c:v>
                </c:pt>
                <c:pt idx="75">
                  <c:v>24.137</c:v>
                </c:pt>
                <c:pt idx="76">
                  <c:v>23.314256</c:v>
                </c:pt>
                <c:pt idx="77">
                  <c:v>22.491512</c:v>
                </c:pt>
                <c:pt idx="78">
                  <c:v>21.657133999999999</c:v>
                </c:pt>
                <c:pt idx="79">
                  <c:v>20.782036999999999</c:v>
                </c:pt>
                <c:pt idx="80">
                  <c:v>19.906939999999992</c:v>
                </c:pt>
                <c:pt idx="81">
                  <c:v>19.031842999999991</c:v>
                </c:pt>
                <c:pt idx="82">
                  <c:v>18.145461999999998</c:v>
                </c:pt>
                <c:pt idx="83">
                  <c:v>17.248602999999989</c:v>
                </c:pt>
                <c:pt idx="84">
                  <c:v>16.351744</c:v>
                </c:pt>
                <c:pt idx="85">
                  <c:v>15.45488499999999</c:v>
                </c:pt>
                <c:pt idx="86">
                  <c:v>14.584382</c:v>
                </c:pt>
                <c:pt idx="87">
                  <c:v>13.719868999999999</c:v>
                </c:pt>
                <c:pt idx="88">
                  <c:v>12.855356</c:v>
                </c:pt>
                <c:pt idx="89">
                  <c:v>12.0026771</c:v>
                </c:pt>
                <c:pt idx="90">
                  <c:v>11.244671</c:v>
                </c:pt>
                <c:pt idx="91">
                  <c:v>10.48666489999999</c:v>
                </c:pt>
                <c:pt idx="92">
                  <c:v>9.7286587999999945</c:v>
                </c:pt>
                <c:pt idx="93">
                  <c:v>9.0464778999999993</c:v>
                </c:pt>
                <c:pt idx="94">
                  <c:v>8.4745881999999941</c:v>
                </c:pt>
                <c:pt idx="95">
                  <c:v>7.9026984999999978</c:v>
                </c:pt>
                <c:pt idx="96">
                  <c:v>7.3308088000000016</c:v>
                </c:pt>
                <c:pt idx="97">
                  <c:v>6.9347146999999989</c:v>
                </c:pt>
                <c:pt idx="98">
                  <c:v>6.6126398000000002</c:v>
                </c:pt>
                <c:pt idx="99">
                  <c:v>6.2905648999999979</c:v>
                </c:pt>
                <c:pt idx="100">
                  <c:v>5.9684900000000001</c:v>
                </c:pt>
              </c:numCache>
            </c:numRef>
          </c:yVal>
          <c:smooth val="1"/>
          <c:extLst>
            <c:ext xmlns:c16="http://schemas.microsoft.com/office/drawing/2014/chart" uri="{C3380CC4-5D6E-409C-BE32-E72D297353CC}">
              <c16:uniqueId val="{00000002-E31A-471D-9908-617DC363F19A}"/>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Kin'!$P$2:$P$102</c:f>
              <c:numCache>
                <c:formatCode>General</c:formatCode>
                <c:ptCount val="101"/>
                <c:pt idx="0">
                  <c:v>27.971599999999999</c:v>
                </c:pt>
                <c:pt idx="1">
                  <c:v>28.250288000000001</c:v>
                </c:pt>
                <c:pt idx="2">
                  <c:v>28.528976</c:v>
                </c:pt>
                <c:pt idx="3">
                  <c:v>28.807663999999999</c:v>
                </c:pt>
                <c:pt idx="4">
                  <c:v>29.086352000000002</c:v>
                </c:pt>
                <c:pt idx="5">
                  <c:v>29.42914</c:v>
                </c:pt>
                <c:pt idx="6">
                  <c:v>29.784748</c:v>
                </c:pt>
                <c:pt idx="7">
                  <c:v>30.140356000000001</c:v>
                </c:pt>
                <c:pt idx="8">
                  <c:v>30.495964000000001</c:v>
                </c:pt>
                <c:pt idx="9">
                  <c:v>30.872356</c:v>
                </c:pt>
                <c:pt idx="10">
                  <c:v>31.259139999999999</c:v>
                </c:pt>
                <c:pt idx="11">
                  <c:v>31.645924000000001</c:v>
                </c:pt>
                <c:pt idx="12">
                  <c:v>32.032708</c:v>
                </c:pt>
                <c:pt idx="13">
                  <c:v>32.400435999999999</c:v>
                </c:pt>
                <c:pt idx="14">
                  <c:v>32.749108</c:v>
                </c:pt>
                <c:pt idx="15">
                  <c:v>33.09778</c:v>
                </c:pt>
                <c:pt idx="16">
                  <c:v>33.446452000000001</c:v>
                </c:pt>
                <c:pt idx="17">
                  <c:v>33.765476</c:v>
                </c:pt>
                <c:pt idx="18">
                  <c:v>34.025204000000002</c:v>
                </c:pt>
                <c:pt idx="19">
                  <c:v>34.284931999999998</c:v>
                </c:pt>
                <c:pt idx="20">
                  <c:v>34.54466</c:v>
                </c:pt>
                <c:pt idx="21">
                  <c:v>34.786847999999999</c:v>
                </c:pt>
                <c:pt idx="22">
                  <c:v>34.941336</c:v>
                </c:pt>
                <c:pt idx="23">
                  <c:v>35.095824</c:v>
                </c:pt>
                <c:pt idx="24">
                  <c:v>35.250312000000001</c:v>
                </c:pt>
                <c:pt idx="25">
                  <c:v>35.404800000000002</c:v>
                </c:pt>
                <c:pt idx="26">
                  <c:v>35.453952000000001</c:v>
                </c:pt>
                <c:pt idx="27">
                  <c:v>35.503104</c:v>
                </c:pt>
                <c:pt idx="28">
                  <c:v>35.552256</c:v>
                </c:pt>
                <c:pt idx="29">
                  <c:v>35.601407999999999</c:v>
                </c:pt>
                <c:pt idx="30">
                  <c:v>35.566319999999997</c:v>
                </c:pt>
                <c:pt idx="31">
                  <c:v>35.514384</c:v>
                </c:pt>
                <c:pt idx="32">
                  <c:v>35.462448000000002</c:v>
                </c:pt>
                <c:pt idx="33">
                  <c:v>35.410511999999997</c:v>
                </c:pt>
                <c:pt idx="34">
                  <c:v>35.301279999999998</c:v>
                </c:pt>
                <c:pt idx="35">
                  <c:v>35.163400000000003</c:v>
                </c:pt>
                <c:pt idx="36">
                  <c:v>35.02552</c:v>
                </c:pt>
                <c:pt idx="37">
                  <c:v>34.887639999999998</c:v>
                </c:pt>
                <c:pt idx="38">
                  <c:v>34.720371999999998</c:v>
                </c:pt>
                <c:pt idx="39">
                  <c:v>34.523716</c:v>
                </c:pt>
                <c:pt idx="40">
                  <c:v>34.327060000000003</c:v>
                </c:pt>
                <c:pt idx="41">
                  <c:v>34.130403999999999</c:v>
                </c:pt>
                <c:pt idx="42">
                  <c:v>33.923259999999999</c:v>
                </c:pt>
                <c:pt idx="43">
                  <c:v>33.695140000000002</c:v>
                </c:pt>
                <c:pt idx="44">
                  <c:v>33.467019999999998</c:v>
                </c:pt>
                <c:pt idx="45">
                  <c:v>33.238900000000001</c:v>
                </c:pt>
                <c:pt idx="46">
                  <c:v>33.007888000000001</c:v>
                </c:pt>
                <c:pt idx="47">
                  <c:v>32.762416000000002</c:v>
                </c:pt>
                <c:pt idx="48">
                  <c:v>32.516944000000002</c:v>
                </c:pt>
                <c:pt idx="49">
                  <c:v>32.271472000000003</c:v>
                </c:pt>
                <c:pt idx="50">
                  <c:v>32.026000000000003</c:v>
                </c:pt>
                <c:pt idx="51">
                  <c:v>31.759816000000001</c:v>
                </c:pt>
                <c:pt idx="52">
                  <c:v>31.493632000000002</c:v>
                </c:pt>
                <c:pt idx="53">
                  <c:v>31.227447999999999</c:v>
                </c:pt>
                <c:pt idx="54">
                  <c:v>30.961264</c:v>
                </c:pt>
                <c:pt idx="55">
                  <c:v>30.6648</c:v>
                </c:pt>
                <c:pt idx="56">
                  <c:v>30.362279999999998</c:v>
                </c:pt>
                <c:pt idx="57">
                  <c:v>30.059760000000001</c:v>
                </c:pt>
                <c:pt idx="58">
                  <c:v>29.757239999999999</c:v>
                </c:pt>
                <c:pt idx="59">
                  <c:v>29.418592</c:v>
                </c:pt>
                <c:pt idx="60">
                  <c:v>29.061879999999999</c:v>
                </c:pt>
                <c:pt idx="61">
                  <c:v>28.705168</c:v>
                </c:pt>
                <c:pt idx="62">
                  <c:v>28.348455999999999</c:v>
                </c:pt>
                <c:pt idx="63">
                  <c:v>27.958276000000001</c:v>
                </c:pt>
                <c:pt idx="64">
                  <c:v>27.534628000000001</c:v>
                </c:pt>
                <c:pt idx="65">
                  <c:v>27.110980000000001</c:v>
                </c:pt>
                <c:pt idx="66">
                  <c:v>26.687332000000001</c:v>
                </c:pt>
                <c:pt idx="67">
                  <c:v>26.2395</c:v>
                </c:pt>
                <c:pt idx="68">
                  <c:v>25.743300000000001</c:v>
                </c:pt>
                <c:pt idx="69">
                  <c:v>25.2471</c:v>
                </c:pt>
                <c:pt idx="70">
                  <c:v>24.750900000000001</c:v>
                </c:pt>
                <c:pt idx="71">
                  <c:v>24.242799999999999</c:v>
                </c:pt>
                <c:pt idx="72">
                  <c:v>23.6752</c:v>
                </c:pt>
                <c:pt idx="73">
                  <c:v>23.107600000000001</c:v>
                </c:pt>
                <c:pt idx="74">
                  <c:v>22.54</c:v>
                </c:pt>
                <c:pt idx="75">
                  <c:v>21.9724</c:v>
                </c:pt>
                <c:pt idx="76">
                  <c:v>21.344439999999999</c:v>
                </c:pt>
                <c:pt idx="77">
                  <c:v>20.716480000000001</c:v>
                </c:pt>
                <c:pt idx="78">
                  <c:v>20.088519999999999</c:v>
                </c:pt>
                <c:pt idx="79">
                  <c:v>19.460560000000001</c:v>
                </c:pt>
                <c:pt idx="80">
                  <c:v>18.804880000000001</c:v>
                </c:pt>
                <c:pt idx="81">
                  <c:v>18.143656</c:v>
                </c:pt>
                <c:pt idx="82">
                  <c:v>17.482431999999999</c:v>
                </c:pt>
                <c:pt idx="83">
                  <c:v>16.821207999999999</c:v>
                </c:pt>
                <c:pt idx="84">
                  <c:v>16.169391999999998</c:v>
                </c:pt>
                <c:pt idx="85">
                  <c:v>15.52228</c:v>
                </c:pt>
                <c:pt idx="86">
                  <c:v>14.875168</c:v>
                </c:pt>
                <c:pt idx="87">
                  <c:v>14.228056</c:v>
                </c:pt>
                <c:pt idx="88">
                  <c:v>13.620112000000001</c:v>
                </c:pt>
                <c:pt idx="89">
                  <c:v>13.051335999999999</c:v>
                </c:pt>
                <c:pt idx="90">
                  <c:v>12.482559999999999</c:v>
                </c:pt>
                <c:pt idx="91">
                  <c:v>11.913784</c:v>
                </c:pt>
                <c:pt idx="92">
                  <c:v>11.394403199999999</c:v>
                </c:pt>
                <c:pt idx="93">
                  <c:v>10.973812799999999</c:v>
                </c:pt>
                <c:pt idx="94">
                  <c:v>10.553222399999999</c:v>
                </c:pt>
                <c:pt idx="95">
                  <c:v>10.132631999999999</c:v>
                </c:pt>
                <c:pt idx="96">
                  <c:v>9.746804400000002</c:v>
                </c:pt>
                <c:pt idx="97">
                  <c:v>9.5347907999999997</c:v>
                </c:pt>
                <c:pt idx="98">
                  <c:v>9.3227772000000009</c:v>
                </c:pt>
                <c:pt idx="99">
                  <c:v>9.1107635999999985</c:v>
                </c:pt>
                <c:pt idx="100">
                  <c:v>8.8987499999999997</c:v>
                </c:pt>
              </c:numCache>
            </c:numRef>
          </c:yVal>
          <c:smooth val="1"/>
          <c:extLst>
            <c:ext xmlns:c16="http://schemas.microsoft.com/office/drawing/2014/chart" uri="{C3380CC4-5D6E-409C-BE32-E72D297353CC}">
              <c16:uniqueId val="{00000001-E31A-471D-9908-617DC363F19A}"/>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Kin'!$P$2:$P$102</c:f>
              <c:numCache>
                <c:formatCode>General</c:formatCode>
                <c:ptCount val="101"/>
                <c:pt idx="0">
                  <c:v>31.014800000000001</c:v>
                </c:pt>
                <c:pt idx="1">
                  <c:v>31.25985</c:v>
                </c:pt>
                <c:pt idx="2">
                  <c:v>31.504899999999999</c:v>
                </c:pt>
                <c:pt idx="3">
                  <c:v>31.749949999999998</c:v>
                </c:pt>
                <c:pt idx="4">
                  <c:v>31.995000000000001</c:v>
                </c:pt>
                <c:pt idx="5">
                  <c:v>32.332675000000002</c:v>
                </c:pt>
                <c:pt idx="6">
                  <c:v>32.670349999999999</c:v>
                </c:pt>
                <c:pt idx="7">
                  <c:v>33.008025000000004</c:v>
                </c:pt>
                <c:pt idx="8">
                  <c:v>33.345700000000001</c:v>
                </c:pt>
                <c:pt idx="9">
                  <c:v>33.728149999999999</c:v>
                </c:pt>
                <c:pt idx="10">
                  <c:v>34.110600000000012</c:v>
                </c:pt>
                <c:pt idx="11">
                  <c:v>34.493049999999997</c:v>
                </c:pt>
                <c:pt idx="12">
                  <c:v>34.875500000000002</c:v>
                </c:pt>
                <c:pt idx="13">
                  <c:v>35.230975000000001</c:v>
                </c:pt>
                <c:pt idx="14">
                  <c:v>35.586449999999999</c:v>
                </c:pt>
                <c:pt idx="15">
                  <c:v>35.941924999999998</c:v>
                </c:pt>
                <c:pt idx="16">
                  <c:v>36.297400000000003</c:v>
                </c:pt>
                <c:pt idx="17">
                  <c:v>36.580800000000004</c:v>
                </c:pt>
                <c:pt idx="18">
                  <c:v>36.864199999999997</c:v>
                </c:pt>
                <c:pt idx="19">
                  <c:v>37.147599999999997</c:v>
                </c:pt>
                <c:pt idx="20">
                  <c:v>37.430999999999997</c:v>
                </c:pt>
                <c:pt idx="21">
                  <c:v>37.636699999999998</c:v>
                </c:pt>
                <c:pt idx="22">
                  <c:v>37.842399999999998</c:v>
                </c:pt>
                <c:pt idx="23">
                  <c:v>38.048099999999998</c:v>
                </c:pt>
                <c:pt idx="24">
                  <c:v>38.253799999999998</c:v>
                </c:pt>
                <c:pt idx="25">
                  <c:v>38.382550000000002</c:v>
                </c:pt>
                <c:pt idx="26">
                  <c:v>38.511299999999999</c:v>
                </c:pt>
                <c:pt idx="27">
                  <c:v>38.640050000000002</c:v>
                </c:pt>
                <c:pt idx="28">
                  <c:v>38.768799999999999</c:v>
                </c:pt>
                <c:pt idx="29">
                  <c:v>38.812049999999999</c:v>
                </c:pt>
                <c:pt idx="30">
                  <c:v>38.8553</c:v>
                </c:pt>
                <c:pt idx="31">
                  <c:v>38.89855</c:v>
                </c:pt>
                <c:pt idx="32">
                  <c:v>38.941800000000001</c:v>
                </c:pt>
                <c:pt idx="33">
                  <c:v>38.900750000000002</c:v>
                </c:pt>
                <c:pt idx="34">
                  <c:v>38.859699999999997</c:v>
                </c:pt>
                <c:pt idx="35">
                  <c:v>38.818649999999998</c:v>
                </c:pt>
                <c:pt idx="36">
                  <c:v>38.7776</c:v>
                </c:pt>
                <c:pt idx="37">
                  <c:v>38.673450000000003</c:v>
                </c:pt>
                <c:pt idx="38">
                  <c:v>38.569299999999998</c:v>
                </c:pt>
                <c:pt idx="39">
                  <c:v>38.465150000000001</c:v>
                </c:pt>
                <c:pt idx="40">
                  <c:v>38.360999999999997</c:v>
                </c:pt>
                <c:pt idx="41">
                  <c:v>38.221274999999999</c:v>
                </c:pt>
                <c:pt idx="42">
                  <c:v>38.08155</c:v>
                </c:pt>
                <c:pt idx="43">
                  <c:v>37.941825000000001</c:v>
                </c:pt>
                <c:pt idx="44">
                  <c:v>37.802100000000003</c:v>
                </c:pt>
                <c:pt idx="45">
                  <c:v>37.642600000000002</c:v>
                </c:pt>
                <c:pt idx="46">
                  <c:v>37.4831</c:v>
                </c:pt>
                <c:pt idx="47">
                  <c:v>37.323599999999999</c:v>
                </c:pt>
                <c:pt idx="48">
                  <c:v>37.164099999999998</c:v>
                </c:pt>
                <c:pt idx="49">
                  <c:v>36.981224999999988</c:v>
                </c:pt>
                <c:pt idx="50">
                  <c:v>36.798349999999999</c:v>
                </c:pt>
                <c:pt idx="51">
                  <c:v>36.615475000000004</c:v>
                </c:pt>
                <c:pt idx="52">
                  <c:v>36.432600000000001</c:v>
                </c:pt>
                <c:pt idx="53">
                  <c:v>36.207599999999999</c:v>
                </c:pt>
                <c:pt idx="54">
                  <c:v>35.982599999999998</c:v>
                </c:pt>
                <c:pt idx="55">
                  <c:v>35.757599999999996</c:v>
                </c:pt>
                <c:pt idx="56">
                  <c:v>35.532600000000002</c:v>
                </c:pt>
                <c:pt idx="57">
                  <c:v>35.242550000000001</c:v>
                </c:pt>
                <c:pt idx="58">
                  <c:v>34.952500000000001</c:v>
                </c:pt>
                <c:pt idx="59">
                  <c:v>34.66245</c:v>
                </c:pt>
                <c:pt idx="60">
                  <c:v>34.372399999999999</c:v>
                </c:pt>
                <c:pt idx="61">
                  <c:v>34.000050000000002</c:v>
                </c:pt>
                <c:pt idx="62">
                  <c:v>33.627699999999997</c:v>
                </c:pt>
                <c:pt idx="63">
                  <c:v>33.25535</c:v>
                </c:pt>
                <c:pt idx="64">
                  <c:v>32.883000000000003</c:v>
                </c:pt>
                <c:pt idx="65">
                  <c:v>32.419900000000013</c:v>
                </c:pt>
                <c:pt idx="66">
                  <c:v>31.956800000000001</c:v>
                </c:pt>
                <c:pt idx="67">
                  <c:v>31.4937</c:v>
                </c:pt>
                <c:pt idx="68">
                  <c:v>31.0306</c:v>
                </c:pt>
                <c:pt idx="69">
                  <c:v>30.475625000000001</c:v>
                </c:pt>
                <c:pt idx="70">
                  <c:v>29.920649999999998</c:v>
                </c:pt>
                <c:pt idx="71">
                  <c:v>29.365675</c:v>
                </c:pt>
                <c:pt idx="72">
                  <c:v>28.810700000000001</c:v>
                </c:pt>
                <c:pt idx="73">
                  <c:v>28.17</c:v>
                </c:pt>
                <c:pt idx="74">
                  <c:v>27.529299999999999</c:v>
                </c:pt>
                <c:pt idx="75">
                  <c:v>26.8886</c:v>
                </c:pt>
                <c:pt idx="76">
                  <c:v>26.247900000000001</c:v>
                </c:pt>
                <c:pt idx="77">
                  <c:v>25.53905</c:v>
                </c:pt>
                <c:pt idx="78">
                  <c:v>24.830200000000001</c:v>
                </c:pt>
                <c:pt idx="79">
                  <c:v>24.12135000000001</c:v>
                </c:pt>
                <c:pt idx="80">
                  <c:v>23.412500000000001</c:v>
                </c:pt>
                <c:pt idx="81">
                  <c:v>22.6694</c:v>
                </c:pt>
                <c:pt idx="82">
                  <c:v>21.926300000000008</c:v>
                </c:pt>
                <c:pt idx="83">
                  <c:v>21.183199999999999</c:v>
                </c:pt>
                <c:pt idx="84">
                  <c:v>20.440100000000001</c:v>
                </c:pt>
                <c:pt idx="85">
                  <c:v>19.715474999999991</c:v>
                </c:pt>
                <c:pt idx="86">
                  <c:v>18.990849999999998</c:v>
                </c:pt>
                <c:pt idx="87">
                  <c:v>18.266225000000009</c:v>
                </c:pt>
                <c:pt idx="88">
                  <c:v>17.541599999999999</c:v>
                </c:pt>
                <c:pt idx="89">
                  <c:v>16.903449999999999</c:v>
                </c:pt>
                <c:pt idx="90">
                  <c:v>16.2653</c:v>
                </c:pt>
                <c:pt idx="91">
                  <c:v>15.62715</c:v>
                </c:pt>
                <c:pt idx="92">
                  <c:v>14.989000000000001</c:v>
                </c:pt>
                <c:pt idx="93">
                  <c:v>14.510125</c:v>
                </c:pt>
                <c:pt idx="94">
                  <c:v>14.03125</c:v>
                </c:pt>
                <c:pt idx="95">
                  <c:v>13.552375</c:v>
                </c:pt>
                <c:pt idx="96">
                  <c:v>13.073499999999999</c:v>
                </c:pt>
                <c:pt idx="97">
                  <c:v>12.815950000000001</c:v>
                </c:pt>
                <c:pt idx="98">
                  <c:v>12.558400000000001</c:v>
                </c:pt>
                <c:pt idx="99">
                  <c:v>12.300850000000001</c:v>
                </c:pt>
                <c:pt idx="100">
                  <c:v>12.0433</c:v>
                </c:pt>
              </c:numCache>
            </c:numRef>
          </c:yVal>
          <c:smooth val="1"/>
          <c:extLst>
            <c:ext xmlns:c16="http://schemas.microsoft.com/office/drawing/2014/chart" uri="{C3380CC4-5D6E-409C-BE32-E72D297353CC}">
              <c16:uniqueId val="{00000000-E31A-471D-9908-617DC363F19A}"/>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Kin'!$P$2:$P$102</c:f>
              <c:numCache>
                <c:formatCode>General</c:formatCode>
                <c:ptCount val="101"/>
                <c:pt idx="0">
                  <c:v>30.633800000000001</c:v>
                </c:pt>
                <c:pt idx="1">
                  <c:v>30.928975000000001</c:v>
                </c:pt>
                <c:pt idx="2">
                  <c:v>31.224150000000002</c:v>
                </c:pt>
                <c:pt idx="3">
                  <c:v>31.519324999999998</c:v>
                </c:pt>
                <c:pt idx="4">
                  <c:v>31.814499999999999</c:v>
                </c:pt>
                <c:pt idx="5">
                  <c:v>32.178375000000003</c:v>
                </c:pt>
                <c:pt idx="6">
                  <c:v>32.542250000000003</c:v>
                </c:pt>
                <c:pt idx="7">
                  <c:v>32.906125000000003</c:v>
                </c:pt>
                <c:pt idx="8">
                  <c:v>33.270000000000003</c:v>
                </c:pt>
                <c:pt idx="9">
                  <c:v>33.650374999999997</c:v>
                </c:pt>
                <c:pt idx="10">
                  <c:v>34.030749999999998</c:v>
                </c:pt>
                <c:pt idx="11">
                  <c:v>34.411124999999998</c:v>
                </c:pt>
                <c:pt idx="12">
                  <c:v>34.791499999999999</c:v>
                </c:pt>
                <c:pt idx="13">
                  <c:v>35.133225000000003</c:v>
                </c:pt>
                <c:pt idx="14">
                  <c:v>35.47495</c:v>
                </c:pt>
                <c:pt idx="15">
                  <c:v>35.816674999999996</c:v>
                </c:pt>
                <c:pt idx="16">
                  <c:v>36.1584</c:v>
                </c:pt>
                <c:pt idx="17">
                  <c:v>36.439974999999997</c:v>
                </c:pt>
                <c:pt idx="18">
                  <c:v>36.721550000000001</c:v>
                </c:pt>
                <c:pt idx="19">
                  <c:v>37.003124999999997</c:v>
                </c:pt>
                <c:pt idx="20">
                  <c:v>37.284700000000001</c:v>
                </c:pt>
                <c:pt idx="21">
                  <c:v>37.512675000000002</c:v>
                </c:pt>
                <c:pt idx="22">
                  <c:v>37.740650000000002</c:v>
                </c:pt>
                <c:pt idx="23">
                  <c:v>37.968625000000003</c:v>
                </c:pt>
                <c:pt idx="24">
                  <c:v>38.196599999999997</c:v>
                </c:pt>
                <c:pt idx="25">
                  <c:v>38.373600000000003</c:v>
                </c:pt>
                <c:pt idx="26">
                  <c:v>38.550600000000003</c:v>
                </c:pt>
                <c:pt idx="27">
                  <c:v>38.727600000000002</c:v>
                </c:pt>
                <c:pt idx="28">
                  <c:v>38.904600000000002</c:v>
                </c:pt>
                <c:pt idx="29">
                  <c:v>39.021549999999998</c:v>
                </c:pt>
                <c:pt idx="30">
                  <c:v>39.138500000000001</c:v>
                </c:pt>
                <c:pt idx="31">
                  <c:v>39.255450000000003</c:v>
                </c:pt>
                <c:pt idx="32">
                  <c:v>39.372399999999999</c:v>
                </c:pt>
                <c:pt idx="33">
                  <c:v>39.425775000000002</c:v>
                </c:pt>
                <c:pt idx="34">
                  <c:v>39.479149999999997</c:v>
                </c:pt>
                <c:pt idx="35">
                  <c:v>39.532525</c:v>
                </c:pt>
                <c:pt idx="36">
                  <c:v>39.585900000000002</c:v>
                </c:pt>
                <c:pt idx="37">
                  <c:v>39.585875000000001</c:v>
                </c:pt>
                <c:pt idx="38">
                  <c:v>39.585850000000001</c:v>
                </c:pt>
                <c:pt idx="39">
                  <c:v>39.585825</c:v>
                </c:pt>
                <c:pt idx="40">
                  <c:v>39.585799999999999</c:v>
                </c:pt>
                <c:pt idx="41">
                  <c:v>39.546999999999997</c:v>
                </c:pt>
                <c:pt idx="42">
                  <c:v>39.508200000000002</c:v>
                </c:pt>
                <c:pt idx="43">
                  <c:v>39.4694</c:v>
                </c:pt>
                <c:pt idx="44">
                  <c:v>39.430599999999998</c:v>
                </c:pt>
                <c:pt idx="45">
                  <c:v>39.358175000000003</c:v>
                </c:pt>
                <c:pt idx="46">
                  <c:v>39.28575</c:v>
                </c:pt>
                <c:pt idx="47">
                  <c:v>39.213324999999998</c:v>
                </c:pt>
                <c:pt idx="48">
                  <c:v>39.140900000000002</c:v>
                </c:pt>
                <c:pt idx="49">
                  <c:v>39.024974999999998</c:v>
                </c:pt>
                <c:pt idx="50">
                  <c:v>38.909050000000001</c:v>
                </c:pt>
                <c:pt idx="51">
                  <c:v>38.793125000000003</c:v>
                </c:pt>
                <c:pt idx="52">
                  <c:v>38.677199999999999</c:v>
                </c:pt>
                <c:pt idx="53">
                  <c:v>38.498474999999999</c:v>
                </c:pt>
                <c:pt idx="54">
                  <c:v>38.319749999999999</c:v>
                </c:pt>
                <c:pt idx="55">
                  <c:v>38.141024999999999</c:v>
                </c:pt>
                <c:pt idx="56">
                  <c:v>37.962299999999999</c:v>
                </c:pt>
                <c:pt idx="57">
                  <c:v>37.702174999999997</c:v>
                </c:pt>
                <c:pt idx="58">
                  <c:v>37.442049999999988</c:v>
                </c:pt>
                <c:pt idx="59">
                  <c:v>37.181925</c:v>
                </c:pt>
                <c:pt idx="60">
                  <c:v>36.921799999999998</c:v>
                </c:pt>
                <c:pt idx="61">
                  <c:v>36.568775000000002</c:v>
                </c:pt>
                <c:pt idx="62">
                  <c:v>36.21575</c:v>
                </c:pt>
                <c:pt idx="63">
                  <c:v>35.862724999999998</c:v>
                </c:pt>
                <c:pt idx="64">
                  <c:v>35.509700000000002</c:v>
                </c:pt>
                <c:pt idx="65">
                  <c:v>35.0593</c:v>
                </c:pt>
                <c:pt idx="66">
                  <c:v>34.608899999999998</c:v>
                </c:pt>
                <c:pt idx="67">
                  <c:v>34.158499999999997</c:v>
                </c:pt>
                <c:pt idx="68">
                  <c:v>33.708100000000002</c:v>
                </c:pt>
                <c:pt idx="69">
                  <c:v>33.160699999999999</c:v>
                </c:pt>
                <c:pt idx="70">
                  <c:v>32.613300000000002</c:v>
                </c:pt>
                <c:pt idx="71">
                  <c:v>32.065899999999999</c:v>
                </c:pt>
                <c:pt idx="72">
                  <c:v>31.5185</c:v>
                </c:pt>
                <c:pt idx="73">
                  <c:v>30.878975000000001</c:v>
                </c:pt>
                <c:pt idx="74">
                  <c:v>30.239449999999991</c:v>
                </c:pt>
                <c:pt idx="75">
                  <c:v>29.599924999999999</c:v>
                </c:pt>
                <c:pt idx="76">
                  <c:v>28.9604</c:v>
                </c:pt>
                <c:pt idx="77">
                  <c:v>28.242549999999991</c:v>
                </c:pt>
                <c:pt idx="78">
                  <c:v>27.524699999999999</c:v>
                </c:pt>
                <c:pt idx="79">
                  <c:v>26.806850000000001</c:v>
                </c:pt>
                <c:pt idx="80">
                  <c:v>26.088999999999999</c:v>
                </c:pt>
                <c:pt idx="81">
                  <c:v>25.321925</c:v>
                </c:pt>
                <c:pt idx="82">
                  <c:v>24.554850000000009</c:v>
                </c:pt>
                <c:pt idx="83">
                  <c:v>23.787775</c:v>
                </c:pt>
                <c:pt idx="84">
                  <c:v>23.020700000000001</c:v>
                </c:pt>
                <c:pt idx="85">
                  <c:v>22.252800000000001</c:v>
                </c:pt>
                <c:pt idx="86">
                  <c:v>21.4849</c:v>
                </c:pt>
                <c:pt idx="87">
                  <c:v>20.717000000000009</c:v>
                </c:pt>
                <c:pt idx="88">
                  <c:v>19.949100000000001</c:v>
                </c:pt>
                <c:pt idx="89">
                  <c:v>19.245125000000002</c:v>
                </c:pt>
                <c:pt idx="90">
                  <c:v>18.541150000000009</c:v>
                </c:pt>
                <c:pt idx="91">
                  <c:v>17.837174999999991</c:v>
                </c:pt>
                <c:pt idx="92">
                  <c:v>17.133199999999999</c:v>
                </c:pt>
                <c:pt idx="93">
                  <c:v>16.56465</c:v>
                </c:pt>
                <c:pt idx="94">
                  <c:v>15.99609999999999</c:v>
                </c:pt>
                <c:pt idx="95">
                  <c:v>15.42755</c:v>
                </c:pt>
                <c:pt idx="96">
                  <c:v>14.859</c:v>
                </c:pt>
                <c:pt idx="97">
                  <c:v>14.490774999999999</c:v>
                </c:pt>
                <c:pt idx="98">
                  <c:v>14.12255</c:v>
                </c:pt>
                <c:pt idx="99">
                  <c:v>13.754325</c:v>
                </c:pt>
                <c:pt idx="100">
                  <c:v>13.386100000000001</c:v>
                </c:pt>
              </c:numCache>
            </c:numRef>
          </c:yVal>
          <c:smooth val="1"/>
          <c:extLst>
            <c:ext xmlns:c16="http://schemas.microsoft.com/office/drawing/2014/chart" uri="{C3380CC4-5D6E-409C-BE32-E72D297353CC}">
              <c16:uniqueId val="{00000001-A139-4C80-8D6D-D8720F9DA6C8}"/>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max val="47.7"/>
          <c:min val="3.8"/>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Angle</a:t>
            </a:r>
          </a:p>
        </c:rich>
      </c:tx>
      <c:overlay val="0"/>
    </c:title>
    <c:autoTitleDeleted val="0"/>
    <c:plotArea>
      <c:layout>
        <c:manualLayout>
          <c:layoutTarget val="inner"/>
          <c:xMode val="edge"/>
          <c:yMode val="edge"/>
          <c:x val="8.7454835914308166E-2"/>
          <c:y val="4.006615662641011E-2"/>
          <c:w val="0.88026047267767671"/>
          <c:h val="0.872208644147407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Normative!$M$2:$M$102</c:f>
              <c:numCache>
                <c:formatCode>General</c:formatCode>
                <c:ptCount val="101"/>
                <c:pt idx="0">
                  <c:v>39.42889095333333</c:v>
                </c:pt>
                <c:pt idx="1">
                  <c:v>39.42889095333333</c:v>
                </c:pt>
                <c:pt idx="2">
                  <c:v>38.11827155666667</c:v>
                </c:pt>
                <c:pt idx="3">
                  <c:v>37.959330256666668</c:v>
                </c:pt>
                <c:pt idx="4">
                  <c:v>36.734667776666662</c:v>
                </c:pt>
                <c:pt idx="5">
                  <c:v>36.494119156666663</c:v>
                </c:pt>
                <c:pt idx="6">
                  <c:v>35.212842553333338</c:v>
                </c:pt>
                <c:pt idx="7">
                  <c:v>34.797638036666669</c:v>
                </c:pt>
                <c:pt idx="8">
                  <c:v>33.818671139999999</c:v>
                </c:pt>
                <c:pt idx="9">
                  <c:v>33.126993133333329</c:v>
                </c:pt>
                <c:pt idx="10">
                  <c:v>32.227680316666664</c:v>
                </c:pt>
                <c:pt idx="11">
                  <c:v>31.587748750000003</c:v>
                </c:pt>
                <c:pt idx="12">
                  <c:v>30.717395106666668</c:v>
                </c:pt>
                <c:pt idx="13">
                  <c:v>29.950598476666663</c:v>
                </c:pt>
                <c:pt idx="14">
                  <c:v>28.842579766666667</c:v>
                </c:pt>
                <c:pt idx="15">
                  <c:v>28.214627043333337</c:v>
                </c:pt>
                <c:pt idx="16">
                  <c:v>26.993039583333335</c:v>
                </c:pt>
                <c:pt idx="17">
                  <c:v>26.334965756666669</c:v>
                </c:pt>
                <c:pt idx="18">
                  <c:v>24.632923639999998</c:v>
                </c:pt>
                <c:pt idx="19">
                  <c:v>23.993480890000001</c:v>
                </c:pt>
                <c:pt idx="20">
                  <c:v>22.558348943333336</c:v>
                </c:pt>
                <c:pt idx="21">
                  <c:v>21.728663586666666</c:v>
                </c:pt>
                <c:pt idx="22">
                  <c:v>20.128408790000002</c:v>
                </c:pt>
                <c:pt idx="23">
                  <c:v>19.303954826666669</c:v>
                </c:pt>
                <c:pt idx="24">
                  <c:v>17.745852190000001</c:v>
                </c:pt>
                <c:pt idx="25">
                  <c:v>15.873596803333333</c:v>
                </c:pt>
                <c:pt idx="26">
                  <c:v>14.366180300000002</c:v>
                </c:pt>
                <c:pt idx="27">
                  <c:v>12.830048696666665</c:v>
                </c:pt>
                <c:pt idx="28">
                  <c:v>11.839637763333334</c:v>
                </c:pt>
                <c:pt idx="29">
                  <c:v>10.014621596666666</c:v>
                </c:pt>
                <c:pt idx="30">
                  <c:v>8.7572062733333329</c:v>
                </c:pt>
                <c:pt idx="31">
                  <c:v>7.1267489566666669</c:v>
                </c:pt>
                <c:pt idx="32">
                  <c:v>5.9642485133333336</c:v>
                </c:pt>
                <c:pt idx="33">
                  <c:v>3.7270104200000005</c:v>
                </c:pt>
                <c:pt idx="34">
                  <c:v>2.4792881699999993</c:v>
                </c:pt>
                <c:pt idx="35">
                  <c:v>0.80912547999999995</c:v>
                </c:pt>
                <c:pt idx="36">
                  <c:v>-0.31494160333333321</c:v>
                </c:pt>
                <c:pt idx="37">
                  <c:v>-2.0448419266666669</c:v>
                </c:pt>
                <c:pt idx="38">
                  <c:v>-3.6581354666666668</c:v>
                </c:pt>
                <c:pt idx="39">
                  <c:v>-4.9551480466666664</c:v>
                </c:pt>
                <c:pt idx="40">
                  <c:v>-6.1933549633333334</c:v>
                </c:pt>
                <c:pt idx="41">
                  <c:v>-7.4793679566666667</c:v>
                </c:pt>
                <c:pt idx="42">
                  <c:v>-8.6732766833333326</c:v>
                </c:pt>
                <c:pt idx="43">
                  <c:v>-10.079902673333333</c:v>
                </c:pt>
                <c:pt idx="44">
                  <c:v>-10.707983956666666</c:v>
                </c:pt>
                <c:pt idx="45">
                  <c:v>-12.268391476666665</c:v>
                </c:pt>
                <c:pt idx="46">
                  <c:v>-12.537287796666666</c:v>
                </c:pt>
                <c:pt idx="47">
                  <c:v>-13.747400993333333</c:v>
                </c:pt>
                <c:pt idx="48">
                  <c:v>-13.882410143333335</c:v>
                </c:pt>
                <c:pt idx="49">
                  <c:v>-14.830126796666667</c:v>
                </c:pt>
                <c:pt idx="50">
                  <c:v>-15.514009176666667</c:v>
                </c:pt>
              </c:numCache>
            </c:numRef>
          </c:yVal>
          <c:smooth val="1"/>
          <c:extLst>
            <c:ext xmlns:c16="http://schemas.microsoft.com/office/drawing/2014/chart" uri="{C3380CC4-5D6E-409C-BE32-E72D297353CC}">
              <c16:uniqueId val="{00000002-122A-4B9D-B91B-0644A65A4C9D}"/>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Kin'!$M$2:$M$102</c:f>
              <c:numCache>
                <c:formatCode>General</c:formatCode>
                <c:ptCount val="101"/>
                <c:pt idx="0">
                  <c:v>33.856200000000001</c:v>
                </c:pt>
                <c:pt idx="1">
                  <c:v>33.531362999999999</c:v>
                </c:pt>
                <c:pt idx="2">
                  <c:v>33.206525999999997</c:v>
                </c:pt>
                <c:pt idx="3">
                  <c:v>32.881689000000001</c:v>
                </c:pt>
                <c:pt idx="4">
                  <c:v>32.552404000000003</c:v>
                </c:pt>
                <c:pt idx="5">
                  <c:v>32.212555000000002</c:v>
                </c:pt>
                <c:pt idx="6">
                  <c:v>31.872706000000001</c:v>
                </c:pt>
                <c:pt idx="7">
                  <c:v>31.532857</c:v>
                </c:pt>
                <c:pt idx="8">
                  <c:v>31.183488000000001</c:v>
                </c:pt>
                <c:pt idx="9">
                  <c:v>30.827573999999998</c:v>
                </c:pt>
                <c:pt idx="10">
                  <c:v>30.47166</c:v>
                </c:pt>
                <c:pt idx="11">
                  <c:v>30.115746000000001</c:v>
                </c:pt>
                <c:pt idx="12">
                  <c:v>29.754311999999999</c:v>
                </c:pt>
                <c:pt idx="13">
                  <c:v>29.392188000000001</c:v>
                </c:pt>
                <c:pt idx="14">
                  <c:v>29.030063999999999</c:v>
                </c:pt>
                <c:pt idx="15">
                  <c:v>28.66779</c:v>
                </c:pt>
                <c:pt idx="16">
                  <c:v>28.304856000000001</c:v>
                </c:pt>
                <c:pt idx="17">
                  <c:v>27.941922000000002</c:v>
                </c:pt>
                <c:pt idx="18">
                  <c:v>27.578987999999999</c:v>
                </c:pt>
                <c:pt idx="19">
                  <c:v>27.209619</c:v>
                </c:pt>
                <c:pt idx="20">
                  <c:v>26.833320000000001</c:v>
                </c:pt>
                <c:pt idx="21">
                  <c:v>26.457021000000001</c:v>
                </c:pt>
                <c:pt idx="22">
                  <c:v>26.080722000000002</c:v>
                </c:pt>
                <c:pt idx="23">
                  <c:v>25.671683999999999</c:v>
                </c:pt>
                <c:pt idx="24">
                  <c:v>25.253291999999998</c:v>
                </c:pt>
                <c:pt idx="25">
                  <c:v>24.834900000000001</c:v>
                </c:pt>
                <c:pt idx="26">
                  <c:v>24.411338000000001</c:v>
                </c:pt>
                <c:pt idx="27">
                  <c:v>23.923151000000001</c:v>
                </c:pt>
                <c:pt idx="28">
                  <c:v>23.434964000000001</c:v>
                </c:pt>
                <c:pt idx="29">
                  <c:v>22.946777000000001</c:v>
                </c:pt>
                <c:pt idx="30">
                  <c:v>22.429569999999998</c:v>
                </c:pt>
                <c:pt idx="31">
                  <c:v>21.863029000000001</c:v>
                </c:pt>
                <c:pt idx="32">
                  <c:v>21.296488</c:v>
                </c:pt>
                <c:pt idx="33">
                  <c:v>20.729946999999999</c:v>
                </c:pt>
                <c:pt idx="34">
                  <c:v>20.119612</c:v>
                </c:pt>
                <c:pt idx="35">
                  <c:v>19.487380000000002</c:v>
                </c:pt>
                <c:pt idx="36">
                  <c:v>18.855148</c:v>
                </c:pt>
                <c:pt idx="37">
                  <c:v>18.222916000000001</c:v>
                </c:pt>
                <c:pt idx="38">
                  <c:v>17.546614000000002</c:v>
                </c:pt>
                <c:pt idx="39">
                  <c:v>16.868617</c:v>
                </c:pt>
                <c:pt idx="40">
                  <c:v>16.190619999999999</c:v>
                </c:pt>
                <c:pt idx="41">
                  <c:v>15.504761999999999</c:v>
                </c:pt>
                <c:pt idx="42">
                  <c:v>14.796443999999999</c:v>
                </c:pt>
                <c:pt idx="43">
                  <c:v>14.088126000000001</c:v>
                </c:pt>
                <c:pt idx="44">
                  <c:v>13.379808000000001</c:v>
                </c:pt>
                <c:pt idx="45">
                  <c:v>12.65916</c:v>
                </c:pt>
                <c:pt idx="46">
                  <c:v>11.928648000000001</c:v>
                </c:pt>
                <c:pt idx="47">
                  <c:v>11.198136</c:v>
                </c:pt>
                <c:pt idx="48">
                  <c:v>10.467624000000001</c:v>
                </c:pt>
                <c:pt idx="49">
                  <c:v>9.7212143999999991</c:v>
                </c:pt>
                <c:pt idx="50">
                  <c:v>8.972039999999998</c:v>
                </c:pt>
                <c:pt idx="51">
                  <c:v>8.2228655999999951</c:v>
                </c:pt>
                <c:pt idx="52">
                  <c:v>7.4713263999999988</c:v>
                </c:pt>
                <c:pt idx="53">
                  <c:v>6.7061895999999983</c:v>
                </c:pt>
                <c:pt idx="54">
                  <c:v>5.9410527999999978</c:v>
                </c:pt>
                <c:pt idx="55">
                  <c:v>5.1759159999999973</c:v>
                </c:pt>
                <c:pt idx="56">
                  <c:v>4.4053024000000018</c:v>
                </c:pt>
                <c:pt idx="57">
                  <c:v>3.6278427999999998</c:v>
                </c:pt>
                <c:pt idx="58">
                  <c:v>2.8503831999999978</c:v>
                </c:pt>
                <c:pt idx="59">
                  <c:v>2.0729236000000011</c:v>
                </c:pt>
                <c:pt idx="60">
                  <c:v>1.289669999999999</c:v>
                </c:pt>
                <c:pt idx="61">
                  <c:v>0.50438849999999658</c:v>
                </c:pt>
                <c:pt idx="62">
                  <c:v>-0.28089300000000539</c:v>
                </c:pt>
                <c:pt idx="63">
                  <c:v>-1.066268800000002</c:v>
                </c:pt>
                <c:pt idx="64">
                  <c:v>-1.854096400000002</c:v>
                </c:pt>
                <c:pt idx="65">
                  <c:v>-2.6419239999999968</c:v>
                </c:pt>
                <c:pt idx="66">
                  <c:v>-3.429751600000003</c:v>
                </c:pt>
                <c:pt idx="67">
                  <c:v>-4.2161139999999993</c:v>
                </c:pt>
                <c:pt idx="68">
                  <c:v>-4.9995459999999969</c:v>
                </c:pt>
                <c:pt idx="69">
                  <c:v>-5.7829780000000062</c:v>
                </c:pt>
                <c:pt idx="70">
                  <c:v>-6.5664100000000047</c:v>
                </c:pt>
                <c:pt idx="71">
                  <c:v>-7.3406552000000111</c:v>
                </c:pt>
                <c:pt idx="72">
                  <c:v>-8.1094964000000065</c:v>
                </c:pt>
                <c:pt idx="73">
                  <c:v>-8.8783376000000018</c:v>
                </c:pt>
                <c:pt idx="74">
                  <c:v>-9.647178800000006</c:v>
                </c:pt>
                <c:pt idx="75">
                  <c:v>-10.3880225</c:v>
                </c:pt>
                <c:pt idx="76">
                  <c:v>-11.126626399999999</c:v>
                </c:pt>
                <c:pt idx="77">
                  <c:v>-11.8652303</c:v>
                </c:pt>
                <c:pt idx="78">
                  <c:v>-12.592076</c:v>
                </c:pt>
                <c:pt idx="79">
                  <c:v>-13.277768</c:v>
                </c:pt>
                <c:pt idx="80">
                  <c:v>-13.96346000000001</c:v>
                </c:pt>
                <c:pt idx="81">
                  <c:v>-14.649152000000001</c:v>
                </c:pt>
                <c:pt idx="82">
                  <c:v>-15.292438000000001</c:v>
                </c:pt>
                <c:pt idx="83">
                  <c:v>-15.896347000000009</c:v>
                </c:pt>
                <c:pt idx="84">
                  <c:v>-16.500256</c:v>
                </c:pt>
                <c:pt idx="85">
                  <c:v>-17.104165000000009</c:v>
                </c:pt>
                <c:pt idx="86">
                  <c:v>-17.616356</c:v>
                </c:pt>
                <c:pt idx="87">
                  <c:v>-18.107702</c:v>
                </c:pt>
                <c:pt idx="88">
                  <c:v>-18.599048</c:v>
                </c:pt>
                <c:pt idx="89">
                  <c:v>-19.074902000000002</c:v>
                </c:pt>
                <c:pt idx="90">
                  <c:v>-19.426819999999999</c:v>
                </c:pt>
                <c:pt idx="91">
                  <c:v>-19.778738000000001</c:v>
                </c:pt>
                <c:pt idx="92">
                  <c:v>-20.130655999999998</c:v>
                </c:pt>
                <c:pt idx="93">
                  <c:v>-20.419203</c:v>
                </c:pt>
                <c:pt idx="94">
                  <c:v>-20.615573999999999</c:v>
                </c:pt>
                <c:pt idx="95">
                  <c:v>-20.811945000000001</c:v>
                </c:pt>
                <c:pt idx="96">
                  <c:v>-21.008316000000001</c:v>
                </c:pt>
                <c:pt idx="97">
                  <c:v>-21.096197</c:v>
                </c:pt>
                <c:pt idx="98">
                  <c:v>-21.138397999999999</c:v>
                </c:pt>
                <c:pt idx="99">
                  <c:v>-21.180599000000001</c:v>
                </c:pt>
                <c:pt idx="100">
                  <c:v>-21.222799999999999</c:v>
                </c:pt>
              </c:numCache>
            </c:numRef>
          </c:yVal>
          <c:smooth val="1"/>
          <c:extLst>
            <c:ext xmlns:c16="http://schemas.microsoft.com/office/drawing/2014/chart" uri="{C3380CC4-5D6E-409C-BE32-E72D297353CC}">
              <c16:uniqueId val="{00000004-391A-4CD4-9354-CB474E58408D}"/>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Kin'!$M$2:$M$102</c:f>
              <c:numCache>
                <c:formatCode>General</c:formatCode>
                <c:ptCount val="101"/>
                <c:pt idx="0">
                  <c:v>36.417999999999999</c:v>
                </c:pt>
                <c:pt idx="1">
                  <c:v>36.010039999999996</c:v>
                </c:pt>
                <c:pt idx="2">
                  <c:v>35.602080000000001</c:v>
                </c:pt>
                <c:pt idx="3">
                  <c:v>35.194119999999998</c:v>
                </c:pt>
                <c:pt idx="4">
                  <c:v>34.799612000000003</c:v>
                </c:pt>
                <c:pt idx="5">
                  <c:v>34.42304</c:v>
                </c:pt>
                <c:pt idx="6">
                  <c:v>34.046467999999997</c:v>
                </c:pt>
                <c:pt idx="7">
                  <c:v>33.669896000000001</c:v>
                </c:pt>
                <c:pt idx="8">
                  <c:v>33.315740000000012</c:v>
                </c:pt>
                <c:pt idx="9">
                  <c:v>32.965320000000013</c:v>
                </c:pt>
                <c:pt idx="10">
                  <c:v>32.614900000000013</c:v>
                </c:pt>
                <c:pt idx="11">
                  <c:v>32.268599999999999</c:v>
                </c:pt>
                <c:pt idx="12">
                  <c:v>31.932600000000001</c:v>
                </c:pt>
                <c:pt idx="13">
                  <c:v>31.596599999999999</c:v>
                </c:pt>
                <c:pt idx="14">
                  <c:v>31.2606</c:v>
                </c:pt>
                <c:pt idx="15">
                  <c:v>30.92174</c:v>
                </c:pt>
                <c:pt idx="16">
                  <c:v>30.581735999999999</c:v>
                </c:pt>
                <c:pt idx="17">
                  <c:v>30.241731999999999</c:v>
                </c:pt>
                <c:pt idx="18">
                  <c:v>29.89772</c:v>
                </c:pt>
                <c:pt idx="19">
                  <c:v>29.52966</c:v>
                </c:pt>
                <c:pt idx="20">
                  <c:v>29.1616</c:v>
                </c:pt>
                <c:pt idx="21">
                  <c:v>28.79354</c:v>
                </c:pt>
                <c:pt idx="22">
                  <c:v>28.396024000000001</c:v>
                </c:pt>
                <c:pt idx="23">
                  <c:v>27.976416</c:v>
                </c:pt>
                <c:pt idx="24">
                  <c:v>27.556808</c:v>
                </c:pt>
                <c:pt idx="25">
                  <c:v>27.1372</c:v>
                </c:pt>
                <c:pt idx="26">
                  <c:v>26.654088000000002</c:v>
                </c:pt>
                <c:pt idx="27">
                  <c:v>26.170976</c:v>
                </c:pt>
                <c:pt idx="28">
                  <c:v>25.687864000000001</c:v>
                </c:pt>
                <c:pt idx="29">
                  <c:v>25.180332</c:v>
                </c:pt>
                <c:pt idx="30">
                  <c:v>24.640239999999999</c:v>
                </c:pt>
                <c:pt idx="31">
                  <c:v>24.100148000000001</c:v>
                </c:pt>
                <c:pt idx="32">
                  <c:v>23.560055999999999</c:v>
                </c:pt>
                <c:pt idx="33">
                  <c:v>22.987515999999999</c:v>
                </c:pt>
                <c:pt idx="34">
                  <c:v>22.409568</c:v>
                </c:pt>
                <c:pt idx="35">
                  <c:v>21.831620000000001</c:v>
                </c:pt>
                <c:pt idx="36">
                  <c:v>21.247423999999999</c:v>
                </c:pt>
                <c:pt idx="37">
                  <c:v>20.647608000000002</c:v>
                </c:pt>
                <c:pt idx="38">
                  <c:v>20.047792000000001</c:v>
                </c:pt>
                <c:pt idx="39">
                  <c:v>19.447976000000001</c:v>
                </c:pt>
                <c:pt idx="40">
                  <c:v>18.83426</c:v>
                </c:pt>
                <c:pt idx="41">
                  <c:v>18.214984000000001</c:v>
                </c:pt>
                <c:pt idx="42">
                  <c:v>17.595707999999998</c:v>
                </c:pt>
                <c:pt idx="43">
                  <c:v>16.972515999999999</c:v>
                </c:pt>
                <c:pt idx="44">
                  <c:v>16.325828000000001</c:v>
                </c:pt>
                <c:pt idx="45">
                  <c:v>15.67914</c:v>
                </c:pt>
                <c:pt idx="46">
                  <c:v>15.032451999999999</c:v>
                </c:pt>
                <c:pt idx="47">
                  <c:v>14.365444</c:v>
                </c:pt>
                <c:pt idx="48">
                  <c:v>13.683196000000001</c:v>
                </c:pt>
                <c:pt idx="49">
                  <c:v>13.000947999999999</c:v>
                </c:pt>
                <c:pt idx="50">
                  <c:v>12.3187</c:v>
                </c:pt>
                <c:pt idx="51">
                  <c:v>11.599956799999999</c:v>
                </c:pt>
                <c:pt idx="52">
                  <c:v>10.881213600000001</c:v>
                </c:pt>
                <c:pt idx="53">
                  <c:v>10.1624704</c:v>
                </c:pt>
                <c:pt idx="54">
                  <c:v>9.4307515999999989</c:v>
                </c:pt>
                <c:pt idx="55">
                  <c:v>8.6817319999999967</c:v>
                </c:pt>
                <c:pt idx="56">
                  <c:v>7.9327124000000007</c:v>
                </c:pt>
                <c:pt idx="57">
                  <c:v>7.1836927999999993</c:v>
                </c:pt>
                <c:pt idx="58">
                  <c:v>6.4159627999999973</c:v>
                </c:pt>
                <c:pt idx="59">
                  <c:v>5.6451144000000006</c:v>
                </c:pt>
                <c:pt idx="60">
                  <c:v>4.8742659999999987</c:v>
                </c:pt>
                <c:pt idx="61">
                  <c:v>4.099198399999997</c:v>
                </c:pt>
                <c:pt idx="62">
                  <c:v>3.3135827999999949</c:v>
                </c:pt>
                <c:pt idx="63">
                  <c:v>2.5279671999999991</c:v>
                </c:pt>
                <c:pt idx="64">
                  <c:v>1.742351599999997</c:v>
                </c:pt>
                <c:pt idx="65">
                  <c:v>0.94999400000000223</c:v>
                </c:pt>
                <c:pt idx="66">
                  <c:v>0.15493959999999629</c:v>
                </c:pt>
                <c:pt idx="67">
                  <c:v>-0.64011479999999787</c:v>
                </c:pt>
                <c:pt idx="68">
                  <c:v>-1.4356623999999929</c:v>
                </c:pt>
                <c:pt idx="69">
                  <c:v>-2.234169200000002</c:v>
                </c:pt>
                <c:pt idx="70">
                  <c:v>-3.0326759999999999</c:v>
                </c:pt>
                <c:pt idx="71">
                  <c:v>-3.831182800000009</c:v>
                </c:pt>
                <c:pt idx="72">
                  <c:v>-4.6258368000000054</c:v>
                </c:pt>
                <c:pt idx="73">
                  <c:v>-5.4176012</c:v>
                </c:pt>
                <c:pt idx="74">
                  <c:v>-6.2093656000000053</c:v>
                </c:pt>
                <c:pt idx="75">
                  <c:v>-7.0011299999999999</c:v>
                </c:pt>
                <c:pt idx="76">
                  <c:v>-7.7691755999999978</c:v>
                </c:pt>
                <c:pt idx="77">
                  <c:v>-8.5372212000000065</c:v>
                </c:pt>
                <c:pt idx="78">
                  <c:v>-9.3052668000000036</c:v>
                </c:pt>
                <c:pt idx="79">
                  <c:v>-10.052747999999999</c:v>
                </c:pt>
                <c:pt idx="80">
                  <c:v>-10.77281000000001</c:v>
                </c:pt>
                <c:pt idx="81">
                  <c:v>-11.492872</c:v>
                </c:pt>
                <c:pt idx="82">
                  <c:v>-12.212934000000001</c:v>
                </c:pt>
                <c:pt idx="83">
                  <c:v>-12.866192</c:v>
                </c:pt>
                <c:pt idx="84">
                  <c:v>-13.508316000000001</c:v>
                </c:pt>
                <c:pt idx="85">
                  <c:v>-14.15044</c:v>
                </c:pt>
                <c:pt idx="86">
                  <c:v>-14.76098</c:v>
                </c:pt>
                <c:pt idx="87">
                  <c:v>-15.29256</c:v>
                </c:pt>
                <c:pt idx="88">
                  <c:v>-15.82414</c:v>
                </c:pt>
                <c:pt idx="89">
                  <c:v>-16.355720000000002</c:v>
                </c:pt>
                <c:pt idx="90">
                  <c:v>-16.787099999999999</c:v>
                </c:pt>
                <c:pt idx="91">
                  <c:v>-17.1784</c:v>
                </c:pt>
                <c:pt idx="92">
                  <c:v>-17.569700000000001</c:v>
                </c:pt>
                <c:pt idx="93">
                  <c:v>-17.938227999999999</c:v>
                </c:pt>
                <c:pt idx="94">
                  <c:v>-18.170124000000001</c:v>
                </c:pt>
                <c:pt idx="95">
                  <c:v>-18.40202</c:v>
                </c:pt>
                <c:pt idx="96">
                  <c:v>-18.633915999999999</c:v>
                </c:pt>
                <c:pt idx="97">
                  <c:v>-18.77458</c:v>
                </c:pt>
                <c:pt idx="98">
                  <c:v>-18.846820000000001</c:v>
                </c:pt>
                <c:pt idx="99">
                  <c:v>-18.919060000000002</c:v>
                </c:pt>
                <c:pt idx="100">
                  <c:v>-18.991299999999999</c:v>
                </c:pt>
              </c:numCache>
            </c:numRef>
          </c:yVal>
          <c:smooth val="1"/>
          <c:extLst>
            <c:ext xmlns:c16="http://schemas.microsoft.com/office/drawing/2014/chart" uri="{C3380CC4-5D6E-409C-BE32-E72D297353CC}">
              <c16:uniqueId val="{00000003-391A-4CD4-9354-CB474E58408D}"/>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Kin'!$M$2:$M$102</c:f>
              <c:numCache>
                <c:formatCode>General</c:formatCode>
                <c:ptCount val="101"/>
                <c:pt idx="0">
                  <c:v>32.727600000000002</c:v>
                </c:pt>
                <c:pt idx="1">
                  <c:v>32.355648000000002</c:v>
                </c:pt>
                <c:pt idx="2">
                  <c:v>31.983695999999998</c:v>
                </c:pt>
                <c:pt idx="3">
                  <c:v>31.611744000000002</c:v>
                </c:pt>
                <c:pt idx="4">
                  <c:v>31.240784000000001</c:v>
                </c:pt>
                <c:pt idx="5">
                  <c:v>30.87218</c:v>
                </c:pt>
                <c:pt idx="6">
                  <c:v>30.503575999999999</c:v>
                </c:pt>
                <c:pt idx="7">
                  <c:v>30.134972000000001</c:v>
                </c:pt>
                <c:pt idx="8">
                  <c:v>29.769248000000001</c:v>
                </c:pt>
                <c:pt idx="9">
                  <c:v>29.405504000000001</c:v>
                </c:pt>
                <c:pt idx="10">
                  <c:v>29.04176</c:v>
                </c:pt>
                <c:pt idx="11">
                  <c:v>28.678016</c:v>
                </c:pt>
                <c:pt idx="12">
                  <c:v>28.315975999999999</c:v>
                </c:pt>
                <c:pt idx="13">
                  <c:v>27.954149000000001</c:v>
                </c:pt>
                <c:pt idx="14">
                  <c:v>27.592321999999999</c:v>
                </c:pt>
                <c:pt idx="15">
                  <c:v>27.229495</c:v>
                </c:pt>
                <c:pt idx="16">
                  <c:v>26.862268</c:v>
                </c:pt>
                <c:pt idx="17">
                  <c:v>26.495041000000001</c:v>
                </c:pt>
                <c:pt idx="18">
                  <c:v>26.127814000000001</c:v>
                </c:pt>
                <c:pt idx="19">
                  <c:v>25.752514000000001</c:v>
                </c:pt>
                <c:pt idx="20">
                  <c:v>25.36852</c:v>
                </c:pt>
                <c:pt idx="21">
                  <c:v>24.984525999999999</c:v>
                </c:pt>
                <c:pt idx="22">
                  <c:v>24.600532000000001</c:v>
                </c:pt>
                <c:pt idx="23">
                  <c:v>24.192765999999999</c:v>
                </c:pt>
                <c:pt idx="24">
                  <c:v>23.778207999999999</c:v>
                </c:pt>
                <c:pt idx="25">
                  <c:v>23.36365</c:v>
                </c:pt>
                <c:pt idx="26">
                  <c:v>22.945931999999999</c:v>
                </c:pt>
                <c:pt idx="27">
                  <c:v>22.488714000000002</c:v>
                </c:pt>
                <c:pt idx="28">
                  <c:v>22.031496000000001</c:v>
                </c:pt>
                <c:pt idx="29">
                  <c:v>21.574278</c:v>
                </c:pt>
                <c:pt idx="30">
                  <c:v>21.098590000000002</c:v>
                </c:pt>
                <c:pt idx="31">
                  <c:v>20.591502999999999</c:v>
                </c:pt>
                <c:pt idx="32">
                  <c:v>20.084416000000001</c:v>
                </c:pt>
                <c:pt idx="33">
                  <c:v>19.577328999999999</c:v>
                </c:pt>
                <c:pt idx="34">
                  <c:v>19.036833999999999</c:v>
                </c:pt>
                <c:pt idx="35">
                  <c:v>18.479634999999998</c:v>
                </c:pt>
                <c:pt idx="36">
                  <c:v>17.922436000000001</c:v>
                </c:pt>
                <c:pt idx="37">
                  <c:v>17.365237</c:v>
                </c:pt>
                <c:pt idx="38">
                  <c:v>16.766048000000001</c:v>
                </c:pt>
                <c:pt idx="39">
                  <c:v>16.165244000000001</c:v>
                </c:pt>
                <c:pt idx="40">
                  <c:v>15.564439999999999</c:v>
                </c:pt>
                <c:pt idx="41">
                  <c:v>14.954556999999999</c:v>
                </c:pt>
                <c:pt idx="42">
                  <c:v>14.318733999999999</c:v>
                </c:pt>
                <c:pt idx="43">
                  <c:v>13.682911000000001</c:v>
                </c:pt>
                <c:pt idx="44">
                  <c:v>13.047088</c:v>
                </c:pt>
                <c:pt idx="45">
                  <c:v>12.39556</c:v>
                </c:pt>
                <c:pt idx="46">
                  <c:v>11.731468</c:v>
                </c:pt>
                <c:pt idx="47">
                  <c:v>11.067375999999999</c:v>
                </c:pt>
                <c:pt idx="48">
                  <c:v>10.403283999999999</c:v>
                </c:pt>
                <c:pt idx="49">
                  <c:v>9.7192417999999989</c:v>
                </c:pt>
                <c:pt idx="50">
                  <c:v>9.0317299999999978</c:v>
                </c:pt>
                <c:pt idx="51">
                  <c:v>8.3442181999999967</c:v>
                </c:pt>
                <c:pt idx="52">
                  <c:v>7.6538099999999991</c:v>
                </c:pt>
                <c:pt idx="53">
                  <c:v>6.946747499999999</c:v>
                </c:pt>
                <c:pt idx="54">
                  <c:v>6.2396849999999979</c:v>
                </c:pt>
                <c:pt idx="55">
                  <c:v>5.5326224999999969</c:v>
                </c:pt>
                <c:pt idx="56">
                  <c:v>4.8176112000000009</c:v>
                </c:pt>
                <c:pt idx="57">
                  <c:v>4.0926638999999998</c:v>
                </c:pt>
                <c:pt idx="58">
                  <c:v>3.367716599999997</c:v>
                </c:pt>
                <c:pt idx="59">
                  <c:v>2.6427693000000012</c:v>
                </c:pt>
                <c:pt idx="60">
                  <c:v>1.9042297999999991</c:v>
                </c:pt>
                <c:pt idx="61">
                  <c:v>1.1609330299999969</c:v>
                </c:pt>
                <c:pt idx="62">
                  <c:v>0.41763625999999482</c:v>
                </c:pt>
                <c:pt idx="63">
                  <c:v>-0.3263059900000016</c:v>
                </c:pt>
                <c:pt idx="64">
                  <c:v>-1.087030720000002</c:v>
                </c:pt>
                <c:pt idx="65">
                  <c:v>-1.8477554499999971</c:v>
                </c:pt>
                <c:pt idx="66">
                  <c:v>-2.608480180000003</c:v>
                </c:pt>
                <c:pt idx="67">
                  <c:v>-3.3729669999999992</c:v>
                </c:pt>
                <c:pt idx="68">
                  <c:v>-4.1449779999999974</c:v>
                </c:pt>
                <c:pt idx="69">
                  <c:v>-4.9169890000000063</c:v>
                </c:pt>
                <c:pt idx="70">
                  <c:v>-5.6890000000000036</c:v>
                </c:pt>
                <c:pt idx="71">
                  <c:v>-6.4604738000000106</c:v>
                </c:pt>
                <c:pt idx="72">
                  <c:v>-7.2316316000000072</c:v>
                </c:pt>
                <c:pt idx="73">
                  <c:v>-8.0027894000000011</c:v>
                </c:pt>
                <c:pt idx="74">
                  <c:v>-8.7739472000000092</c:v>
                </c:pt>
                <c:pt idx="75">
                  <c:v>-9.5298275000000032</c:v>
                </c:pt>
                <c:pt idx="76">
                  <c:v>-10.2844856</c:v>
                </c:pt>
                <c:pt idx="77">
                  <c:v>-11.0391437</c:v>
                </c:pt>
                <c:pt idx="78">
                  <c:v>-11.786492000000001</c:v>
                </c:pt>
                <c:pt idx="79">
                  <c:v>-12.508255999999999</c:v>
                </c:pt>
                <c:pt idx="80">
                  <c:v>-13.23002000000001</c:v>
                </c:pt>
                <c:pt idx="81">
                  <c:v>-13.951784000000011</c:v>
                </c:pt>
                <c:pt idx="82">
                  <c:v>-14.64818</c:v>
                </c:pt>
                <c:pt idx="83">
                  <c:v>-15.32102000000001</c:v>
                </c:pt>
                <c:pt idx="84">
                  <c:v>-15.99386</c:v>
                </c:pt>
                <c:pt idx="85">
                  <c:v>-16.666700000000009</c:v>
                </c:pt>
                <c:pt idx="86">
                  <c:v>-17.286563999999998</c:v>
                </c:pt>
                <c:pt idx="87">
                  <c:v>-17.894387999999999</c:v>
                </c:pt>
                <c:pt idx="88">
                  <c:v>-18.502212</c:v>
                </c:pt>
                <c:pt idx="89">
                  <c:v>-19.100769</c:v>
                </c:pt>
                <c:pt idx="90">
                  <c:v>-19.62519</c:v>
                </c:pt>
                <c:pt idx="91">
                  <c:v>-20.149611</c:v>
                </c:pt>
                <c:pt idx="92">
                  <c:v>-20.674032</c:v>
                </c:pt>
                <c:pt idx="93">
                  <c:v>-21.155949</c:v>
                </c:pt>
                <c:pt idx="94">
                  <c:v>-21.576042000000001</c:v>
                </c:pt>
                <c:pt idx="95">
                  <c:v>-21.996134999999999</c:v>
                </c:pt>
                <c:pt idx="96">
                  <c:v>-22.416228</c:v>
                </c:pt>
                <c:pt idx="97">
                  <c:v>-22.748313</c:v>
                </c:pt>
                <c:pt idx="98">
                  <c:v>-23.043341999999999</c:v>
                </c:pt>
                <c:pt idx="99">
                  <c:v>-23.338370999999999</c:v>
                </c:pt>
                <c:pt idx="100">
                  <c:v>-23.633400000000002</c:v>
                </c:pt>
              </c:numCache>
            </c:numRef>
          </c:yVal>
          <c:smooth val="1"/>
          <c:extLst>
            <c:ext xmlns:c16="http://schemas.microsoft.com/office/drawing/2014/chart" uri="{C3380CC4-5D6E-409C-BE32-E72D297353CC}">
              <c16:uniqueId val="{00000002-391A-4CD4-9354-CB474E58408D}"/>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Kin'!$M$2:$M$102</c:f>
              <c:numCache>
                <c:formatCode>General</c:formatCode>
                <c:ptCount val="101"/>
                <c:pt idx="0">
                  <c:v>36.980400000000003</c:v>
                </c:pt>
                <c:pt idx="1">
                  <c:v>36.597000000000001</c:v>
                </c:pt>
                <c:pt idx="2">
                  <c:v>36.2136</c:v>
                </c:pt>
                <c:pt idx="3">
                  <c:v>35.830199999999998</c:v>
                </c:pt>
                <c:pt idx="4">
                  <c:v>35.446800000000003</c:v>
                </c:pt>
                <c:pt idx="5">
                  <c:v>35.041060000000002</c:v>
                </c:pt>
                <c:pt idx="6">
                  <c:v>34.630851999999997</c:v>
                </c:pt>
                <c:pt idx="7">
                  <c:v>34.220644</c:v>
                </c:pt>
                <c:pt idx="8">
                  <c:v>33.810436000000003</c:v>
                </c:pt>
                <c:pt idx="9">
                  <c:v>33.386963999999999</c:v>
                </c:pt>
                <c:pt idx="10">
                  <c:v>32.956859999999999</c:v>
                </c:pt>
                <c:pt idx="11">
                  <c:v>32.526755999999999</c:v>
                </c:pt>
                <c:pt idx="12">
                  <c:v>32.096651999999999</c:v>
                </c:pt>
                <c:pt idx="13">
                  <c:v>31.661508000000001</c:v>
                </c:pt>
                <c:pt idx="14">
                  <c:v>31.221323999999999</c:v>
                </c:pt>
                <c:pt idx="15">
                  <c:v>30.781140000000001</c:v>
                </c:pt>
                <c:pt idx="16">
                  <c:v>30.340955999999998</c:v>
                </c:pt>
                <c:pt idx="17">
                  <c:v>29.899875999999999</c:v>
                </c:pt>
                <c:pt idx="18">
                  <c:v>29.457004000000001</c:v>
                </c:pt>
                <c:pt idx="19">
                  <c:v>29.014132</c:v>
                </c:pt>
                <c:pt idx="20">
                  <c:v>28.571259999999999</c:v>
                </c:pt>
                <c:pt idx="21">
                  <c:v>28.127327999999999</c:v>
                </c:pt>
                <c:pt idx="22">
                  <c:v>27.678096</c:v>
                </c:pt>
                <c:pt idx="23">
                  <c:v>27.228864000000002</c:v>
                </c:pt>
                <c:pt idx="24">
                  <c:v>26.779631999999999</c:v>
                </c:pt>
                <c:pt idx="25">
                  <c:v>26.330400000000001</c:v>
                </c:pt>
                <c:pt idx="26">
                  <c:v>25.856496</c:v>
                </c:pt>
                <c:pt idx="27">
                  <c:v>25.382591999999999</c:v>
                </c:pt>
                <c:pt idx="28">
                  <c:v>24.908688000000001</c:v>
                </c:pt>
                <c:pt idx="29">
                  <c:v>24.434784000000001</c:v>
                </c:pt>
                <c:pt idx="30">
                  <c:v>23.920400000000001</c:v>
                </c:pt>
                <c:pt idx="31">
                  <c:v>23.397919999999999</c:v>
                </c:pt>
                <c:pt idx="32">
                  <c:v>22.875440000000001</c:v>
                </c:pt>
                <c:pt idx="33">
                  <c:v>22.352959999999999</c:v>
                </c:pt>
                <c:pt idx="34">
                  <c:v>21.787935999999998</c:v>
                </c:pt>
                <c:pt idx="35">
                  <c:v>21.201640000000001</c:v>
                </c:pt>
                <c:pt idx="36">
                  <c:v>20.615344</c:v>
                </c:pt>
                <c:pt idx="37">
                  <c:v>20.029048</c:v>
                </c:pt>
                <c:pt idx="38">
                  <c:v>19.411756</c:v>
                </c:pt>
                <c:pt idx="39">
                  <c:v>18.763468</c:v>
                </c:pt>
                <c:pt idx="40">
                  <c:v>18.115179999999999</c:v>
                </c:pt>
                <c:pt idx="41">
                  <c:v>17.466892000000001</c:v>
                </c:pt>
                <c:pt idx="42">
                  <c:v>16.803788000000001</c:v>
                </c:pt>
                <c:pt idx="43">
                  <c:v>16.111052000000001</c:v>
                </c:pt>
                <c:pt idx="44">
                  <c:v>15.418316000000001</c:v>
                </c:pt>
                <c:pt idx="45">
                  <c:v>14.725580000000001</c:v>
                </c:pt>
                <c:pt idx="46">
                  <c:v>14.029631999999999</c:v>
                </c:pt>
                <c:pt idx="47">
                  <c:v>13.317624</c:v>
                </c:pt>
                <c:pt idx="48">
                  <c:v>12.605615999999999</c:v>
                </c:pt>
                <c:pt idx="49">
                  <c:v>11.893608</c:v>
                </c:pt>
                <c:pt idx="50">
                  <c:v>11.1816</c:v>
                </c:pt>
                <c:pt idx="51">
                  <c:v>10.4729688</c:v>
                </c:pt>
                <c:pt idx="52">
                  <c:v>9.7643376000000028</c:v>
                </c:pt>
                <c:pt idx="53">
                  <c:v>9.0557064000000018</c:v>
                </c:pt>
                <c:pt idx="54">
                  <c:v>8.347075199999999</c:v>
                </c:pt>
                <c:pt idx="55">
                  <c:v>7.6509719999999994</c:v>
                </c:pt>
                <c:pt idx="56">
                  <c:v>6.9573744000000017</c:v>
                </c:pt>
                <c:pt idx="57">
                  <c:v>6.2637767999999996</c:v>
                </c:pt>
                <c:pt idx="58">
                  <c:v>5.5701791999999983</c:v>
                </c:pt>
                <c:pt idx="59">
                  <c:v>4.886144800000003</c:v>
                </c:pt>
                <c:pt idx="60">
                  <c:v>4.2068920000000016</c:v>
                </c:pt>
                <c:pt idx="61">
                  <c:v>3.5276391999999999</c:v>
                </c:pt>
                <c:pt idx="62">
                  <c:v>2.848386399999999</c:v>
                </c:pt>
                <c:pt idx="63">
                  <c:v>2.1731416000000019</c:v>
                </c:pt>
                <c:pt idx="64">
                  <c:v>1.5019047999999999</c:v>
                </c:pt>
                <c:pt idx="65">
                  <c:v>0.83066800000000374</c:v>
                </c:pt>
                <c:pt idx="66">
                  <c:v>0.15943119999999761</c:v>
                </c:pt>
                <c:pt idx="67">
                  <c:v>-0.50972559999999878</c:v>
                </c:pt>
                <c:pt idx="68">
                  <c:v>-1.1747223999999949</c:v>
                </c:pt>
                <c:pt idx="69">
                  <c:v>-1.8397192000000011</c:v>
                </c:pt>
                <c:pt idx="70">
                  <c:v>-2.5047159999999971</c:v>
                </c:pt>
                <c:pt idx="71">
                  <c:v>-3.167306000000004</c:v>
                </c:pt>
                <c:pt idx="72">
                  <c:v>-3.8178620000000012</c:v>
                </c:pt>
                <c:pt idx="73">
                  <c:v>-4.4684179999999971</c:v>
                </c:pt>
                <c:pt idx="74">
                  <c:v>-5.1189740000000032</c:v>
                </c:pt>
                <c:pt idx="75">
                  <c:v>-5.7695299999999996</c:v>
                </c:pt>
                <c:pt idx="76">
                  <c:v>-6.3887731999999966</c:v>
                </c:pt>
                <c:pt idx="77">
                  <c:v>-7.0080164000000016</c:v>
                </c:pt>
                <c:pt idx="78">
                  <c:v>-7.6272595999999986</c:v>
                </c:pt>
                <c:pt idx="79">
                  <c:v>-8.2465027999999965</c:v>
                </c:pt>
                <c:pt idx="80">
                  <c:v>-8.8224880000000017</c:v>
                </c:pt>
                <c:pt idx="81">
                  <c:v>-9.3898215999999977</c:v>
                </c:pt>
                <c:pt idx="82">
                  <c:v>-9.9571551999999954</c:v>
                </c:pt>
                <c:pt idx="83">
                  <c:v>-10.5244888</c:v>
                </c:pt>
                <c:pt idx="84">
                  <c:v>-11.043903999999999</c:v>
                </c:pt>
                <c:pt idx="85">
                  <c:v>-11.53936</c:v>
                </c:pt>
                <c:pt idx="86">
                  <c:v>-12.034815999999999</c:v>
                </c:pt>
                <c:pt idx="87">
                  <c:v>-12.530272</c:v>
                </c:pt>
                <c:pt idx="88">
                  <c:v>-12.981363999999999</c:v>
                </c:pt>
                <c:pt idx="89">
                  <c:v>-13.388092</c:v>
                </c:pt>
                <c:pt idx="90">
                  <c:v>-13.79482</c:v>
                </c:pt>
                <c:pt idx="91">
                  <c:v>-14.201548000000001</c:v>
                </c:pt>
                <c:pt idx="92">
                  <c:v>-14.574396</c:v>
                </c:pt>
                <c:pt idx="93">
                  <c:v>-14.879484</c:v>
                </c:pt>
                <c:pt idx="94">
                  <c:v>-15.184571999999999</c:v>
                </c:pt>
                <c:pt idx="95">
                  <c:v>-15.489660000000001</c:v>
                </c:pt>
                <c:pt idx="96">
                  <c:v>-15.776372</c:v>
                </c:pt>
                <c:pt idx="97">
                  <c:v>-15.971204</c:v>
                </c:pt>
                <c:pt idx="98">
                  <c:v>-16.166035999999998</c:v>
                </c:pt>
                <c:pt idx="99">
                  <c:v>-16.360868</c:v>
                </c:pt>
                <c:pt idx="100">
                  <c:v>-16.555700000000002</c:v>
                </c:pt>
              </c:numCache>
            </c:numRef>
          </c:yVal>
          <c:smooth val="1"/>
          <c:extLst>
            <c:ext xmlns:c16="http://schemas.microsoft.com/office/drawing/2014/chart" uri="{C3380CC4-5D6E-409C-BE32-E72D297353CC}">
              <c16:uniqueId val="{00000001-391A-4CD4-9354-CB474E58408D}"/>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Kin'!$M$2:$M$102</c:f>
              <c:numCache>
                <c:formatCode>General</c:formatCode>
                <c:ptCount val="101"/>
                <c:pt idx="0">
                  <c:v>38.918399999999998</c:v>
                </c:pt>
                <c:pt idx="1">
                  <c:v>38.54515</c:v>
                </c:pt>
                <c:pt idx="2">
                  <c:v>38.171900000000001</c:v>
                </c:pt>
                <c:pt idx="3">
                  <c:v>37.798650000000002</c:v>
                </c:pt>
                <c:pt idx="4">
                  <c:v>37.425400000000003</c:v>
                </c:pt>
                <c:pt idx="5">
                  <c:v>37.003675000000001</c:v>
                </c:pt>
                <c:pt idx="6">
                  <c:v>36.581950000000013</c:v>
                </c:pt>
                <c:pt idx="7">
                  <c:v>36.160224999999997</c:v>
                </c:pt>
                <c:pt idx="8">
                  <c:v>35.738500000000002</c:v>
                </c:pt>
                <c:pt idx="9">
                  <c:v>35.278325000000002</c:v>
                </c:pt>
                <c:pt idx="10">
                  <c:v>34.818150000000003</c:v>
                </c:pt>
                <c:pt idx="11">
                  <c:v>34.357975000000003</c:v>
                </c:pt>
                <c:pt idx="12">
                  <c:v>33.897799999999997</c:v>
                </c:pt>
                <c:pt idx="13">
                  <c:v>33.418174999999998</c:v>
                </c:pt>
                <c:pt idx="14">
                  <c:v>32.938549999999999</c:v>
                </c:pt>
                <c:pt idx="15">
                  <c:v>32.458925000000001</c:v>
                </c:pt>
                <c:pt idx="16">
                  <c:v>31.979299999999999</c:v>
                </c:pt>
                <c:pt idx="17">
                  <c:v>31.499675</c:v>
                </c:pt>
                <c:pt idx="18">
                  <c:v>31.020050000000001</c:v>
                </c:pt>
                <c:pt idx="19">
                  <c:v>30.540424999999999</c:v>
                </c:pt>
                <c:pt idx="20">
                  <c:v>30.0608</c:v>
                </c:pt>
                <c:pt idx="21">
                  <c:v>29.587775000000001</c:v>
                </c:pt>
                <c:pt idx="22">
                  <c:v>29.114750000000001</c:v>
                </c:pt>
                <c:pt idx="23">
                  <c:v>28.641725000000001</c:v>
                </c:pt>
                <c:pt idx="24">
                  <c:v>28.168700000000001</c:v>
                </c:pt>
                <c:pt idx="25">
                  <c:v>27.686824999999999</c:v>
                </c:pt>
                <c:pt idx="26">
                  <c:v>27.20495</c:v>
                </c:pt>
                <c:pt idx="27">
                  <c:v>26.723075000000001</c:v>
                </c:pt>
                <c:pt idx="28">
                  <c:v>26.241199999999999</c:v>
                </c:pt>
                <c:pt idx="29">
                  <c:v>25.719950000000001</c:v>
                </c:pt>
                <c:pt idx="30">
                  <c:v>25.198699999999999</c:v>
                </c:pt>
                <c:pt idx="31">
                  <c:v>24.67745</c:v>
                </c:pt>
                <c:pt idx="32">
                  <c:v>24.156199999999998</c:v>
                </c:pt>
                <c:pt idx="33">
                  <c:v>23.570074999999999</c:v>
                </c:pt>
                <c:pt idx="34">
                  <c:v>22.98395</c:v>
                </c:pt>
                <c:pt idx="35">
                  <c:v>22.397825000000001</c:v>
                </c:pt>
                <c:pt idx="36">
                  <c:v>21.811699999999998</c:v>
                </c:pt>
                <c:pt idx="37">
                  <c:v>21.157599999999999</c:v>
                </c:pt>
                <c:pt idx="38">
                  <c:v>20.503499999999999</c:v>
                </c:pt>
                <c:pt idx="39">
                  <c:v>19.849399999999999</c:v>
                </c:pt>
                <c:pt idx="40">
                  <c:v>19.1953</c:v>
                </c:pt>
                <c:pt idx="41">
                  <c:v>18.494724999999999</c:v>
                </c:pt>
                <c:pt idx="42">
                  <c:v>17.794149999999998</c:v>
                </c:pt>
                <c:pt idx="43">
                  <c:v>17.093575000000001</c:v>
                </c:pt>
                <c:pt idx="44">
                  <c:v>16.393000000000001</c:v>
                </c:pt>
                <c:pt idx="45">
                  <c:v>15.67895</c:v>
                </c:pt>
                <c:pt idx="46">
                  <c:v>14.9649</c:v>
                </c:pt>
                <c:pt idx="47">
                  <c:v>14.25085</c:v>
                </c:pt>
                <c:pt idx="48">
                  <c:v>13.536799999999999</c:v>
                </c:pt>
                <c:pt idx="49">
                  <c:v>12.83445</c:v>
                </c:pt>
                <c:pt idx="50">
                  <c:v>12.132099999999999</c:v>
                </c:pt>
                <c:pt idx="51">
                  <c:v>11.42974999999999</c:v>
                </c:pt>
                <c:pt idx="52">
                  <c:v>10.727399999999999</c:v>
                </c:pt>
                <c:pt idx="53">
                  <c:v>10.041797499999999</c:v>
                </c:pt>
                <c:pt idx="54">
                  <c:v>9.3561949999999978</c:v>
                </c:pt>
                <c:pt idx="55">
                  <c:v>8.6705924999999961</c:v>
                </c:pt>
                <c:pt idx="56">
                  <c:v>7.9849899999999998</c:v>
                </c:pt>
                <c:pt idx="57">
                  <c:v>7.3030274999999989</c:v>
                </c:pt>
                <c:pt idx="58">
                  <c:v>6.6210649999999971</c:v>
                </c:pt>
                <c:pt idx="59">
                  <c:v>5.9391025000000006</c:v>
                </c:pt>
                <c:pt idx="60">
                  <c:v>5.2571399999999997</c:v>
                </c:pt>
                <c:pt idx="61">
                  <c:v>4.5603474999999989</c:v>
                </c:pt>
                <c:pt idx="62">
                  <c:v>3.8635549999999972</c:v>
                </c:pt>
                <c:pt idx="63">
                  <c:v>3.1667625000000008</c:v>
                </c:pt>
                <c:pt idx="64">
                  <c:v>2.46997</c:v>
                </c:pt>
                <c:pt idx="65">
                  <c:v>1.7474852500000031</c:v>
                </c:pt>
                <c:pt idx="66">
                  <c:v>1.0250004999999951</c:v>
                </c:pt>
                <c:pt idx="67">
                  <c:v>0.30251574999999731</c:v>
                </c:pt>
                <c:pt idx="68">
                  <c:v>-0.41996899999999998</c:v>
                </c:pt>
                <c:pt idx="69">
                  <c:v>-1.163969250000005</c:v>
                </c:pt>
                <c:pt idx="70">
                  <c:v>-1.9079695000000001</c:v>
                </c:pt>
                <c:pt idx="71">
                  <c:v>-2.651969750000005</c:v>
                </c:pt>
                <c:pt idx="72">
                  <c:v>-3.3959700000000002</c:v>
                </c:pt>
                <c:pt idx="73">
                  <c:v>-4.1411999999999978</c:v>
                </c:pt>
                <c:pt idx="74">
                  <c:v>-4.886430000000006</c:v>
                </c:pt>
                <c:pt idx="75">
                  <c:v>-5.6316600000000028</c:v>
                </c:pt>
                <c:pt idx="76">
                  <c:v>-6.3768900000000004</c:v>
                </c:pt>
                <c:pt idx="77">
                  <c:v>-7.0924375000000053</c:v>
                </c:pt>
                <c:pt idx="78">
                  <c:v>-7.8079850000000004</c:v>
                </c:pt>
                <c:pt idx="79">
                  <c:v>-8.5235324999999946</c:v>
                </c:pt>
                <c:pt idx="80">
                  <c:v>-9.2390799999999995</c:v>
                </c:pt>
                <c:pt idx="81">
                  <c:v>-9.8931099999999965</c:v>
                </c:pt>
                <c:pt idx="82">
                  <c:v>-10.547140000000001</c:v>
                </c:pt>
                <c:pt idx="83">
                  <c:v>-11.201169999999999</c:v>
                </c:pt>
                <c:pt idx="84">
                  <c:v>-11.8552</c:v>
                </c:pt>
                <c:pt idx="85">
                  <c:v>-12.422974999999999</c:v>
                </c:pt>
                <c:pt idx="86">
                  <c:v>-12.99075</c:v>
                </c:pt>
                <c:pt idx="87">
                  <c:v>-13.558524999999999</c:v>
                </c:pt>
                <c:pt idx="88">
                  <c:v>-14.126300000000001</c:v>
                </c:pt>
                <c:pt idx="89">
                  <c:v>-14.5923</c:v>
                </c:pt>
                <c:pt idx="90">
                  <c:v>-15.058299999999999</c:v>
                </c:pt>
                <c:pt idx="91">
                  <c:v>-15.5243</c:v>
                </c:pt>
                <c:pt idx="92">
                  <c:v>-15.9903</c:v>
                </c:pt>
                <c:pt idx="93">
                  <c:v>-16.344374999999999</c:v>
                </c:pt>
                <c:pt idx="94">
                  <c:v>-16.698450000000001</c:v>
                </c:pt>
                <c:pt idx="95">
                  <c:v>-17.052524999999999</c:v>
                </c:pt>
                <c:pt idx="96">
                  <c:v>-17.406600000000001</c:v>
                </c:pt>
                <c:pt idx="97">
                  <c:v>-17.639949999999999</c:v>
                </c:pt>
                <c:pt idx="98">
                  <c:v>-17.8733</c:v>
                </c:pt>
                <c:pt idx="99">
                  <c:v>-18.106649999999998</c:v>
                </c:pt>
                <c:pt idx="100">
                  <c:v>-18.34</c:v>
                </c:pt>
              </c:numCache>
            </c:numRef>
          </c:yVal>
          <c:smooth val="1"/>
          <c:extLst>
            <c:ext xmlns:c16="http://schemas.microsoft.com/office/drawing/2014/chart" uri="{C3380CC4-5D6E-409C-BE32-E72D297353CC}">
              <c16:uniqueId val="{00000000-391A-4CD4-9354-CB474E58408D}"/>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Kin'!$M$2:$M$102</c:f>
              <c:numCache>
                <c:formatCode>General</c:formatCode>
                <c:ptCount val="101"/>
                <c:pt idx="0">
                  <c:v>39.231499999999997</c:v>
                </c:pt>
                <c:pt idx="1">
                  <c:v>38.818424999999998</c:v>
                </c:pt>
                <c:pt idx="2">
                  <c:v>38.405349999999999</c:v>
                </c:pt>
                <c:pt idx="3">
                  <c:v>37.992274999999999</c:v>
                </c:pt>
                <c:pt idx="4">
                  <c:v>37.5792</c:v>
                </c:pt>
                <c:pt idx="5">
                  <c:v>37.147874999999999</c:v>
                </c:pt>
                <c:pt idx="6">
                  <c:v>36.716550000000012</c:v>
                </c:pt>
                <c:pt idx="7">
                  <c:v>36.285224999999997</c:v>
                </c:pt>
                <c:pt idx="8">
                  <c:v>35.853900000000003</c:v>
                </c:pt>
                <c:pt idx="9">
                  <c:v>35.414625000000001</c:v>
                </c:pt>
                <c:pt idx="10">
                  <c:v>34.975349999999999</c:v>
                </c:pt>
                <c:pt idx="11">
                  <c:v>34.536074999999997</c:v>
                </c:pt>
                <c:pt idx="12">
                  <c:v>34.096800000000002</c:v>
                </c:pt>
                <c:pt idx="13">
                  <c:v>33.660625000000003</c:v>
                </c:pt>
                <c:pt idx="14">
                  <c:v>33.224449999999997</c:v>
                </c:pt>
                <c:pt idx="15">
                  <c:v>32.788274999999999</c:v>
                </c:pt>
                <c:pt idx="16">
                  <c:v>32.3521</c:v>
                </c:pt>
                <c:pt idx="17">
                  <c:v>31.927375000000001</c:v>
                </c:pt>
                <c:pt idx="18">
                  <c:v>31.502649999999999</c:v>
                </c:pt>
                <c:pt idx="19">
                  <c:v>31.077925</c:v>
                </c:pt>
                <c:pt idx="20">
                  <c:v>30.653199999999998</c:v>
                </c:pt>
                <c:pt idx="21">
                  <c:v>30.239325000000001</c:v>
                </c:pt>
                <c:pt idx="22">
                  <c:v>29.82545</c:v>
                </c:pt>
                <c:pt idx="23">
                  <c:v>29.411574999999999</c:v>
                </c:pt>
                <c:pt idx="24">
                  <c:v>28.997699999999998</c:v>
                </c:pt>
                <c:pt idx="25">
                  <c:v>28.580100000000002</c:v>
                </c:pt>
                <c:pt idx="26">
                  <c:v>28.162500000000001</c:v>
                </c:pt>
                <c:pt idx="27">
                  <c:v>27.744900000000001</c:v>
                </c:pt>
                <c:pt idx="28">
                  <c:v>27.327300000000001</c:v>
                </c:pt>
                <c:pt idx="29">
                  <c:v>26.881425</c:v>
                </c:pt>
                <c:pt idx="30">
                  <c:v>26.435549999999999</c:v>
                </c:pt>
                <c:pt idx="31">
                  <c:v>25.989674999999998</c:v>
                </c:pt>
                <c:pt idx="32">
                  <c:v>25.543800000000001</c:v>
                </c:pt>
                <c:pt idx="33">
                  <c:v>25.046225</c:v>
                </c:pt>
                <c:pt idx="34">
                  <c:v>24.548649999999999</c:v>
                </c:pt>
                <c:pt idx="35">
                  <c:v>24.051075000000001</c:v>
                </c:pt>
                <c:pt idx="36">
                  <c:v>23.5535</c:v>
                </c:pt>
                <c:pt idx="37">
                  <c:v>22.991375000000001</c:v>
                </c:pt>
                <c:pt idx="38">
                  <c:v>22.42925</c:v>
                </c:pt>
                <c:pt idx="39">
                  <c:v>21.867125000000001</c:v>
                </c:pt>
                <c:pt idx="40">
                  <c:v>21.305</c:v>
                </c:pt>
                <c:pt idx="41">
                  <c:v>20.681249999999999</c:v>
                </c:pt>
                <c:pt idx="42">
                  <c:v>20.057500000000001</c:v>
                </c:pt>
                <c:pt idx="43">
                  <c:v>19.43375</c:v>
                </c:pt>
                <c:pt idx="44">
                  <c:v>18.809999999999999</c:v>
                </c:pt>
                <c:pt idx="45">
                  <c:v>18.141400000000001</c:v>
                </c:pt>
                <c:pt idx="46">
                  <c:v>17.472799999999999</c:v>
                </c:pt>
                <c:pt idx="47">
                  <c:v>16.804200000000002</c:v>
                </c:pt>
                <c:pt idx="48">
                  <c:v>16.1356</c:v>
                </c:pt>
                <c:pt idx="49">
                  <c:v>15.4427</c:v>
                </c:pt>
                <c:pt idx="50">
                  <c:v>14.7498</c:v>
                </c:pt>
                <c:pt idx="51">
                  <c:v>14.056900000000001</c:v>
                </c:pt>
                <c:pt idx="52">
                  <c:v>13.364000000000001</c:v>
                </c:pt>
                <c:pt idx="53">
                  <c:v>12.65855</c:v>
                </c:pt>
                <c:pt idx="54">
                  <c:v>11.953099999999999</c:v>
                </c:pt>
                <c:pt idx="55">
                  <c:v>11.24765</c:v>
                </c:pt>
                <c:pt idx="56">
                  <c:v>10.542199999999999</c:v>
                </c:pt>
                <c:pt idx="57">
                  <c:v>9.8224824999999978</c:v>
                </c:pt>
                <c:pt idx="58">
                  <c:v>9.102764999999998</c:v>
                </c:pt>
                <c:pt idx="59">
                  <c:v>8.3830475000000018</c:v>
                </c:pt>
                <c:pt idx="60">
                  <c:v>7.6633300000000002</c:v>
                </c:pt>
                <c:pt idx="61">
                  <c:v>6.9199274999999991</c:v>
                </c:pt>
                <c:pt idx="62">
                  <c:v>6.176524999999998</c:v>
                </c:pt>
                <c:pt idx="63">
                  <c:v>5.4331225000000014</c:v>
                </c:pt>
                <c:pt idx="64">
                  <c:v>4.6897200000000003</c:v>
                </c:pt>
                <c:pt idx="65">
                  <c:v>3.9164375000000029</c:v>
                </c:pt>
                <c:pt idx="66">
                  <c:v>3.1431549999999948</c:v>
                </c:pt>
                <c:pt idx="67">
                  <c:v>2.3698724999999969</c:v>
                </c:pt>
                <c:pt idx="68">
                  <c:v>1.59659</c:v>
                </c:pt>
                <c:pt idx="69">
                  <c:v>0.79954249999999438</c:v>
                </c:pt>
                <c:pt idx="70">
                  <c:v>2.495000000000136E-3</c:v>
                </c:pt>
                <c:pt idx="71">
                  <c:v>-0.79455250000000532</c:v>
                </c:pt>
                <c:pt idx="72">
                  <c:v>-1.5915999999999999</c:v>
                </c:pt>
                <c:pt idx="73">
                  <c:v>-2.390902499999997</c:v>
                </c:pt>
                <c:pt idx="74">
                  <c:v>-3.190205000000006</c:v>
                </c:pt>
                <c:pt idx="75">
                  <c:v>-3.9895075000000029</c:v>
                </c:pt>
                <c:pt idx="76">
                  <c:v>-4.7888099999999998</c:v>
                </c:pt>
                <c:pt idx="77">
                  <c:v>-5.5582100000000052</c:v>
                </c:pt>
                <c:pt idx="78">
                  <c:v>-6.32761</c:v>
                </c:pt>
                <c:pt idx="79">
                  <c:v>-7.0970099999999947</c:v>
                </c:pt>
                <c:pt idx="80">
                  <c:v>-7.8664100000000001</c:v>
                </c:pt>
                <c:pt idx="81">
                  <c:v>-8.572832499999997</c:v>
                </c:pt>
                <c:pt idx="82">
                  <c:v>-9.2792549999999956</c:v>
                </c:pt>
                <c:pt idx="83">
                  <c:v>-9.9856775000000031</c:v>
                </c:pt>
                <c:pt idx="84">
                  <c:v>-10.6921</c:v>
                </c:pt>
                <c:pt idx="85">
                  <c:v>-11.310525000000011</c:v>
                </c:pt>
                <c:pt idx="86">
                  <c:v>-11.92895</c:v>
                </c:pt>
                <c:pt idx="87">
                  <c:v>-12.547375000000001</c:v>
                </c:pt>
                <c:pt idx="88">
                  <c:v>-13.165800000000001</c:v>
                </c:pt>
                <c:pt idx="89">
                  <c:v>-13.682425</c:v>
                </c:pt>
                <c:pt idx="90">
                  <c:v>-14.19905</c:v>
                </c:pt>
                <c:pt idx="91">
                  <c:v>-14.715674999999999</c:v>
                </c:pt>
                <c:pt idx="92">
                  <c:v>-15.2323</c:v>
                </c:pt>
                <c:pt idx="93">
                  <c:v>-15.640625</c:v>
                </c:pt>
                <c:pt idx="94">
                  <c:v>-16.048950000000001</c:v>
                </c:pt>
                <c:pt idx="95">
                  <c:v>-16.457274999999999</c:v>
                </c:pt>
                <c:pt idx="96">
                  <c:v>-16.865600000000001</c:v>
                </c:pt>
                <c:pt idx="97">
                  <c:v>-17.161100000000001</c:v>
                </c:pt>
                <c:pt idx="98">
                  <c:v>-17.456600000000002</c:v>
                </c:pt>
                <c:pt idx="99">
                  <c:v>-17.752099999999999</c:v>
                </c:pt>
                <c:pt idx="100">
                  <c:v>-18.047599999999999</c:v>
                </c:pt>
              </c:numCache>
            </c:numRef>
          </c:yVal>
          <c:smooth val="1"/>
          <c:extLst>
            <c:ext xmlns:c16="http://schemas.microsoft.com/office/drawing/2014/chart" uri="{C3380CC4-5D6E-409C-BE32-E72D297353CC}">
              <c16:uniqueId val="{00000001-3B76-4212-A349-EEA8906D549C}"/>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max val="43.4"/>
          <c:min val="-26"/>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Sagittal</a:t>
            </a:r>
            <a:r>
              <a:rPr lang="en-US" sz="1200" baseline="0"/>
              <a:t> Pelvic</a:t>
            </a:r>
            <a:r>
              <a:rPr lang="en-US" sz="1200"/>
              <a:t> Angle</a:t>
            </a:r>
          </a:p>
        </c:rich>
      </c:tx>
      <c:overlay val="0"/>
    </c:title>
    <c:autoTitleDeleted val="0"/>
    <c:plotArea>
      <c:layout>
        <c:manualLayout>
          <c:layoutTarget val="inner"/>
          <c:xMode val="edge"/>
          <c:yMode val="edge"/>
          <c:x val="9.3895297155991778E-2"/>
          <c:y val="4.1839214542626603E-2"/>
          <c:w val="0.87382008110709608"/>
          <c:h val="0.84524251207729462"/>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Normative!$J$2:$J$102</c:f>
              <c:numCache>
                <c:formatCode>General</c:formatCode>
                <c:ptCount val="101"/>
                <c:pt idx="0">
                  <c:v>10.300447893333333</c:v>
                </c:pt>
                <c:pt idx="1">
                  <c:v>10.300447893333333</c:v>
                </c:pt>
                <c:pt idx="2">
                  <c:v>10.568526979999998</c:v>
                </c:pt>
                <c:pt idx="3">
                  <c:v>10.599180179999999</c:v>
                </c:pt>
                <c:pt idx="4">
                  <c:v>10.888180479999999</c:v>
                </c:pt>
                <c:pt idx="5">
                  <c:v>10.917636679999998</c:v>
                </c:pt>
                <c:pt idx="6">
                  <c:v>11.214546053333333</c:v>
                </c:pt>
                <c:pt idx="7">
                  <c:v>11.283344169999999</c:v>
                </c:pt>
                <c:pt idx="8">
                  <c:v>11.511131163333335</c:v>
                </c:pt>
                <c:pt idx="9">
                  <c:v>11.621239293333334</c:v>
                </c:pt>
                <c:pt idx="10">
                  <c:v>11.757681250000001</c:v>
                </c:pt>
                <c:pt idx="11">
                  <c:v>11.82962025</c:v>
                </c:pt>
                <c:pt idx="12">
                  <c:v>11.92610477</c:v>
                </c:pt>
                <c:pt idx="13">
                  <c:v>12.029507623333334</c:v>
                </c:pt>
                <c:pt idx="14">
                  <c:v>12.035652496666666</c:v>
                </c:pt>
                <c:pt idx="15">
                  <c:v>12.07070843</c:v>
                </c:pt>
                <c:pt idx="16">
                  <c:v>12.010516103333334</c:v>
                </c:pt>
                <c:pt idx="17">
                  <c:v>12.027138886666666</c:v>
                </c:pt>
                <c:pt idx="18">
                  <c:v>11.910583663333332</c:v>
                </c:pt>
                <c:pt idx="19">
                  <c:v>11.904233923333333</c:v>
                </c:pt>
                <c:pt idx="20">
                  <c:v>11.772370106666667</c:v>
                </c:pt>
                <c:pt idx="21">
                  <c:v>11.745481466666666</c:v>
                </c:pt>
                <c:pt idx="22">
                  <c:v>11.618485443333332</c:v>
                </c:pt>
                <c:pt idx="23">
                  <c:v>11.574690283333332</c:v>
                </c:pt>
                <c:pt idx="24">
                  <c:v>11.46443365</c:v>
                </c:pt>
                <c:pt idx="25">
                  <c:v>11.406493456666666</c:v>
                </c:pt>
                <c:pt idx="26">
                  <c:v>11.32057833</c:v>
                </c:pt>
                <c:pt idx="27">
                  <c:v>11.246258600000001</c:v>
                </c:pt>
                <c:pt idx="28">
                  <c:v>11.190834083333334</c:v>
                </c:pt>
                <c:pt idx="29">
                  <c:v>11.134132679999999</c:v>
                </c:pt>
                <c:pt idx="30">
                  <c:v>11.092146763333336</c:v>
                </c:pt>
                <c:pt idx="31">
                  <c:v>11.049096309999999</c:v>
                </c:pt>
                <c:pt idx="32">
                  <c:v>11.016560856666667</c:v>
                </c:pt>
                <c:pt idx="33">
                  <c:v>11.004733060000001</c:v>
                </c:pt>
                <c:pt idx="34">
                  <c:v>11.00219706</c:v>
                </c:pt>
                <c:pt idx="35">
                  <c:v>11.034335833333333</c:v>
                </c:pt>
                <c:pt idx="36">
                  <c:v>11.056484770000001</c:v>
                </c:pt>
                <c:pt idx="37">
                  <c:v>11.157691546666666</c:v>
                </c:pt>
                <c:pt idx="38">
                  <c:v>11.275909533333333</c:v>
                </c:pt>
                <c:pt idx="39">
                  <c:v>11.428380486666665</c:v>
                </c:pt>
                <c:pt idx="40">
                  <c:v>11.571391586666667</c:v>
                </c:pt>
                <c:pt idx="41">
                  <c:v>11.802549036666667</c:v>
                </c:pt>
                <c:pt idx="42">
                  <c:v>12.033678163333335</c:v>
                </c:pt>
                <c:pt idx="43">
                  <c:v>12.365566113333333</c:v>
                </c:pt>
                <c:pt idx="44">
                  <c:v>12.578702413333335</c:v>
                </c:pt>
                <c:pt idx="45">
                  <c:v>13.090555380000001</c:v>
                </c:pt>
                <c:pt idx="46">
                  <c:v>13.26617036</c:v>
                </c:pt>
                <c:pt idx="47">
                  <c:v>13.811621849999998</c:v>
                </c:pt>
                <c:pt idx="48">
                  <c:v>13.974613499999998</c:v>
                </c:pt>
                <c:pt idx="49">
                  <c:v>14.575602703333335</c:v>
                </c:pt>
                <c:pt idx="50">
                  <c:v>15.345104206666667</c:v>
                </c:pt>
              </c:numCache>
            </c:numRef>
          </c:yVal>
          <c:smooth val="1"/>
          <c:extLst>
            <c:ext xmlns:c16="http://schemas.microsoft.com/office/drawing/2014/chart" uri="{C3380CC4-5D6E-409C-BE32-E72D297353CC}">
              <c16:uniqueId val="{00000000-410B-487C-87D8-A2A6E831D77E}"/>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Kin'!$J$2:$J$102</c:f>
              <c:numCache>
                <c:formatCode>General</c:formatCode>
                <c:ptCount val="101"/>
                <c:pt idx="0">
                  <c:v>6.0441200000000004</c:v>
                </c:pt>
                <c:pt idx="1">
                  <c:v>6.1594991000000006</c:v>
                </c:pt>
                <c:pt idx="2">
                  <c:v>6.2748781999999999</c:v>
                </c:pt>
                <c:pt idx="3">
                  <c:v>6.3902573</c:v>
                </c:pt>
                <c:pt idx="4">
                  <c:v>6.5089579999999998</c:v>
                </c:pt>
                <c:pt idx="5">
                  <c:v>6.6355475000000004</c:v>
                </c:pt>
                <c:pt idx="6">
                  <c:v>6.7621370000000001</c:v>
                </c:pt>
                <c:pt idx="7">
                  <c:v>6.8887264999999998</c:v>
                </c:pt>
                <c:pt idx="8">
                  <c:v>7.0172488</c:v>
                </c:pt>
                <c:pt idx="9">
                  <c:v>7.1470998999999997</c:v>
                </c:pt>
                <c:pt idx="10">
                  <c:v>7.2769510000000004</c:v>
                </c:pt>
                <c:pt idx="11">
                  <c:v>7.4068021000000002</c:v>
                </c:pt>
                <c:pt idx="12">
                  <c:v>7.5333195999999996</c:v>
                </c:pt>
                <c:pt idx="13">
                  <c:v>7.6594204000000001</c:v>
                </c:pt>
                <c:pt idx="14">
                  <c:v>7.7855212000000007</c:v>
                </c:pt>
                <c:pt idx="15">
                  <c:v>7.9101419999999996</c:v>
                </c:pt>
                <c:pt idx="16">
                  <c:v>8.0282508000000004</c:v>
                </c:pt>
                <c:pt idx="17">
                  <c:v>8.1463596000000003</c:v>
                </c:pt>
                <c:pt idx="18">
                  <c:v>8.2644684000000002</c:v>
                </c:pt>
                <c:pt idx="19">
                  <c:v>8.3777932000000011</c:v>
                </c:pt>
                <c:pt idx="20">
                  <c:v>8.4859660000000012</c:v>
                </c:pt>
                <c:pt idx="21">
                  <c:v>8.5941387999999996</c:v>
                </c:pt>
                <c:pt idx="22">
                  <c:v>8.7023115999999998</c:v>
                </c:pt>
                <c:pt idx="23">
                  <c:v>8.7999612999999997</c:v>
                </c:pt>
                <c:pt idx="24">
                  <c:v>8.8946044000000004</c:v>
                </c:pt>
                <c:pt idx="25">
                  <c:v>8.9892474999999994</c:v>
                </c:pt>
                <c:pt idx="26">
                  <c:v>9.082405399999999</c:v>
                </c:pt>
                <c:pt idx="27">
                  <c:v>9.1569982999999997</c:v>
                </c:pt>
                <c:pt idx="28">
                  <c:v>9.2315911999999987</c:v>
                </c:pt>
                <c:pt idx="29">
                  <c:v>9.3061840999999994</c:v>
                </c:pt>
                <c:pt idx="30">
                  <c:v>9.3716460000000001</c:v>
                </c:pt>
                <c:pt idx="31">
                  <c:v>9.4215851999999991</c:v>
                </c:pt>
                <c:pt idx="32">
                  <c:v>9.4715243999999998</c:v>
                </c:pt>
                <c:pt idx="33">
                  <c:v>9.5214636000000006</c:v>
                </c:pt>
                <c:pt idx="34">
                  <c:v>9.5557841999999997</c:v>
                </c:pt>
                <c:pt idx="35">
                  <c:v>9.5822955000000007</c:v>
                </c:pt>
                <c:pt idx="36">
                  <c:v>9.6088068</c:v>
                </c:pt>
                <c:pt idx="37">
                  <c:v>9.635318100000001</c:v>
                </c:pt>
                <c:pt idx="38">
                  <c:v>9.6443989999999999</c:v>
                </c:pt>
                <c:pt idx="39">
                  <c:v>9.6528095</c:v>
                </c:pt>
                <c:pt idx="40">
                  <c:v>9.6612200000000001</c:v>
                </c:pt>
                <c:pt idx="41">
                  <c:v>9.6665574999999997</c:v>
                </c:pt>
                <c:pt idx="42">
                  <c:v>9.6631150000000012</c:v>
                </c:pt>
                <c:pt idx="43">
                  <c:v>9.659672500000001</c:v>
                </c:pt>
                <c:pt idx="44">
                  <c:v>9.6562300000000008</c:v>
                </c:pt>
                <c:pt idx="45">
                  <c:v>9.6494304999999994</c:v>
                </c:pt>
                <c:pt idx="46">
                  <c:v>9.6399454000000002</c:v>
                </c:pt>
                <c:pt idx="47">
                  <c:v>9.6304602999999993</c:v>
                </c:pt>
                <c:pt idx="48">
                  <c:v>9.6209752000000002</c:v>
                </c:pt>
                <c:pt idx="49">
                  <c:v>9.6112094999999993</c:v>
                </c:pt>
                <c:pt idx="50">
                  <c:v>9.6013950000000001</c:v>
                </c:pt>
                <c:pt idx="51">
                  <c:v>9.591580500000001</c:v>
                </c:pt>
                <c:pt idx="52">
                  <c:v>9.5826180000000001</c:v>
                </c:pt>
                <c:pt idx="53">
                  <c:v>9.578554500000001</c:v>
                </c:pt>
                <c:pt idx="54">
                  <c:v>9.5744910000000001</c:v>
                </c:pt>
                <c:pt idx="55">
                  <c:v>9.570427500000001</c:v>
                </c:pt>
                <c:pt idx="56">
                  <c:v>9.5713608000000008</c:v>
                </c:pt>
                <c:pt idx="57">
                  <c:v>9.5785400999999997</c:v>
                </c:pt>
                <c:pt idx="58">
                  <c:v>9.5857194000000003</c:v>
                </c:pt>
                <c:pt idx="59">
                  <c:v>9.592898700000001</c:v>
                </c:pt>
                <c:pt idx="60">
                  <c:v>9.6111320000000013</c:v>
                </c:pt>
                <c:pt idx="61">
                  <c:v>9.6332342000000004</c:v>
                </c:pt>
                <c:pt idx="62">
                  <c:v>9.6553363999999995</c:v>
                </c:pt>
                <c:pt idx="63">
                  <c:v>9.6780851000000006</c:v>
                </c:pt>
                <c:pt idx="64">
                  <c:v>9.7176428000000001</c:v>
                </c:pt>
                <c:pt idx="65">
                  <c:v>9.7572004999999997</c:v>
                </c:pt>
                <c:pt idx="66">
                  <c:v>9.7967582000000011</c:v>
                </c:pt>
                <c:pt idx="67">
                  <c:v>9.8432333000000014</c:v>
                </c:pt>
                <c:pt idx="68">
                  <c:v>9.9035431999999997</c:v>
                </c:pt>
                <c:pt idx="69">
                  <c:v>9.9638531000000015</c:v>
                </c:pt>
                <c:pt idx="70">
                  <c:v>10.024163</c:v>
                </c:pt>
                <c:pt idx="71">
                  <c:v>10.10056</c:v>
                </c:pt>
                <c:pt idx="72">
                  <c:v>10.18642</c:v>
                </c:pt>
                <c:pt idx="73">
                  <c:v>10.27228</c:v>
                </c:pt>
                <c:pt idx="74">
                  <c:v>10.358140000000001</c:v>
                </c:pt>
                <c:pt idx="75">
                  <c:v>10.472825</c:v>
                </c:pt>
                <c:pt idx="76">
                  <c:v>10.589816000000001</c:v>
                </c:pt>
                <c:pt idx="77">
                  <c:v>10.706807</c:v>
                </c:pt>
                <c:pt idx="78">
                  <c:v>10.831796000000001</c:v>
                </c:pt>
                <c:pt idx="79">
                  <c:v>10.984778</c:v>
                </c:pt>
                <c:pt idx="80">
                  <c:v>11.13776</c:v>
                </c:pt>
                <c:pt idx="81">
                  <c:v>11.290742</c:v>
                </c:pt>
                <c:pt idx="82">
                  <c:v>11.463240000000001</c:v>
                </c:pt>
                <c:pt idx="83">
                  <c:v>11.65386</c:v>
                </c:pt>
                <c:pt idx="84">
                  <c:v>11.844480000000001</c:v>
                </c:pt>
                <c:pt idx="85">
                  <c:v>12.0351</c:v>
                </c:pt>
                <c:pt idx="86">
                  <c:v>12.253726</c:v>
                </c:pt>
                <c:pt idx="87">
                  <c:v>12.478717</c:v>
                </c:pt>
                <c:pt idx="88">
                  <c:v>12.703708000000001</c:v>
                </c:pt>
                <c:pt idx="89">
                  <c:v>12.931609</c:v>
                </c:pt>
                <c:pt idx="90">
                  <c:v>13.182790000000001</c:v>
                </c:pt>
                <c:pt idx="91">
                  <c:v>13.433971</c:v>
                </c:pt>
                <c:pt idx="92">
                  <c:v>13.685152</c:v>
                </c:pt>
                <c:pt idx="93">
                  <c:v>13.942591999999999</c:v>
                </c:pt>
                <c:pt idx="94">
                  <c:v>14.209136000000001</c:v>
                </c:pt>
                <c:pt idx="95">
                  <c:v>14.475680000000001</c:v>
                </c:pt>
                <c:pt idx="96">
                  <c:v>14.742224</c:v>
                </c:pt>
                <c:pt idx="97">
                  <c:v>15.011713</c:v>
                </c:pt>
                <c:pt idx="98">
                  <c:v>15.282442</c:v>
                </c:pt>
                <c:pt idx="99">
                  <c:v>15.553171000000001</c:v>
                </c:pt>
                <c:pt idx="100">
                  <c:v>15.8239</c:v>
                </c:pt>
              </c:numCache>
            </c:numRef>
          </c:yVal>
          <c:smooth val="1"/>
          <c:extLst>
            <c:ext xmlns:c16="http://schemas.microsoft.com/office/drawing/2014/chart" uri="{C3380CC4-5D6E-409C-BE32-E72D297353CC}">
              <c16:uniqueId val="{00000004-18C3-4D75-9CFA-87677937B5E8}"/>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Kin'!$J$2:$J$102</c:f>
              <c:numCache>
                <c:formatCode>General</c:formatCode>
                <c:ptCount val="101"/>
                <c:pt idx="0">
                  <c:v>8.6560699999999997</c:v>
                </c:pt>
                <c:pt idx="1">
                  <c:v>8.7775396000000008</c:v>
                </c:pt>
                <c:pt idx="2">
                  <c:v>8.8990092000000001</c:v>
                </c:pt>
                <c:pt idx="3">
                  <c:v>9.0204788000000011</c:v>
                </c:pt>
                <c:pt idx="4">
                  <c:v>9.1488136000000004</c:v>
                </c:pt>
                <c:pt idx="5">
                  <c:v>9.2863020000000009</c:v>
                </c:pt>
                <c:pt idx="6">
                  <c:v>9.4237904000000015</c:v>
                </c:pt>
                <c:pt idx="7">
                  <c:v>9.5612788000000002</c:v>
                </c:pt>
                <c:pt idx="8">
                  <c:v>9.7068192</c:v>
                </c:pt>
                <c:pt idx="9">
                  <c:v>9.8537016000000008</c:v>
                </c:pt>
                <c:pt idx="10">
                  <c:v>10.000584</c:v>
                </c:pt>
                <c:pt idx="11">
                  <c:v>10.147724</c:v>
                </c:pt>
                <c:pt idx="12">
                  <c:v>10.295508</c:v>
                </c:pt>
                <c:pt idx="13">
                  <c:v>10.443292</c:v>
                </c:pt>
                <c:pt idx="14">
                  <c:v>10.591075999999999</c:v>
                </c:pt>
                <c:pt idx="15">
                  <c:v>10.73386</c:v>
                </c:pt>
                <c:pt idx="16">
                  <c:v>10.874644</c:v>
                </c:pt>
                <c:pt idx="17">
                  <c:v>11.015428</c:v>
                </c:pt>
                <c:pt idx="18">
                  <c:v>11.15442</c:v>
                </c:pt>
                <c:pt idx="19">
                  <c:v>11.28266</c:v>
                </c:pt>
                <c:pt idx="20">
                  <c:v>11.4109</c:v>
                </c:pt>
                <c:pt idx="21">
                  <c:v>11.53914</c:v>
                </c:pt>
                <c:pt idx="22">
                  <c:v>11.657971999999999</c:v>
                </c:pt>
                <c:pt idx="23">
                  <c:v>11.769748</c:v>
                </c:pt>
                <c:pt idx="24">
                  <c:v>11.881524000000001</c:v>
                </c:pt>
                <c:pt idx="25">
                  <c:v>11.9933</c:v>
                </c:pt>
                <c:pt idx="26">
                  <c:v>12.085924</c:v>
                </c:pt>
                <c:pt idx="27">
                  <c:v>12.178547999999999</c:v>
                </c:pt>
                <c:pt idx="28">
                  <c:v>12.271172</c:v>
                </c:pt>
                <c:pt idx="29">
                  <c:v>12.356104</c:v>
                </c:pt>
                <c:pt idx="30">
                  <c:v>12.43078</c:v>
                </c:pt>
                <c:pt idx="31">
                  <c:v>12.505456000000001</c:v>
                </c:pt>
                <c:pt idx="32">
                  <c:v>12.580132000000001</c:v>
                </c:pt>
                <c:pt idx="33">
                  <c:v>12.644968</c:v>
                </c:pt>
                <c:pt idx="34">
                  <c:v>12.708164</c:v>
                </c:pt>
                <c:pt idx="35">
                  <c:v>12.77136</c:v>
                </c:pt>
                <c:pt idx="36">
                  <c:v>12.833612</c:v>
                </c:pt>
                <c:pt idx="37">
                  <c:v>12.893504</c:v>
                </c:pt>
                <c:pt idx="38">
                  <c:v>12.953396</c:v>
                </c:pt>
                <c:pt idx="39">
                  <c:v>13.013287999999999</c:v>
                </c:pt>
                <c:pt idx="40">
                  <c:v>13.074199999999999</c:v>
                </c:pt>
                <c:pt idx="41">
                  <c:v>13.13552</c:v>
                </c:pt>
                <c:pt idx="42">
                  <c:v>13.19684</c:v>
                </c:pt>
                <c:pt idx="43">
                  <c:v>13.258292000000001</c:v>
                </c:pt>
                <c:pt idx="44">
                  <c:v>13.320536000000001</c:v>
                </c:pt>
                <c:pt idx="45">
                  <c:v>13.38278</c:v>
                </c:pt>
                <c:pt idx="46">
                  <c:v>13.445024</c:v>
                </c:pt>
                <c:pt idx="47">
                  <c:v>13.505587999999999</c:v>
                </c:pt>
                <c:pt idx="48">
                  <c:v>13.564892</c:v>
                </c:pt>
                <c:pt idx="49">
                  <c:v>13.624196</c:v>
                </c:pt>
                <c:pt idx="50">
                  <c:v>13.6835</c:v>
                </c:pt>
                <c:pt idx="51">
                  <c:v>13.735607999999999</c:v>
                </c:pt>
                <c:pt idx="52">
                  <c:v>13.787716</c:v>
                </c:pt>
                <c:pt idx="53">
                  <c:v>13.839824</c:v>
                </c:pt>
                <c:pt idx="54">
                  <c:v>13.88766</c:v>
                </c:pt>
                <c:pt idx="55">
                  <c:v>13.9298</c:v>
                </c:pt>
                <c:pt idx="56">
                  <c:v>13.97194</c:v>
                </c:pt>
                <c:pt idx="57">
                  <c:v>14.01408</c:v>
                </c:pt>
                <c:pt idx="58">
                  <c:v>14.046668</c:v>
                </c:pt>
                <c:pt idx="59">
                  <c:v>14.077664</c:v>
                </c:pt>
                <c:pt idx="60">
                  <c:v>14.10866</c:v>
                </c:pt>
                <c:pt idx="61">
                  <c:v>14.136944</c:v>
                </c:pt>
                <c:pt idx="62">
                  <c:v>14.158448</c:v>
                </c:pt>
                <c:pt idx="63">
                  <c:v>14.179952</c:v>
                </c:pt>
                <c:pt idx="64">
                  <c:v>14.201456</c:v>
                </c:pt>
                <c:pt idx="65">
                  <c:v>14.22016</c:v>
                </c:pt>
                <c:pt idx="66">
                  <c:v>14.237743999999999</c:v>
                </c:pt>
                <c:pt idx="67">
                  <c:v>14.255328</c:v>
                </c:pt>
                <c:pt idx="68">
                  <c:v>14.273771999999999</c:v>
                </c:pt>
                <c:pt idx="69">
                  <c:v>14.297376</c:v>
                </c:pt>
                <c:pt idx="70">
                  <c:v>14.32098</c:v>
                </c:pt>
                <c:pt idx="71">
                  <c:v>14.344583999999999</c:v>
                </c:pt>
                <c:pt idx="72">
                  <c:v>14.378652000000001</c:v>
                </c:pt>
                <c:pt idx="73">
                  <c:v>14.420567999999999</c:v>
                </c:pt>
                <c:pt idx="74">
                  <c:v>14.462484</c:v>
                </c:pt>
                <c:pt idx="75">
                  <c:v>14.5044</c:v>
                </c:pt>
                <c:pt idx="76">
                  <c:v>14.576108</c:v>
                </c:pt>
                <c:pt idx="77">
                  <c:v>14.647816000000001</c:v>
                </c:pt>
                <c:pt idx="78">
                  <c:v>14.719524</c:v>
                </c:pt>
                <c:pt idx="79">
                  <c:v>14.807096</c:v>
                </c:pt>
                <c:pt idx="80">
                  <c:v>14.91582</c:v>
                </c:pt>
                <c:pt idx="81">
                  <c:v>15.024544000000001</c:v>
                </c:pt>
                <c:pt idx="82">
                  <c:v>15.133267999999999</c:v>
                </c:pt>
                <c:pt idx="83">
                  <c:v>15.274488</c:v>
                </c:pt>
                <c:pt idx="84">
                  <c:v>15.421124000000001</c:v>
                </c:pt>
                <c:pt idx="85">
                  <c:v>15.56776</c:v>
                </c:pt>
                <c:pt idx="86">
                  <c:v>15.723572000000001</c:v>
                </c:pt>
                <c:pt idx="87">
                  <c:v>15.902324</c:v>
                </c:pt>
                <c:pt idx="88">
                  <c:v>16.081075999999999</c:v>
                </c:pt>
                <c:pt idx="89">
                  <c:v>16.259827999999999</c:v>
                </c:pt>
                <c:pt idx="90">
                  <c:v>16.454000000000001</c:v>
                </c:pt>
                <c:pt idx="91">
                  <c:v>16.654340000000001</c:v>
                </c:pt>
                <c:pt idx="92">
                  <c:v>16.854679999999998</c:v>
                </c:pt>
                <c:pt idx="93">
                  <c:v>17.056384000000001</c:v>
                </c:pt>
                <c:pt idx="94">
                  <c:v>17.266272000000001</c:v>
                </c:pt>
                <c:pt idx="95">
                  <c:v>17.47616</c:v>
                </c:pt>
                <c:pt idx="96">
                  <c:v>17.686048</c:v>
                </c:pt>
                <c:pt idx="97">
                  <c:v>17.895375999999999</c:v>
                </c:pt>
                <c:pt idx="98">
                  <c:v>18.104284</c:v>
                </c:pt>
                <c:pt idx="99">
                  <c:v>18.313192000000001</c:v>
                </c:pt>
                <c:pt idx="100">
                  <c:v>18.522099999999998</c:v>
                </c:pt>
              </c:numCache>
            </c:numRef>
          </c:yVal>
          <c:smooth val="1"/>
          <c:extLst>
            <c:ext xmlns:c16="http://schemas.microsoft.com/office/drawing/2014/chart" uri="{C3380CC4-5D6E-409C-BE32-E72D297353CC}">
              <c16:uniqueId val="{00000003-18C3-4D75-9CFA-87677937B5E8}"/>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Kin'!$J$2:$J$102</c:f>
              <c:numCache>
                <c:formatCode>General</c:formatCode>
                <c:ptCount val="101"/>
                <c:pt idx="0">
                  <c:v>3.7477200000000002</c:v>
                </c:pt>
                <c:pt idx="1">
                  <c:v>3.8428977</c:v>
                </c:pt>
                <c:pt idx="2">
                  <c:v>3.9380753999999998</c:v>
                </c:pt>
                <c:pt idx="3">
                  <c:v>4.0332530999999996</c:v>
                </c:pt>
                <c:pt idx="4">
                  <c:v>4.1318131999999999</c:v>
                </c:pt>
                <c:pt idx="5">
                  <c:v>4.2384065</c:v>
                </c:pt>
                <c:pt idx="6">
                  <c:v>4.3449998000000001</c:v>
                </c:pt>
                <c:pt idx="7">
                  <c:v>4.4515931000000002</c:v>
                </c:pt>
                <c:pt idx="8">
                  <c:v>4.5631368000000014</c:v>
                </c:pt>
                <c:pt idx="9">
                  <c:v>4.6780838999999999</c:v>
                </c:pt>
                <c:pt idx="10">
                  <c:v>4.793031</c:v>
                </c:pt>
                <c:pt idx="11">
                  <c:v>4.9079781000000002</c:v>
                </c:pt>
                <c:pt idx="12">
                  <c:v>5.0236020000000003</c:v>
                </c:pt>
                <c:pt idx="13">
                  <c:v>5.1393105000000006</c:v>
                </c:pt>
                <c:pt idx="14">
                  <c:v>5.2550189999999999</c:v>
                </c:pt>
                <c:pt idx="15">
                  <c:v>5.369027</c:v>
                </c:pt>
                <c:pt idx="16">
                  <c:v>5.4755528</c:v>
                </c:pt>
                <c:pt idx="17">
                  <c:v>5.5820786</c:v>
                </c:pt>
                <c:pt idx="18">
                  <c:v>5.6886044</c:v>
                </c:pt>
                <c:pt idx="19">
                  <c:v>5.7867386999999999</c:v>
                </c:pt>
                <c:pt idx="20">
                  <c:v>5.8758359999999996</c:v>
                </c:pt>
                <c:pt idx="21">
                  <c:v>5.9649333000000002</c:v>
                </c:pt>
                <c:pt idx="22">
                  <c:v>6.0540305999999999</c:v>
                </c:pt>
                <c:pt idx="23">
                  <c:v>6.1270733999999996</c:v>
                </c:pt>
                <c:pt idx="24">
                  <c:v>6.1955292000000002</c:v>
                </c:pt>
                <c:pt idx="25">
                  <c:v>6.2639849999999999</c:v>
                </c:pt>
                <c:pt idx="26">
                  <c:v>6.3311162000000003</c:v>
                </c:pt>
                <c:pt idx="27">
                  <c:v>6.3816898999999996</c:v>
                </c:pt>
                <c:pt idx="28">
                  <c:v>6.4322636000000006</c:v>
                </c:pt>
                <c:pt idx="29">
                  <c:v>6.4828372999999999</c:v>
                </c:pt>
                <c:pt idx="30">
                  <c:v>6.5292760000000003</c:v>
                </c:pt>
                <c:pt idx="31">
                  <c:v>6.5686852</c:v>
                </c:pt>
                <c:pt idx="32">
                  <c:v>6.6080943999999997</c:v>
                </c:pt>
                <c:pt idx="33">
                  <c:v>6.6475036000000003</c:v>
                </c:pt>
                <c:pt idx="34">
                  <c:v>6.6842974000000002</c:v>
                </c:pt>
                <c:pt idx="35">
                  <c:v>6.7197835000000001</c:v>
                </c:pt>
                <c:pt idx="36">
                  <c:v>6.7552696000000001</c:v>
                </c:pt>
                <c:pt idx="37">
                  <c:v>6.7907557000000001</c:v>
                </c:pt>
                <c:pt idx="38">
                  <c:v>6.8280332000000001</c:v>
                </c:pt>
                <c:pt idx="39">
                  <c:v>6.8653795999999998</c:v>
                </c:pt>
                <c:pt idx="40">
                  <c:v>6.9027260000000004</c:v>
                </c:pt>
                <c:pt idx="41">
                  <c:v>6.9415046</c:v>
                </c:pt>
                <c:pt idx="42">
                  <c:v>6.9843752000000006</c:v>
                </c:pt>
                <c:pt idx="43">
                  <c:v>7.0272458000000002</c:v>
                </c:pt>
                <c:pt idx="44">
                  <c:v>7.0701163999999999</c:v>
                </c:pt>
                <c:pt idx="45">
                  <c:v>7.1168195000000001</c:v>
                </c:pt>
                <c:pt idx="46">
                  <c:v>7.1665885999999999</c:v>
                </c:pt>
                <c:pt idx="47">
                  <c:v>7.2163577000000014</c:v>
                </c:pt>
                <c:pt idx="48">
                  <c:v>7.2661268000000003</c:v>
                </c:pt>
                <c:pt idx="49">
                  <c:v>7.3211767000000014</c:v>
                </c:pt>
                <c:pt idx="50">
                  <c:v>7.3771450000000014</c:v>
                </c:pt>
                <c:pt idx="51">
                  <c:v>7.4331132999999996</c:v>
                </c:pt>
                <c:pt idx="52">
                  <c:v>7.4896336000000003</c:v>
                </c:pt>
                <c:pt idx="53">
                  <c:v>7.5493278999999998</c:v>
                </c:pt>
                <c:pt idx="54">
                  <c:v>7.6090222000000001</c:v>
                </c:pt>
                <c:pt idx="55">
                  <c:v>7.6687165000000004</c:v>
                </c:pt>
                <c:pt idx="56">
                  <c:v>7.7281876</c:v>
                </c:pt>
                <c:pt idx="57">
                  <c:v>7.7873796999999998</c:v>
                </c:pt>
                <c:pt idx="58">
                  <c:v>7.8465718000000004</c:v>
                </c:pt>
                <c:pt idx="59">
                  <c:v>7.9057638999999993</c:v>
                </c:pt>
                <c:pt idx="60">
                  <c:v>7.9612379999999998</c:v>
                </c:pt>
                <c:pt idx="61">
                  <c:v>8.0154107999999997</c:v>
                </c:pt>
                <c:pt idx="62">
                  <c:v>8.0695836000000014</c:v>
                </c:pt>
                <c:pt idx="63">
                  <c:v>8.1235339</c:v>
                </c:pt>
                <c:pt idx="64">
                  <c:v>8.1716992000000008</c:v>
                </c:pt>
                <c:pt idx="65">
                  <c:v>8.2198644999999999</c:v>
                </c:pt>
                <c:pt idx="66">
                  <c:v>8.2680298000000008</c:v>
                </c:pt>
                <c:pt idx="67">
                  <c:v>8.3160474999999998</c:v>
                </c:pt>
                <c:pt idx="68">
                  <c:v>8.3637700000000006</c:v>
                </c:pt>
                <c:pt idx="69">
                  <c:v>8.4114924999999996</c:v>
                </c:pt>
                <c:pt idx="70">
                  <c:v>8.4592150000000004</c:v>
                </c:pt>
                <c:pt idx="71">
                  <c:v>8.5134042999999995</c:v>
                </c:pt>
                <c:pt idx="72">
                  <c:v>8.5713975999999992</c:v>
                </c:pt>
                <c:pt idx="73">
                  <c:v>8.6293909000000006</c:v>
                </c:pt>
                <c:pt idx="74">
                  <c:v>8.6873842000000003</c:v>
                </c:pt>
                <c:pt idx="75">
                  <c:v>8.7649950000000008</c:v>
                </c:pt>
                <c:pt idx="76">
                  <c:v>8.8441752000000005</c:v>
                </c:pt>
                <c:pt idx="77">
                  <c:v>8.9233554000000002</c:v>
                </c:pt>
                <c:pt idx="78">
                  <c:v>9.0088182000000003</c:v>
                </c:pt>
                <c:pt idx="79">
                  <c:v>9.1162700999999995</c:v>
                </c:pt>
                <c:pt idx="80">
                  <c:v>9.2237220000000022</c:v>
                </c:pt>
                <c:pt idx="81">
                  <c:v>9.3311739000000014</c:v>
                </c:pt>
                <c:pt idx="82">
                  <c:v>9.4540566000000013</c:v>
                </c:pt>
                <c:pt idx="83">
                  <c:v>9.5912679000000018</c:v>
                </c:pt>
                <c:pt idx="84">
                  <c:v>9.7284792000000007</c:v>
                </c:pt>
                <c:pt idx="85">
                  <c:v>9.8656905000000013</c:v>
                </c:pt>
                <c:pt idx="86">
                  <c:v>10.024177999999999</c:v>
                </c:pt>
                <c:pt idx="87">
                  <c:v>10.187500999999999</c:v>
                </c:pt>
                <c:pt idx="88">
                  <c:v>10.350823999999999</c:v>
                </c:pt>
                <c:pt idx="89">
                  <c:v>10.516334000000001</c:v>
                </c:pt>
                <c:pt idx="90">
                  <c:v>10.699339999999999</c:v>
                </c:pt>
                <c:pt idx="91">
                  <c:v>10.882346</c:v>
                </c:pt>
                <c:pt idx="92">
                  <c:v>11.065352000000001</c:v>
                </c:pt>
                <c:pt idx="93">
                  <c:v>11.253671000000001</c:v>
                </c:pt>
                <c:pt idx="94">
                  <c:v>11.449718000000001</c:v>
                </c:pt>
                <c:pt idx="95">
                  <c:v>11.645765000000001</c:v>
                </c:pt>
                <c:pt idx="96">
                  <c:v>11.841811999999999</c:v>
                </c:pt>
                <c:pt idx="97">
                  <c:v>12.043616</c:v>
                </c:pt>
                <c:pt idx="98">
                  <c:v>12.247844000000001</c:v>
                </c:pt>
                <c:pt idx="99">
                  <c:v>12.452071999999999</c:v>
                </c:pt>
                <c:pt idx="100">
                  <c:v>12.6563</c:v>
                </c:pt>
              </c:numCache>
            </c:numRef>
          </c:yVal>
          <c:smooth val="1"/>
          <c:extLst>
            <c:ext xmlns:c16="http://schemas.microsoft.com/office/drawing/2014/chart" uri="{C3380CC4-5D6E-409C-BE32-E72D297353CC}">
              <c16:uniqueId val="{00000002-18C3-4D75-9CFA-87677937B5E8}"/>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Kin'!$J$2:$J$102</c:f>
              <c:numCache>
                <c:formatCode>General</c:formatCode>
                <c:ptCount val="101"/>
                <c:pt idx="0">
                  <c:v>6.5008499999999998</c:v>
                </c:pt>
                <c:pt idx="1">
                  <c:v>6.5495580000000002</c:v>
                </c:pt>
                <c:pt idx="2">
                  <c:v>6.5982659999999997</c:v>
                </c:pt>
                <c:pt idx="3">
                  <c:v>6.6469740000000002</c:v>
                </c:pt>
                <c:pt idx="4">
                  <c:v>6.6956820000000006</c:v>
                </c:pt>
                <c:pt idx="5">
                  <c:v>6.7407000000000004</c:v>
                </c:pt>
                <c:pt idx="6">
                  <c:v>6.78498</c:v>
                </c:pt>
                <c:pt idx="7">
                  <c:v>6.8292599999999997</c:v>
                </c:pt>
                <c:pt idx="8">
                  <c:v>6.8735400000000002</c:v>
                </c:pt>
                <c:pt idx="9">
                  <c:v>6.9137352000000014</c:v>
                </c:pt>
                <c:pt idx="10">
                  <c:v>6.9518880000000003</c:v>
                </c:pt>
                <c:pt idx="11">
                  <c:v>6.9900408000000001</c:v>
                </c:pt>
                <c:pt idx="12">
                  <c:v>7.0281935999999998</c:v>
                </c:pt>
                <c:pt idx="13">
                  <c:v>7.0620060000000002</c:v>
                </c:pt>
                <c:pt idx="14">
                  <c:v>7.0914780000000004</c:v>
                </c:pt>
                <c:pt idx="15">
                  <c:v>7.1209499999999997</c:v>
                </c:pt>
                <c:pt idx="16">
                  <c:v>7.1504219999999998</c:v>
                </c:pt>
                <c:pt idx="17">
                  <c:v>7.1760244000000002</c:v>
                </c:pt>
                <c:pt idx="18">
                  <c:v>7.1938876</c:v>
                </c:pt>
                <c:pt idx="19">
                  <c:v>7.2117507999999999</c:v>
                </c:pt>
                <c:pt idx="20">
                  <c:v>7.2296140000000007</c:v>
                </c:pt>
                <c:pt idx="21">
                  <c:v>7.2451800000000004</c:v>
                </c:pt>
                <c:pt idx="22">
                  <c:v>7.2492599999999996</c:v>
                </c:pt>
                <c:pt idx="23">
                  <c:v>7.2533399999999997</c:v>
                </c:pt>
                <c:pt idx="24">
                  <c:v>7.2574199999999998</c:v>
                </c:pt>
                <c:pt idx="25">
                  <c:v>7.2614999999999998</c:v>
                </c:pt>
                <c:pt idx="26">
                  <c:v>7.2505607999999997</c:v>
                </c:pt>
                <c:pt idx="27">
                  <c:v>7.2396216000000004</c:v>
                </c:pt>
                <c:pt idx="28">
                  <c:v>7.2286823999999994</c:v>
                </c:pt>
                <c:pt idx="29">
                  <c:v>7.2177431999999992</c:v>
                </c:pt>
                <c:pt idx="30">
                  <c:v>7.1936619999999998</c:v>
                </c:pt>
                <c:pt idx="31">
                  <c:v>7.1669523999999996</c:v>
                </c:pt>
                <c:pt idx="32">
                  <c:v>7.1402428000000002</c:v>
                </c:pt>
                <c:pt idx="33">
                  <c:v>7.1135332</c:v>
                </c:pt>
                <c:pt idx="34">
                  <c:v>7.0764652000000003</c:v>
                </c:pt>
                <c:pt idx="35">
                  <c:v>7.0342180000000001</c:v>
                </c:pt>
                <c:pt idx="36">
                  <c:v>6.9919707999999998</c:v>
                </c:pt>
                <c:pt idx="37">
                  <c:v>6.9497235999999996</c:v>
                </c:pt>
                <c:pt idx="38">
                  <c:v>6.9014980000000001</c:v>
                </c:pt>
                <c:pt idx="39">
                  <c:v>6.8472940000000007</c:v>
                </c:pt>
                <c:pt idx="40">
                  <c:v>6.7930900000000003</c:v>
                </c:pt>
                <c:pt idx="41">
                  <c:v>6.7388859999999999</c:v>
                </c:pt>
                <c:pt idx="42">
                  <c:v>6.6838356000000001</c:v>
                </c:pt>
                <c:pt idx="43">
                  <c:v>6.6270924000000004</c:v>
                </c:pt>
                <c:pt idx="44">
                  <c:v>6.5703491999999999</c:v>
                </c:pt>
                <c:pt idx="45">
                  <c:v>6.5136060000000002</c:v>
                </c:pt>
                <c:pt idx="46">
                  <c:v>6.4589195999999998</c:v>
                </c:pt>
                <c:pt idx="47">
                  <c:v>6.4145171999999997</c:v>
                </c:pt>
                <c:pt idx="48">
                  <c:v>6.3701148000000014</c:v>
                </c:pt>
                <c:pt idx="49">
                  <c:v>6.3257123999999996</c:v>
                </c:pt>
                <c:pt idx="50">
                  <c:v>6.2813100000000004</c:v>
                </c:pt>
                <c:pt idx="51">
                  <c:v>6.2655827999999998</c:v>
                </c:pt>
                <c:pt idx="52">
                  <c:v>6.2498556000000001</c:v>
                </c:pt>
                <c:pt idx="53">
                  <c:v>6.2341283999999986</c:v>
                </c:pt>
                <c:pt idx="54">
                  <c:v>6.2184011999999997</c:v>
                </c:pt>
                <c:pt idx="55">
                  <c:v>6.2362899999999986</c:v>
                </c:pt>
                <c:pt idx="56">
                  <c:v>6.2609019999999997</c:v>
                </c:pt>
                <c:pt idx="57">
                  <c:v>6.2855139999999992</c:v>
                </c:pt>
                <c:pt idx="58">
                  <c:v>6.3101259999999986</c:v>
                </c:pt>
                <c:pt idx="59">
                  <c:v>6.3637715999999998</c:v>
                </c:pt>
                <c:pt idx="60">
                  <c:v>6.431934</c:v>
                </c:pt>
                <c:pt idx="61">
                  <c:v>6.5000963999999994</c:v>
                </c:pt>
                <c:pt idx="62">
                  <c:v>6.5682587999999997</c:v>
                </c:pt>
                <c:pt idx="63">
                  <c:v>6.6563483999999997</c:v>
                </c:pt>
                <c:pt idx="64">
                  <c:v>6.7643652000000003</c:v>
                </c:pt>
                <c:pt idx="65">
                  <c:v>6.8723819999999991</c:v>
                </c:pt>
                <c:pt idx="66">
                  <c:v>6.9803988000000006</c:v>
                </c:pt>
                <c:pt idx="67">
                  <c:v>7.0999460000000001</c:v>
                </c:pt>
                <c:pt idx="68">
                  <c:v>7.2425539999999993</c:v>
                </c:pt>
                <c:pt idx="69">
                  <c:v>7.3851620000000002</c:v>
                </c:pt>
                <c:pt idx="70">
                  <c:v>7.5277699999999994</c:v>
                </c:pt>
                <c:pt idx="71">
                  <c:v>7.6755956000000012</c:v>
                </c:pt>
                <c:pt idx="72">
                  <c:v>7.8495092</c:v>
                </c:pt>
                <c:pt idx="73">
                  <c:v>8.0234227999999987</c:v>
                </c:pt>
                <c:pt idx="74">
                  <c:v>8.1973364000000011</c:v>
                </c:pt>
                <c:pt idx="75">
                  <c:v>8.3712499999999999</c:v>
                </c:pt>
                <c:pt idx="76">
                  <c:v>8.5752163999999986</c:v>
                </c:pt>
                <c:pt idx="77">
                  <c:v>8.779182800000001</c:v>
                </c:pt>
                <c:pt idx="78">
                  <c:v>8.9831491999999997</c:v>
                </c:pt>
                <c:pt idx="79">
                  <c:v>9.1871155999999985</c:v>
                </c:pt>
                <c:pt idx="80">
                  <c:v>9.414968</c:v>
                </c:pt>
                <c:pt idx="81">
                  <c:v>9.6475975999999992</c:v>
                </c:pt>
                <c:pt idx="82">
                  <c:v>9.8802271999999984</c:v>
                </c:pt>
                <c:pt idx="83">
                  <c:v>10.112856799999999</c:v>
                </c:pt>
                <c:pt idx="84">
                  <c:v>10.362223999999999</c:v>
                </c:pt>
                <c:pt idx="85">
                  <c:v>10.619960000000001</c:v>
                </c:pt>
                <c:pt idx="86">
                  <c:v>10.877696</c:v>
                </c:pt>
                <c:pt idx="87">
                  <c:v>11.135432</c:v>
                </c:pt>
                <c:pt idx="88">
                  <c:v>11.402407999999999</c:v>
                </c:pt>
                <c:pt idx="89">
                  <c:v>11.678623999999999</c:v>
                </c:pt>
                <c:pt idx="90">
                  <c:v>11.954840000000001</c:v>
                </c:pt>
                <c:pt idx="91">
                  <c:v>12.231056000000001</c:v>
                </c:pt>
                <c:pt idx="92">
                  <c:v>12.510479999999999</c:v>
                </c:pt>
                <c:pt idx="93">
                  <c:v>12.79632</c:v>
                </c:pt>
                <c:pt idx="94">
                  <c:v>13.08216</c:v>
                </c:pt>
                <c:pt idx="95">
                  <c:v>13.368</c:v>
                </c:pt>
                <c:pt idx="96">
                  <c:v>13.653943999999999</c:v>
                </c:pt>
                <c:pt idx="97">
                  <c:v>13.940408</c:v>
                </c:pt>
                <c:pt idx="98">
                  <c:v>14.226872</c:v>
                </c:pt>
                <c:pt idx="99">
                  <c:v>14.513336000000001</c:v>
                </c:pt>
                <c:pt idx="100">
                  <c:v>14.799799999999999</c:v>
                </c:pt>
              </c:numCache>
            </c:numRef>
          </c:yVal>
          <c:smooth val="1"/>
          <c:extLst>
            <c:ext xmlns:c16="http://schemas.microsoft.com/office/drawing/2014/chart" uri="{C3380CC4-5D6E-409C-BE32-E72D297353CC}">
              <c16:uniqueId val="{00000001-18C3-4D75-9CFA-87677937B5E8}"/>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Kin'!$J$2:$J$102</c:f>
              <c:numCache>
                <c:formatCode>General</c:formatCode>
                <c:ptCount val="101"/>
                <c:pt idx="0">
                  <c:v>5.9521699999999997</c:v>
                </c:pt>
                <c:pt idx="1">
                  <c:v>6.0449174999999986</c:v>
                </c:pt>
                <c:pt idx="2">
                  <c:v>6.1376650000000001</c:v>
                </c:pt>
                <c:pt idx="3">
                  <c:v>6.2304124999999999</c:v>
                </c:pt>
                <c:pt idx="4">
                  <c:v>6.3231599999999997</c:v>
                </c:pt>
                <c:pt idx="5">
                  <c:v>6.4031799999999999</c:v>
                </c:pt>
                <c:pt idx="6">
                  <c:v>6.4831999999999992</c:v>
                </c:pt>
                <c:pt idx="7">
                  <c:v>6.5632199999999994</c:v>
                </c:pt>
                <c:pt idx="8">
                  <c:v>6.6432399999999996</c:v>
                </c:pt>
                <c:pt idx="9">
                  <c:v>6.7067424999999998</c:v>
                </c:pt>
                <c:pt idx="10">
                  <c:v>6.7702450000000001</c:v>
                </c:pt>
                <c:pt idx="11">
                  <c:v>6.8337474999999994</c:v>
                </c:pt>
                <c:pt idx="12">
                  <c:v>6.8972499999999997</c:v>
                </c:pt>
                <c:pt idx="13">
                  <c:v>6.9410724999999998</c:v>
                </c:pt>
                <c:pt idx="14">
                  <c:v>6.9848949999999999</c:v>
                </c:pt>
                <c:pt idx="15">
                  <c:v>7.0287175</c:v>
                </c:pt>
                <c:pt idx="16">
                  <c:v>7.07254</c:v>
                </c:pt>
                <c:pt idx="17">
                  <c:v>7.0943275000000003</c:v>
                </c:pt>
                <c:pt idx="18">
                  <c:v>7.1161150000000006</c:v>
                </c:pt>
                <c:pt idx="19">
                  <c:v>7.1379025</c:v>
                </c:pt>
                <c:pt idx="20">
                  <c:v>7.1596900000000003</c:v>
                </c:pt>
                <c:pt idx="21">
                  <c:v>7.1597125000000004</c:v>
                </c:pt>
                <c:pt idx="22">
                  <c:v>7.1597350000000004</c:v>
                </c:pt>
                <c:pt idx="23">
                  <c:v>7.1597575000000004</c:v>
                </c:pt>
                <c:pt idx="24">
                  <c:v>7.1597799999999996</c:v>
                </c:pt>
                <c:pt idx="25">
                  <c:v>7.1400449999999998</c:v>
                </c:pt>
                <c:pt idx="26">
                  <c:v>7.1203099999999999</c:v>
                </c:pt>
                <c:pt idx="27">
                  <c:v>7.1005750000000001</c:v>
                </c:pt>
                <c:pt idx="28">
                  <c:v>7.0808400000000002</c:v>
                </c:pt>
                <c:pt idx="29">
                  <c:v>7.0417275000000004</c:v>
                </c:pt>
                <c:pt idx="30">
                  <c:v>7.0026149999999996</c:v>
                </c:pt>
                <c:pt idx="31">
                  <c:v>6.9635024999999997</c:v>
                </c:pt>
                <c:pt idx="32">
                  <c:v>6.9243899999999998</c:v>
                </c:pt>
                <c:pt idx="33">
                  <c:v>6.8653174999999997</c:v>
                </c:pt>
                <c:pt idx="34">
                  <c:v>6.8062450000000014</c:v>
                </c:pt>
                <c:pt idx="35">
                  <c:v>6.7471724999999996</c:v>
                </c:pt>
                <c:pt idx="36">
                  <c:v>6.6881000000000004</c:v>
                </c:pt>
                <c:pt idx="37">
                  <c:v>6.6131450000000003</c:v>
                </c:pt>
                <c:pt idx="38">
                  <c:v>6.5381900000000002</c:v>
                </c:pt>
                <c:pt idx="39">
                  <c:v>6.4632350000000001</c:v>
                </c:pt>
                <c:pt idx="40">
                  <c:v>6.38828</c:v>
                </c:pt>
                <c:pt idx="41">
                  <c:v>6.309965</c:v>
                </c:pt>
                <c:pt idx="42">
                  <c:v>6.2316500000000001</c:v>
                </c:pt>
                <c:pt idx="43">
                  <c:v>6.1533350000000002</c:v>
                </c:pt>
                <c:pt idx="44">
                  <c:v>6.0750200000000003</c:v>
                </c:pt>
                <c:pt idx="45">
                  <c:v>6.0114100000000006</c:v>
                </c:pt>
                <c:pt idx="46">
                  <c:v>5.9478</c:v>
                </c:pt>
                <c:pt idx="47">
                  <c:v>5.8841899999999994</c:v>
                </c:pt>
                <c:pt idx="48">
                  <c:v>5.8205799999999996</c:v>
                </c:pt>
                <c:pt idx="49">
                  <c:v>5.7868474999999986</c:v>
                </c:pt>
                <c:pt idx="50">
                  <c:v>5.7531149999999993</c:v>
                </c:pt>
                <c:pt idx="51">
                  <c:v>5.7193825</c:v>
                </c:pt>
                <c:pt idx="52">
                  <c:v>5.6856499999999999</c:v>
                </c:pt>
                <c:pt idx="53">
                  <c:v>5.6871024999999999</c:v>
                </c:pt>
                <c:pt idx="54">
                  <c:v>5.688555</c:v>
                </c:pt>
                <c:pt idx="55">
                  <c:v>5.6900075000000001</c:v>
                </c:pt>
                <c:pt idx="56">
                  <c:v>5.6914600000000002</c:v>
                </c:pt>
                <c:pt idx="57">
                  <c:v>5.7235975000000003</c:v>
                </c:pt>
                <c:pt idx="58">
                  <c:v>5.7557349999999996</c:v>
                </c:pt>
                <c:pt idx="59">
                  <c:v>5.7878724999999998</c:v>
                </c:pt>
                <c:pt idx="60">
                  <c:v>5.8200099999999999</c:v>
                </c:pt>
                <c:pt idx="61">
                  <c:v>5.8748950000000004</c:v>
                </c:pt>
                <c:pt idx="62">
                  <c:v>5.9297800000000001</c:v>
                </c:pt>
                <c:pt idx="63">
                  <c:v>5.9846649999999997</c:v>
                </c:pt>
                <c:pt idx="64">
                  <c:v>6.0395500000000002</c:v>
                </c:pt>
                <c:pt idx="65">
                  <c:v>6.1123824999999998</c:v>
                </c:pt>
                <c:pt idx="66">
                  <c:v>6.1852150000000004</c:v>
                </c:pt>
                <c:pt idx="67">
                  <c:v>6.2580475</c:v>
                </c:pt>
                <c:pt idx="68">
                  <c:v>6.3308799999999996</c:v>
                </c:pt>
                <c:pt idx="69">
                  <c:v>6.4229525000000001</c:v>
                </c:pt>
                <c:pt idx="70">
                  <c:v>6.5150249999999996</c:v>
                </c:pt>
                <c:pt idx="71">
                  <c:v>6.6070975000000001</c:v>
                </c:pt>
                <c:pt idx="72">
                  <c:v>6.6991699999999996</c:v>
                </c:pt>
                <c:pt idx="73">
                  <c:v>6.8168499999999996</c:v>
                </c:pt>
                <c:pt idx="74">
                  <c:v>6.9345300000000014</c:v>
                </c:pt>
                <c:pt idx="75">
                  <c:v>7.0522100000000014</c:v>
                </c:pt>
                <c:pt idx="76">
                  <c:v>7.1698899999999997</c:v>
                </c:pt>
                <c:pt idx="77">
                  <c:v>7.3201775000000007</c:v>
                </c:pt>
                <c:pt idx="78">
                  <c:v>7.4704649999999999</c:v>
                </c:pt>
                <c:pt idx="79">
                  <c:v>7.6207524999999992</c:v>
                </c:pt>
                <c:pt idx="80">
                  <c:v>7.7710400000000002</c:v>
                </c:pt>
                <c:pt idx="81">
                  <c:v>7.9558524999999989</c:v>
                </c:pt>
                <c:pt idx="82">
                  <c:v>8.1406649999999985</c:v>
                </c:pt>
                <c:pt idx="83">
                  <c:v>8.3254774999999999</c:v>
                </c:pt>
                <c:pt idx="84">
                  <c:v>8.5102899999999995</c:v>
                </c:pt>
                <c:pt idx="85">
                  <c:v>8.7234175000000018</c:v>
                </c:pt>
                <c:pt idx="86">
                  <c:v>8.9365449999999989</c:v>
                </c:pt>
                <c:pt idx="87">
                  <c:v>9.1496724999999977</c:v>
                </c:pt>
                <c:pt idx="88">
                  <c:v>9.3628</c:v>
                </c:pt>
                <c:pt idx="89">
                  <c:v>9.5922999999999998</c:v>
                </c:pt>
                <c:pt idx="90">
                  <c:v>9.8217999999999979</c:v>
                </c:pt>
                <c:pt idx="91">
                  <c:v>10.051299999999999</c:v>
                </c:pt>
                <c:pt idx="92">
                  <c:v>10.280799999999999</c:v>
                </c:pt>
                <c:pt idx="93">
                  <c:v>10.51535</c:v>
                </c:pt>
                <c:pt idx="94">
                  <c:v>10.7499</c:v>
                </c:pt>
                <c:pt idx="95">
                  <c:v>10.984450000000001</c:v>
                </c:pt>
                <c:pt idx="96">
                  <c:v>11.218999999999999</c:v>
                </c:pt>
                <c:pt idx="97">
                  <c:v>11.453225</c:v>
                </c:pt>
                <c:pt idx="98">
                  <c:v>11.68745</c:v>
                </c:pt>
                <c:pt idx="99">
                  <c:v>11.921675</c:v>
                </c:pt>
                <c:pt idx="100">
                  <c:v>12.155900000000001</c:v>
                </c:pt>
              </c:numCache>
            </c:numRef>
          </c:yVal>
          <c:smooth val="1"/>
          <c:extLst>
            <c:ext xmlns:c16="http://schemas.microsoft.com/office/drawing/2014/chart" uri="{C3380CC4-5D6E-409C-BE32-E72D297353CC}">
              <c16:uniqueId val="{00000000-18C3-4D75-9CFA-87677937B5E8}"/>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Kin'!$J$2:$J$102</c:f>
              <c:numCache>
                <c:formatCode>General</c:formatCode>
                <c:ptCount val="101"/>
                <c:pt idx="0">
                  <c:v>6.7759499999999999</c:v>
                </c:pt>
                <c:pt idx="1">
                  <c:v>6.8476125000000003</c:v>
                </c:pt>
                <c:pt idx="2">
                  <c:v>6.9192749999999998</c:v>
                </c:pt>
                <c:pt idx="3">
                  <c:v>6.9909374999999994</c:v>
                </c:pt>
                <c:pt idx="4">
                  <c:v>7.0625999999999998</c:v>
                </c:pt>
                <c:pt idx="5">
                  <c:v>7.1296675</c:v>
                </c:pt>
                <c:pt idx="6">
                  <c:v>7.1967349999999994</c:v>
                </c:pt>
                <c:pt idx="7">
                  <c:v>7.2638024999999997</c:v>
                </c:pt>
                <c:pt idx="8">
                  <c:v>7.33087</c:v>
                </c:pt>
                <c:pt idx="9">
                  <c:v>7.3903575000000004</c:v>
                </c:pt>
                <c:pt idx="10">
                  <c:v>7.4498449999999998</c:v>
                </c:pt>
                <c:pt idx="11">
                  <c:v>7.5093325000000002</c:v>
                </c:pt>
                <c:pt idx="12">
                  <c:v>7.5688199999999997</c:v>
                </c:pt>
                <c:pt idx="13">
                  <c:v>7.6171724999999997</c:v>
                </c:pt>
                <c:pt idx="14">
                  <c:v>7.6655249999999997</c:v>
                </c:pt>
                <c:pt idx="15">
                  <c:v>7.7138774999999997</c:v>
                </c:pt>
                <c:pt idx="16">
                  <c:v>7.7622299999999997</c:v>
                </c:pt>
                <c:pt idx="17">
                  <c:v>7.7965074999999997</c:v>
                </c:pt>
                <c:pt idx="18">
                  <c:v>7.8307849999999997</c:v>
                </c:pt>
                <c:pt idx="19">
                  <c:v>7.8650624999999996</c:v>
                </c:pt>
                <c:pt idx="20">
                  <c:v>7.8993399999999996</c:v>
                </c:pt>
                <c:pt idx="21">
                  <c:v>7.9181424999999992</c:v>
                </c:pt>
                <c:pt idx="22">
                  <c:v>7.9369449999999997</c:v>
                </c:pt>
                <c:pt idx="23">
                  <c:v>7.9557475000000002</c:v>
                </c:pt>
                <c:pt idx="24">
                  <c:v>7.9745499999999998</c:v>
                </c:pt>
                <c:pt idx="25">
                  <c:v>7.9768800000000004</c:v>
                </c:pt>
                <c:pt idx="26">
                  <c:v>7.9792100000000001</c:v>
                </c:pt>
                <c:pt idx="27">
                  <c:v>7.9815399999999999</c:v>
                </c:pt>
                <c:pt idx="28">
                  <c:v>7.9838699999999996</c:v>
                </c:pt>
                <c:pt idx="29">
                  <c:v>7.9676475</c:v>
                </c:pt>
                <c:pt idx="30">
                  <c:v>7.9514250000000004</c:v>
                </c:pt>
                <c:pt idx="31">
                  <c:v>7.9352024999999999</c:v>
                </c:pt>
                <c:pt idx="32">
                  <c:v>7.9189800000000004</c:v>
                </c:pt>
                <c:pt idx="33">
                  <c:v>7.8816449999999998</c:v>
                </c:pt>
                <c:pt idx="34">
                  <c:v>7.8443100000000001</c:v>
                </c:pt>
                <c:pt idx="35">
                  <c:v>7.8069750000000004</c:v>
                </c:pt>
                <c:pt idx="36">
                  <c:v>7.7696399999999999</c:v>
                </c:pt>
                <c:pt idx="37">
                  <c:v>7.7112949999999998</c:v>
                </c:pt>
                <c:pt idx="38">
                  <c:v>7.6529500000000006</c:v>
                </c:pt>
                <c:pt idx="39">
                  <c:v>7.5946049999999996</c:v>
                </c:pt>
                <c:pt idx="40">
                  <c:v>7.5362600000000004</c:v>
                </c:pt>
                <c:pt idx="41">
                  <c:v>7.4637625000000014</c:v>
                </c:pt>
                <c:pt idx="42">
                  <c:v>7.3912650000000006</c:v>
                </c:pt>
                <c:pt idx="43">
                  <c:v>7.3187674999999999</c:v>
                </c:pt>
                <c:pt idx="44">
                  <c:v>7.24627</c:v>
                </c:pt>
                <c:pt idx="45">
                  <c:v>7.1738400000000002</c:v>
                </c:pt>
                <c:pt idx="46">
                  <c:v>7.1014099999999996</c:v>
                </c:pt>
                <c:pt idx="47">
                  <c:v>7.0289799999999998</c:v>
                </c:pt>
                <c:pt idx="48">
                  <c:v>6.95655</c:v>
                </c:pt>
                <c:pt idx="49">
                  <c:v>6.9001374999999996</c:v>
                </c:pt>
                <c:pt idx="50">
                  <c:v>6.8437250000000001</c:v>
                </c:pt>
                <c:pt idx="51">
                  <c:v>6.7873124999999996</c:v>
                </c:pt>
                <c:pt idx="52">
                  <c:v>6.7309000000000001</c:v>
                </c:pt>
                <c:pt idx="53">
                  <c:v>6.6996975000000001</c:v>
                </c:pt>
                <c:pt idx="54">
                  <c:v>6.6684950000000001</c:v>
                </c:pt>
                <c:pt idx="55">
                  <c:v>6.6372925</c:v>
                </c:pt>
                <c:pt idx="56">
                  <c:v>6.60609</c:v>
                </c:pt>
                <c:pt idx="57">
                  <c:v>6.5991900000000001</c:v>
                </c:pt>
                <c:pt idx="58">
                  <c:v>6.5922900000000002</c:v>
                </c:pt>
                <c:pt idx="59">
                  <c:v>6.5853900000000003</c:v>
                </c:pt>
                <c:pt idx="60">
                  <c:v>6.5784900000000004</c:v>
                </c:pt>
                <c:pt idx="61">
                  <c:v>6.5896025000000007</c:v>
                </c:pt>
                <c:pt idx="62">
                  <c:v>6.6007150000000001</c:v>
                </c:pt>
                <c:pt idx="63">
                  <c:v>6.6118275000000004</c:v>
                </c:pt>
                <c:pt idx="64">
                  <c:v>6.6229399999999998</c:v>
                </c:pt>
                <c:pt idx="65">
                  <c:v>6.6479249999999999</c:v>
                </c:pt>
                <c:pt idx="66">
                  <c:v>6.6729099999999999</c:v>
                </c:pt>
                <c:pt idx="67">
                  <c:v>6.6978949999999999</c:v>
                </c:pt>
                <c:pt idx="68">
                  <c:v>6.72288</c:v>
                </c:pt>
                <c:pt idx="69">
                  <c:v>6.7640874999999996</c:v>
                </c:pt>
                <c:pt idx="70">
                  <c:v>6.8052950000000001</c:v>
                </c:pt>
                <c:pt idx="71">
                  <c:v>6.8465025000000006</c:v>
                </c:pt>
                <c:pt idx="72">
                  <c:v>6.8877100000000002</c:v>
                </c:pt>
                <c:pt idx="73">
                  <c:v>6.9530124999999998</c:v>
                </c:pt>
                <c:pt idx="74">
                  <c:v>7.0183150000000012</c:v>
                </c:pt>
                <c:pt idx="75">
                  <c:v>7.0836175000000008</c:v>
                </c:pt>
                <c:pt idx="76">
                  <c:v>7.1489200000000004</c:v>
                </c:pt>
                <c:pt idx="77">
                  <c:v>7.2468275000000011</c:v>
                </c:pt>
                <c:pt idx="78">
                  <c:v>7.344735</c:v>
                </c:pt>
                <c:pt idx="79">
                  <c:v>7.4426424999999989</c:v>
                </c:pt>
                <c:pt idx="80">
                  <c:v>7.5405499999999996</c:v>
                </c:pt>
                <c:pt idx="81">
                  <c:v>7.6747299999999994</c:v>
                </c:pt>
                <c:pt idx="82">
                  <c:v>7.8089099999999991</c:v>
                </c:pt>
                <c:pt idx="83">
                  <c:v>7.9430900000000007</c:v>
                </c:pt>
                <c:pt idx="84">
                  <c:v>8.0772700000000004</c:v>
                </c:pt>
                <c:pt idx="85">
                  <c:v>8.2434650000000023</c:v>
                </c:pt>
                <c:pt idx="86">
                  <c:v>8.4096600000000006</c:v>
                </c:pt>
                <c:pt idx="87">
                  <c:v>8.5758549999999989</c:v>
                </c:pt>
                <c:pt idx="88">
                  <c:v>8.7420500000000008</c:v>
                </c:pt>
                <c:pt idx="89">
                  <c:v>8.9291075000000006</c:v>
                </c:pt>
                <c:pt idx="90">
                  <c:v>9.1161649999999987</c:v>
                </c:pt>
                <c:pt idx="91">
                  <c:v>9.3032225000000004</c:v>
                </c:pt>
                <c:pt idx="92">
                  <c:v>9.4902800000000003</c:v>
                </c:pt>
                <c:pt idx="93">
                  <c:v>9.685435</c:v>
                </c:pt>
                <c:pt idx="94">
                  <c:v>9.8805900000000015</c:v>
                </c:pt>
                <c:pt idx="95">
                  <c:v>10.075745</c:v>
                </c:pt>
                <c:pt idx="96">
                  <c:v>10.270899999999999</c:v>
                </c:pt>
                <c:pt idx="97">
                  <c:v>10.465475</c:v>
                </c:pt>
                <c:pt idx="98">
                  <c:v>10.66005</c:v>
                </c:pt>
                <c:pt idx="99">
                  <c:v>10.854625</c:v>
                </c:pt>
                <c:pt idx="100">
                  <c:v>11.049200000000001</c:v>
                </c:pt>
              </c:numCache>
            </c:numRef>
          </c:yVal>
          <c:smooth val="1"/>
          <c:extLst>
            <c:ext xmlns:c16="http://schemas.microsoft.com/office/drawing/2014/chart" uri="{C3380CC4-5D6E-409C-BE32-E72D297353CC}">
              <c16:uniqueId val="{00000000-BBCC-48AA-ABF0-E2B837EAF16F}"/>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20.399999999999999"/>
          <c:min val="3.4"/>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Frontal Pelvic Angle</a:t>
            </a:r>
          </a:p>
        </c:rich>
      </c:tx>
      <c:overlay val="0"/>
    </c:title>
    <c:autoTitleDeleted val="0"/>
    <c:plotArea>
      <c:layout>
        <c:manualLayout>
          <c:layoutTarget val="inner"/>
          <c:xMode val="edge"/>
          <c:yMode val="edge"/>
          <c:x val="9.5284321924689275E-2"/>
          <c:y val="3.8186995493487842E-2"/>
          <c:w val="0.86888738106133523"/>
          <c:h val="0.9311053335314217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Normative!$K$2:$K$102</c:f>
              <c:numCache>
                <c:formatCode>General</c:formatCode>
                <c:ptCount val="101"/>
                <c:pt idx="0">
                  <c:v>1.7246730599999995</c:v>
                </c:pt>
                <c:pt idx="1">
                  <c:v>1.7246730599999995</c:v>
                </c:pt>
                <c:pt idx="2">
                  <c:v>1.5603888366666665</c:v>
                </c:pt>
                <c:pt idx="3">
                  <c:v>1.4666039366666666</c:v>
                </c:pt>
                <c:pt idx="4">
                  <c:v>1.29695954</c:v>
                </c:pt>
                <c:pt idx="5">
                  <c:v>1.1775985199999996</c:v>
                </c:pt>
                <c:pt idx="6">
                  <c:v>0.95940607333333339</c:v>
                </c:pt>
                <c:pt idx="7">
                  <c:v>0.86712698999999982</c:v>
                </c:pt>
                <c:pt idx="8">
                  <c:v>0.63055317000000011</c:v>
                </c:pt>
                <c:pt idx="9">
                  <c:v>0.49787160333333347</c:v>
                </c:pt>
                <c:pt idx="10">
                  <c:v>0.24261090999999996</c:v>
                </c:pt>
                <c:pt idx="11">
                  <c:v>0.1356914100000001</c:v>
                </c:pt>
                <c:pt idx="12">
                  <c:v>-0.10976710999999995</c:v>
                </c:pt>
                <c:pt idx="13">
                  <c:v>-0.22642852000000002</c:v>
                </c:pt>
                <c:pt idx="14">
                  <c:v>-0.44541358666666675</c:v>
                </c:pt>
                <c:pt idx="15">
                  <c:v>-0.56950764333333337</c:v>
                </c:pt>
                <c:pt idx="16">
                  <c:v>-0.77776324666666663</c:v>
                </c:pt>
                <c:pt idx="17">
                  <c:v>-0.86700273999999999</c:v>
                </c:pt>
                <c:pt idx="18">
                  <c:v>-1.0920750466666669</c:v>
                </c:pt>
                <c:pt idx="19">
                  <c:v>-1.1102882500000002</c:v>
                </c:pt>
                <c:pt idx="20">
                  <c:v>-1.2879431299999999</c:v>
                </c:pt>
                <c:pt idx="21">
                  <c:v>-1.317252386666667</c:v>
                </c:pt>
                <c:pt idx="22">
                  <c:v>-1.4861669866666669</c:v>
                </c:pt>
                <c:pt idx="23">
                  <c:v>-1.50650397</c:v>
                </c:pt>
                <c:pt idx="24">
                  <c:v>-1.6562885066666666</c:v>
                </c:pt>
                <c:pt idx="25">
                  <c:v>-1.8517880266666666</c:v>
                </c:pt>
                <c:pt idx="26">
                  <c:v>-1.9948668733333335</c:v>
                </c:pt>
                <c:pt idx="27">
                  <c:v>-2.1843435333333332</c:v>
                </c:pt>
                <c:pt idx="28">
                  <c:v>-2.3062731599999999</c:v>
                </c:pt>
                <c:pt idx="29">
                  <c:v>-2.5915124933333336</c:v>
                </c:pt>
                <c:pt idx="30">
                  <c:v>-2.8057635766666662</c:v>
                </c:pt>
                <c:pt idx="31">
                  <c:v>-3.1152678066666666</c:v>
                </c:pt>
                <c:pt idx="32">
                  <c:v>-3.3650471799999999</c:v>
                </c:pt>
                <c:pt idx="33">
                  <c:v>-3.8956478133333334</c:v>
                </c:pt>
                <c:pt idx="34">
                  <c:v>-4.1731740833333335</c:v>
                </c:pt>
                <c:pt idx="35">
                  <c:v>-4.6137296499999998</c:v>
                </c:pt>
                <c:pt idx="36">
                  <c:v>-4.9149901700000003</c:v>
                </c:pt>
                <c:pt idx="37">
                  <c:v>-5.380966813333333</c:v>
                </c:pt>
                <c:pt idx="38">
                  <c:v>-5.8274690533333331</c:v>
                </c:pt>
                <c:pt idx="39">
                  <c:v>-6.2130163166666676</c:v>
                </c:pt>
                <c:pt idx="40">
                  <c:v>-6.5757064666666682</c:v>
                </c:pt>
                <c:pt idx="41">
                  <c:v>-6.960002283333333</c:v>
                </c:pt>
                <c:pt idx="42">
                  <c:v>-7.3065595900000009</c:v>
                </c:pt>
                <c:pt idx="43">
                  <c:v>-7.743483416666666</c:v>
                </c:pt>
                <c:pt idx="44">
                  <c:v>-7.9400294666666671</c:v>
                </c:pt>
                <c:pt idx="45">
                  <c:v>-8.3842167100000005</c:v>
                </c:pt>
                <c:pt idx="46">
                  <c:v>-8.5149300999999991</c:v>
                </c:pt>
                <c:pt idx="47">
                  <c:v>-8.8851532433333329</c:v>
                </c:pt>
                <c:pt idx="48">
                  <c:v>-8.9860519933333336</c:v>
                </c:pt>
                <c:pt idx="49">
                  <c:v>-9.3091557833333329</c:v>
                </c:pt>
                <c:pt idx="50">
                  <c:v>-9.6609135633333327</c:v>
                </c:pt>
              </c:numCache>
            </c:numRef>
          </c:yVal>
          <c:smooth val="1"/>
          <c:extLst>
            <c:ext xmlns:c16="http://schemas.microsoft.com/office/drawing/2014/chart" uri="{C3380CC4-5D6E-409C-BE32-E72D297353CC}">
              <c16:uniqueId val="{00000000-F354-49F7-8ADE-4FE82A158BA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Kin'!$K$2:$K$102</c:f>
              <c:numCache>
                <c:formatCode>General</c:formatCode>
                <c:ptCount val="101"/>
                <c:pt idx="0">
                  <c:v>7.0171099999999997</c:v>
                </c:pt>
                <c:pt idx="1">
                  <c:v>7.0070902999999998</c:v>
                </c:pt>
                <c:pt idx="2">
                  <c:v>6.9970705999999998</c:v>
                </c:pt>
                <c:pt idx="3">
                  <c:v>6.9870509000000007</c:v>
                </c:pt>
                <c:pt idx="4">
                  <c:v>6.9781024</c:v>
                </c:pt>
                <c:pt idx="5">
                  <c:v>6.971698</c:v>
                </c:pt>
                <c:pt idx="6">
                  <c:v>6.9652935999999999</c:v>
                </c:pt>
                <c:pt idx="7">
                  <c:v>6.9588891999999998</c:v>
                </c:pt>
                <c:pt idx="8">
                  <c:v>6.9562784000000004</c:v>
                </c:pt>
                <c:pt idx="9">
                  <c:v>6.9562757</c:v>
                </c:pt>
                <c:pt idx="10">
                  <c:v>6.9562729999999986</c:v>
                </c:pt>
                <c:pt idx="11">
                  <c:v>6.9562702999999999</c:v>
                </c:pt>
                <c:pt idx="12">
                  <c:v>6.9618884000000003</c:v>
                </c:pt>
                <c:pt idx="13">
                  <c:v>6.9682091000000002</c:v>
                </c:pt>
                <c:pt idx="14">
                  <c:v>6.9745298</c:v>
                </c:pt>
                <c:pt idx="15">
                  <c:v>6.9810964999999996</c:v>
                </c:pt>
                <c:pt idx="16">
                  <c:v>6.9887455999999997</c:v>
                </c:pt>
                <c:pt idx="17">
                  <c:v>6.9963946999999997</c:v>
                </c:pt>
                <c:pt idx="18">
                  <c:v>7.0040437999999998</c:v>
                </c:pt>
                <c:pt idx="19">
                  <c:v>7.0087340999999999</c:v>
                </c:pt>
                <c:pt idx="20">
                  <c:v>7.0102380000000002</c:v>
                </c:pt>
                <c:pt idx="21">
                  <c:v>7.0117418999999996</c:v>
                </c:pt>
                <c:pt idx="22">
                  <c:v>7.0132458</c:v>
                </c:pt>
                <c:pt idx="23">
                  <c:v>7.0078071</c:v>
                </c:pt>
                <c:pt idx="24">
                  <c:v>7.0003848</c:v>
                </c:pt>
                <c:pt idx="25">
                  <c:v>6.9929625</c:v>
                </c:pt>
                <c:pt idx="26">
                  <c:v>6.9851416000000004</c:v>
                </c:pt>
                <c:pt idx="27">
                  <c:v>6.9723382000000003</c:v>
                </c:pt>
                <c:pt idx="28">
                  <c:v>6.9595348000000001</c:v>
                </c:pt>
                <c:pt idx="29">
                  <c:v>6.9467314</c:v>
                </c:pt>
                <c:pt idx="30">
                  <c:v>6.9328310000000002</c:v>
                </c:pt>
                <c:pt idx="31">
                  <c:v>6.9170657000000002</c:v>
                </c:pt>
                <c:pt idx="32">
                  <c:v>6.9013004000000002</c:v>
                </c:pt>
                <c:pt idx="33">
                  <c:v>6.8855351000000002</c:v>
                </c:pt>
                <c:pt idx="34">
                  <c:v>6.8651059999999999</c:v>
                </c:pt>
                <c:pt idx="35">
                  <c:v>6.8423449999999999</c:v>
                </c:pt>
                <c:pt idx="36">
                  <c:v>6.8195839999999999</c:v>
                </c:pt>
                <c:pt idx="37">
                  <c:v>6.7968229999999998</c:v>
                </c:pt>
                <c:pt idx="38">
                  <c:v>6.7593459999999999</c:v>
                </c:pt>
                <c:pt idx="39">
                  <c:v>6.7213029999999998</c:v>
                </c:pt>
                <c:pt idx="40">
                  <c:v>6.6832599999999998</c:v>
                </c:pt>
                <c:pt idx="41">
                  <c:v>6.6391067000000001</c:v>
                </c:pt>
                <c:pt idx="42">
                  <c:v>6.5774954000000001</c:v>
                </c:pt>
                <c:pt idx="43">
                  <c:v>6.5158841000000001</c:v>
                </c:pt>
                <c:pt idx="44">
                  <c:v>6.4542728</c:v>
                </c:pt>
                <c:pt idx="45">
                  <c:v>6.3765995000000002</c:v>
                </c:pt>
                <c:pt idx="46">
                  <c:v>6.2860766000000003</c:v>
                </c:pt>
                <c:pt idx="47">
                  <c:v>6.1955536999999996</c:v>
                </c:pt>
                <c:pt idx="48">
                  <c:v>6.1050307999999998</c:v>
                </c:pt>
                <c:pt idx="49">
                  <c:v>5.9889963000000002</c:v>
                </c:pt>
                <c:pt idx="50">
                  <c:v>5.868525</c:v>
                </c:pt>
                <c:pt idx="51">
                  <c:v>5.7480536999999998</c:v>
                </c:pt>
                <c:pt idx="52">
                  <c:v>5.6235944</c:v>
                </c:pt>
                <c:pt idx="53">
                  <c:v>5.4762040999999986</c:v>
                </c:pt>
                <c:pt idx="54">
                  <c:v>5.3288137999999998</c:v>
                </c:pt>
                <c:pt idx="55">
                  <c:v>5.1814234999999993</c:v>
                </c:pt>
                <c:pt idx="56">
                  <c:v>5.0246972000000003</c:v>
                </c:pt>
                <c:pt idx="57">
                  <c:v>4.8563008999999999</c:v>
                </c:pt>
                <c:pt idx="58">
                  <c:v>4.6879046000000004</c:v>
                </c:pt>
                <c:pt idx="59">
                  <c:v>4.5195083000000009</c:v>
                </c:pt>
                <c:pt idx="60">
                  <c:v>4.341062</c:v>
                </c:pt>
                <c:pt idx="61">
                  <c:v>4.159098199999999</c:v>
                </c:pt>
                <c:pt idx="62">
                  <c:v>3.9771343999999988</c:v>
                </c:pt>
                <c:pt idx="63">
                  <c:v>3.7949603000000001</c:v>
                </c:pt>
                <c:pt idx="64">
                  <c:v>3.6073183999999991</c:v>
                </c:pt>
                <c:pt idx="65">
                  <c:v>3.4196765</c:v>
                </c:pt>
                <c:pt idx="66">
                  <c:v>3.2320345999999991</c:v>
                </c:pt>
                <c:pt idx="67">
                  <c:v>3.0448597999999998</c:v>
                </c:pt>
                <c:pt idx="68">
                  <c:v>2.858619200000001</c:v>
                </c:pt>
                <c:pt idx="69">
                  <c:v>2.6723785999999978</c:v>
                </c:pt>
                <c:pt idx="70">
                  <c:v>2.4861379999999991</c:v>
                </c:pt>
                <c:pt idx="71">
                  <c:v>2.303853299999997</c:v>
                </c:pt>
                <c:pt idx="72">
                  <c:v>2.1238955999999982</c:v>
                </c:pt>
                <c:pt idx="73">
                  <c:v>1.9439379000000001</c:v>
                </c:pt>
                <c:pt idx="74">
                  <c:v>1.763980199999998</c:v>
                </c:pt>
                <c:pt idx="75">
                  <c:v>1.590889999999999</c:v>
                </c:pt>
                <c:pt idx="76">
                  <c:v>1.4183492000000011</c:v>
                </c:pt>
                <c:pt idx="77">
                  <c:v>1.2458083999999989</c:v>
                </c:pt>
                <c:pt idx="78">
                  <c:v>1.0740856400000001</c:v>
                </c:pt>
                <c:pt idx="79">
                  <c:v>0.90522602000000052</c:v>
                </c:pt>
                <c:pt idx="80">
                  <c:v>0.73636639999999853</c:v>
                </c:pt>
                <c:pt idx="81">
                  <c:v>0.56750677999999899</c:v>
                </c:pt>
                <c:pt idx="82">
                  <c:v>0.3966646199999998</c:v>
                </c:pt>
                <c:pt idx="83">
                  <c:v>0.2239815299999984</c:v>
                </c:pt>
                <c:pt idx="84">
                  <c:v>5.1298439999999557E-2</c:v>
                </c:pt>
                <c:pt idx="85">
                  <c:v>-0.1213846500000018</c:v>
                </c:pt>
                <c:pt idx="86">
                  <c:v>-0.30293924000000078</c:v>
                </c:pt>
                <c:pt idx="87">
                  <c:v>-0.48651007999999962</c:v>
                </c:pt>
                <c:pt idx="88">
                  <c:v>-0.67008092000000108</c:v>
                </c:pt>
                <c:pt idx="89">
                  <c:v>-0.85499674999999986</c:v>
                </c:pt>
                <c:pt idx="90">
                  <c:v>-1.050672499999999</c:v>
                </c:pt>
                <c:pt idx="91">
                  <c:v>-1.246348250000002</c:v>
                </c:pt>
                <c:pt idx="92">
                  <c:v>-1.4420240000000011</c:v>
                </c:pt>
                <c:pt idx="93">
                  <c:v>-1.6392842999999999</c:v>
                </c:pt>
                <c:pt idx="94">
                  <c:v>-1.838849400000002</c:v>
                </c:pt>
                <c:pt idx="95">
                  <c:v>-2.0384145</c:v>
                </c:pt>
                <c:pt idx="96">
                  <c:v>-2.2379795999999992</c:v>
                </c:pt>
                <c:pt idx="97">
                  <c:v>-2.4282841000000008</c:v>
                </c:pt>
                <c:pt idx="98">
                  <c:v>-2.6146894000000001</c:v>
                </c:pt>
                <c:pt idx="99">
                  <c:v>-2.801094700000001</c:v>
                </c:pt>
                <c:pt idx="100">
                  <c:v>-2.9874999999999998</c:v>
                </c:pt>
              </c:numCache>
            </c:numRef>
          </c:yVal>
          <c:smooth val="1"/>
          <c:extLst>
            <c:ext xmlns:c16="http://schemas.microsoft.com/office/drawing/2014/chart" uri="{C3380CC4-5D6E-409C-BE32-E72D297353CC}">
              <c16:uniqueId val="{00000004-2CB1-4F15-A1A5-548B79B0883D}"/>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Kin'!$K$2:$K$102</c:f>
              <c:numCache>
                <c:formatCode>General</c:formatCode>
                <c:ptCount val="101"/>
                <c:pt idx="0">
                  <c:v>7.8014000000000001</c:v>
                </c:pt>
                <c:pt idx="1">
                  <c:v>7.7753908000000003</c:v>
                </c:pt>
                <c:pt idx="2">
                  <c:v>7.7493816000000004</c:v>
                </c:pt>
                <c:pt idx="3">
                  <c:v>7.7233724000000006</c:v>
                </c:pt>
                <c:pt idx="4">
                  <c:v>7.6975372000000002</c:v>
                </c:pt>
                <c:pt idx="5">
                  <c:v>7.6719340000000003</c:v>
                </c:pt>
                <c:pt idx="6">
                  <c:v>7.6463308000000003</c:v>
                </c:pt>
                <c:pt idx="7">
                  <c:v>7.6207276000000004</c:v>
                </c:pt>
                <c:pt idx="8">
                  <c:v>7.5998548000000001</c:v>
                </c:pt>
                <c:pt idx="9">
                  <c:v>7.5797704000000001</c:v>
                </c:pt>
                <c:pt idx="10">
                  <c:v>7.5596860000000001</c:v>
                </c:pt>
                <c:pt idx="11">
                  <c:v>7.5430864</c:v>
                </c:pt>
                <c:pt idx="12">
                  <c:v>7.5351987999999999</c:v>
                </c:pt>
                <c:pt idx="13">
                  <c:v>7.5273112000000006</c:v>
                </c:pt>
                <c:pt idx="14">
                  <c:v>7.5194236000000014</c:v>
                </c:pt>
                <c:pt idx="15">
                  <c:v>7.5225400000000002</c:v>
                </c:pt>
                <c:pt idx="16">
                  <c:v>7.5300580000000004</c:v>
                </c:pt>
                <c:pt idx="17">
                  <c:v>7.5375759999999996</c:v>
                </c:pt>
                <c:pt idx="18">
                  <c:v>7.5469663999999996</c:v>
                </c:pt>
                <c:pt idx="19">
                  <c:v>7.5675911999999999</c:v>
                </c:pt>
                <c:pt idx="20">
                  <c:v>7.5882160000000001</c:v>
                </c:pt>
                <c:pt idx="21">
                  <c:v>7.6088408000000003</c:v>
                </c:pt>
                <c:pt idx="22">
                  <c:v>7.6348511999999999</c:v>
                </c:pt>
                <c:pt idx="23">
                  <c:v>7.6649007999999998</c:v>
                </c:pt>
                <c:pt idx="24">
                  <c:v>7.6949503999999997</c:v>
                </c:pt>
                <c:pt idx="25">
                  <c:v>7.7249999999999996</c:v>
                </c:pt>
                <c:pt idx="26">
                  <c:v>7.7620299999999993</c:v>
                </c:pt>
                <c:pt idx="27">
                  <c:v>7.7990599999999999</c:v>
                </c:pt>
                <c:pt idx="28">
                  <c:v>7.8360900000000004</c:v>
                </c:pt>
                <c:pt idx="29">
                  <c:v>7.8742239999999999</c:v>
                </c:pt>
                <c:pt idx="30">
                  <c:v>7.9138299999999999</c:v>
                </c:pt>
                <c:pt idx="31">
                  <c:v>7.953436</c:v>
                </c:pt>
                <c:pt idx="32">
                  <c:v>7.9930420000000009</c:v>
                </c:pt>
                <c:pt idx="33">
                  <c:v>8.0270824000000012</c:v>
                </c:pt>
                <c:pt idx="34">
                  <c:v>8.0601952000000008</c:v>
                </c:pt>
                <c:pt idx="35">
                  <c:v>8.0933080000000004</c:v>
                </c:pt>
                <c:pt idx="36">
                  <c:v>8.1211935999999998</c:v>
                </c:pt>
                <c:pt idx="37">
                  <c:v>8.1360112000000004</c:v>
                </c:pt>
                <c:pt idx="38">
                  <c:v>8.1508287999999993</c:v>
                </c:pt>
                <c:pt idx="39">
                  <c:v>8.1656464</c:v>
                </c:pt>
                <c:pt idx="40">
                  <c:v>8.1600099999999998</c:v>
                </c:pt>
                <c:pt idx="41">
                  <c:v>8.1461919999999992</c:v>
                </c:pt>
                <c:pt idx="42">
                  <c:v>8.1323740000000004</c:v>
                </c:pt>
                <c:pt idx="43">
                  <c:v>8.1136396000000008</c:v>
                </c:pt>
                <c:pt idx="44">
                  <c:v>8.0654067999999999</c:v>
                </c:pt>
                <c:pt idx="45">
                  <c:v>8.0171740000000007</c:v>
                </c:pt>
                <c:pt idx="46">
                  <c:v>7.9689411999999997</c:v>
                </c:pt>
                <c:pt idx="47">
                  <c:v>7.9001739999999998</c:v>
                </c:pt>
                <c:pt idx="48">
                  <c:v>7.8160060000000007</c:v>
                </c:pt>
                <c:pt idx="49">
                  <c:v>7.7318379999999998</c:v>
                </c:pt>
                <c:pt idx="50">
                  <c:v>7.6476699999999997</c:v>
                </c:pt>
                <c:pt idx="51">
                  <c:v>7.5281995999999998</c:v>
                </c:pt>
                <c:pt idx="52">
                  <c:v>7.4087291999999998</c:v>
                </c:pt>
                <c:pt idx="53">
                  <c:v>7.2892587999999998</c:v>
                </c:pt>
                <c:pt idx="54">
                  <c:v>7.1552803999999997</c:v>
                </c:pt>
                <c:pt idx="55">
                  <c:v>7.0019579999999992</c:v>
                </c:pt>
                <c:pt idx="56">
                  <c:v>6.8486355999999997</c:v>
                </c:pt>
                <c:pt idx="57">
                  <c:v>6.6953131999999993</c:v>
                </c:pt>
                <c:pt idx="58">
                  <c:v>6.5152043999999991</c:v>
                </c:pt>
                <c:pt idx="59">
                  <c:v>6.3306312</c:v>
                </c:pt>
                <c:pt idx="60">
                  <c:v>6.146058</c:v>
                </c:pt>
                <c:pt idx="61">
                  <c:v>5.9538847999999991</c:v>
                </c:pt>
                <c:pt idx="62">
                  <c:v>5.7427115999999989</c:v>
                </c:pt>
                <c:pt idx="63">
                  <c:v>5.5315383999999996</c:v>
                </c:pt>
                <c:pt idx="64">
                  <c:v>5.3203651999999986</c:v>
                </c:pt>
                <c:pt idx="65">
                  <c:v>5.0950200000000008</c:v>
                </c:pt>
                <c:pt idx="66">
                  <c:v>4.8640059999999989</c:v>
                </c:pt>
                <c:pt idx="67">
                  <c:v>4.6329920000000007</c:v>
                </c:pt>
                <c:pt idx="68">
                  <c:v>4.4002864000000024</c:v>
                </c:pt>
                <c:pt idx="69">
                  <c:v>4.1574312000000004</c:v>
                </c:pt>
                <c:pt idx="70">
                  <c:v>3.9145759999999998</c:v>
                </c:pt>
                <c:pt idx="71">
                  <c:v>3.671720799999997</c:v>
                </c:pt>
                <c:pt idx="72">
                  <c:v>3.4265407999999979</c:v>
                </c:pt>
                <c:pt idx="73">
                  <c:v>3.1796172</c:v>
                </c:pt>
                <c:pt idx="74">
                  <c:v>2.932693599999999</c:v>
                </c:pt>
                <c:pt idx="75">
                  <c:v>2.6857700000000002</c:v>
                </c:pt>
                <c:pt idx="76">
                  <c:v>2.4407140000000012</c:v>
                </c:pt>
                <c:pt idx="77">
                  <c:v>2.1956579999999981</c:v>
                </c:pt>
                <c:pt idx="78">
                  <c:v>1.9506019999999991</c:v>
                </c:pt>
                <c:pt idx="79">
                  <c:v>1.7076650799999999</c:v>
                </c:pt>
                <c:pt idx="80">
                  <c:v>1.467553599999998</c:v>
                </c:pt>
                <c:pt idx="81">
                  <c:v>1.2274421200000001</c:v>
                </c:pt>
                <c:pt idx="82">
                  <c:v>0.98733064000000126</c:v>
                </c:pt>
                <c:pt idx="83">
                  <c:v>0.75231771999999941</c:v>
                </c:pt>
                <c:pt idx="84">
                  <c:v>0.51815456000000104</c:v>
                </c:pt>
                <c:pt idx="85">
                  <c:v>0.28399139999999917</c:v>
                </c:pt>
                <c:pt idx="86">
                  <c:v>5.1942480000000651E-2</c:v>
                </c:pt>
                <c:pt idx="87">
                  <c:v>-0.1748208399999987</c:v>
                </c:pt>
                <c:pt idx="88">
                  <c:v>-0.40158416000000119</c:v>
                </c:pt>
                <c:pt idx="89">
                  <c:v>-0.62834748000000062</c:v>
                </c:pt>
                <c:pt idx="90">
                  <c:v>-0.84680759999999933</c:v>
                </c:pt>
                <c:pt idx="91">
                  <c:v>-1.0619464400000009</c:v>
                </c:pt>
                <c:pt idx="92">
                  <c:v>-1.277085279999999</c:v>
                </c:pt>
                <c:pt idx="93">
                  <c:v>-1.489450799999998</c:v>
                </c:pt>
                <c:pt idx="94">
                  <c:v>-1.6851764</c:v>
                </c:pt>
                <c:pt idx="95">
                  <c:v>-1.8809020000000001</c:v>
                </c:pt>
                <c:pt idx="96">
                  <c:v>-2.0766275999999988</c:v>
                </c:pt>
                <c:pt idx="97">
                  <c:v>-2.2552348000000011</c:v>
                </c:pt>
                <c:pt idx="98">
                  <c:v>-2.4210031999999999</c:v>
                </c:pt>
                <c:pt idx="99">
                  <c:v>-2.5867716000000009</c:v>
                </c:pt>
                <c:pt idx="100">
                  <c:v>-2.7525400000000002</c:v>
                </c:pt>
              </c:numCache>
            </c:numRef>
          </c:yVal>
          <c:smooth val="1"/>
          <c:extLst>
            <c:ext xmlns:c16="http://schemas.microsoft.com/office/drawing/2014/chart" uri="{C3380CC4-5D6E-409C-BE32-E72D297353CC}">
              <c16:uniqueId val="{00000003-2CB1-4F15-A1A5-548B79B0883D}"/>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Kin'!$K$2:$K$102</c:f>
              <c:numCache>
                <c:formatCode>General</c:formatCode>
                <c:ptCount val="101"/>
                <c:pt idx="0">
                  <c:v>6.6504099999999999</c:v>
                </c:pt>
                <c:pt idx="1">
                  <c:v>6.6316531000000003</c:v>
                </c:pt>
                <c:pt idx="2">
                  <c:v>6.6128961999999998</c:v>
                </c:pt>
                <c:pt idx="3">
                  <c:v>6.5941393000000001</c:v>
                </c:pt>
                <c:pt idx="4">
                  <c:v>6.5744368</c:v>
                </c:pt>
                <c:pt idx="5">
                  <c:v>6.5524884999999999</c:v>
                </c:pt>
                <c:pt idx="6">
                  <c:v>6.5305401999999999</c:v>
                </c:pt>
                <c:pt idx="7">
                  <c:v>6.5085918999999999</c:v>
                </c:pt>
                <c:pt idx="8">
                  <c:v>6.4864324</c:v>
                </c:pt>
                <c:pt idx="9">
                  <c:v>6.4641276999999997</c:v>
                </c:pt>
                <c:pt idx="10">
                  <c:v>6.4418230000000003</c:v>
                </c:pt>
                <c:pt idx="11">
                  <c:v>6.4195183</c:v>
                </c:pt>
                <c:pt idx="12">
                  <c:v>6.4011807999999997</c:v>
                </c:pt>
                <c:pt idx="13">
                  <c:v>6.3833392</c:v>
                </c:pt>
                <c:pt idx="14">
                  <c:v>6.3654975999999994</c:v>
                </c:pt>
                <c:pt idx="15">
                  <c:v>6.349278</c:v>
                </c:pt>
                <c:pt idx="16">
                  <c:v>6.3401951999999993</c:v>
                </c:pt>
                <c:pt idx="17">
                  <c:v>6.3311123999999994</c:v>
                </c:pt>
                <c:pt idx="18">
                  <c:v>6.3220295999999996</c:v>
                </c:pt>
                <c:pt idx="19">
                  <c:v>6.3173355999999998</c:v>
                </c:pt>
                <c:pt idx="20">
                  <c:v>6.3173680000000001</c:v>
                </c:pt>
                <c:pt idx="21">
                  <c:v>6.3174004000000004</c:v>
                </c:pt>
                <c:pt idx="22">
                  <c:v>6.3174328000000006</c:v>
                </c:pt>
                <c:pt idx="23">
                  <c:v>6.3214971999999996</c:v>
                </c:pt>
                <c:pt idx="24">
                  <c:v>6.3267136000000006</c:v>
                </c:pt>
                <c:pt idx="25">
                  <c:v>6.3319299999999998</c:v>
                </c:pt>
                <c:pt idx="26">
                  <c:v>6.3371548000000004</c:v>
                </c:pt>
                <c:pt idx="27">
                  <c:v>6.3424845999999997</c:v>
                </c:pt>
                <c:pt idx="28">
                  <c:v>6.3478143999999999</c:v>
                </c:pt>
                <c:pt idx="29">
                  <c:v>6.3531442</c:v>
                </c:pt>
                <c:pt idx="30">
                  <c:v>6.3571920000000004</c:v>
                </c:pt>
                <c:pt idx="31">
                  <c:v>6.3590603999999997</c:v>
                </c:pt>
                <c:pt idx="32">
                  <c:v>6.3609287999999999</c:v>
                </c:pt>
                <c:pt idx="33">
                  <c:v>6.3627971999999993</c:v>
                </c:pt>
                <c:pt idx="34">
                  <c:v>6.3606299999999996</c:v>
                </c:pt>
                <c:pt idx="35">
                  <c:v>6.3564449999999999</c:v>
                </c:pt>
                <c:pt idx="36">
                  <c:v>6.3522600000000002</c:v>
                </c:pt>
                <c:pt idx="37">
                  <c:v>6.3480750000000006</c:v>
                </c:pt>
                <c:pt idx="38">
                  <c:v>6.3340048000000007</c:v>
                </c:pt>
                <c:pt idx="39">
                  <c:v>6.3195544000000003</c:v>
                </c:pt>
                <c:pt idx="40">
                  <c:v>6.305104</c:v>
                </c:pt>
                <c:pt idx="41">
                  <c:v>6.2861785000000001</c:v>
                </c:pt>
                <c:pt idx="42">
                  <c:v>6.254467</c:v>
                </c:pt>
                <c:pt idx="43">
                  <c:v>6.2227554999999999</c:v>
                </c:pt>
                <c:pt idx="44">
                  <c:v>6.1910439999999998</c:v>
                </c:pt>
                <c:pt idx="45">
                  <c:v>6.1455760000000001</c:v>
                </c:pt>
                <c:pt idx="46">
                  <c:v>6.0891028</c:v>
                </c:pt>
                <c:pt idx="47">
                  <c:v>6.0326295999999999</c:v>
                </c:pt>
                <c:pt idx="48">
                  <c:v>5.9761563999999998</c:v>
                </c:pt>
                <c:pt idx="49">
                  <c:v>5.8941486000000003</c:v>
                </c:pt>
                <c:pt idx="50">
                  <c:v>5.8076999999999996</c:v>
                </c:pt>
                <c:pt idx="51">
                  <c:v>5.7212513999999999</c:v>
                </c:pt>
                <c:pt idx="52">
                  <c:v>5.6299907999999999</c:v>
                </c:pt>
                <c:pt idx="53">
                  <c:v>5.5110612000000003</c:v>
                </c:pt>
                <c:pt idx="54">
                  <c:v>5.3921315999999999</c:v>
                </c:pt>
                <c:pt idx="55">
                  <c:v>5.2732020000000004</c:v>
                </c:pt>
                <c:pt idx="56">
                  <c:v>5.1395028000000007</c:v>
                </c:pt>
                <c:pt idx="57">
                  <c:v>4.9873416000000006</c:v>
                </c:pt>
                <c:pt idx="58">
                  <c:v>4.8351803999999996</c:v>
                </c:pt>
                <c:pt idx="59">
                  <c:v>4.6830192000000004</c:v>
                </c:pt>
                <c:pt idx="60">
                  <c:v>4.5067320000000004</c:v>
                </c:pt>
                <c:pt idx="61">
                  <c:v>4.3220006999999994</c:v>
                </c:pt>
                <c:pt idx="62">
                  <c:v>4.1372693999999992</c:v>
                </c:pt>
                <c:pt idx="63">
                  <c:v>3.9514478999999989</c:v>
                </c:pt>
                <c:pt idx="64">
                  <c:v>3.7372812</c:v>
                </c:pt>
                <c:pt idx="65">
                  <c:v>3.523114500000001</c:v>
                </c:pt>
                <c:pt idx="66">
                  <c:v>3.308947799999999</c:v>
                </c:pt>
                <c:pt idx="67">
                  <c:v>3.0874290000000002</c:v>
                </c:pt>
                <c:pt idx="68">
                  <c:v>2.8512060000000008</c:v>
                </c:pt>
                <c:pt idx="69">
                  <c:v>2.6149829999999978</c:v>
                </c:pt>
                <c:pt idx="70">
                  <c:v>2.3787599999999989</c:v>
                </c:pt>
                <c:pt idx="71">
                  <c:v>2.135823699999996</c:v>
                </c:pt>
                <c:pt idx="72">
                  <c:v>1.888938399999998</c:v>
                </c:pt>
                <c:pt idx="73">
                  <c:v>1.6420531</c:v>
                </c:pt>
                <c:pt idx="74">
                  <c:v>1.3951677999999981</c:v>
                </c:pt>
                <c:pt idx="75">
                  <c:v>1.1500164999999991</c:v>
                </c:pt>
                <c:pt idx="76">
                  <c:v>0.90500392000000074</c:v>
                </c:pt>
                <c:pt idx="77">
                  <c:v>0.65999133999999882</c:v>
                </c:pt>
                <c:pt idx="78">
                  <c:v>0.41753788000000008</c:v>
                </c:pt>
                <c:pt idx="79">
                  <c:v>0.18404134000000069</c:v>
                </c:pt>
                <c:pt idx="80">
                  <c:v>-4.9455200000002031E-2</c:v>
                </c:pt>
                <c:pt idx="81">
                  <c:v>-0.28295174000000151</c:v>
                </c:pt>
                <c:pt idx="82">
                  <c:v>-0.50879056000000034</c:v>
                </c:pt>
                <c:pt idx="83">
                  <c:v>-0.7275186400000021</c:v>
                </c:pt>
                <c:pt idx="84">
                  <c:v>-0.94624672000000065</c:v>
                </c:pt>
                <c:pt idx="85">
                  <c:v>-1.164974800000002</c:v>
                </c:pt>
                <c:pt idx="86">
                  <c:v>-1.374869000000001</c:v>
                </c:pt>
                <c:pt idx="87">
                  <c:v>-1.5827555</c:v>
                </c:pt>
                <c:pt idx="88">
                  <c:v>-1.790642000000001</c:v>
                </c:pt>
                <c:pt idx="89">
                  <c:v>-1.9981541</c:v>
                </c:pt>
                <c:pt idx="90">
                  <c:v>-2.202671</c:v>
                </c:pt>
                <c:pt idx="91">
                  <c:v>-2.407187900000002</c:v>
                </c:pt>
                <c:pt idx="92">
                  <c:v>-2.6117048000000009</c:v>
                </c:pt>
                <c:pt idx="93">
                  <c:v>-2.816578100000001</c:v>
                </c:pt>
                <c:pt idx="94">
                  <c:v>-3.0219698000000021</c:v>
                </c:pt>
                <c:pt idx="95">
                  <c:v>-3.2273615000000011</c:v>
                </c:pt>
                <c:pt idx="96">
                  <c:v>-3.4327531999999992</c:v>
                </c:pt>
                <c:pt idx="97">
                  <c:v>-3.6355666000000011</c:v>
                </c:pt>
                <c:pt idx="98">
                  <c:v>-3.8372944000000002</c:v>
                </c:pt>
                <c:pt idx="99">
                  <c:v>-4.0390222000000016</c:v>
                </c:pt>
                <c:pt idx="100">
                  <c:v>-4.2407500000000002</c:v>
                </c:pt>
              </c:numCache>
            </c:numRef>
          </c:yVal>
          <c:smooth val="1"/>
          <c:extLst>
            <c:ext xmlns:c16="http://schemas.microsoft.com/office/drawing/2014/chart" uri="{C3380CC4-5D6E-409C-BE32-E72D297353CC}">
              <c16:uniqueId val="{00000002-2CB1-4F15-A1A5-548B79B0883D}"/>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Kin'!$K$2:$K$102</c:f>
              <c:numCache>
                <c:formatCode>General</c:formatCode>
                <c:ptCount val="101"/>
                <c:pt idx="0">
                  <c:v>0.31179899999999999</c:v>
                </c:pt>
                <c:pt idx="1">
                  <c:v>0.25426670400000001</c:v>
                </c:pt>
                <c:pt idx="2">
                  <c:v>0.196734408</c:v>
                </c:pt>
                <c:pt idx="3">
                  <c:v>0.13920211199999999</c:v>
                </c:pt>
                <c:pt idx="4">
                  <c:v>8.1669816000000034E-2</c:v>
                </c:pt>
                <c:pt idx="5">
                  <c:v>1.6022279999999989E-2</c:v>
                </c:pt>
                <c:pt idx="6">
                  <c:v>-5.1248303999999967E-2</c:v>
                </c:pt>
                <c:pt idx="7">
                  <c:v>-0.118518888</c:v>
                </c:pt>
                <c:pt idx="8">
                  <c:v>-0.18578947200000001</c:v>
                </c:pt>
                <c:pt idx="9">
                  <c:v>-0.25857651999999998</c:v>
                </c:pt>
                <c:pt idx="10">
                  <c:v>-0.33412180000000002</c:v>
                </c:pt>
                <c:pt idx="11">
                  <c:v>-0.40966708000000007</c:v>
                </c:pt>
                <c:pt idx="12">
                  <c:v>-0.48521236000000001</c:v>
                </c:pt>
                <c:pt idx="13">
                  <c:v>-0.56457627999999993</c:v>
                </c:pt>
                <c:pt idx="14">
                  <c:v>-0.64775883999999995</c:v>
                </c:pt>
                <c:pt idx="15">
                  <c:v>-0.73094139999999996</c:v>
                </c:pt>
                <c:pt idx="16">
                  <c:v>-0.81412395999999998</c:v>
                </c:pt>
                <c:pt idx="17">
                  <c:v>-0.89980227999999984</c:v>
                </c:pt>
                <c:pt idx="18">
                  <c:v>-0.99047212000000007</c:v>
                </c:pt>
                <c:pt idx="19">
                  <c:v>-1.0811419600000001</c:v>
                </c:pt>
                <c:pt idx="20">
                  <c:v>-1.1718118</c:v>
                </c:pt>
                <c:pt idx="21">
                  <c:v>-1.2636592</c:v>
                </c:pt>
                <c:pt idx="22">
                  <c:v>-1.3613944</c:v>
                </c:pt>
                <c:pt idx="23">
                  <c:v>-1.4591296</c:v>
                </c:pt>
                <c:pt idx="24">
                  <c:v>-1.5568648</c:v>
                </c:pt>
                <c:pt idx="25">
                  <c:v>-1.6546000000000001</c:v>
                </c:pt>
                <c:pt idx="26">
                  <c:v>-1.7572000000000001</c:v>
                </c:pt>
                <c:pt idx="27">
                  <c:v>-1.8597999999999999</c:v>
                </c:pt>
                <c:pt idx="28">
                  <c:v>-1.9623999999999999</c:v>
                </c:pt>
                <c:pt idx="29">
                  <c:v>-2.0649999999999999</c:v>
                </c:pt>
                <c:pt idx="30">
                  <c:v>-2.166706</c:v>
                </c:pt>
                <c:pt idx="31">
                  <c:v>-2.2682332000000001</c:v>
                </c:pt>
                <c:pt idx="32">
                  <c:v>-2.3697604000000001</c:v>
                </c:pt>
                <c:pt idx="33">
                  <c:v>-2.4712876000000001</c:v>
                </c:pt>
                <c:pt idx="34">
                  <c:v>-2.5653668000000001</c:v>
                </c:pt>
                <c:pt idx="35">
                  <c:v>-2.6557219999999999</c:v>
                </c:pt>
                <c:pt idx="36">
                  <c:v>-2.7460772000000002</c:v>
                </c:pt>
                <c:pt idx="37">
                  <c:v>-2.8364324000000001</c:v>
                </c:pt>
                <c:pt idx="38">
                  <c:v>-2.91581</c:v>
                </c:pt>
                <c:pt idx="39">
                  <c:v>-2.98421</c:v>
                </c:pt>
                <c:pt idx="40">
                  <c:v>-3.05261</c:v>
                </c:pt>
                <c:pt idx="41">
                  <c:v>-3.1210100000000001</c:v>
                </c:pt>
                <c:pt idx="42">
                  <c:v>-3.1803843999999999</c:v>
                </c:pt>
                <c:pt idx="43">
                  <c:v>-3.2217075999999998</c:v>
                </c:pt>
                <c:pt idx="44">
                  <c:v>-3.2630308000000001</c:v>
                </c:pt>
                <c:pt idx="45">
                  <c:v>-3.304354</c:v>
                </c:pt>
                <c:pt idx="46">
                  <c:v>-3.3420603999999998</c:v>
                </c:pt>
                <c:pt idx="47">
                  <c:v>-3.3616828000000001</c:v>
                </c:pt>
                <c:pt idx="48">
                  <c:v>-3.3813051999999999</c:v>
                </c:pt>
                <c:pt idx="49">
                  <c:v>-3.4009276000000002</c:v>
                </c:pt>
                <c:pt idx="50">
                  <c:v>-3.42055</c:v>
                </c:pt>
                <c:pt idx="51">
                  <c:v>-3.433198</c:v>
                </c:pt>
                <c:pt idx="52">
                  <c:v>-3.445846</c:v>
                </c:pt>
                <c:pt idx="53">
                  <c:v>-3.458494</c:v>
                </c:pt>
                <c:pt idx="54">
                  <c:v>-3.4711419999999999</c:v>
                </c:pt>
                <c:pt idx="55">
                  <c:v>-3.4927959999999998</c:v>
                </c:pt>
                <c:pt idx="56">
                  <c:v>-3.5162512000000001</c:v>
                </c:pt>
                <c:pt idx="57">
                  <c:v>-3.5397064</c:v>
                </c:pt>
                <c:pt idx="58">
                  <c:v>-3.5631615999999999</c:v>
                </c:pt>
                <c:pt idx="59">
                  <c:v>-3.6031960000000001</c:v>
                </c:pt>
                <c:pt idx="60">
                  <c:v>-3.6515200000000001</c:v>
                </c:pt>
                <c:pt idx="61">
                  <c:v>-3.6998440000000001</c:v>
                </c:pt>
                <c:pt idx="62">
                  <c:v>-3.7481680000000002</c:v>
                </c:pt>
                <c:pt idx="63">
                  <c:v>-3.8125048000000001</c:v>
                </c:pt>
                <c:pt idx="64">
                  <c:v>-3.8928544</c:v>
                </c:pt>
                <c:pt idx="65">
                  <c:v>-3.973204</c:v>
                </c:pt>
                <c:pt idx="66">
                  <c:v>-4.0535536000000008</c:v>
                </c:pt>
                <c:pt idx="67">
                  <c:v>-4.1448391999999998</c:v>
                </c:pt>
                <c:pt idx="68">
                  <c:v>-4.257996799999999</c:v>
                </c:pt>
                <c:pt idx="69">
                  <c:v>-4.3711544</c:v>
                </c:pt>
                <c:pt idx="70">
                  <c:v>-4.4843120000000001</c:v>
                </c:pt>
                <c:pt idx="71">
                  <c:v>-4.6022452000000014</c:v>
                </c:pt>
                <c:pt idx="72">
                  <c:v>-4.7440563999999998</c:v>
                </c:pt>
                <c:pt idx="73">
                  <c:v>-4.8858675999999992</c:v>
                </c:pt>
                <c:pt idx="74">
                  <c:v>-5.0276788000000003</c:v>
                </c:pt>
                <c:pt idx="75">
                  <c:v>-5.1694899999999997</c:v>
                </c:pt>
                <c:pt idx="76">
                  <c:v>-5.3321523999999991</c:v>
                </c:pt>
                <c:pt idx="77">
                  <c:v>-5.4948148000000003</c:v>
                </c:pt>
                <c:pt idx="78">
                  <c:v>-5.6574771999999998</c:v>
                </c:pt>
                <c:pt idx="79">
                  <c:v>-5.8201395999999992</c:v>
                </c:pt>
                <c:pt idx="80">
                  <c:v>-5.9922980000000008</c:v>
                </c:pt>
                <c:pt idx="81">
                  <c:v>-6.1663555999999993</c:v>
                </c:pt>
                <c:pt idx="82">
                  <c:v>-6.3404131999999986</c:v>
                </c:pt>
                <c:pt idx="83">
                  <c:v>-6.5144708000000007</c:v>
                </c:pt>
                <c:pt idx="84">
                  <c:v>-6.6907075999999996</c:v>
                </c:pt>
                <c:pt idx="85">
                  <c:v>-6.8680340000000024</c:v>
                </c:pt>
                <c:pt idx="86">
                  <c:v>-7.0453603999999999</c:v>
                </c:pt>
                <c:pt idx="87">
                  <c:v>-7.2226867999999991</c:v>
                </c:pt>
                <c:pt idx="88">
                  <c:v>-7.3993340000000014</c:v>
                </c:pt>
                <c:pt idx="89">
                  <c:v>-7.5753019999999998</c:v>
                </c:pt>
                <c:pt idx="90">
                  <c:v>-7.7512699999999981</c:v>
                </c:pt>
                <c:pt idx="91">
                  <c:v>-7.927238</c:v>
                </c:pt>
                <c:pt idx="92">
                  <c:v>-8.1020771999999983</c:v>
                </c:pt>
                <c:pt idx="93">
                  <c:v>-8.2746587999999992</c:v>
                </c:pt>
                <c:pt idx="94">
                  <c:v>-8.4472404000000001</c:v>
                </c:pt>
                <c:pt idx="95">
                  <c:v>-8.6198219999999992</c:v>
                </c:pt>
                <c:pt idx="96">
                  <c:v>-8.7913791999999997</c:v>
                </c:pt>
                <c:pt idx="97">
                  <c:v>-8.9578144000000002</c:v>
                </c:pt>
                <c:pt idx="98">
                  <c:v>-9.1242495999999988</c:v>
                </c:pt>
                <c:pt idx="99">
                  <c:v>-9.2906848000000011</c:v>
                </c:pt>
                <c:pt idx="100">
                  <c:v>-9.4571199999999997</c:v>
                </c:pt>
              </c:numCache>
            </c:numRef>
          </c:yVal>
          <c:smooth val="1"/>
          <c:extLst>
            <c:ext xmlns:c16="http://schemas.microsoft.com/office/drawing/2014/chart" uri="{C3380CC4-5D6E-409C-BE32-E72D297353CC}">
              <c16:uniqueId val="{00000001-2CB1-4F15-A1A5-548B79B0883D}"/>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Kin'!$K$2:$K$102</c:f>
              <c:numCache>
                <c:formatCode>General</c:formatCode>
                <c:ptCount val="101"/>
                <c:pt idx="0">
                  <c:v>2.2720500000000001</c:v>
                </c:pt>
                <c:pt idx="1">
                  <c:v>2.2767949999999999</c:v>
                </c:pt>
                <c:pt idx="2">
                  <c:v>2.2815400000000001</c:v>
                </c:pt>
                <c:pt idx="3">
                  <c:v>2.2862849999999999</c:v>
                </c:pt>
                <c:pt idx="4">
                  <c:v>2.2910300000000001</c:v>
                </c:pt>
                <c:pt idx="5">
                  <c:v>2.2771149999999998</c:v>
                </c:pt>
                <c:pt idx="6">
                  <c:v>2.2631999999999999</c:v>
                </c:pt>
                <c:pt idx="7">
                  <c:v>2.249285</c:v>
                </c:pt>
                <c:pt idx="8">
                  <c:v>2.2353700000000001</c:v>
                </c:pt>
                <c:pt idx="9">
                  <c:v>2.2032150000000001</c:v>
                </c:pt>
                <c:pt idx="10">
                  <c:v>2.1710600000000002</c:v>
                </c:pt>
                <c:pt idx="11">
                  <c:v>2.1389049999999998</c:v>
                </c:pt>
                <c:pt idx="12">
                  <c:v>2.1067499999999999</c:v>
                </c:pt>
                <c:pt idx="13">
                  <c:v>2.0572474999999999</c:v>
                </c:pt>
                <c:pt idx="14">
                  <c:v>2.0077449999999999</c:v>
                </c:pt>
                <c:pt idx="15">
                  <c:v>1.9582425000000001</c:v>
                </c:pt>
                <c:pt idx="16">
                  <c:v>1.9087400000000001</c:v>
                </c:pt>
                <c:pt idx="17">
                  <c:v>1.8430774999999999</c:v>
                </c:pt>
                <c:pt idx="18">
                  <c:v>1.777415</c:v>
                </c:pt>
                <c:pt idx="19">
                  <c:v>1.7117525</c:v>
                </c:pt>
                <c:pt idx="20">
                  <c:v>1.6460900000000001</c:v>
                </c:pt>
                <c:pt idx="21">
                  <c:v>1.5674349999999999</c:v>
                </c:pt>
                <c:pt idx="22">
                  <c:v>1.48878</c:v>
                </c:pt>
                <c:pt idx="23">
                  <c:v>1.4101250000000001</c:v>
                </c:pt>
                <c:pt idx="24">
                  <c:v>1.3314699999999999</c:v>
                </c:pt>
                <c:pt idx="25">
                  <c:v>1.2453587500000001</c:v>
                </c:pt>
                <c:pt idx="26">
                  <c:v>1.1592475</c:v>
                </c:pt>
                <c:pt idx="27">
                  <c:v>1.0731362499999999</c:v>
                </c:pt>
                <c:pt idx="28">
                  <c:v>0.98702500000000004</c:v>
                </c:pt>
                <c:pt idx="29">
                  <c:v>0.90156274999999986</c:v>
                </c:pt>
                <c:pt idx="30">
                  <c:v>0.81610050000000001</c:v>
                </c:pt>
                <c:pt idx="31">
                  <c:v>0.73063824999999982</c:v>
                </c:pt>
                <c:pt idx="32">
                  <c:v>0.64517599999999997</c:v>
                </c:pt>
                <c:pt idx="33">
                  <c:v>0.57114174999999978</c:v>
                </c:pt>
                <c:pt idx="34">
                  <c:v>0.49710750000000031</c:v>
                </c:pt>
                <c:pt idx="35">
                  <c:v>0.42307325000000012</c:v>
                </c:pt>
                <c:pt idx="36">
                  <c:v>0.34903899999999999</c:v>
                </c:pt>
                <c:pt idx="37">
                  <c:v>0.29627599999999987</c:v>
                </c:pt>
                <c:pt idx="38">
                  <c:v>0.2435130000000002</c:v>
                </c:pt>
                <c:pt idx="39">
                  <c:v>0.19075000000000009</c:v>
                </c:pt>
                <c:pt idx="40">
                  <c:v>0.137987</c:v>
                </c:pt>
                <c:pt idx="41">
                  <c:v>0.10864090000000021</c:v>
                </c:pt>
                <c:pt idx="42">
                  <c:v>7.929480000000011E-2</c:v>
                </c:pt>
                <c:pt idx="43">
                  <c:v>4.9948700000000047E-2</c:v>
                </c:pt>
                <c:pt idx="44">
                  <c:v>2.0602599999999999E-2</c:v>
                </c:pt>
                <c:pt idx="45">
                  <c:v>5.5379000000000522E-3</c:v>
                </c:pt>
                <c:pt idx="46">
                  <c:v>-9.5268000000000019E-3</c:v>
                </c:pt>
                <c:pt idx="47">
                  <c:v>-2.4591500000000061E-2</c:v>
                </c:pt>
                <c:pt idx="48">
                  <c:v>-3.9656200000000003E-2</c:v>
                </c:pt>
                <c:pt idx="49">
                  <c:v>-5.7532400000000032E-2</c:v>
                </c:pt>
                <c:pt idx="50">
                  <c:v>-7.5408600000000062E-2</c:v>
                </c:pt>
                <c:pt idx="51">
                  <c:v>-9.3284800000000084E-2</c:v>
                </c:pt>
                <c:pt idx="52">
                  <c:v>-0.111161</c:v>
                </c:pt>
                <c:pt idx="53">
                  <c:v>-0.14963825000000011</c:v>
                </c:pt>
                <c:pt idx="54">
                  <c:v>-0.1881155000000001</c:v>
                </c:pt>
                <c:pt idx="55">
                  <c:v>-0.2265927500000002</c:v>
                </c:pt>
                <c:pt idx="56">
                  <c:v>-0.26506999999999997</c:v>
                </c:pt>
                <c:pt idx="57">
                  <c:v>-0.33647175000000012</c:v>
                </c:pt>
                <c:pt idx="58">
                  <c:v>-0.40787350000000022</c:v>
                </c:pt>
                <c:pt idx="59">
                  <c:v>-0.47927524999999982</c:v>
                </c:pt>
                <c:pt idx="60">
                  <c:v>-0.55067699999999997</c:v>
                </c:pt>
                <c:pt idx="61">
                  <c:v>-0.66007750000000021</c:v>
                </c:pt>
                <c:pt idx="62">
                  <c:v>-0.76947800000000033</c:v>
                </c:pt>
                <c:pt idx="63">
                  <c:v>-0.87887849999999978</c:v>
                </c:pt>
                <c:pt idx="64">
                  <c:v>-0.98827900000000002</c:v>
                </c:pt>
                <c:pt idx="65">
                  <c:v>-1.1344467499999999</c:v>
                </c:pt>
                <c:pt idx="66">
                  <c:v>-1.2806145000000011</c:v>
                </c:pt>
                <c:pt idx="67">
                  <c:v>-1.42678225</c:v>
                </c:pt>
                <c:pt idx="68">
                  <c:v>-1.5729500000000001</c:v>
                </c:pt>
                <c:pt idx="69">
                  <c:v>-1.749205000000001</c:v>
                </c:pt>
                <c:pt idx="70">
                  <c:v>-1.9254599999999999</c:v>
                </c:pt>
                <c:pt idx="71">
                  <c:v>-2.1017150000000009</c:v>
                </c:pt>
                <c:pt idx="72">
                  <c:v>-2.2779699999999998</c:v>
                </c:pt>
                <c:pt idx="73">
                  <c:v>-2.4728074999999992</c:v>
                </c:pt>
                <c:pt idx="74">
                  <c:v>-2.6676450000000012</c:v>
                </c:pt>
                <c:pt idx="75">
                  <c:v>-2.8624825</c:v>
                </c:pt>
                <c:pt idx="76">
                  <c:v>-3.0573199999999998</c:v>
                </c:pt>
                <c:pt idx="77">
                  <c:v>-3.2567025000000012</c:v>
                </c:pt>
                <c:pt idx="78">
                  <c:v>-3.4560849999999999</c:v>
                </c:pt>
                <c:pt idx="79">
                  <c:v>-3.655467499999999</c:v>
                </c:pt>
                <c:pt idx="80">
                  <c:v>-3.8548499999999999</c:v>
                </c:pt>
                <c:pt idx="81">
                  <c:v>-4.046572499999999</c:v>
                </c:pt>
                <c:pt idx="82">
                  <c:v>-4.2382949999999981</c:v>
                </c:pt>
                <c:pt idx="83">
                  <c:v>-4.4300175000000008</c:v>
                </c:pt>
                <c:pt idx="84">
                  <c:v>-4.62174</c:v>
                </c:pt>
                <c:pt idx="85">
                  <c:v>-4.7994900000000014</c:v>
                </c:pt>
                <c:pt idx="86">
                  <c:v>-4.9772400000000001</c:v>
                </c:pt>
                <c:pt idx="87">
                  <c:v>-5.1549899999999989</c:v>
                </c:pt>
                <c:pt idx="88">
                  <c:v>-5.3327400000000003</c:v>
                </c:pt>
                <c:pt idx="89">
                  <c:v>-5.4970325000000004</c:v>
                </c:pt>
                <c:pt idx="90">
                  <c:v>-5.6613249999999988</c:v>
                </c:pt>
                <c:pt idx="91">
                  <c:v>-5.8256175000000008</c:v>
                </c:pt>
                <c:pt idx="92">
                  <c:v>-5.9899100000000001</c:v>
                </c:pt>
                <c:pt idx="93">
                  <c:v>-6.1450824999999991</c:v>
                </c:pt>
                <c:pt idx="94">
                  <c:v>-6.3002550000000008</c:v>
                </c:pt>
                <c:pt idx="95">
                  <c:v>-6.4554275000000008</c:v>
                </c:pt>
                <c:pt idx="96">
                  <c:v>-6.6105999999999998</c:v>
                </c:pt>
                <c:pt idx="97">
                  <c:v>-6.7587200000000012</c:v>
                </c:pt>
                <c:pt idx="98">
                  <c:v>-6.9068399999999999</c:v>
                </c:pt>
                <c:pt idx="99">
                  <c:v>-7.0549600000000012</c:v>
                </c:pt>
                <c:pt idx="100">
                  <c:v>-7.2030799999999999</c:v>
                </c:pt>
              </c:numCache>
            </c:numRef>
          </c:yVal>
          <c:smooth val="1"/>
          <c:extLst>
            <c:ext xmlns:c16="http://schemas.microsoft.com/office/drawing/2014/chart" uri="{C3380CC4-5D6E-409C-BE32-E72D297353CC}">
              <c16:uniqueId val="{00000000-2CB1-4F15-A1A5-548B79B0883D}"/>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Kin'!$K$2:$K$102</c:f>
              <c:numCache>
                <c:formatCode>General</c:formatCode>
                <c:ptCount val="101"/>
                <c:pt idx="0">
                  <c:v>2.04427</c:v>
                </c:pt>
                <c:pt idx="1">
                  <c:v>2.0001950000000002</c:v>
                </c:pt>
                <c:pt idx="2">
                  <c:v>1.9561200000000001</c:v>
                </c:pt>
                <c:pt idx="3">
                  <c:v>1.912045</c:v>
                </c:pt>
                <c:pt idx="4">
                  <c:v>1.8679699999999999</c:v>
                </c:pt>
                <c:pt idx="5">
                  <c:v>1.8115924999999999</c:v>
                </c:pt>
                <c:pt idx="6">
                  <c:v>1.755215</c:v>
                </c:pt>
                <c:pt idx="7">
                  <c:v>1.6988375</c:v>
                </c:pt>
                <c:pt idx="8">
                  <c:v>1.64246</c:v>
                </c:pt>
                <c:pt idx="9">
                  <c:v>1.5754625</c:v>
                </c:pt>
                <c:pt idx="10">
                  <c:v>1.5084649999999999</c:v>
                </c:pt>
                <c:pt idx="11">
                  <c:v>1.4414674999999999</c:v>
                </c:pt>
                <c:pt idx="12">
                  <c:v>1.3744700000000001</c:v>
                </c:pt>
                <c:pt idx="13">
                  <c:v>1.2989474999999999</c:v>
                </c:pt>
                <c:pt idx="14">
                  <c:v>1.223425</c:v>
                </c:pt>
                <c:pt idx="15">
                  <c:v>1.1479025</c:v>
                </c:pt>
                <c:pt idx="16">
                  <c:v>1.0723800000000001</c:v>
                </c:pt>
                <c:pt idx="17">
                  <c:v>0.99049825000000025</c:v>
                </c:pt>
                <c:pt idx="18">
                  <c:v>0.90861650000000005</c:v>
                </c:pt>
                <c:pt idx="19">
                  <c:v>0.82673475000000018</c:v>
                </c:pt>
                <c:pt idx="20">
                  <c:v>0.74485299999999999</c:v>
                </c:pt>
                <c:pt idx="21">
                  <c:v>0.65833675000000003</c:v>
                </c:pt>
                <c:pt idx="22">
                  <c:v>0.57182049999999984</c:v>
                </c:pt>
                <c:pt idx="23">
                  <c:v>0.48530424999999988</c:v>
                </c:pt>
                <c:pt idx="24">
                  <c:v>0.39878799999999998</c:v>
                </c:pt>
                <c:pt idx="25">
                  <c:v>0.30980947499999978</c:v>
                </c:pt>
                <c:pt idx="26">
                  <c:v>0.22083095</c:v>
                </c:pt>
                <c:pt idx="27">
                  <c:v>0.13185242499999991</c:v>
                </c:pt>
                <c:pt idx="28">
                  <c:v>4.28739E-2</c:v>
                </c:pt>
                <c:pt idx="29">
                  <c:v>-4.3792575000000167E-2</c:v>
                </c:pt>
                <c:pt idx="30">
                  <c:v>-0.13045904999999999</c:v>
                </c:pt>
                <c:pt idx="31">
                  <c:v>-0.21712552500000021</c:v>
                </c:pt>
                <c:pt idx="32">
                  <c:v>-0.30379200000000001</c:v>
                </c:pt>
                <c:pt idx="33">
                  <c:v>-0.38041825000000012</c:v>
                </c:pt>
                <c:pt idx="34">
                  <c:v>-0.45704449999999969</c:v>
                </c:pt>
                <c:pt idx="35">
                  <c:v>-0.53367074999999986</c:v>
                </c:pt>
                <c:pt idx="36">
                  <c:v>-0.61029699999999998</c:v>
                </c:pt>
                <c:pt idx="37">
                  <c:v>-0.66964100000000015</c:v>
                </c:pt>
                <c:pt idx="38">
                  <c:v>-0.72898499999999977</c:v>
                </c:pt>
                <c:pt idx="39">
                  <c:v>-0.78832899999999984</c:v>
                </c:pt>
                <c:pt idx="40">
                  <c:v>-0.84767300000000001</c:v>
                </c:pt>
                <c:pt idx="41">
                  <c:v>-0.88790974999999983</c:v>
                </c:pt>
                <c:pt idx="42">
                  <c:v>-0.92814649999999987</c:v>
                </c:pt>
                <c:pt idx="43">
                  <c:v>-0.96838325000000003</c:v>
                </c:pt>
                <c:pt idx="44">
                  <c:v>-1.0086200000000001</c:v>
                </c:pt>
                <c:pt idx="45">
                  <c:v>-1.0354274999999999</c:v>
                </c:pt>
                <c:pt idx="46">
                  <c:v>-1.062235</c:v>
                </c:pt>
                <c:pt idx="47">
                  <c:v>-1.0890424999999999</c:v>
                </c:pt>
                <c:pt idx="48">
                  <c:v>-1.11585</c:v>
                </c:pt>
                <c:pt idx="49">
                  <c:v>-1.14066</c:v>
                </c:pt>
                <c:pt idx="50">
                  <c:v>-1.16547</c:v>
                </c:pt>
                <c:pt idx="51">
                  <c:v>-1.19028</c:v>
                </c:pt>
                <c:pt idx="52">
                  <c:v>-1.21509</c:v>
                </c:pt>
                <c:pt idx="53">
                  <c:v>-1.2510224999999999</c:v>
                </c:pt>
                <c:pt idx="54">
                  <c:v>-1.2869550000000001</c:v>
                </c:pt>
                <c:pt idx="55">
                  <c:v>-1.3228875</c:v>
                </c:pt>
                <c:pt idx="56">
                  <c:v>-1.3588199999999999</c:v>
                </c:pt>
                <c:pt idx="57">
                  <c:v>-1.4169050000000001</c:v>
                </c:pt>
                <c:pt idx="58">
                  <c:v>-1.47499</c:v>
                </c:pt>
                <c:pt idx="59">
                  <c:v>-1.533075</c:v>
                </c:pt>
                <c:pt idx="60">
                  <c:v>-1.5911599999999999</c:v>
                </c:pt>
                <c:pt idx="61">
                  <c:v>-1.6785825000000001</c:v>
                </c:pt>
                <c:pt idx="62">
                  <c:v>-1.766005</c:v>
                </c:pt>
                <c:pt idx="63">
                  <c:v>-1.8534275</c:v>
                </c:pt>
                <c:pt idx="64">
                  <c:v>-1.94085</c:v>
                </c:pt>
                <c:pt idx="65">
                  <c:v>-2.0609875</c:v>
                </c:pt>
                <c:pt idx="66">
                  <c:v>-2.1811250000000011</c:v>
                </c:pt>
                <c:pt idx="67">
                  <c:v>-2.3012625</c:v>
                </c:pt>
                <c:pt idx="68">
                  <c:v>-2.4214000000000002</c:v>
                </c:pt>
                <c:pt idx="69">
                  <c:v>-2.5734125000000012</c:v>
                </c:pt>
                <c:pt idx="70">
                  <c:v>-2.725425</c:v>
                </c:pt>
                <c:pt idx="71">
                  <c:v>-2.877437500000001</c:v>
                </c:pt>
                <c:pt idx="72">
                  <c:v>-3.0294500000000002</c:v>
                </c:pt>
                <c:pt idx="73">
                  <c:v>-3.2075775000000002</c:v>
                </c:pt>
                <c:pt idx="74">
                  <c:v>-3.385705000000002</c:v>
                </c:pt>
                <c:pt idx="75">
                  <c:v>-3.5638325000000011</c:v>
                </c:pt>
                <c:pt idx="76">
                  <c:v>-3.7419600000000002</c:v>
                </c:pt>
                <c:pt idx="77">
                  <c:v>-3.9363500000000009</c:v>
                </c:pt>
                <c:pt idx="78">
                  <c:v>-4.1307400000000003</c:v>
                </c:pt>
                <c:pt idx="79">
                  <c:v>-4.3251299999999988</c:v>
                </c:pt>
                <c:pt idx="80">
                  <c:v>-4.51952</c:v>
                </c:pt>
                <c:pt idx="81">
                  <c:v>-4.7190374999999989</c:v>
                </c:pt>
                <c:pt idx="82">
                  <c:v>-4.9185549999999987</c:v>
                </c:pt>
                <c:pt idx="83">
                  <c:v>-5.1180725000000011</c:v>
                </c:pt>
                <c:pt idx="84">
                  <c:v>-5.31759</c:v>
                </c:pt>
                <c:pt idx="85">
                  <c:v>-5.5128725000000012</c:v>
                </c:pt>
                <c:pt idx="86">
                  <c:v>-5.7081549999999996</c:v>
                </c:pt>
                <c:pt idx="87">
                  <c:v>-5.903437499999999</c:v>
                </c:pt>
                <c:pt idx="88">
                  <c:v>-6.0987200000000001</c:v>
                </c:pt>
                <c:pt idx="89">
                  <c:v>-6.2839574999999996</c:v>
                </c:pt>
                <c:pt idx="90">
                  <c:v>-6.4691949999999991</c:v>
                </c:pt>
                <c:pt idx="91">
                  <c:v>-6.6544325000000004</c:v>
                </c:pt>
                <c:pt idx="92">
                  <c:v>-6.8396699999999999</c:v>
                </c:pt>
                <c:pt idx="93">
                  <c:v>-7.0125699999999993</c:v>
                </c:pt>
                <c:pt idx="94">
                  <c:v>-7.1854700000000014</c:v>
                </c:pt>
                <c:pt idx="95">
                  <c:v>-7.3583700000000007</c:v>
                </c:pt>
                <c:pt idx="96">
                  <c:v>-7.5312700000000001</c:v>
                </c:pt>
                <c:pt idx="97">
                  <c:v>-7.691015000000001</c:v>
                </c:pt>
                <c:pt idx="98">
                  <c:v>-7.8507599999999993</c:v>
                </c:pt>
                <c:pt idx="99">
                  <c:v>-8.0105050000000002</c:v>
                </c:pt>
                <c:pt idx="100">
                  <c:v>-8.1702499999999993</c:v>
                </c:pt>
              </c:numCache>
            </c:numRef>
          </c:yVal>
          <c:smooth val="1"/>
          <c:extLst>
            <c:ext xmlns:c16="http://schemas.microsoft.com/office/drawing/2014/chart" uri="{C3380CC4-5D6E-409C-BE32-E72D297353CC}">
              <c16:uniqueId val="{00000000-A30B-4157-9B12-46CC3537BC4F}"/>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max val="9"/>
          <c:min val="-10.6"/>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Transverse Pelvic Angle</a:t>
            </a:r>
          </a:p>
        </c:rich>
      </c:tx>
      <c:overlay val="0"/>
    </c:title>
    <c:autoTitleDeleted val="0"/>
    <c:plotArea>
      <c:layout>
        <c:manualLayout>
          <c:layoutTarget val="inner"/>
          <c:xMode val="edge"/>
          <c:yMode val="edge"/>
          <c:x val="8.7557926226963553E-2"/>
          <c:y val="4.0692319120487291E-2"/>
          <c:w val="0.8828922191177716"/>
          <c:h val="0.9286000099044223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Normative!$L$2:$L$102</c:f>
              <c:numCache>
                <c:formatCode>General</c:formatCode>
                <c:ptCount val="101"/>
                <c:pt idx="0">
                  <c:v>-9.9292782066666678</c:v>
                </c:pt>
                <c:pt idx="1">
                  <c:v>-9.9292782066666678</c:v>
                </c:pt>
                <c:pt idx="2">
                  <c:v>-10.371751296666666</c:v>
                </c:pt>
                <c:pt idx="3">
                  <c:v>-10.484731196666667</c:v>
                </c:pt>
                <c:pt idx="4">
                  <c:v>-10.936840813333331</c:v>
                </c:pt>
                <c:pt idx="5">
                  <c:v>-11.079657193333334</c:v>
                </c:pt>
                <c:pt idx="6">
                  <c:v>-11.637870563333333</c:v>
                </c:pt>
                <c:pt idx="7">
                  <c:v>-11.858254713333332</c:v>
                </c:pt>
                <c:pt idx="8">
                  <c:v>-12.323151856666668</c:v>
                </c:pt>
                <c:pt idx="9">
                  <c:v>-12.682040260000001</c:v>
                </c:pt>
                <c:pt idx="10">
                  <c:v>-13.120667000000001</c:v>
                </c:pt>
                <c:pt idx="11">
                  <c:v>-13.473213333333334</c:v>
                </c:pt>
                <c:pt idx="12">
                  <c:v>-13.871162023333332</c:v>
                </c:pt>
                <c:pt idx="13">
                  <c:v>-14.38356214</c:v>
                </c:pt>
                <c:pt idx="14">
                  <c:v>-14.788666763333335</c:v>
                </c:pt>
                <c:pt idx="15">
                  <c:v>-15.141780576666667</c:v>
                </c:pt>
                <c:pt idx="16">
                  <c:v>-15.510482943333333</c:v>
                </c:pt>
                <c:pt idx="17">
                  <c:v>-15.813058676666666</c:v>
                </c:pt>
                <c:pt idx="18">
                  <c:v>-16.293851746666668</c:v>
                </c:pt>
                <c:pt idx="19">
                  <c:v>-16.488012349999998</c:v>
                </c:pt>
                <c:pt idx="20">
                  <c:v>-16.733454073333331</c:v>
                </c:pt>
                <c:pt idx="21">
                  <c:v>-16.865663103333333</c:v>
                </c:pt>
                <c:pt idx="22">
                  <c:v>-17.012728669999998</c:v>
                </c:pt>
                <c:pt idx="23">
                  <c:v>-17.062793679999999</c:v>
                </c:pt>
                <c:pt idx="24">
                  <c:v>-17.092520226666664</c:v>
                </c:pt>
                <c:pt idx="25">
                  <c:v>-17.010279089999997</c:v>
                </c:pt>
                <c:pt idx="26">
                  <c:v>-16.814329790000002</c:v>
                </c:pt>
                <c:pt idx="27">
                  <c:v>-16.616423040000001</c:v>
                </c:pt>
                <c:pt idx="28">
                  <c:v>-16.408986063333334</c:v>
                </c:pt>
                <c:pt idx="29">
                  <c:v>-16.032445306666666</c:v>
                </c:pt>
                <c:pt idx="30">
                  <c:v>-15.681829609999999</c:v>
                </c:pt>
                <c:pt idx="31">
                  <c:v>-15.218395613333334</c:v>
                </c:pt>
                <c:pt idx="32">
                  <c:v>-14.815377306666667</c:v>
                </c:pt>
                <c:pt idx="33">
                  <c:v>-14.007462416666666</c:v>
                </c:pt>
                <c:pt idx="34">
                  <c:v>-13.50883288</c:v>
                </c:pt>
                <c:pt idx="35">
                  <c:v>-12.826872646666667</c:v>
                </c:pt>
                <c:pt idx="36">
                  <c:v>-12.322396746666666</c:v>
                </c:pt>
                <c:pt idx="37">
                  <c:v>-11.55802892</c:v>
                </c:pt>
                <c:pt idx="38">
                  <c:v>-10.78440631</c:v>
                </c:pt>
                <c:pt idx="39">
                  <c:v>-10.195988270000001</c:v>
                </c:pt>
                <c:pt idx="40">
                  <c:v>-9.5344945700000014</c:v>
                </c:pt>
                <c:pt idx="41">
                  <c:v>-8.9144793866666667</c:v>
                </c:pt>
                <c:pt idx="42">
                  <c:v>-8.2375784900000006</c:v>
                </c:pt>
                <c:pt idx="43">
                  <c:v>-7.5077816100000003</c:v>
                </c:pt>
                <c:pt idx="44">
                  <c:v>-7.1154609433333338</c:v>
                </c:pt>
                <c:pt idx="45">
                  <c:v>-6.2589723066666663</c:v>
                </c:pt>
                <c:pt idx="46">
                  <c:v>-6.0189465066666665</c:v>
                </c:pt>
                <c:pt idx="47">
                  <c:v>-5.3137903466666669</c:v>
                </c:pt>
                <c:pt idx="48">
                  <c:v>-5.1493231466666671</c:v>
                </c:pt>
                <c:pt idx="49">
                  <c:v>-4.518621256666667</c:v>
                </c:pt>
                <c:pt idx="50">
                  <c:v>-3.8753486633333329</c:v>
                </c:pt>
              </c:numCache>
            </c:numRef>
          </c:yVal>
          <c:smooth val="1"/>
          <c:extLst>
            <c:ext xmlns:c16="http://schemas.microsoft.com/office/drawing/2014/chart" uri="{C3380CC4-5D6E-409C-BE32-E72D297353CC}">
              <c16:uniqueId val="{00000000-EDDB-4F67-B946-C8910B587627}"/>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Kin'!$L$2:$L$102</c:f>
              <c:numCache>
                <c:formatCode>General</c:formatCode>
                <c:ptCount val="101"/>
                <c:pt idx="0">
                  <c:v>-2.0903299999999998</c:v>
                </c:pt>
                <c:pt idx="1">
                  <c:v>-2.1877027999999998</c:v>
                </c:pt>
                <c:pt idx="2">
                  <c:v>-2.2850755999999999</c:v>
                </c:pt>
                <c:pt idx="3">
                  <c:v>-2.3824483999999999</c:v>
                </c:pt>
                <c:pt idx="4">
                  <c:v>-2.4891740000000002</c:v>
                </c:pt>
                <c:pt idx="5">
                  <c:v>-2.6181125000000001</c:v>
                </c:pt>
                <c:pt idx="6">
                  <c:v>-2.7470509999999999</c:v>
                </c:pt>
                <c:pt idx="7">
                  <c:v>-2.8759895000000002</c:v>
                </c:pt>
                <c:pt idx="8">
                  <c:v>-3.0229808</c:v>
                </c:pt>
                <c:pt idx="9">
                  <c:v>-3.1823834</c:v>
                </c:pt>
                <c:pt idx="10">
                  <c:v>-3.3417859999999999</c:v>
                </c:pt>
                <c:pt idx="11">
                  <c:v>-3.5011885999999999</c:v>
                </c:pt>
                <c:pt idx="12">
                  <c:v>-3.6825128</c:v>
                </c:pt>
                <c:pt idx="13">
                  <c:v>-3.8665772</c:v>
                </c:pt>
                <c:pt idx="14">
                  <c:v>-4.0506415999999996</c:v>
                </c:pt>
                <c:pt idx="15">
                  <c:v>-4.2368030000000001</c:v>
                </c:pt>
                <c:pt idx="16">
                  <c:v>-4.4321912000000001</c:v>
                </c:pt>
                <c:pt idx="17">
                  <c:v>-4.6275794000000001</c:v>
                </c:pt>
                <c:pt idx="18">
                  <c:v>-4.8229676000000001</c:v>
                </c:pt>
                <c:pt idx="19">
                  <c:v>-5.0151045000000014</c:v>
                </c:pt>
                <c:pt idx="20">
                  <c:v>-5.2037400000000007</c:v>
                </c:pt>
                <c:pt idx="21">
                  <c:v>-5.3923755</c:v>
                </c:pt>
                <c:pt idx="22">
                  <c:v>-5.5810110000000002</c:v>
                </c:pt>
                <c:pt idx="23">
                  <c:v>-5.7587181000000003</c:v>
                </c:pt>
                <c:pt idx="24">
                  <c:v>-5.9333027999999999</c:v>
                </c:pt>
                <c:pt idx="25">
                  <c:v>-6.1078875000000004</c:v>
                </c:pt>
                <c:pt idx="26">
                  <c:v>-6.2822610000000001</c:v>
                </c:pt>
                <c:pt idx="27">
                  <c:v>-6.4539945000000003</c:v>
                </c:pt>
                <c:pt idx="28">
                  <c:v>-6.6257280000000014</c:v>
                </c:pt>
                <c:pt idx="29">
                  <c:v>-6.7974615000000007</c:v>
                </c:pt>
                <c:pt idx="30">
                  <c:v>-6.9728840000000014</c:v>
                </c:pt>
                <c:pt idx="31">
                  <c:v>-7.1545778000000002</c:v>
                </c:pt>
                <c:pt idx="32">
                  <c:v>-7.3362715999999999</c:v>
                </c:pt>
                <c:pt idx="33">
                  <c:v>-7.5179653999999996</c:v>
                </c:pt>
                <c:pt idx="34">
                  <c:v>-7.7052121999999992</c:v>
                </c:pt>
                <c:pt idx="35">
                  <c:v>-7.8952355000000001</c:v>
                </c:pt>
                <c:pt idx="36">
                  <c:v>-8.0852588000000001</c:v>
                </c:pt>
                <c:pt idx="37">
                  <c:v>-8.2752821000000019</c:v>
                </c:pt>
                <c:pt idx="38">
                  <c:v>-8.4603029999999997</c:v>
                </c:pt>
                <c:pt idx="39">
                  <c:v>-8.6451315000000015</c:v>
                </c:pt>
                <c:pt idx="40">
                  <c:v>-8.8299600000000016</c:v>
                </c:pt>
                <c:pt idx="41">
                  <c:v>-9.0089547000000003</c:v>
                </c:pt>
                <c:pt idx="42">
                  <c:v>-9.1712813999999998</c:v>
                </c:pt>
                <c:pt idx="43">
                  <c:v>-9.3336081000000011</c:v>
                </c:pt>
                <c:pt idx="44">
                  <c:v>-9.4959348000000006</c:v>
                </c:pt>
                <c:pt idx="45">
                  <c:v>-9.6366929999999993</c:v>
                </c:pt>
                <c:pt idx="46">
                  <c:v>-9.7601963999999999</c:v>
                </c:pt>
                <c:pt idx="47">
                  <c:v>-9.8836998000000005</c:v>
                </c:pt>
                <c:pt idx="48">
                  <c:v>-10.007203199999999</c:v>
                </c:pt>
                <c:pt idx="49">
                  <c:v>-10.085737</c:v>
                </c:pt>
                <c:pt idx="50">
                  <c:v>-10.15645</c:v>
                </c:pt>
                <c:pt idx="51">
                  <c:v>-10.227162999999999</c:v>
                </c:pt>
                <c:pt idx="52">
                  <c:v>-10.288288</c:v>
                </c:pt>
                <c:pt idx="53">
                  <c:v>-10.294282000000001</c:v>
                </c:pt>
                <c:pt idx="54">
                  <c:v>-10.300276</c:v>
                </c:pt>
                <c:pt idx="55">
                  <c:v>-10.30627</c:v>
                </c:pt>
                <c:pt idx="56">
                  <c:v>-10.279564000000001</c:v>
                </c:pt>
                <c:pt idx="57">
                  <c:v>-10.211983</c:v>
                </c:pt>
                <c:pt idx="58">
                  <c:v>-10.144401999999999</c:v>
                </c:pt>
                <c:pt idx="59">
                  <c:v>-10.076821000000001</c:v>
                </c:pt>
                <c:pt idx="60">
                  <c:v>-9.9529739999999993</c:v>
                </c:pt>
                <c:pt idx="61">
                  <c:v>-9.8094339000000002</c:v>
                </c:pt>
                <c:pt idx="62">
                  <c:v>-9.6658937999999992</c:v>
                </c:pt>
                <c:pt idx="63">
                  <c:v>-9.5198247000000009</c:v>
                </c:pt>
                <c:pt idx="64">
                  <c:v>-9.308001599999999</c:v>
                </c:pt>
                <c:pt idx="65">
                  <c:v>-9.0961785000000006</c:v>
                </c:pt>
                <c:pt idx="66">
                  <c:v>-8.8843553999999987</c:v>
                </c:pt>
                <c:pt idx="67">
                  <c:v>-8.6556816000000012</c:v>
                </c:pt>
                <c:pt idx="68">
                  <c:v>-8.3933064000000002</c:v>
                </c:pt>
                <c:pt idx="69">
                  <c:v>-8.1309311999999974</c:v>
                </c:pt>
                <c:pt idx="70">
                  <c:v>-7.8685559999999981</c:v>
                </c:pt>
                <c:pt idx="71">
                  <c:v>-7.5893711999999951</c:v>
                </c:pt>
                <c:pt idx="72">
                  <c:v>-7.3002983999999973</c:v>
                </c:pt>
                <c:pt idx="73">
                  <c:v>-7.0112256000000004</c:v>
                </c:pt>
                <c:pt idx="74">
                  <c:v>-6.7221527999999964</c:v>
                </c:pt>
                <c:pt idx="75">
                  <c:v>-6.430604999999999</c:v>
                </c:pt>
                <c:pt idx="76">
                  <c:v>-6.1388592000000006</c:v>
                </c:pt>
                <c:pt idx="77">
                  <c:v>-5.8471133999999978</c:v>
                </c:pt>
                <c:pt idx="78">
                  <c:v>-5.5590503999999994</c:v>
                </c:pt>
                <c:pt idx="79">
                  <c:v>-5.2838772000000009</c:v>
                </c:pt>
                <c:pt idx="80">
                  <c:v>-5.008703999999998</c:v>
                </c:pt>
                <c:pt idx="81">
                  <c:v>-4.7335307999999987</c:v>
                </c:pt>
                <c:pt idx="82">
                  <c:v>-4.4732452</c:v>
                </c:pt>
                <c:pt idx="83">
                  <c:v>-4.226783799999998</c:v>
                </c:pt>
                <c:pt idx="84">
                  <c:v>-3.980322399999999</c:v>
                </c:pt>
                <c:pt idx="85">
                  <c:v>-3.733860999999997</c:v>
                </c:pt>
                <c:pt idx="86">
                  <c:v>-3.5149611999999988</c:v>
                </c:pt>
                <c:pt idx="87">
                  <c:v>-3.3023254</c:v>
                </c:pt>
                <c:pt idx="88">
                  <c:v>-3.0896895999999989</c:v>
                </c:pt>
                <c:pt idx="89">
                  <c:v>-2.8807417000000002</c:v>
                </c:pt>
                <c:pt idx="90">
                  <c:v>-2.7012969999999998</c:v>
                </c:pt>
                <c:pt idx="91">
                  <c:v>-2.5218522999999982</c:v>
                </c:pt>
                <c:pt idx="92">
                  <c:v>-2.3424075999999991</c:v>
                </c:pt>
                <c:pt idx="93">
                  <c:v>-2.1745579999999989</c:v>
                </c:pt>
                <c:pt idx="94">
                  <c:v>-2.0235739999999982</c:v>
                </c:pt>
                <c:pt idx="95">
                  <c:v>-1.87259</c:v>
                </c:pt>
                <c:pt idx="96">
                  <c:v>-1.721606</c:v>
                </c:pt>
                <c:pt idx="97">
                  <c:v>-1.585768799999999</c:v>
                </c:pt>
                <c:pt idx="98">
                  <c:v>-1.4563092</c:v>
                </c:pt>
                <c:pt idx="99">
                  <c:v>-1.326849599999999</c:v>
                </c:pt>
                <c:pt idx="100">
                  <c:v>-1.19739</c:v>
                </c:pt>
              </c:numCache>
            </c:numRef>
          </c:yVal>
          <c:smooth val="1"/>
          <c:extLst>
            <c:ext xmlns:c16="http://schemas.microsoft.com/office/drawing/2014/chart" uri="{C3380CC4-5D6E-409C-BE32-E72D297353CC}">
              <c16:uniqueId val="{00000004-CE0A-423A-8DF9-EC404E027CCC}"/>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Kin'!$L$2:$L$102</c:f>
              <c:numCache>
                <c:formatCode>General</c:formatCode>
                <c:ptCount val="101"/>
                <c:pt idx="0">
                  <c:v>-4.1863700000000001</c:v>
                </c:pt>
                <c:pt idx="1">
                  <c:v>-4.2129224000000001</c:v>
                </c:pt>
                <c:pt idx="2">
                  <c:v>-4.2394748</c:v>
                </c:pt>
                <c:pt idx="3">
                  <c:v>-4.2660271999999999</c:v>
                </c:pt>
                <c:pt idx="4">
                  <c:v>-4.3086967999999999</c:v>
                </c:pt>
                <c:pt idx="5">
                  <c:v>-4.3728560000000014</c:v>
                </c:pt>
                <c:pt idx="6">
                  <c:v>-4.4370152000000003</c:v>
                </c:pt>
                <c:pt idx="7">
                  <c:v>-4.5011744</c:v>
                </c:pt>
                <c:pt idx="8">
                  <c:v>-4.6063087999999999</c:v>
                </c:pt>
                <c:pt idx="9">
                  <c:v>-4.7182724</c:v>
                </c:pt>
                <c:pt idx="10">
                  <c:v>-4.8302360000000002</c:v>
                </c:pt>
                <c:pt idx="11">
                  <c:v>-4.9551676000000002</c:v>
                </c:pt>
                <c:pt idx="12">
                  <c:v>-5.1125191999999986</c:v>
                </c:pt>
                <c:pt idx="13">
                  <c:v>-5.2698707999999996</c:v>
                </c:pt>
                <c:pt idx="14">
                  <c:v>-5.4272223999999998</c:v>
                </c:pt>
                <c:pt idx="15">
                  <c:v>-5.604806</c:v>
                </c:pt>
                <c:pt idx="16">
                  <c:v>-5.7904824000000001</c:v>
                </c:pt>
                <c:pt idx="17">
                  <c:v>-5.9761587999999994</c:v>
                </c:pt>
                <c:pt idx="18">
                  <c:v>-6.1620147999999997</c:v>
                </c:pt>
                <c:pt idx="19">
                  <c:v>-6.3489483999999994</c:v>
                </c:pt>
                <c:pt idx="20">
                  <c:v>-6.535882</c:v>
                </c:pt>
                <c:pt idx="21">
                  <c:v>-6.7228155999999997</c:v>
                </c:pt>
                <c:pt idx="22">
                  <c:v>-6.8977491999999998</c:v>
                </c:pt>
                <c:pt idx="23">
                  <c:v>-7.0636827999999996</c:v>
                </c:pt>
                <c:pt idx="24">
                  <c:v>-7.2296163999999994</c:v>
                </c:pt>
                <c:pt idx="25">
                  <c:v>-7.3955500000000001</c:v>
                </c:pt>
                <c:pt idx="26">
                  <c:v>-7.5364880000000003</c:v>
                </c:pt>
                <c:pt idx="27">
                  <c:v>-7.6774260000000014</c:v>
                </c:pt>
                <c:pt idx="28">
                  <c:v>-7.8183639999999999</c:v>
                </c:pt>
                <c:pt idx="29">
                  <c:v>-7.9529936000000001</c:v>
                </c:pt>
                <c:pt idx="30">
                  <c:v>-8.0792120000000001</c:v>
                </c:pt>
                <c:pt idx="31">
                  <c:v>-8.2054303999999991</c:v>
                </c:pt>
                <c:pt idx="32">
                  <c:v>-8.3316488</c:v>
                </c:pt>
                <c:pt idx="33">
                  <c:v>-8.4542599999999997</c:v>
                </c:pt>
                <c:pt idx="34">
                  <c:v>-8.5762699999999992</c:v>
                </c:pt>
                <c:pt idx="35">
                  <c:v>-8.6982800000000005</c:v>
                </c:pt>
                <c:pt idx="36">
                  <c:v>-8.8197740000000007</c:v>
                </c:pt>
                <c:pt idx="37">
                  <c:v>-8.939978</c:v>
                </c:pt>
                <c:pt idx="38">
                  <c:v>-9.0601819999999993</c:v>
                </c:pt>
                <c:pt idx="39">
                  <c:v>-9.1803860000000004</c:v>
                </c:pt>
                <c:pt idx="40">
                  <c:v>-9.2952220000000008</c:v>
                </c:pt>
                <c:pt idx="41">
                  <c:v>-9.4079107999999998</c:v>
                </c:pt>
                <c:pt idx="42">
                  <c:v>-9.5205996000000006</c:v>
                </c:pt>
                <c:pt idx="43">
                  <c:v>-9.6307212</c:v>
                </c:pt>
                <c:pt idx="44">
                  <c:v>-9.7254396000000014</c:v>
                </c:pt>
                <c:pt idx="45">
                  <c:v>-9.8201579999999993</c:v>
                </c:pt>
                <c:pt idx="46">
                  <c:v>-9.9148764000000007</c:v>
                </c:pt>
                <c:pt idx="47">
                  <c:v>-9.9922267999999992</c:v>
                </c:pt>
                <c:pt idx="48">
                  <c:v>-10.056551199999999</c:v>
                </c:pt>
                <c:pt idx="49">
                  <c:v>-10.1208756</c:v>
                </c:pt>
                <c:pt idx="50">
                  <c:v>-10.1852</c:v>
                </c:pt>
                <c:pt idx="51">
                  <c:v>-10.206899999999999</c:v>
                </c:pt>
                <c:pt idx="52">
                  <c:v>-10.2286</c:v>
                </c:pt>
                <c:pt idx="53">
                  <c:v>-10.250299999999999</c:v>
                </c:pt>
                <c:pt idx="54">
                  <c:v>-10.249572000000001</c:v>
                </c:pt>
                <c:pt idx="55">
                  <c:v>-10.21894</c:v>
                </c:pt>
                <c:pt idx="56">
                  <c:v>-10.188307999999999</c:v>
                </c:pt>
                <c:pt idx="57">
                  <c:v>-10.157676</c:v>
                </c:pt>
                <c:pt idx="58">
                  <c:v>-10.0775896</c:v>
                </c:pt>
                <c:pt idx="59">
                  <c:v>-9.9892608000000003</c:v>
                </c:pt>
                <c:pt idx="60">
                  <c:v>-9.9009319999999992</c:v>
                </c:pt>
                <c:pt idx="61">
                  <c:v>-9.7960575999999993</c:v>
                </c:pt>
                <c:pt idx="62">
                  <c:v>-9.6498191999999996</c:v>
                </c:pt>
                <c:pt idx="63">
                  <c:v>-9.5035807999999999</c:v>
                </c:pt>
                <c:pt idx="64">
                  <c:v>-9.3573423999999985</c:v>
                </c:pt>
                <c:pt idx="65">
                  <c:v>-9.1744500000000002</c:v>
                </c:pt>
                <c:pt idx="66">
                  <c:v>-8.976896</c:v>
                </c:pt>
                <c:pt idx="67">
                  <c:v>-8.7793420000000015</c:v>
                </c:pt>
                <c:pt idx="68">
                  <c:v>-8.5763828000000029</c:v>
                </c:pt>
                <c:pt idx="69">
                  <c:v>-8.3409923999999993</c:v>
                </c:pt>
                <c:pt idx="70">
                  <c:v>-8.1056020000000011</c:v>
                </c:pt>
                <c:pt idx="71">
                  <c:v>-7.8702115999999984</c:v>
                </c:pt>
                <c:pt idx="72">
                  <c:v>-7.6233971999999994</c:v>
                </c:pt>
                <c:pt idx="73">
                  <c:v>-7.3680148000000001</c:v>
                </c:pt>
                <c:pt idx="74">
                  <c:v>-7.1126323999999981</c:v>
                </c:pt>
                <c:pt idx="75">
                  <c:v>-6.8572499999999996</c:v>
                </c:pt>
                <c:pt idx="76">
                  <c:v>-6.6004704000000007</c:v>
                </c:pt>
                <c:pt idx="77">
                  <c:v>-6.3436907999999974</c:v>
                </c:pt>
                <c:pt idx="78">
                  <c:v>-6.0869111999999994</c:v>
                </c:pt>
                <c:pt idx="79">
                  <c:v>-5.8364831999999991</c:v>
                </c:pt>
                <c:pt idx="80">
                  <c:v>-5.5945239999999981</c:v>
                </c:pt>
                <c:pt idx="81">
                  <c:v>-5.3525647999999997</c:v>
                </c:pt>
                <c:pt idx="82">
                  <c:v>-5.1106056000000013</c:v>
                </c:pt>
                <c:pt idx="83">
                  <c:v>-4.8912207999999993</c:v>
                </c:pt>
                <c:pt idx="84">
                  <c:v>-4.675598400000001</c:v>
                </c:pt>
                <c:pt idx="85">
                  <c:v>-4.4599759999999993</c:v>
                </c:pt>
                <c:pt idx="86">
                  <c:v>-4.2536992000000007</c:v>
                </c:pt>
                <c:pt idx="87">
                  <c:v>-4.0707864000000011</c:v>
                </c:pt>
                <c:pt idx="88">
                  <c:v>-3.8878735999999989</c:v>
                </c:pt>
                <c:pt idx="89">
                  <c:v>-3.7049607999999989</c:v>
                </c:pt>
                <c:pt idx="90">
                  <c:v>-3.5468259999999998</c:v>
                </c:pt>
                <c:pt idx="91">
                  <c:v>-3.3986023999999988</c:v>
                </c:pt>
                <c:pt idx="92">
                  <c:v>-3.2503788</c:v>
                </c:pt>
                <c:pt idx="93">
                  <c:v>-3.106840800000001</c:v>
                </c:pt>
                <c:pt idx="94">
                  <c:v>-2.9914163999999999</c:v>
                </c:pt>
                <c:pt idx="95">
                  <c:v>-2.8759920000000001</c:v>
                </c:pt>
                <c:pt idx="96">
                  <c:v>-2.7605675999999999</c:v>
                </c:pt>
                <c:pt idx="97">
                  <c:v>-2.6611623999999989</c:v>
                </c:pt>
                <c:pt idx="98">
                  <c:v>-2.5737716000000002</c:v>
                </c:pt>
                <c:pt idx="99">
                  <c:v>-2.4863807999999992</c:v>
                </c:pt>
                <c:pt idx="100">
                  <c:v>-2.39899</c:v>
                </c:pt>
              </c:numCache>
            </c:numRef>
          </c:yVal>
          <c:smooth val="1"/>
          <c:extLst>
            <c:ext xmlns:c16="http://schemas.microsoft.com/office/drawing/2014/chart" uri="{C3380CC4-5D6E-409C-BE32-E72D297353CC}">
              <c16:uniqueId val="{00000003-CE0A-423A-8DF9-EC404E027CCC}"/>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Kin'!$L$2:$L$102</c:f>
              <c:numCache>
                <c:formatCode>General</c:formatCode>
                <c:ptCount val="101"/>
                <c:pt idx="0">
                  <c:v>-4.93987</c:v>
                </c:pt>
                <c:pt idx="1">
                  <c:v>-5.0132155000000003</c:v>
                </c:pt>
                <c:pt idx="2">
                  <c:v>-5.0865609999999997</c:v>
                </c:pt>
                <c:pt idx="3">
                  <c:v>-5.1599065</c:v>
                </c:pt>
                <c:pt idx="4">
                  <c:v>-5.2407192</c:v>
                </c:pt>
                <c:pt idx="5">
                  <c:v>-5.3392664999999999</c:v>
                </c:pt>
                <c:pt idx="6">
                  <c:v>-5.4378137999999998</c:v>
                </c:pt>
                <c:pt idx="7">
                  <c:v>-5.5363610999999997</c:v>
                </c:pt>
                <c:pt idx="8">
                  <c:v>-5.6515772000000002</c:v>
                </c:pt>
                <c:pt idx="9">
                  <c:v>-5.7782530999999997</c:v>
                </c:pt>
                <c:pt idx="10">
                  <c:v>-5.9049290000000001</c:v>
                </c:pt>
                <c:pt idx="11">
                  <c:v>-6.0316048999999996</c:v>
                </c:pt>
                <c:pt idx="12">
                  <c:v>-6.1806584000000004</c:v>
                </c:pt>
                <c:pt idx="13">
                  <c:v>-6.3325090999999993</c:v>
                </c:pt>
                <c:pt idx="14">
                  <c:v>-6.4843598</c:v>
                </c:pt>
                <c:pt idx="15">
                  <c:v>-6.6394725000000001</c:v>
                </c:pt>
                <c:pt idx="16">
                  <c:v>-6.8089379999999986</c:v>
                </c:pt>
                <c:pt idx="17">
                  <c:v>-6.9784034999999998</c:v>
                </c:pt>
                <c:pt idx="18">
                  <c:v>-7.147869</c:v>
                </c:pt>
                <c:pt idx="19">
                  <c:v>-7.3220027999999999</c:v>
                </c:pt>
                <c:pt idx="20">
                  <c:v>-7.5011640000000002</c:v>
                </c:pt>
                <c:pt idx="21">
                  <c:v>-7.6803252000000004</c:v>
                </c:pt>
                <c:pt idx="22">
                  <c:v>-7.8594864000000006</c:v>
                </c:pt>
                <c:pt idx="23">
                  <c:v>-8.0407959000000009</c:v>
                </c:pt>
                <c:pt idx="24">
                  <c:v>-8.2227192000000002</c:v>
                </c:pt>
                <c:pt idx="25">
                  <c:v>-8.4046425000000013</c:v>
                </c:pt>
                <c:pt idx="26">
                  <c:v>-8.5862856000000001</c:v>
                </c:pt>
                <c:pt idx="27">
                  <c:v>-8.7644262000000008</c:v>
                </c:pt>
                <c:pt idx="28">
                  <c:v>-8.9425667999999998</c:v>
                </c:pt>
                <c:pt idx="29">
                  <c:v>-9.1207074000000006</c:v>
                </c:pt>
                <c:pt idx="30">
                  <c:v>-9.2958200000000009</c:v>
                </c:pt>
                <c:pt idx="31">
                  <c:v>-9.4657850000000003</c:v>
                </c:pt>
                <c:pt idx="32">
                  <c:v>-9.6357499999999998</c:v>
                </c:pt>
                <c:pt idx="33">
                  <c:v>-9.8057150000000011</c:v>
                </c:pt>
                <c:pt idx="34">
                  <c:v>-9.9698533999999999</c:v>
                </c:pt>
                <c:pt idx="35">
                  <c:v>-10.131078499999999</c:v>
                </c:pt>
                <c:pt idx="36">
                  <c:v>-10.2923036</c:v>
                </c:pt>
                <c:pt idx="37">
                  <c:v>-10.4535287</c:v>
                </c:pt>
                <c:pt idx="38">
                  <c:v>-10.607101999999999</c:v>
                </c:pt>
                <c:pt idx="39">
                  <c:v>-10.760381000000001</c:v>
                </c:pt>
                <c:pt idx="40">
                  <c:v>-10.91366</c:v>
                </c:pt>
                <c:pt idx="41">
                  <c:v>-11.064272000000001</c:v>
                </c:pt>
                <c:pt idx="42">
                  <c:v>-11.207264</c:v>
                </c:pt>
                <c:pt idx="43">
                  <c:v>-11.350256</c:v>
                </c:pt>
                <c:pt idx="44">
                  <c:v>-11.493247999999999</c:v>
                </c:pt>
                <c:pt idx="45">
                  <c:v>-11.62598</c:v>
                </c:pt>
                <c:pt idx="46">
                  <c:v>-11.750503999999999</c:v>
                </c:pt>
                <c:pt idx="47">
                  <c:v>-11.875028</c:v>
                </c:pt>
                <c:pt idx="48">
                  <c:v>-11.999552</c:v>
                </c:pt>
                <c:pt idx="49">
                  <c:v>-12.097073999999999</c:v>
                </c:pt>
                <c:pt idx="50">
                  <c:v>-12.1899</c:v>
                </c:pt>
                <c:pt idx="51">
                  <c:v>-12.282726</c:v>
                </c:pt>
                <c:pt idx="52">
                  <c:v>-12.368632</c:v>
                </c:pt>
                <c:pt idx="53">
                  <c:v>-12.414747999999999</c:v>
                </c:pt>
                <c:pt idx="54">
                  <c:v>-12.460864000000001</c:v>
                </c:pt>
                <c:pt idx="55">
                  <c:v>-12.50698</c:v>
                </c:pt>
                <c:pt idx="56">
                  <c:v>-12.5266</c:v>
                </c:pt>
                <c:pt idx="57">
                  <c:v>-12.5131</c:v>
                </c:pt>
                <c:pt idx="58">
                  <c:v>-12.499599999999999</c:v>
                </c:pt>
                <c:pt idx="59">
                  <c:v>-12.4861</c:v>
                </c:pt>
                <c:pt idx="60">
                  <c:v>-12.42272</c:v>
                </c:pt>
                <c:pt idx="61">
                  <c:v>-12.341882</c:v>
                </c:pt>
                <c:pt idx="62">
                  <c:v>-12.261044</c:v>
                </c:pt>
                <c:pt idx="63">
                  <c:v>-12.17773</c:v>
                </c:pt>
                <c:pt idx="64">
                  <c:v>-12.03004</c:v>
                </c:pt>
                <c:pt idx="65">
                  <c:v>-11.882350000000001</c:v>
                </c:pt>
                <c:pt idx="66">
                  <c:v>-11.73466</c:v>
                </c:pt>
                <c:pt idx="67">
                  <c:v>-11.568025</c:v>
                </c:pt>
                <c:pt idx="68">
                  <c:v>-11.3635</c:v>
                </c:pt>
                <c:pt idx="69">
                  <c:v>-11.158975</c:v>
                </c:pt>
                <c:pt idx="70">
                  <c:v>-10.95445</c:v>
                </c:pt>
                <c:pt idx="71">
                  <c:v>-10.724992800000001</c:v>
                </c:pt>
                <c:pt idx="72">
                  <c:v>-10.4808696</c:v>
                </c:pt>
                <c:pt idx="73">
                  <c:v>-10.236746399999999</c:v>
                </c:pt>
                <c:pt idx="74">
                  <c:v>-9.992623199999997</c:v>
                </c:pt>
                <c:pt idx="75">
                  <c:v>-9.7304199999999987</c:v>
                </c:pt>
                <c:pt idx="76">
                  <c:v>-9.4667704000000015</c:v>
                </c:pt>
                <c:pt idx="77">
                  <c:v>-9.2031207999999989</c:v>
                </c:pt>
                <c:pt idx="78">
                  <c:v>-8.9393685999999999</c:v>
                </c:pt>
                <c:pt idx="79">
                  <c:v>-8.6752573000000002</c:v>
                </c:pt>
                <c:pt idx="80">
                  <c:v>-8.4111459999999969</c:v>
                </c:pt>
                <c:pt idx="81">
                  <c:v>-8.1470346999999972</c:v>
                </c:pt>
                <c:pt idx="82">
                  <c:v>-7.8906639999999992</c:v>
                </c:pt>
                <c:pt idx="83">
                  <c:v>-7.6414809999999971</c:v>
                </c:pt>
                <c:pt idx="84">
                  <c:v>-7.3922979999999976</c:v>
                </c:pt>
                <c:pt idx="85">
                  <c:v>-7.1431149999999972</c:v>
                </c:pt>
                <c:pt idx="86">
                  <c:v>-6.9141301999999989</c:v>
                </c:pt>
                <c:pt idx="87">
                  <c:v>-6.6897359000000014</c:v>
                </c:pt>
                <c:pt idx="88">
                  <c:v>-6.4653415999999986</c:v>
                </c:pt>
                <c:pt idx="89">
                  <c:v>-6.2440652000000014</c:v>
                </c:pt>
                <c:pt idx="90">
                  <c:v>-6.0477320000000008</c:v>
                </c:pt>
                <c:pt idx="91">
                  <c:v>-5.8513987999999983</c:v>
                </c:pt>
                <c:pt idx="92">
                  <c:v>-5.6550655999999986</c:v>
                </c:pt>
                <c:pt idx="93">
                  <c:v>-5.4689238999999992</c:v>
                </c:pt>
                <c:pt idx="94">
                  <c:v>-5.2976061999999979</c:v>
                </c:pt>
                <c:pt idx="95">
                  <c:v>-5.1262884999999994</c:v>
                </c:pt>
                <c:pt idx="96">
                  <c:v>-4.9549707999999999</c:v>
                </c:pt>
                <c:pt idx="97">
                  <c:v>-4.7961759999999991</c:v>
                </c:pt>
                <c:pt idx="98">
                  <c:v>-4.6426540000000003</c:v>
                </c:pt>
                <c:pt idx="99">
                  <c:v>-4.4891319999999988</c:v>
                </c:pt>
                <c:pt idx="100">
                  <c:v>-4.33561</c:v>
                </c:pt>
              </c:numCache>
            </c:numRef>
          </c:yVal>
          <c:smooth val="1"/>
          <c:extLst>
            <c:ext xmlns:c16="http://schemas.microsoft.com/office/drawing/2014/chart" uri="{C3380CC4-5D6E-409C-BE32-E72D297353CC}">
              <c16:uniqueId val="{00000002-CE0A-423A-8DF9-EC404E027CCC}"/>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Kin'!$L$2:$L$102</c:f>
              <c:numCache>
                <c:formatCode>General</c:formatCode>
                <c:ptCount val="101"/>
                <c:pt idx="0">
                  <c:v>-5.8131300000000001</c:v>
                </c:pt>
                <c:pt idx="1">
                  <c:v>-5.9813315999999999</c:v>
                </c:pt>
                <c:pt idx="2">
                  <c:v>-6.1495331999999996</c:v>
                </c:pt>
                <c:pt idx="3">
                  <c:v>-6.3177347999999993</c:v>
                </c:pt>
                <c:pt idx="4">
                  <c:v>-6.4859363999999999</c:v>
                </c:pt>
                <c:pt idx="5">
                  <c:v>-6.676196</c:v>
                </c:pt>
                <c:pt idx="6">
                  <c:v>-6.8708671999999993</c:v>
                </c:pt>
                <c:pt idx="7">
                  <c:v>-7.0655383999999994</c:v>
                </c:pt>
                <c:pt idx="8">
                  <c:v>-7.2602095999999996</c:v>
                </c:pt>
                <c:pt idx="9">
                  <c:v>-7.468852</c:v>
                </c:pt>
                <c:pt idx="10">
                  <c:v>-7.6844799999999998</c:v>
                </c:pt>
                <c:pt idx="11">
                  <c:v>-7.9001079999999986</c:v>
                </c:pt>
                <c:pt idx="12">
                  <c:v>-8.1157360000000001</c:v>
                </c:pt>
                <c:pt idx="13">
                  <c:v>-8.3378139999999998</c:v>
                </c:pt>
                <c:pt idx="14">
                  <c:v>-8.5663420000000006</c:v>
                </c:pt>
                <c:pt idx="15">
                  <c:v>-8.7948699999999995</c:v>
                </c:pt>
                <c:pt idx="16">
                  <c:v>-9.0233980000000003</c:v>
                </c:pt>
                <c:pt idx="17">
                  <c:v>-9.253642000000001</c:v>
                </c:pt>
                <c:pt idx="18">
                  <c:v>-9.4873180000000001</c:v>
                </c:pt>
                <c:pt idx="19">
                  <c:v>-9.7209939999999992</c:v>
                </c:pt>
                <c:pt idx="20">
                  <c:v>-9.9546700000000001</c:v>
                </c:pt>
                <c:pt idx="21">
                  <c:v>-10.1881</c:v>
                </c:pt>
                <c:pt idx="22">
                  <c:v>-10.420299999999999</c:v>
                </c:pt>
                <c:pt idx="23">
                  <c:v>-10.6525</c:v>
                </c:pt>
                <c:pt idx="24">
                  <c:v>-10.8847</c:v>
                </c:pt>
                <c:pt idx="25">
                  <c:v>-11.116899999999999</c:v>
                </c:pt>
                <c:pt idx="26">
                  <c:v>-11.341372</c:v>
                </c:pt>
                <c:pt idx="27">
                  <c:v>-11.565844</c:v>
                </c:pt>
                <c:pt idx="28">
                  <c:v>-11.790316000000001</c:v>
                </c:pt>
                <c:pt idx="29">
                  <c:v>-12.014787999999999</c:v>
                </c:pt>
                <c:pt idx="30">
                  <c:v>-12.22748</c:v>
                </c:pt>
                <c:pt idx="31">
                  <c:v>-12.437816</c:v>
                </c:pt>
                <c:pt idx="32">
                  <c:v>-12.648152</c:v>
                </c:pt>
                <c:pt idx="33">
                  <c:v>-12.858487999999999</c:v>
                </c:pt>
                <c:pt idx="34">
                  <c:v>-13.055496</c:v>
                </c:pt>
                <c:pt idx="35">
                  <c:v>-13.245839999999999</c:v>
                </c:pt>
                <c:pt idx="36">
                  <c:v>-13.436184000000001</c:v>
                </c:pt>
                <c:pt idx="37">
                  <c:v>-13.626528</c:v>
                </c:pt>
                <c:pt idx="38">
                  <c:v>-13.804548</c:v>
                </c:pt>
                <c:pt idx="39">
                  <c:v>-13.970243999999999</c:v>
                </c:pt>
                <c:pt idx="40">
                  <c:v>-14.13594</c:v>
                </c:pt>
                <c:pt idx="41">
                  <c:v>-14.301636</c:v>
                </c:pt>
                <c:pt idx="42">
                  <c:v>-14.457452</c:v>
                </c:pt>
                <c:pt idx="43">
                  <c:v>-14.593508</c:v>
                </c:pt>
                <c:pt idx="44">
                  <c:v>-14.729564</c:v>
                </c:pt>
                <c:pt idx="45">
                  <c:v>-14.86562</c:v>
                </c:pt>
                <c:pt idx="46">
                  <c:v>-14.995428</c:v>
                </c:pt>
                <c:pt idx="47">
                  <c:v>-15.093996000000001</c:v>
                </c:pt>
                <c:pt idx="48">
                  <c:v>-15.192564000000001</c:v>
                </c:pt>
                <c:pt idx="49">
                  <c:v>-15.291131999999999</c:v>
                </c:pt>
                <c:pt idx="50">
                  <c:v>-15.389699999999999</c:v>
                </c:pt>
                <c:pt idx="51">
                  <c:v>-15.439092</c:v>
                </c:pt>
                <c:pt idx="52">
                  <c:v>-15.488484</c:v>
                </c:pt>
                <c:pt idx="53">
                  <c:v>-15.537876000000001</c:v>
                </c:pt>
                <c:pt idx="54">
                  <c:v>-15.587268</c:v>
                </c:pt>
                <c:pt idx="55">
                  <c:v>-15.584099999999999</c:v>
                </c:pt>
                <c:pt idx="56">
                  <c:v>-15.57042</c:v>
                </c:pt>
                <c:pt idx="57">
                  <c:v>-15.55674</c:v>
                </c:pt>
                <c:pt idx="58">
                  <c:v>-15.543060000000001</c:v>
                </c:pt>
                <c:pt idx="59">
                  <c:v>-15.479028</c:v>
                </c:pt>
                <c:pt idx="60">
                  <c:v>-15.38982</c:v>
                </c:pt>
                <c:pt idx="61">
                  <c:v>-15.300611999999999</c:v>
                </c:pt>
                <c:pt idx="62">
                  <c:v>-15.211404</c:v>
                </c:pt>
                <c:pt idx="63">
                  <c:v>-15.081528</c:v>
                </c:pt>
                <c:pt idx="64">
                  <c:v>-14.910983999999999</c:v>
                </c:pt>
                <c:pt idx="65">
                  <c:v>-14.74044</c:v>
                </c:pt>
                <c:pt idx="66">
                  <c:v>-14.569896</c:v>
                </c:pt>
                <c:pt idx="67">
                  <c:v>-14.373735999999999</c:v>
                </c:pt>
                <c:pt idx="68">
                  <c:v>-14.126344</c:v>
                </c:pt>
                <c:pt idx="69">
                  <c:v>-13.878952</c:v>
                </c:pt>
                <c:pt idx="70">
                  <c:v>-13.63156</c:v>
                </c:pt>
                <c:pt idx="71">
                  <c:v>-13.373908</c:v>
                </c:pt>
                <c:pt idx="72">
                  <c:v>-13.064956</c:v>
                </c:pt>
                <c:pt idx="73">
                  <c:v>-12.756004000000001</c:v>
                </c:pt>
                <c:pt idx="74">
                  <c:v>-12.447051999999999</c:v>
                </c:pt>
                <c:pt idx="75">
                  <c:v>-12.1381</c:v>
                </c:pt>
                <c:pt idx="76">
                  <c:v>-11.790148</c:v>
                </c:pt>
                <c:pt idx="77">
                  <c:v>-11.442195999999999</c:v>
                </c:pt>
                <c:pt idx="78">
                  <c:v>-11.094244</c:v>
                </c:pt>
                <c:pt idx="79">
                  <c:v>-10.746292</c:v>
                </c:pt>
                <c:pt idx="80">
                  <c:v>-10.385999999999999</c:v>
                </c:pt>
                <c:pt idx="81">
                  <c:v>-10.023239999999999</c:v>
                </c:pt>
                <c:pt idx="82">
                  <c:v>-9.6604800000000033</c:v>
                </c:pt>
                <c:pt idx="83">
                  <c:v>-9.29772</c:v>
                </c:pt>
                <c:pt idx="84">
                  <c:v>-8.9391680000000004</c:v>
                </c:pt>
                <c:pt idx="85">
                  <c:v>-8.5827199999999984</c:v>
                </c:pt>
                <c:pt idx="86">
                  <c:v>-8.2262719999999998</c:v>
                </c:pt>
                <c:pt idx="87">
                  <c:v>-7.8698240000000013</c:v>
                </c:pt>
                <c:pt idx="88">
                  <c:v>-7.5244027999999989</c:v>
                </c:pt>
                <c:pt idx="89">
                  <c:v>-7.1900084</c:v>
                </c:pt>
                <c:pt idx="90">
                  <c:v>-6.8556140000000019</c:v>
                </c:pt>
                <c:pt idx="91">
                  <c:v>-6.5212195999999976</c:v>
                </c:pt>
                <c:pt idx="92">
                  <c:v>-6.1970364</c:v>
                </c:pt>
                <c:pt idx="93">
                  <c:v>-5.8932756000000017</c:v>
                </c:pt>
                <c:pt idx="94">
                  <c:v>-5.589514799999999</c:v>
                </c:pt>
                <c:pt idx="95">
                  <c:v>-5.2857540000000007</c:v>
                </c:pt>
                <c:pt idx="96">
                  <c:v>-4.9871924000000014</c:v>
                </c:pt>
                <c:pt idx="97">
                  <c:v>-4.7146267999999996</c:v>
                </c:pt>
                <c:pt idx="98">
                  <c:v>-4.4420612000000013</c:v>
                </c:pt>
                <c:pt idx="99">
                  <c:v>-4.1694955999999994</c:v>
                </c:pt>
                <c:pt idx="100">
                  <c:v>-3.8969299999999998</c:v>
                </c:pt>
              </c:numCache>
            </c:numRef>
          </c:yVal>
          <c:smooth val="1"/>
          <c:extLst>
            <c:ext xmlns:c16="http://schemas.microsoft.com/office/drawing/2014/chart" uri="{C3380CC4-5D6E-409C-BE32-E72D297353CC}">
              <c16:uniqueId val="{00000001-CE0A-423A-8DF9-EC404E027CCC}"/>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Kin'!$L$2:$L$102</c:f>
              <c:numCache>
                <c:formatCode>General</c:formatCode>
                <c:ptCount val="101"/>
                <c:pt idx="0">
                  <c:v>-3.93885</c:v>
                </c:pt>
                <c:pt idx="1">
                  <c:v>-4.0923499999999997</c:v>
                </c:pt>
                <c:pt idx="2">
                  <c:v>-4.2458499999999999</c:v>
                </c:pt>
                <c:pt idx="3">
                  <c:v>-4.3993500000000001</c:v>
                </c:pt>
                <c:pt idx="4">
                  <c:v>-4.5528500000000003</c:v>
                </c:pt>
                <c:pt idx="5">
                  <c:v>-4.7138949999999999</c:v>
                </c:pt>
                <c:pt idx="6">
                  <c:v>-4.8749399999999996</c:v>
                </c:pt>
                <c:pt idx="7">
                  <c:v>-5.0359850000000002</c:v>
                </c:pt>
                <c:pt idx="8">
                  <c:v>-5.1970299999999998</c:v>
                </c:pt>
                <c:pt idx="9">
                  <c:v>-5.369205</c:v>
                </c:pt>
                <c:pt idx="10">
                  <c:v>-5.5413800000000002</c:v>
                </c:pt>
                <c:pt idx="11">
                  <c:v>-5.7135549999999986</c:v>
                </c:pt>
                <c:pt idx="12">
                  <c:v>-5.8857299999999997</c:v>
                </c:pt>
                <c:pt idx="13">
                  <c:v>-6.0770749999999998</c:v>
                </c:pt>
                <c:pt idx="14">
                  <c:v>-6.2684199999999999</c:v>
                </c:pt>
                <c:pt idx="15">
                  <c:v>-6.459765</c:v>
                </c:pt>
                <c:pt idx="16">
                  <c:v>-6.6511100000000001</c:v>
                </c:pt>
                <c:pt idx="17">
                  <c:v>-6.8659325000000004</c:v>
                </c:pt>
                <c:pt idx="18">
                  <c:v>-7.0807549999999999</c:v>
                </c:pt>
                <c:pt idx="19">
                  <c:v>-7.2955774999999994</c:v>
                </c:pt>
                <c:pt idx="20">
                  <c:v>-7.5103999999999997</c:v>
                </c:pt>
                <c:pt idx="21">
                  <c:v>-7.7449874999999997</c:v>
                </c:pt>
                <c:pt idx="22">
                  <c:v>-7.9795750000000014</c:v>
                </c:pt>
                <c:pt idx="23">
                  <c:v>-8.2141625000000005</c:v>
                </c:pt>
                <c:pt idx="24">
                  <c:v>-8.4487500000000004</c:v>
                </c:pt>
                <c:pt idx="25">
                  <c:v>-8.6953950000000013</c:v>
                </c:pt>
                <c:pt idx="26">
                  <c:v>-8.9420400000000004</c:v>
                </c:pt>
                <c:pt idx="27">
                  <c:v>-9.1886850000000013</c:v>
                </c:pt>
                <c:pt idx="28">
                  <c:v>-9.4353300000000004</c:v>
                </c:pt>
                <c:pt idx="29">
                  <c:v>-9.6872974999999997</c:v>
                </c:pt>
                <c:pt idx="30">
                  <c:v>-9.9392649999999989</c:v>
                </c:pt>
                <c:pt idx="31">
                  <c:v>-10.1912325</c:v>
                </c:pt>
                <c:pt idx="32">
                  <c:v>-10.443199999999999</c:v>
                </c:pt>
                <c:pt idx="33">
                  <c:v>-10.6937</c:v>
                </c:pt>
                <c:pt idx="34">
                  <c:v>-10.9442</c:v>
                </c:pt>
                <c:pt idx="35">
                  <c:v>-11.194699999999999</c:v>
                </c:pt>
                <c:pt idx="36">
                  <c:v>-11.4452</c:v>
                </c:pt>
                <c:pt idx="37">
                  <c:v>-11.684950000000001</c:v>
                </c:pt>
                <c:pt idx="38">
                  <c:v>-11.9247</c:v>
                </c:pt>
                <c:pt idx="39">
                  <c:v>-12.16445</c:v>
                </c:pt>
                <c:pt idx="40">
                  <c:v>-12.404199999999999</c:v>
                </c:pt>
                <c:pt idx="41">
                  <c:v>-12.621824999999999</c:v>
                </c:pt>
                <c:pt idx="42">
                  <c:v>-12.839449999999999</c:v>
                </c:pt>
                <c:pt idx="43">
                  <c:v>-13.057074999999999</c:v>
                </c:pt>
                <c:pt idx="44">
                  <c:v>-13.274699999999999</c:v>
                </c:pt>
                <c:pt idx="45">
                  <c:v>-13.458975000000001</c:v>
                </c:pt>
                <c:pt idx="46">
                  <c:v>-13.64325</c:v>
                </c:pt>
                <c:pt idx="47">
                  <c:v>-13.827525</c:v>
                </c:pt>
                <c:pt idx="48">
                  <c:v>-14.011799999999999</c:v>
                </c:pt>
                <c:pt idx="49">
                  <c:v>-14.151825000000001</c:v>
                </c:pt>
                <c:pt idx="50">
                  <c:v>-14.29185</c:v>
                </c:pt>
                <c:pt idx="51">
                  <c:v>-14.431875</c:v>
                </c:pt>
                <c:pt idx="52">
                  <c:v>-14.571899999999999</c:v>
                </c:pt>
                <c:pt idx="53">
                  <c:v>-14.655324999999999</c:v>
                </c:pt>
                <c:pt idx="54">
                  <c:v>-14.73875</c:v>
                </c:pt>
                <c:pt idx="55">
                  <c:v>-14.822175</c:v>
                </c:pt>
                <c:pt idx="56">
                  <c:v>-14.9056</c:v>
                </c:pt>
                <c:pt idx="57">
                  <c:v>-14.9177</c:v>
                </c:pt>
                <c:pt idx="58">
                  <c:v>-14.9298</c:v>
                </c:pt>
                <c:pt idx="59">
                  <c:v>-14.9419</c:v>
                </c:pt>
                <c:pt idx="60">
                  <c:v>-14.954000000000001</c:v>
                </c:pt>
                <c:pt idx="61">
                  <c:v>-14.881399999999999</c:v>
                </c:pt>
                <c:pt idx="62">
                  <c:v>-14.8088</c:v>
                </c:pt>
                <c:pt idx="63">
                  <c:v>-14.7362</c:v>
                </c:pt>
                <c:pt idx="64">
                  <c:v>-14.663600000000001</c:v>
                </c:pt>
                <c:pt idx="65">
                  <c:v>-14.501049999999999</c:v>
                </c:pt>
                <c:pt idx="66">
                  <c:v>-14.3385</c:v>
                </c:pt>
                <c:pt idx="67">
                  <c:v>-14.17595</c:v>
                </c:pt>
                <c:pt idx="68">
                  <c:v>-14.013400000000001</c:v>
                </c:pt>
                <c:pt idx="69">
                  <c:v>-13.768125</c:v>
                </c:pt>
                <c:pt idx="70">
                  <c:v>-13.52285</c:v>
                </c:pt>
                <c:pt idx="71">
                  <c:v>-13.277575000000001</c:v>
                </c:pt>
                <c:pt idx="72">
                  <c:v>-13.032299999999999</c:v>
                </c:pt>
                <c:pt idx="73">
                  <c:v>-12.7233</c:v>
                </c:pt>
                <c:pt idx="74">
                  <c:v>-12.414300000000001</c:v>
                </c:pt>
                <c:pt idx="75">
                  <c:v>-12.1053</c:v>
                </c:pt>
                <c:pt idx="76">
                  <c:v>-11.7963</c:v>
                </c:pt>
                <c:pt idx="77">
                  <c:v>-11.450100000000001</c:v>
                </c:pt>
                <c:pt idx="78">
                  <c:v>-11.103899999999999</c:v>
                </c:pt>
                <c:pt idx="79">
                  <c:v>-10.7577</c:v>
                </c:pt>
                <c:pt idx="80">
                  <c:v>-10.4115</c:v>
                </c:pt>
                <c:pt idx="81">
                  <c:v>-10.05696</c:v>
                </c:pt>
                <c:pt idx="82">
                  <c:v>-9.7024200000000018</c:v>
                </c:pt>
                <c:pt idx="83">
                  <c:v>-9.3478799999999982</c:v>
                </c:pt>
                <c:pt idx="84">
                  <c:v>-8.9933399999999999</c:v>
                </c:pt>
                <c:pt idx="85">
                  <c:v>-8.6562049999999982</c:v>
                </c:pt>
                <c:pt idx="86">
                  <c:v>-8.31907</c:v>
                </c:pt>
                <c:pt idx="87">
                  <c:v>-7.9819350000000027</c:v>
                </c:pt>
                <c:pt idx="88">
                  <c:v>-7.6448</c:v>
                </c:pt>
                <c:pt idx="89">
                  <c:v>-7.3431050000000013</c:v>
                </c:pt>
                <c:pt idx="90">
                  <c:v>-7.0414100000000026</c:v>
                </c:pt>
                <c:pt idx="91">
                  <c:v>-6.7397149999999986</c:v>
                </c:pt>
                <c:pt idx="92">
                  <c:v>-6.4380199999999999</c:v>
                </c:pt>
                <c:pt idx="93">
                  <c:v>-6.1795650000000011</c:v>
                </c:pt>
                <c:pt idx="94">
                  <c:v>-5.9211099999999988</c:v>
                </c:pt>
                <c:pt idx="95">
                  <c:v>-5.6626549999999991</c:v>
                </c:pt>
                <c:pt idx="96">
                  <c:v>-5.4042000000000003</c:v>
                </c:pt>
                <c:pt idx="97">
                  <c:v>-5.1860749999999989</c:v>
                </c:pt>
                <c:pt idx="98">
                  <c:v>-4.9679500000000001</c:v>
                </c:pt>
                <c:pt idx="99">
                  <c:v>-4.7498249999999986</c:v>
                </c:pt>
                <c:pt idx="100">
                  <c:v>-4.5316999999999998</c:v>
                </c:pt>
              </c:numCache>
            </c:numRef>
          </c:yVal>
          <c:smooth val="1"/>
          <c:extLst>
            <c:ext xmlns:c16="http://schemas.microsoft.com/office/drawing/2014/chart" uri="{C3380CC4-5D6E-409C-BE32-E72D297353CC}">
              <c16:uniqueId val="{00000000-CE0A-423A-8DF9-EC404E027CCC}"/>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Kin'!$L$2:$L$102</c:f>
              <c:numCache>
                <c:formatCode>General</c:formatCode>
                <c:ptCount val="101"/>
                <c:pt idx="0">
                  <c:v>-5.6204400000000003</c:v>
                </c:pt>
                <c:pt idx="1">
                  <c:v>-5.7511325000000006</c:v>
                </c:pt>
                <c:pt idx="2">
                  <c:v>-5.8818250000000001</c:v>
                </c:pt>
                <c:pt idx="3">
                  <c:v>-6.0125175000000004</c:v>
                </c:pt>
                <c:pt idx="4">
                  <c:v>-6.1432099999999998</c:v>
                </c:pt>
                <c:pt idx="5">
                  <c:v>-6.3031174999999999</c:v>
                </c:pt>
                <c:pt idx="6">
                  <c:v>-6.463025</c:v>
                </c:pt>
                <c:pt idx="7">
                  <c:v>-6.6229325000000001</c:v>
                </c:pt>
                <c:pt idx="8">
                  <c:v>-6.7828400000000002</c:v>
                </c:pt>
                <c:pt idx="9">
                  <c:v>-6.9712675000000006</c:v>
                </c:pt>
                <c:pt idx="10">
                  <c:v>-7.1596950000000001</c:v>
                </c:pt>
                <c:pt idx="11">
                  <c:v>-7.3481225000000006</c:v>
                </c:pt>
                <c:pt idx="12">
                  <c:v>-7.5365500000000001</c:v>
                </c:pt>
                <c:pt idx="13">
                  <c:v>-7.7518324999999999</c:v>
                </c:pt>
                <c:pt idx="14">
                  <c:v>-7.9671149999999997</c:v>
                </c:pt>
                <c:pt idx="15">
                  <c:v>-8.1823975000000004</c:v>
                </c:pt>
                <c:pt idx="16">
                  <c:v>-8.3976799999999994</c:v>
                </c:pt>
                <c:pt idx="17">
                  <c:v>-8.634879999999999</c:v>
                </c:pt>
                <c:pt idx="18">
                  <c:v>-8.8720800000000004</c:v>
                </c:pt>
                <c:pt idx="19">
                  <c:v>-9.1092799999999983</c:v>
                </c:pt>
                <c:pt idx="20">
                  <c:v>-9.3464799999999997</c:v>
                </c:pt>
                <c:pt idx="21">
                  <c:v>-9.5974349999999991</c:v>
                </c:pt>
                <c:pt idx="22">
                  <c:v>-9.8483900000000002</c:v>
                </c:pt>
                <c:pt idx="23">
                  <c:v>-10.099345</c:v>
                </c:pt>
                <c:pt idx="24">
                  <c:v>-10.350300000000001</c:v>
                </c:pt>
                <c:pt idx="25">
                  <c:v>-10.60535</c:v>
                </c:pt>
                <c:pt idx="26">
                  <c:v>-10.8604</c:v>
                </c:pt>
                <c:pt idx="27">
                  <c:v>-11.115449999999999</c:v>
                </c:pt>
                <c:pt idx="28">
                  <c:v>-11.3705</c:v>
                </c:pt>
                <c:pt idx="29">
                  <c:v>-11.619175</c:v>
                </c:pt>
                <c:pt idx="30">
                  <c:v>-11.867850000000001</c:v>
                </c:pt>
                <c:pt idx="31">
                  <c:v>-12.116524999999999</c:v>
                </c:pt>
                <c:pt idx="32">
                  <c:v>-12.3652</c:v>
                </c:pt>
                <c:pt idx="33">
                  <c:v>-12.597250000000001</c:v>
                </c:pt>
                <c:pt idx="34">
                  <c:v>-12.8293</c:v>
                </c:pt>
                <c:pt idx="35">
                  <c:v>-13.061349999999999</c:v>
                </c:pt>
                <c:pt idx="36">
                  <c:v>-13.2934</c:v>
                </c:pt>
                <c:pt idx="37">
                  <c:v>-13.500999999999999</c:v>
                </c:pt>
                <c:pt idx="38">
                  <c:v>-13.708600000000001</c:v>
                </c:pt>
                <c:pt idx="39">
                  <c:v>-13.9162</c:v>
                </c:pt>
                <c:pt idx="40">
                  <c:v>-14.123799999999999</c:v>
                </c:pt>
                <c:pt idx="41">
                  <c:v>-14.300750000000001</c:v>
                </c:pt>
                <c:pt idx="42">
                  <c:v>-14.4777</c:v>
                </c:pt>
                <c:pt idx="43">
                  <c:v>-14.65465</c:v>
                </c:pt>
                <c:pt idx="44">
                  <c:v>-14.8316</c:v>
                </c:pt>
                <c:pt idx="45">
                  <c:v>-14.970775</c:v>
                </c:pt>
                <c:pt idx="46">
                  <c:v>-15.10995</c:v>
                </c:pt>
                <c:pt idx="47">
                  <c:v>-15.249124999999999</c:v>
                </c:pt>
                <c:pt idx="48">
                  <c:v>-15.388299999999999</c:v>
                </c:pt>
                <c:pt idx="49">
                  <c:v>-15.48</c:v>
                </c:pt>
                <c:pt idx="50">
                  <c:v>-15.5717</c:v>
                </c:pt>
                <c:pt idx="51">
                  <c:v>-15.663399999999999</c:v>
                </c:pt>
                <c:pt idx="52">
                  <c:v>-15.755100000000001</c:v>
                </c:pt>
                <c:pt idx="53">
                  <c:v>-15.786725000000001</c:v>
                </c:pt>
                <c:pt idx="54">
                  <c:v>-15.818350000000001</c:v>
                </c:pt>
                <c:pt idx="55">
                  <c:v>-15.849975000000001</c:v>
                </c:pt>
                <c:pt idx="56">
                  <c:v>-15.881600000000001</c:v>
                </c:pt>
                <c:pt idx="57">
                  <c:v>-15.839549999999999</c:v>
                </c:pt>
                <c:pt idx="58">
                  <c:v>-15.797499999999999</c:v>
                </c:pt>
                <c:pt idx="59">
                  <c:v>-15.75545</c:v>
                </c:pt>
                <c:pt idx="60">
                  <c:v>-15.7134</c:v>
                </c:pt>
                <c:pt idx="61">
                  <c:v>-15.588075</c:v>
                </c:pt>
                <c:pt idx="62">
                  <c:v>-15.46275</c:v>
                </c:pt>
                <c:pt idx="63">
                  <c:v>-15.337425</c:v>
                </c:pt>
                <c:pt idx="64">
                  <c:v>-15.2121</c:v>
                </c:pt>
                <c:pt idx="65">
                  <c:v>-15.004025</c:v>
                </c:pt>
                <c:pt idx="66">
                  <c:v>-14.795949999999999</c:v>
                </c:pt>
                <c:pt idx="67">
                  <c:v>-14.587875</c:v>
                </c:pt>
                <c:pt idx="68">
                  <c:v>-14.379799999999999</c:v>
                </c:pt>
                <c:pt idx="69">
                  <c:v>-14.103125</c:v>
                </c:pt>
                <c:pt idx="70">
                  <c:v>-13.826449999999999</c:v>
                </c:pt>
                <c:pt idx="71">
                  <c:v>-13.549775</c:v>
                </c:pt>
                <c:pt idx="72">
                  <c:v>-13.273099999999999</c:v>
                </c:pt>
                <c:pt idx="73">
                  <c:v>-12.95265</c:v>
                </c:pt>
                <c:pt idx="74">
                  <c:v>-12.632199999999999</c:v>
                </c:pt>
                <c:pt idx="75">
                  <c:v>-12.31175</c:v>
                </c:pt>
                <c:pt idx="76">
                  <c:v>-11.991300000000001</c:v>
                </c:pt>
                <c:pt idx="77">
                  <c:v>-11.656075</c:v>
                </c:pt>
                <c:pt idx="78">
                  <c:v>-11.32085</c:v>
                </c:pt>
                <c:pt idx="79">
                  <c:v>-10.985625000000001</c:v>
                </c:pt>
                <c:pt idx="80">
                  <c:v>-10.650399999999999</c:v>
                </c:pt>
                <c:pt idx="81">
                  <c:v>-10.32668</c:v>
                </c:pt>
                <c:pt idx="82">
                  <c:v>-10.00296</c:v>
                </c:pt>
                <c:pt idx="83">
                  <c:v>-9.6792399999999983</c:v>
                </c:pt>
                <c:pt idx="84">
                  <c:v>-9.3555200000000003</c:v>
                </c:pt>
                <c:pt idx="85">
                  <c:v>-9.0622924999999981</c:v>
                </c:pt>
                <c:pt idx="86">
                  <c:v>-8.7690650000000012</c:v>
                </c:pt>
                <c:pt idx="87">
                  <c:v>-8.4758375000000026</c:v>
                </c:pt>
                <c:pt idx="88">
                  <c:v>-8.1826100000000004</c:v>
                </c:pt>
                <c:pt idx="89">
                  <c:v>-7.9301150000000016</c:v>
                </c:pt>
                <c:pt idx="90">
                  <c:v>-7.6776200000000019</c:v>
                </c:pt>
                <c:pt idx="91">
                  <c:v>-7.4251250000000004</c:v>
                </c:pt>
                <c:pt idx="92">
                  <c:v>-7.1726299999999998</c:v>
                </c:pt>
                <c:pt idx="93">
                  <c:v>-6.9628900000000007</c:v>
                </c:pt>
                <c:pt idx="94">
                  <c:v>-6.753149999999998</c:v>
                </c:pt>
                <c:pt idx="95">
                  <c:v>-6.5434099999999988</c:v>
                </c:pt>
                <c:pt idx="96">
                  <c:v>-6.3336699999999997</c:v>
                </c:pt>
                <c:pt idx="97">
                  <c:v>-6.1611474999999976</c:v>
                </c:pt>
                <c:pt idx="98">
                  <c:v>-5.9886249999999999</c:v>
                </c:pt>
                <c:pt idx="99">
                  <c:v>-5.8161024999999986</c:v>
                </c:pt>
                <c:pt idx="100">
                  <c:v>-5.64358</c:v>
                </c:pt>
              </c:numCache>
            </c:numRef>
          </c:yVal>
          <c:smooth val="1"/>
          <c:extLst>
            <c:ext xmlns:c16="http://schemas.microsoft.com/office/drawing/2014/chart" uri="{C3380CC4-5D6E-409C-BE32-E72D297353CC}">
              <c16:uniqueId val="{00000000-06C7-41AC-8262-7E18709187F8}"/>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max val="-1.3"/>
          <c:min val="-18.8"/>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Sagittal</a:t>
            </a:r>
            <a:r>
              <a:rPr lang="en-US" sz="1200" baseline="0"/>
              <a:t> Thorax</a:t>
            </a:r>
            <a:r>
              <a:rPr lang="en-US" sz="1200"/>
              <a:t> Angle</a:t>
            </a:r>
          </a:p>
        </c:rich>
      </c:tx>
      <c:overlay val="0"/>
    </c:title>
    <c:autoTitleDeleted val="0"/>
    <c:plotArea>
      <c:layout>
        <c:manualLayout>
          <c:layoutTarget val="inner"/>
          <c:xMode val="edge"/>
          <c:yMode val="edge"/>
          <c:x val="7.8647205338968712E-2"/>
          <c:y val="3.7734248736149362E-2"/>
          <c:w val="0.89172244995468097"/>
          <c:h val="0.9245677048989565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Normative!$G$2:$G$102</c:f>
              <c:numCache>
                <c:formatCode>General</c:formatCode>
                <c:ptCount val="101"/>
                <c:pt idx="0">
                  <c:v>16.881711104166669</c:v>
                </c:pt>
                <c:pt idx="1">
                  <c:v>16.881711104166669</c:v>
                </c:pt>
                <c:pt idx="2">
                  <c:v>16.822164958333332</c:v>
                </c:pt>
                <c:pt idx="3">
                  <c:v>16.791030708333334</c:v>
                </c:pt>
                <c:pt idx="4">
                  <c:v>16.685671124999999</c:v>
                </c:pt>
                <c:pt idx="5">
                  <c:v>16.647445375</c:v>
                </c:pt>
                <c:pt idx="6">
                  <c:v>16.451810125000002</c:v>
                </c:pt>
                <c:pt idx="7">
                  <c:v>16.390585062500001</c:v>
                </c:pt>
                <c:pt idx="8">
                  <c:v>16.124661500000002</c:v>
                </c:pt>
                <c:pt idx="9">
                  <c:v>16.000456645833331</c:v>
                </c:pt>
                <c:pt idx="10">
                  <c:v>14.289996690000001</c:v>
                </c:pt>
                <c:pt idx="11">
                  <c:v>14.182493506666669</c:v>
                </c:pt>
                <c:pt idx="12">
                  <c:v>13.879058263333331</c:v>
                </c:pt>
                <c:pt idx="13">
                  <c:v>13.67919627</c:v>
                </c:pt>
                <c:pt idx="14">
                  <c:v>13.432395966666666</c:v>
                </c:pt>
                <c:pt idx="15">
                  <c:v>13.267267926666666</c:v>
                </c:pt>
                <c:pt idx="16">
                  <c:v>13.014115603333334</c:v>
                </c:pt>
                <c:pt idx="17">
                  <c:v>12.855265523333333</c:v>
                </c:pt>
                <c:pt idx="18">
                  <c:v>12.509819526666666</c:v>
                </c:pt>
                <c:pt idx="19">
                  <c:v>12.38804178</c:v>
                </c:pt>
                <c:pt idx="20">
                  <c:v>12.088575803333333</c:v>
                </c:pt>
                <c:pt idx="21">
                  <c:v>11.930974076666667</c:v>
                </c:pt>
                <c:pt idx="22">
                  <c:v>11.592454406666667</c:v>
                </c:pt>
                <c:pt idx="23">
                  <c:v>11.428817223333334</c:v>
                </c:pt>
                <c:pt idx="24">
                  <c:v>11.108370963333332</c:v>
                </c:pt>
                <c:pt idx="25">
                  <c:v>10.69644036</c:v>
                </c:pt>
                <c:pt idx="26">
                  <c:v>10.385401976666666</c:v>
                </c:pt>
                <c:pt idx="27">
                  <c:v>10.085879563333332</c:v>
                </c:pt>
                <c:pt idx="28">
                  <c:v>9.9417161233333324</c:v>
                </c:pt>
                <c:pt idx="29">
                  <c:v>9.5843398199999985</c:v>
                </c:pt>
                <c:pt idx="30">
                  <c:v>9.4206395199999982</c:v>
                </c:pt>
                <c:pt idx="31">
                  <c:v>9.1176575266666653</c:v>
                </c:pt>
                <c:pt idx="32">
                  <c:v>8.9637791733333341</c:v>
                </c:pt>
                <c:pt idx="33">
                  <c:v>8.5392781000000006</c:v>
                </c:pt>
                <c:pt idx="34">
                  <c:v>8.2651905133333337</c:v>
                </c:pt>
                <c:pt idx="35">
                  <c:v>7.9543960066666672</c:v>
                </c:pt>
                <c:pt idx="36">
                  <c:v>7.6434668000000006</c:v>
                </c:pt>
                <c:pt idx="37">
                  <c:v>7.28492651</c:v>
                </c:pt>
                <c:pt idx="38">
                  <c:v>6.7897013033333335</c:v>
                </c:pt>
                <c:pt idx="39">
                  <c:v>6.4375803333333321</c:v>
                </c:pt>
                <c:pt idx="40">
                  <c:v>6.1016567666666672</c:v>
                </c:pt>
                <c:pt idx="41">
                  <c:v>5.7616082700000009</c:v>
                </c:pt>
                <c:pt idx="42">
                  <c:v>5.3830968500000003</c:v>
                </c:pt>
                <c:pt idx="43">
                  <c:v>4.9915834233333332</c:v>
                </c:pt>
                <c:pt idx="44">
                  <c:v>4.7563039566666667</c:v>
                </c:pt>
                <c:pt idx="45">
                  <c:v>4.2456914233333327</c:v>
                </c:pt>
                <c:pt idx="46">
                  <c:v>4.1110674933333335</c:v>
                </c:pt>
                <c:pt idx="47">
                  <c:v>3.6618814466666665</c:v>
                </c:pt>
                <c:pt idx="48">
                  <c:v>3.5466625966666667</c:v>
                </c:pt>
                <c:pt idx="49">
                  <c:v>3.1058287566666669</c:v>
                </c:pt>
                <c:pt idx="50">
                  <c:v>2.5805272366666667</c:v>
                </c:pt>
              </c:numCache>
            </c:numRef>
          </c:yVal>
          <c:smooth val="1"/>
          <c:extLst>
            <c:ext xmlns:c16="http://schemas.microsoft.com/office/drawing/2014/chart" uri="{C3380CC4-5D6E-409C-BE32-E72D297353CC}">
              <c16:uniqueId val="{00000002-B916-43F4-A2A2-DD7F7A5C01EC}"/>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Kin'!$G$2:$G$102</c:f>
              <c:numCache>
                <c:formatCode>General</c:formatCode>
                <c:ptCount val="101"/>
                <c:pt idx="0">
                  <c:v>8.1661999999999999</c:v>
                </c:pt>
                <c:pt idx="1">
                  <c:v>8.1377176999999996</c:v>
                </c:pt>
                <c:pt idx="2">
                  <c:v>8.1092353999999993</c:v>
                </c:pt>
                <c:pt idx="3">
                  <c:v>8.0807531000000008</c:v>
                </c:pt>
                <c:pt idx="4">
                  <c:v>8.0512052000000001</c:v>
                </c:pt>
                <c:pt idx="5">
                  <c:v>8.0191265000000005</c:v>
                </c:pt>
                <c:pt idx="6">
                  <c:v>7.9870478</c:v>
                </c:pt>
                <c:pt idx="7">
                  <c:v>7.9549690999999996</c:v>
                </c:pt>
                <c:pt idx="8">
                  <c:v>7.9235784000000002</c:v>
                </c:pt>
                <c:pt idx="9">
                  <c:v>7.8926607000000004</c:v>
                </c:pt>
                <c:pt idx="10">
                  <c:v>7.8617430000000006</c:v>
                </c:pt>
                <c:pt idx="11">
                  <c:v>7.8308252999999999</c:v>
                </c:pt>
                <c:pt idx="12">
                  <c:v>7.8045132000000006</c:v>
                </c:pt>
                <c:pt idx="13">
                  <c:v>7.7787768000000002</c:v>
                </c:pt>
                <c:pt idx="14">
                  <c:v>7.7530404000000006</c:v>
                </c:pt>
                <c:pt idx="15">
                  <c:v>7.7288135000000002</c:v>
                </c:pt>
                <c:pt idx="16">
                  <c:v>7.7112284000000004</c:v>
                </c:pt>
                <c:pt idx="17">
                  <c:v>7.6936433000000006</c:v>
                </c:pt>
                <c:pt idx="18">
                  <c:v>7.6760581999999999</c:v>
                </c:pt>
                <c:pt idx="19">
                  <c:v>7.6629944999999999</c:v>
                </c:pt>
                <c:pt idx="20">
                  <c:v>7.6547999999999998</c:v>
                </c:pt>
                <c:pt idx="21">
                  <c:v>7.6466054999999997</c:v>
                </c:pt>
                <c:pt idx="22">
                  <c:v>7.6384109999999996</c:v>
                </c:pt>
                <c:pt idx="23">
                  <c:v>7.6366698</c:v>
                </c:pt>
                <c:pt idx="24">
                  <c:v>7.6367723999999999</c:v>
                </c:pt>
                <c:pt idx="25">
                  <c:v>7.6368749999999999</c:v>
                </c:pt>
                <c:pt idx="26">
                  <c:v>7.6373473999999986</c:v>
                </c:pt>
                <c:pt idx="27">
                  <c:v>7.6424422999999999</c:v>
                </c:pt>
                <c:pt idx="28">
                  <c:v>7.6475372000000004</c:v>
                </c:pt>
                <c:pt idx="29">
                  <c:v>7.6526320999999999</c:v>
                </c:pt>
                <c:pt idx="30">
                  <c:v>7.6578400000000002</c:v>
                </c:pt>
                <c:pt idx="31">
                  <c:v>7.6632400000000001</c:v>
                </c:pt>
                <c:pt idx="32">
                  <c:v>7.6686399999999999</c:v>
                </c:pt>
                <c:pt idx="33">
                  <c:v>7.6740399999999998</c:v>
                </c:pt>
                <c:pt idx="34">
                  <c:v>7.6763602000000004</c:v>
                </c:pt>
                <c:pt idx="35">
                  <c:v>7.6771405000000001</c:v>
                </c:pt>
                <c:pt idx="36">
                  <c:v>7.6779207999999999</c:v>
                </c:pt>
                <c:pt idx="37">
                  <c:v>7.6787010999999996</c:v>
                </c:pt>
                <c:pt idx="38">
                  <c:v>7.6707792000000001</c:v>
                </c:pt>
                <c:pt idx="39">
                  <c:v>7.6625226</c:v>
                </c:pt>
                <c:pt idx="40">
                  <c:v>7.6542659999999998</c:v>
                </c:pt>
                <c:pt idx="41">
                  <c:v>7.6426354000000014</c:v>
                </c:pt>
                <c:pt idx="42">
                  <c:v>7.6213648000000003</c:v>
                </c:pt>
                <c:pt idx="43">
                  <c:v>7.6000942</c:v>
                </c:pt>
                <c:pt idx="44">
                  <c:v>7.5788235999999998</c:v>
                </c:pt>
                <c:pt idx="45">
                  <c:v>7.548082</c:v>
                </c:pt>
                <c:pt idx="46">
                  <c:v>7.5097636000000003</c:v>
                </c:pt>
                <c:pt idx="47">
                  <c:v>7.4714451999999998</c:v>
                </c:pt>
                <c:pt idx="48">
                  <c:v>7.4331268000000001</c:v>
                </c:pt>
                <c:pt idx="49">
                  <c:v>7.3767465000000003</c:v>
                </c:pt>
                <c:pt idx="50">
                  <c:v>7.3172249999999996</c:v>
                </c:pt>
                <c:pt idx="51">
                  <c:v>7.2577034999999999</c:v>
                </c:pt>
                <c:pt idx="52">
                  <c:v>7.1945123999999998</c:v>
                </c:pt>
                <c:pt idx="53">
                  <c:v>7.1102211000000004</c:v>
                </c:pt>
                <c:pt idx="54">
                  <c:v>7.0259297999999992</c:v>
                </c:pt>
                <c:pt idx="55">
                  <c:v>6.9416384999999998</c:v>
                </c:pt>
                <c:pt idx="56">
                  <c:v>6.8453423999999998</c:v>
                </c:pt>
                <c:pt idx="57">
                  <c:v>6.7340402999999993</c:v>
                </c:pt>
                <c:pt idx="58">
                  <c:v>6.6227381999999988</c:v>
                </c:pt>
                <c:pt idx="59">
                  <c:v>6.5114361000000001</c:v>
                </c:pt>
                <c:pt idx="60">
                  <c:v>6.3794199999999996</c:v>
                </c:pt>
                <c:pt idx="61">
                  <c:v>6.2401540000000004</c:v>
                </c:pt>
                <c:pt idx="62">
                  <c:v>6.1008879999999994</c:v>
                </c:pt>
                <c:pt idx="63">
                  <c:v>5.9605853999999994</c:v>
                </c:pt>
                <c:pt idx="64">
                  <c:v>5.793331199999999</c:v>
                </c:pt>
                <c:pt idx="65">
                  <c:v>5.6260770000000004</c:v>
                </c:pt>
                <c:pt idx="66">
                  <c:v>5.4588227999999992</c:v>
                </c:pt>
                <c:pt idx="67">
                  <c:v>5.2825595999999999</c:v>
                </c:pt>
                <c:pt idx="68">
                  <c:v>5.088278400000001</c:v>
                </c:pt>
                <c:pt idx="69">
                  <c:v>4.8939971999999976</c:v>
                </c:pt>
                <c:pt idx="70">
                  <c:v>4.6997159999999996</c:v>
                </c:pt>
                <c:pt idx="71">
                  <c:v>4.4897743999999973</c:v>
                </c:pt>
                <c:pt idx="72">
                  <c:v>4.2706207999999979</c:v>
                </c:pt>
                <c:pt idx="73">
                  <c:v>4.0514671999999994</c:v>
                </c:pt>
                <c:pt idx="74">
                  <c:v>3.8323135999999982</c:v>
                </c:pt>
                <c:pt idx="75">
                  <c:v>3.5935024999999992</c:v>
                </c:pt>
                <c:pt idx="76">
                  <c:v>3.3531188000000012</c:v>
                </c:pt>
                <c:pt idx="77">
                  <c:v>3.1127350999999992</c:v>
                </c:pt>
                <c:pt idx="78">
                  <c:v>2.8688593999999998</c:v>
                </c:pt>
                <c:pt idx="79">
                  <c:v>2.612761700000001</c:v>
                </c:pt>
                <c:pt idx="80">
                  <c:v>2.3566639999999981</c:v>
                </c:pt>
                <c:pt idx="81">
                  <c:v>2.1005662999999979</c:v>
                </c:pt>
                <c:pt idx="82">
                  <c:v>1.8401258</c:v>
                </c:pt>
                <c:pt idx="83">
                  <c:v>1.575652699999998</c:v>
                </c:pt>
                <c:pt idx="84">
                  <c:v>1.3111795999999989</c:v>
                </c:pt>
                <c:pt idx="85">
                  <c:v>1.0467064999999971</c:v>
                </c:pt>
                <c:pt idx="86">
                  <c:v>0.78325056999999887</c:v>
                </c:pt>
                <c:pt idx="87">
                  <c:v>0.52002581500000056</c:v>
                </c:pt>
                <c:pt idx="88">
                  <c:v>0.25680105999999853</c:v>
                </c:pt>
                <c:pt idx="89">
                  <c:v>-4.9099249999999262E-3</c:v>
                </c:pt>
                <c:pt idx="90">
                  <c:v>-0.25451074999999929</c:v>
                </c:pt>
                <c:pt idx="91">
                  <c:v>-0.50411157500000214</c:v>
                </c:pt>
                <c:pt idx="92">
                  <c:v>-0.7537124000000015</c:v>
                </c:pt>
                <c:pt idx="93">
                  <c:v>-0.9926672600000005</c:v>
                </c:pt>
                <c:pt idx="94">
                  <c:v>-1.216137080000002</c:v>
                </c:pt>
                <c:pt idx="95">
                  <c:v>-1.4396069000000009</c:v>
                </c:pt>
                <c:pt idx="96">
                  <c:v>-1.663076719999999</c:v>
                </c:pt>
                <c:pt idx="97">
                  <c:v>-1.863021500000001</c:v>
                </c:pt>
                <c:pt idx="98">
                  <c:v>-2.053061</c:v>
                </c:pt>
                <c:pt idx="99">
                  <c:v>-2.2431005000000011</c:v>
                </c:pt>
                <c:pt idx="100">
                  <c:v>-2.4331399999999999</c:v>
                </c:pt>
              </c:numCache>
            </c:numRef>
          </c:yVal>
          <c:smooth val="1"/>
          <c:extLst>
            <c:ext xmlns:c16="http://schemas.microsoft.com/office/drawing/2014/chart" uri="{C3380CC4-5D6E-409C-BE32-E72D297353CC}">
              <c16:uniqueId val="{00000004-202D-4A1F-B422-3BA7456E6AA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Kin'!$G$2:$G$102</c:f>
              <c:numCache>
                <c:formatCode>General</c:formatCode>
                <c:ptCount val="101"/>
                <c:pt idx="0">
                  <c:v>3.4727800000000002</c:v>
                </c:pt>
                <c:pt idx="1">
                  <c:v>3.4398295999999999</c:v>
                </c:pt>
                <c:pt idx="2">
                  <c:v>3.4068792000000001</c:v>
                </c:pt>
                <c:pt idx="3">
                  <c:v>3.3739287999999998</c:v>
                </c:pt>
                <c:pt idx="4">
                  <c:v>3.3370639999999998</c:v>
                </c:pt>
                <c:pt idx="5">
                  <c:v>3.2949799999999998</c:v>
                </c:pt>
                <c:pt idx="6">
                  <c:v>3.2528959999999998</c:v>
                </c:pt>
                <c:pt idx="7">
                  <c:v>3.2108120000000002</c:v>
                </c:pt>
                <c:pt idx="8">
                  <c:v>3.1655144000000002</c:v>
                </c:pt>
                <c:pt idx="9">
                  <c:v>3.1196812</c:v>
                </c:pt>
                <c:pt idx="10">
                  <c:v>3.0738479999999999</c:v>
                </c:pt>
                <c:pt idx="11">
                  <c:v>3.0284811999999999</c:v>
                </c:pt>
                <c:pt idx="12">
                  <c:v>2.9842803999999998</c:v>
                </c:pt>
                <c:pt idx="13">
                  <c:v>2.9400795999999998</c:v>
                </c:pt>
                <c:pt idx="14">
                  <c:v>2.8958788000000002</c:v>
                </c:pt>
                <c:pt idx="15">
                  <c:v>2.856328</c:v>
                </c:pt>
                <c:pt idx="16">
                  <c:v>2.8186372</c:v>
                </c:pt>
                <c:pt idx="17">
                  <c:v>2.7809463999999999</c:v>
                </c:pt>
                <c:pt idx="18">
                  <c:v>2.7446792000000002</c:v>
                </c:pt>
                <c:pt idx="19">
                  <c:v>2.7169536000000001</c:v>
                </c:pt>
                <c:pt idx="20">
                  <c:v>2.689228</c:v>
                </c:pt>
                <c:pt idx="21">
                  <c:v>2.6615023999999998</c:v>
                </c:pt>
                <c:pt idx="22">
                  <c:v>2.6399767999999999</c:v>
                </c:pt>
                <c:pt idx="23">
                  <c:v>2.6231011999999998</c:v>
                </c:pt>
                <c:pt idx="24">
                  <c:v>2.6062256000000001</c:v>
                </c:pt>
                <c:pt idx="25">
                  <c:v>2.58935</c:v>
                </c:pt>
                <c:pt idx="26">
                  <c:v>2.5811739999999999</c:v>
                </c:pt>
                <c:pt idx="27">
                  <c:v>2.5729980000000001</c:v>
                </c:pt>
                <c:pt idx="28">
                  <c:v>2.5648219999999999</c:v>
                </c:pt>
                <c:pt idx="29">
                  <c:v>2.5584867999999998</c:v>
                </c:pt>
                <c:pt idx="30">
                  <c:v>2.5546060000000002</c:v>
                </c:pt>
                <c:pt idx="31">
                  <c:v>2.5507252</c:v>
                </c:pt>
                <c:pt idx="32">
                  <c:v>2.5468443999999999</c:v>
                </c:pt>
                <c:pt idx="33">
                  <c:v>2.5422148</c:v>
                </c:pt>
                <c:pt idx="34">
                  <c:v>2.5374604000000001</c:v>
                </c:pt>
                <c:pt idx="35">
                  <c:v>2.5327060000000001</c:v>
                </c:pt>
                <c:pt idx="36">
                  <c:v>2.526402</c:v>
                </c:pt>
                <c:pt idx="37">
                  <c:v>2.5162239999999998</c:v>
                </c:pt>
                <c:pt idx="38">
                  <c:v>2.506046</c:v>
                </c:pt>
                <c:pt idx="39">
                  <c:v>2.4958680000000002</c:v>
                </c:pt>
                <c:pt idx="40">
                  <c:v>2.4793500000000002</c:v>
                </c:pt>
                <c:pt idx="41">
                  <c:v>2.460296</c:v>
                </c:pt>
                <c:pt idx="42">
                  <c:v>2.4412419999999999</c:v>
                </c:pt>
                <c:pt idx="43">
                  <c:v>2.4205467999999999</c:v>
                </c:pt>
                <c:pt idx="44">
                  <c:v>2.3900044</c:v>
                </c:pt>
                <c:pt idx="45">
                  <c:v>2.3594620000000002</c:v>
                </c:pt>
                <c:pt idx="46">
                  <c:v>2.3289195999999999</c:v>
                </c:pt>
                <c:pt idx="47">
                  <c:v>2.2904811999999999</c:v>
                </c:pt>
                <c:pt idx="48">
                  <c:v>2.2461207999999999</c:v>
                </c:pt>
                <c:pt idx="49">
                  <c:v>2.2017604</c:v>
                </c:pt>
                <c:pt idx="50">
                  <c:v>2.1574</c:v>
                </c:pt>
                <c:pt idx="51">
                  <c:v>2.0970208000000001</c:v>
                </c:pt>
                <c:pt idx="52">
                  <c:v>2.0366415999999998</c:v>
                </c:pt>
                <c:pt idx="53">
                  <c:v>1.9762624</c:v>
                </c:pt>
                <c:pt idx="54">
                  <c:v>1.908202</c:v>
                </c:pt>
                <c:pt idx="55">
                  <c:v>1.8299000000000001</c:v>
                </c:pt>
                <c:pt idx="56">
                  <c:v>1.751598</c:v>
                </c:pt>
                <c:pt idx="57">
                  <c:v>1.6732959999999999</c:v>
                </c:pt>
                <c:pt idx="58">
                  <c:v>1.5784868000000001</c:v>
                </c:pt>
                <c:pt idx="59">
                  <c:v>1.4809264</c:v>
                </c:pt>
                <c:pt idx="60">
                  <c:v>1.3833660000000001</c:v>
                </c:pt>
                <c:pt idx="61">
                  <c:v>1.2802392</c:v>
                </c:pt>
                <c:pt idx="62">
                  <c:v>1.163196399999999</c:v>
                </c:pt>
                <c:pt idx="63">
                  <c:v>1.0461536</c:v>
                </c:pt>
                <c:pt idx="64">
                  <c:v>0.92911079999999957</c:v>
                </c:pt>
                <c:pt idx="65">
                  <c:v>0.79901420000000034</c:v>
                </c:pt>
                <c:pt idx="66">
                  <c:v>0.66369607999999936</c:v>
                </c:pt>
                <c:pt idx="67">
                  <c:v>0.52837796000000026</c:v>
                </c:pt>
                <c:pt idx="68">
                  <c:v>0.39075484000000132</c:v>
                </c:pt>
                <c:pt idx="69">
                  <c:v>0.23930171999999961</c:v>
                </c:pt>
                <c:pt idx="70">
                  <c:v>8.7848599999999943E-2</c:v>
                </c:pt>
                <c:pt idx="71">
                  <c:v>-6.3604520000001774E-2</c:v>
                </c:pt>
                <c:pt idx="72">
                  <c:v>-0.222889640000001</c:v>
                </c:pt>
                <c:pt idx="73">
                  <c:v>-0.38804875999999988</c:v>
                </c:pt>
                <c:pt idx="74">
                  <c:v>-0.5532078800000011</c:v>
                </c:pt>
                <c:pt idx="75">
                  <c:v>-0.71836699999999998</c:v>
                </c:pt>
                <c:pt idx="76">
                  <c:v>-0.89489103999999953</c:v>
                </c:pt>
                <c:pt idx="77">
                  <c:v>-1.071415080000002</c:v>
                </c:pt>
                <c:pt idx="78">
                  <c:v>-1.247939120000001</c:v>
                </c:pt>
                <c:pt idx="79">
                  <c:v>-1.4284467999999999</c:v>
                </c:pt>
                <c:pt idx="80">
                  <c:v>-1.614266000000002</c:v>
                </c:pt>
                <c:pt idx="81">
                  <c:v>-1.8000852000000001</c:v>
                </c:pt>
                <c:pt idx="82">
                  <c:v>-1.985904399999999</c:v>
                </c:pt>
                <c:pt idx="83">
                  <c:v>-2.1783188</c:v>
                </c:pt>
                <c:pt idx="84">
                  <c:v>-2.3718323999999988</c:v>
                </c:pt>
                <c:pt idx="85">
                  <c:v>-2.5653460000000008</c:v>
                </c:pt>
                <c:pt idx="86">
                  <c:v>-2.7606715999999989</c:v>
                </c:pt>
                <c:pt idx="87">
                  <c:v>-2.9605271999999991</c:v>
                </c:pt>
                <c:pt idx="88">
                  <c:v>-3.1603828000000012</c:v>
                </c:pt>
                <c:pt idx="89">
                  <c:v>-3.360238400000001</c:v>
                </c:pt>
                <c:pt idx="90">
                  <c:v>-3.562517999999999</c:v>
                </c:pt>
                <c:pt idx="91">
                  <c:v>-3.7657672000000009</c:v>
                </c:pt>
                <c:pt idx="92">
                  <c:v>-3.9690163999999988</c:v>
                </c:pt>
                <c:pt idx="93">
                  <c:v>-4.171762799999998</c:v>
                </c:pt>
                <c:pt idx="94">
                  <c:v>-4.3714924000000011</c:v>
                </c:pt>
                <c:pt idx="95">
                  <c:v>-4.5712220000000006</c:v>
                </c:pt>
                <c:pt idx="96">
                  <c:v>-4.7709516000000001</c:v>
                </c:pt>
                <c:pt idx="97">
                  <c:v>-4.9633052000000024</c:v>
                </c:pt>
                <c:pt idx="98">
                  <c:v>-5.1501267999999998</c:v>
                </c:pt>
                <c:pt idx="99">
                  <c:v>-5.3369484000000016</c:v>
                </c:pt>
                <c:pt idx="100">
                  <c:v>-5.5237699999999998</c:v>
                </c:pt>
              </c:numCache>
            </c:numRef>
          </c:yVal>
          <c:smooth val="1"/>
          <c:extLst>
            <c:ext xmlns:c16="http://schemas.microsoft.com/office/drawing/2014/chart" uri="{C3380CC4-5D6E-409C-BE32-E72D297353CC}">
              <c16:uniqueId val="{00000003-202D-4A1F-B422-3BA7456E6AA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Kin'!$G$2:$G$102</c:f>
              <c:numCache>
                <c:formatCode>General</c:formatCode>
                <c:ptCount val="101"/>
                <c:pt idx="0">
                  <c:v>5.3947900000000004</c:v>
                </c:pt>
                <c:pt idx="1">
                  <c:v>5.4139195000000004</c:v>
                </c:pt>
                <c:pt idx="2">
                  <c:v>5.4330489999999996</c:v>
                </c:pt>
                <c:pt idx="3">
                  <c:v>5.4521784999999996</c:v>
                </c:pt>
                <c:pt idx="4">
                  <c:v>5.4665903999999994</c:v>
                </c:pt>
                <c:pt idx="5">
                  <c:v>5.4697979999999999</c:v>
                </c:pt>
                <c:pt idx="6">
                  <c:v>5.4730055999999996</c:v>
                </c:pt>
                <c:pt idx="7">
                  <c:v>5.4762132000000001</c:v>
                </c:pt>
                <c:pt idx="8">
                  <c:v>5.4718255999999998</c:v>
                </c:pt>
                <c:pt idx="9">
                  <c:v>5.4622163000000006</c:v>
                </c:pt>
                <c:pt idx="10">
                  <c:v>5.4526070000000004</c:v>
                </c:pt>
                <c:pt idx="11">
                  <c:v>5.4429977000000003</c:v>
                </c:pt>
                <c:pt idx="12">
                  <c:v>5.4262028000000004</c:v>
                </c:pt>
                <c:pt idx="13">
                  <c:v>5.4085097000000006</c:v>
                </c:pt>
                <c:pt idx="14">
                  <c:v>5.3908166</c:v>
                </c:pt>
                <c:pt idx="15">
                  <c:v>5.372592</c:v>
                </c:pt>
                <c:pt idx="16">
                  <c:v>5.3520288000000003</c:v>
                </c:pt>
                <c:pt idx="17">
                  <c:v>5.3314655999999996</c:v>
                </c:pt>
                <c:pt idx="18">
                  <c:v>5.3109023999999998</c:v>
                </c:pt>
                <c:pt idx="19">
                  <c:v>5.2910879999999993</c:v>
                </c:pt>
                <c:pt idx="20">
                  <c:v>5.2720799999999999</c:v>
                </c:pt>
                <c:pt idx="21">
                  <c:v>5.2530720000000004</c:v>
                </c:pt>
                <c:pt idx="22">
                  <c:v>5.234064</c:v>
                </c:pt>
                <c:pt idx="23">
                  <c:v>5.2181325000000003</c:v>
                </c:pt>
                <c:pt idx="24">
                  <c:v>5.2030799999999999</c:v>
                </c:pt>
                <c:pt idx="25">
                  <c:v>5.1880274999999996</c:v>
                </c:pt>
                <c:pt idx="26">
                  <c:v>5.1732305999999992</c:v>
                </c:pt>
                <c:pt idx="27">
                  <c:v>5.1616286999999996</c:v>
                </c:pt>
                <c:pt idx="28">
                  <c:v>5.1500268</c:v>
                </c:pt>
                <c:pt idx="29">
                  <c:v>5.1384249000000004</c:v>
                </c:pt>
                <c:pt idx="30">
                  <c:v>5.1268760000000002</c:v>
                </c:pt>
                <c:pt idx="31">
                  <c:v>5.1154172000000004</c:v>
                </c:pt>
                <c:pt idx="32">
                  <c:v>5.1039583999999998</c:v>
                </c:pt>
                <c:pt idx="33">
                  <c:v>5.0924996</c:v>
                </c:pt>
                <c:pt idx="34">
                  <c:v>5.0778205999999999</c:v>
                </c:pt>
                <c:pt idx="35">
                  <c:v>5.0615315000000001</c:v>
                </c:pt>
                <c:pt idx="36">
                  <c:v>5.0452423999999993</c:v>
                </c:pt>
                <c:pt idx="37">
                  <c:v>5.0289533000000004</c:v>
                </c:pt>
                <c:pt idx="38">
                  <c:v>5.0032755999999994</c:v>
                </c:pt>
                <c:pt idx="39">
                  <c:v>4.9772368</c:v>
                </c:pt>
                <c:pt idx="40">
                  <c:v>4.9511979999999998</c:v>
                </c:pt>
                <c:pt idx="41">
                  <c:v>4.9216473000000001</c:v>
                </c:pt>
                <c:pt idx="42">
                  <c:v>4.8820626000000003</c:v>
                </c:pt>
                <c:pt idx="43">
                  <c:v>4.8424778999999996</c:v>
                </c:pt>
                <c:pt idx="44">
                  <c:v>4.8028931999999998</c:v>
                </c:pt>
                <c:pt idx="45">
                  <c:v>4.7542770000000001</c:v>
                </c:pt>
                <c:pt idx="46">
                  <c:v>4.6984355999999998</c:v>
                </c:pt>
                <c:pt idx="47">
                  <c:v>4.6425941999999996</c:v>
                </c:pt>
                <c:pt idx="48">
                  <c:v>4.5867528000000002</c:v>
                </c:pt>
                <c:pt idx="49">
                  <c:v>4.5153059000000004</c:v>
                </c:pt>
                <c:pt idx="50">
                  <c:v>4.4411449999999997</c:v>
                </c:pt>
                <c:pt idx="51">
                  <c:v>4.3669840999999998</c:v>
                </c:pt>
                <c:pt idx="52">
                  <c:v>4.2898887999999999</c:v>
                </c:pt>
                <c:pt idx="53">
                  <c:v>4.1959207000000003</c:v>
                </c:pt>
                <c:pt idx="54">
                  <c:v>4.1019525999999997</c:v>
                </c:pt>
                <c:pt idx="55">
                  <c:v>4.0079844999999992</c:v>
                </c:pt>
                <c:pt idx="56">
                  <c:v>3.9048484000000001</c:v>
                </c:pt>
                <c:pt idx="57">
                  <c:v>3.7902523000000001</c:v>
                </c:pt>
                <c:pt idx="58">
                  <c:v>3.6756562000000002</c:v>
                </c:pt>
                <c:pt idx="59">
                  <c:v>3.5610601000000002</c:v>
                </c:pt>
                <c:pt idx="60">
                  <c:v>3.4313400000000001</c:v>
                </c:pt>
                <c:pt idx="61">
                  <c:v>3.2963265000000002</c:v>
                </c:pt>
                <c:pt idx="62">
                  <c:v>3.1613129999999989</c:v>
                </c:pt>
                <c:pt idx="63">
                  <c:v>3.0256048999999989</c:v>
                </c:pt>
                <c:pt idx="64">
                  <c:v>2.871837199999999</c:v>
                </c:pt>
                <c:pt idx="65">
                  <c:v>2.7180694999999999</c:v>
                </c:pt>
                <c:pt idx="66">
                  <c:v>2.5643018</c:v>
                </c:pt>
                <c:pt idx="67">
                  <c:v>2.4050476999999999</c:v>
                </c:pt>
                <c:pt idx="68">
                  <c:v>2.2348208000000001</c:v>
                </c:pt>
                <c:pt idx="69">
                  <c:v>2.0645938999999989</c:v>
                </c:pt>
                <c:pt idx="70">
                  <c:v>1.894366999999999</c:v>
                </c:pt>
                <c:pt idx="71">
                  <c:v>1.7146047999999969</c:v>
                </c:pt>
                <c:pt idx="72">
                  <c:v>1.529233599999998</c:v>
                </c:pt>
                <c:pt idx="73">
                  <c:v>1.3438623999999999</c:v>
                </c:pt>
                <c:pt idx="74">
                  <c:v>1.1584911999999981</c:v>
                </c:pt>
                <c:pt idx="75">
                  <c:v>0.95934399999999931</c:v>
                </c:pt>
                <c:pt idx="76">
                  <c:v>0.75909472000000067</c:v>
                </c:pt>
                <c:pt idx="77">
                  <c:v>0.55884543999999903</c:v>
                </c:pt>
                <c:pt idx="78">
                  <c:v>0.35547550000000011</c:v>
                </c:pt>
                <c:pt idx="79">
                  <c:v>0.14118325000000059</c:v>
                </c:pt>
                <c:pt idx="80">
                  <c:v>-7.3109000000001867E-2</c:v>
                </c:pt>
                <c:pt idx="81">
                  <c:v>-0.28740125000000127</c:v>
                </c:pt>
                <c:pt idx="82">
                  <c:v>-0.50754074000000038</c:v>
                </c:pt>
                <c:pt idx="83">
                  <c:v>-0.73310981000000219</c:v>
                </c:pt>
                <c:pt idx="84">
                  <c:v>-0.95867888000000079</c:v>
                </c:pt>
                <c:pt idx="85">
                  <c:v>-1.1842479500000029</c:v>
                </c:pt>
                <c:pt idx="86">
                  <c:v>-1.414905400000001</c:v>
                </c:pt>
                <c:pt idx="87">
                  <c:v>-1.6467193</c:v>
                </c:pt>
                <c:pt idx="88">
                  <c:v>-1.878533200000001</c:v>
                </c:pt>
                <c:pt idx="89">
                  <c:v>-2.1102927999999999</c:v>
                </c:pt>
                <c:pt idx="90">
                  <c:v>-2.3416179999999991</c:v>
                </c:pt>
                <c:pt idx="91">
                  <c:v>-2.5729432000000019</c:v>
                </c:pt>
                <c:pt idx="92">
                  <c:v>-2.804268400000002</c:v>
                </c:pt>
                <c:pt idx="93">
                  <c:v>-3.0325609</c:v>
                </c:pt>
                <c:pt idx="94">
                  <c:v>-3.2564422000000022</c:v>
                </c:pt>
                <c:pt idx="95">
                  <c:v>-3.4803235000000008</c:v>
                </c:pt>
                <c:pt idx="96">
                  <c:v>-3.704204799999999</c:v>
                </c:pt>
                <c:pt idx="97">
                  <c:v>-3.918768500000001</c:v>
                </c:pt>
                <c:pt idx="98">
                  <c:v>-4.1294089999999999</c:v>
                </c:pt>
                <c:pt idx="99">
                  <c:v>-4.3400495000000019</c:v>
                </c:pt>
                <c:pt idx="100">
                  <c:v>-4.5506900000000003</c:v>
                </c:pt>
              </c:numCache>
            </c:numRef>
          </c:yVal>
          <c:smooth val="1"/>
          <c:extLst>
            <c:ext xmlns:c16="http://schemas.microsoft.com/office/drawing/2014/chart" uri="{C3380CC4-5D6E-409C-BE32-E72D297353CC}">
              <c16:uniqueId val="{00000002-202D-4A1F-B422-3BA7456E6AA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Kin'!$G$2:$G$102</c:f>
              <c:numCache>
                <c:formatCode>General</c:formatCode>
                <c:ptCount val="101"/>
                <c:pt idx="0">
                  <c:v>7.4864899999999999</c:v>
                </c:pt>
                <c:pt idx="1">
                  <c:v>7.4410483999999997</c:v>
                </c:pt>
                <c:pt idx="2">
                  <c:v>7.3956068000000004</c:v>
                </c:pt>
                <c:pt idx="3">
                  <c:v>7.3501652000000002</c:v>
                </c:pt>
                <c:pt idx="4">
                  <c:v>7.3047236</c:v>
                </c:pt>
                <c:pt idx="5">
                  <c:v>7.2533099999999999</c:v>
                </c:pt>
                <c:pt idx="6">
                  <c:v>7.2007020000000006</c:v>
                </c:pt>
                <c:pt idx="7">
                  <c:v>7.1480940000000004</c:v>
                </c:pt>
                <c:pt idx="8">
                  <c:v>7.0954860000000002</c:v>
                </c:pt>
                <c:pt idx="9">
                  <c:v>7.0410700000000004</c:v>
                </c:pt>
                <c:pt idx="10">
                  <c:v>6.9857500000000003</c:v>
                </c:pt>
                <c:pt idx="11">
                  <c:v>6.9304300000000003</c:v>
                </c:pt>
                <c:pt idx="12">
                  <c:v>6.8751100000000003</c:v>
                </c:pt>
                <c:pt idx="13">
                  <c:v>6.8206348000000014</c:v>
                </c:pt>
                <c:pt idx="14">
                  <c:v>6.7670044000000003</c:v>
                </c:pt>
                <c:pt idx="15">
                  <c:v>6.713374</c:v>
                </c:pt>
                <c:pt idx="16">
                  <c:v>6.6597436000000014</c:v>
                </c:pt>
                <c:pt idx="17">
                  <c:v>6.6078108000000002</c:v>
                </c:pt>
                <c:pt idx="18">
                  <c:v>6.5592731999999998</c:v>
                </c:pt>
                <c:pt idx="19">
                  <c:v>6.5107356000000003</c:v>
                </c:pt>
                <c:pt idx="20">
                  <c:v>6.4621979999999999</c:v>
                </c:pt>
                <c:pt idx="21">
                  <c:v>6.4147616000000003</c:v>
                </c:pt>
                <c:pt idx="22">
                  <c:v>6.3728312000000003</c:v>
                </c:pt>
                <c:pt idx="23">
                  <c:v>6.3309008000000002</c:v>
                </c:pt>
                <c:pt idx="24">
                  <c:v>6.2889704000000002</c:v>
                </c:pt>
                <c:pt idx="25">
                  <c:v>6.2470400000000001</c:v>
                </c:pt>
                <c:pt idx="26">
                  <c:v>6.2104616000000004</c:v>
                </c:pt>
                <c:pt idx="27">
                  <c:v>6.1738832000000006</c:v>
                </c:pt>
                <c:pt idx="28">
                  <c:v>6.1373048000000008</c:v>
                </c:pt>
                <c:pt idx="29">
                  <c:v>6.1007264000000001</c:v>
                </c:pt>
                <c:pt idx="30">
                  <c:v>6.065188</c:v>
                </c:pt>
                <c:pt idx="31">
                  <c:v>6.0298576000000006</c:v>
                </c:pt>
                <c:pt idx="32">
                  <c:v>5.9945272000000003</c:v>
                </c:pt>
                <c:pt idx="33">
                  <c:v>5.9591968</c:v>
                </c:pt>
                <c:pt idx="34">
                  <c:v>5.9208344000000004</c:v>
                </c:pt>
                <c:pt idx="35">
                  <c:v>5.8809560000000003</c:v>
                </c:pt>
                <c:pt idx="36">
                  <c:v>5.8410776000000002</c:v>
                </c:pt>
                <c:pt idx="37">
                  <c:v>5.8011991999999992</c:v>
                </c:pt>
                <c:pt idx="38">
                  <c:v>5.7561068000000004</c:v>
                </c:pt>
                <c:pt idx="39">
                  <c:v>5.7058004000000002</c:v>
                </c:pt>
                <c:pt idx="40">
                  <c:v>5.655494</c:v>
                </c:pt>
                <c:pt idx="41">
                  <c:v>5.6051875999999998</c:v>
                </c:pt>
                <c:pt idx="42">
                  <c:v>5.5497611999999998</c:v>
                </c:pt>
                <c:pt idx="43">
                  <c:v>5.4840948000000003</c:v>
                </c:pt>
                <c:pt idx="44">
                  <c:v>5.4184283999999998</c:v>
                </c:pt>
                <c:pt idx="45">
                  <c:v>5.3527620000000002</c:v>
                </c:pt>
                <c:pt idx="46">
                  <c:v>5.2840156</c:v>
                </c:pt>
                <c:pt idx="47">
                  <c:v>5.1998692000000002</c:v>
                </c:pt>
                <c:pt idx="48">
                  <c:v>5.1157228000000003</c:v>
                </c:pt>
                <c:pt idx="49">
                  <c:v>5.0315764000000014</c:v>
                </c:pt>
                <c:pt idx="50">
                  <c:v>4.9474299999999998</c:v>
                </c:pt>
                <c:pt idx="51">
                  <c:v>4.8438147999999996</c:v>
                </c:pt>
                <c:pt idx="52">
                  <c:v>4.7401996000000004</c:v>
                </c:pt>
                <c:pt idx="53">
                  <c:v>4.6365844000000003</c:v>
                </c:pt>
                <c:pt idx="54">
                  <c:v>4.5329692000000001</c:v>
                </c:pt>
                <c:pt idx="55">
                  <c:v>4.4131239999999998</c:v>
                </c:pt>
                <c:pt idx="56">
                  <c:v>4.2900328000000014</c:v>
                </c:pt>
                <c:pt idx="57">
                  <c:v>4.1669415999999986</c:v>
                </c:pt>
                <c:pt idx="58">
                  <c:v>4.0438503999999993</c:v>
                </c:pt>
                <c:pt idx="59">
                  <c:v>3.9071064</c:v>
                </c:pt>
                <c:pt idx="60">
                  <c:v>3.7635360000000002</c:v>
                </c:pt>
                <c:pt idx="61">
                  <c:v>3.6199656</c:v>
                </c:pt>
                <c:pt idx="62">
                  <c:v>3.4763951999999989</c:v>
                </c:pt>
                <c:pt idx="63">
                  <c:v>3.3214703999999999</c:v>
                </c:pt>
                <c:pt idx="64">
                  <c:v>3.1551912</c:v>
                </c:pt>
                <c:pt idx="65">
                  <c:v>2.9889120000000009</c:v>
                </c:pt>
                <c:pt idx="66">
                  <c:v>2.8226328000000001</c:v>
                </c:pt>
                <c:pt idx="67">
                  <c:v>2.6481816</c:v>
                </c:pt>
                <c:pt idx="68">
                  <c:v>2.4573864000000012</c:v>
                </c:pt>
                <c:pt idx="69">
                  <c:v>2.2665912000000001</c:v>
                </c:pt>
                <c:pt idx="70">
                  <c:v>2.075796</c:v>
                </c:pt>
                <c:pt idx="71">
                  <c:v>1.881005199999999</c:v>
                </c:pt>
                <c:pt idx="72">
                  <c:v>1.6662364000000001</c:v>
                </c:pt>
                <c:pt idx="73">
                  <c:v>1.4514676000000011</c:v>
                </c:pt>
                <c:pt idx="74">
                  <c:v>1.236698799999999</c:v>
                </c:pt>
                <c:pt idx="75">
                  <c:v>1.02193</c:v>
                </c:pt>
                <c:pt idx="76">
                  <c:v>0.78727141600000117</c:v>
                </c:pt>
                <c:pt idx="77">
                  <c:v>0.55261283199999911</c:v>
                </c:pt>
                <c:pt idx="78">
                  <c:v>0.31795424800000027</c:v>
                </c:pt>
                <c:pt idx="79">
                  <c:v>8.3295664000001546E-2</c:v>
                </c:pt>
                <c:pt idx="80">
                  <c:v>-0.16168248000000071</c:v>
                </c:pt>
                <c:pt idx="81">
                  <c:v>-0.40872453599999942</c:v>
                </c:pt>
                <c:pt idx="82">
                  <c:v>-0.65576659199999809</c:v>
                </c:pt>
                <c:pt idx="83">
                  <c:v>-0.90280864800000027</c:v>
                </c:pt>
                <c:pt idx="84">
                  <c:v>-1.1518302399999989</c:v>
                </c:pt>
                <c:pt idx="85">
                  <c:v>-1.401841600000002</c:v>
                </c:pt>
                <c:pt idx="86">
                  <c:v>-1.65185296</c:v>
                </c:pt>
                <c:pt idx="87">
                  <c:v>-1.9018643199999989</c:v>
                </c:pt>
                <c:pt idx="88">
                  <c:v>-2.1485188000000011</c:v>
                </c:pt>
                <c:pt idx="89">
                  <c:v>-2.3918164000000002</c:v>
                </c:pt>
                <c:pt idx="90">
                  <c:v>-2.6351139999999988</c:v>
                </c:pt>
                <c:pt idx="91">
                  <c:v>-2.8784116000000011</c:v>
                </c:pt>
                <c:pt idx="92">
                  <c:v>-3.116370799999999</c:v>
                </c:pt>
                <c:pt idx="93">
                  <c:v>-3.343653199999999</c:v>
                </c:pt>
                <c:pt idx="94">
                  <c:v>-3.5709356000000012</c:v>
                </c:pt>
                <c:pt idx="95">
                  <c:v>-3.798217999999999</c:v>
                </c:pt>
                <c:pt idx="96">
                  <c:v>-4.0214363999999989</c:v>
                </c:pt>
                <c:pt idx="97">
                  <c:v>-4.2243348000000003</c:v>
                </c:pt>
                <c:pt idx="98">
                  <c:v>-4.427233199999999</c:v>
                </c:pt>
                <c:pt idx="99">
                  <c:v>-4.6301316000000012</c:v>
                </c:pt>
                <c:pt idx="100">
                  <c:v>-4.8330299999999999</c:v>
                </c:pt>
              </c:numCache>
            </c:numRef>
          </c:yVal>
          <c:smooth val="1"/>
          <c:extLst>
            <c:ext xmlns:c16="http://schemas.microsoft.com/office/drawing/2014/chart" uri="{C3380CC4-5D6E-409C-BE32-E72D297353CC}">
              <c16:uniqueId val="{00000001-202D-4A1F-B422-3BA7456E6AA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Kin'!$G$2:$G$102</c:f>
              <c:numCache>
                <c:formatCode>General</c:formatCode>
                <c:ptCount val="101"/>
                <c:pt idx="0">
                  <c:v>6.4605699999999997</c:v>
                </c:pt>
                <c:pt idx="1">
                  <c:v>6.4483724999999996</c:v>
                </c:pt>
                <c:pt idx="2">
                  <c:v>6.4361750000000004</c:v>
                </c:pt>
                <c:pt idx="3">
                  <c:v>6.4239775000000003</c:v>
                </c:pt>
                <c:pt idx="4">
                  <c:v>6.4117800000000003</c:v>
                </c:pt>
                <c:pt idx="5">
                  <c:v>6.3863650000000014</c:v>
                </c:pt>
                <c:pt idx="6">
                  <c:v>6.3609500000000008</c:v>
                </c:pt>
                <c:pt idx="7">
                  <c:v>6.3355350000000001</c:v>
                </c:pt>
                <c:pt idx="8">
                  <c:v>6.3101200000000004</c:v>
                </c:pt>
                <c:pt idx="9">
                  <c:v>6.2759100000000014</c:v>
                </c:pt>
                <c:pt idx="10">
                  <c:v>6.2416999999999998</c:v>
                </c:pt>
                <c:pt idx="11">
                  <c:v>6.20749</c:v>
                </c:pt>
                <c:pt idx="12">
                  <c:v>6.1732800000000001</c:v>
                </c:pt>
                <c:pt idx="13">
                  <c:v>6.1356725000000001</c:v>
                </c:pt>
                <c:pt idx="14">
                  <c:v>6.0980650000000001</c:v>
                </c:pt>
                <c:pt idx="15">
                  <c:v>6.0604575000000001</c:v>
                </c:pt>
                <c:pt idx="16">
                  <c:v>6.02285</c:v>
                </c:pt>
                <c:pt idx="17">
                  <c:v>5.986885</c:v>
                </c:pt>
                <c:pt idx="18">
                  <c:v>5.95092</c:v>
                </c:pt>
                <c:pt idx="19">
                  <c:v>5.914955</c:v>
                </c:pt>
                <c:pt idx="20">
                  <c:v>5.8789899999999999</c:v>
                </c:pt>
                <c:pt idx="21">
                  <c:v>5.8479549999999998</c:v>
                </c:pt>
                <c:pt idx="22">
                  <c:v>5.8169199999999996</c:v>
                </c:pt>
                <c:pt idx="23">
                  <c:v>5.7858850000000004</c:v>
                </c:pt>
                <c:pt idx="24">
                  <c:v>5.7548500000000002</c:v>
                </c:pt>
                <c:pt idx="25">
                  <c:v>5.7290374999999996</c:v>
                </c:pt>
                <c:pt idx="26">
                  <c:v>5.7032249999999998</c:v>
                </c:pt>
                <c:pt idx="27">
                  <c:v>5.6774125</c:v>
                </c:pt>
                <c:pt idx="28">
                  <c:v>5.6516000000000002</c:v>
                </c:pt>
                <c:pt idx="29">
                  <c:v>5.6282125000000001</c:v>
                </c:pt>
                <c:pt idx="30">
                  <c:v>5.6048249999999999</c:v>
                </c:pt>
                <c:pt idx="31">
                  <c:v>5.5814374999999998</c:v>
                </c:pt>
                <c:pt idx="32">
                  <c:v>5.5580499999999997</c:v>
                </c:pt>
                <c:pt idx="33">
                  <c:v>5.5326149999999998</c:v>
                </c:pt>
                <c:pt idx="34">
                  <c:v>5.50718</c:v>
                </c:pt>
                <c:pt idx="35">
                  <c:v>5.4817450000000001</c:v>
                </c:pt>
                <c:pt idx="36">
                  <c:v>5.4563100000000002</c:v>
                </c:pt>
                <c:pt idx="37">
                  <c:v>5.4244750000000002</c:v>
                </c:pt>
                <c:pt idx="38">
                  <c:v>5.3926400000000001</c:v>
                </c:pt>
                <c:pt idx="39">
                  <c:v>5.360805</c:v>
                </c:pt>
                <c:pt idx="40">
                  <c:v>5.32897</c:v>
                </c:pt>
                <c:pt idx="41">
                  <c:v>5.2874274999999997</c:v>
                </c:pt>
                <c:pt idx="42">
                  <c:v>5.2458850000000004</c:v>
                </c:pt>
                <c:pt idx="43">
                  <c:v>5.2043425000000001</c:v>
                </c:pt>
                <c:pt idx="44">
                  <c:v>5.1627999999999998</c:v>
                </c:pt>
                <c:pt idx="45">
                  <c:v>5.109375</c:v>
                </c:pt>
                <c:pt idx="46">
                  <c:v>5.0559499999999993</c:v>
                </c:pt>
                <c:pt idx="47">
                  <c:v>5.0025249999999986</c:v>
                </c:pt>
                <c:pt idx="48">
                  <c:v>4.9490999999999996</c:v>
                </c:pt>
                <c:pt idx="49">
                  <c:v>4.8822850000000004</c:v>
                </c:pt>
                <c:pt idx="50">
                  <c:v>4.8154699999999986</c:v>
                </c:pt>
                <c:pt idx="51">
                  <c:v>4.7486549999999994</c:v>
                </c:pt>
                <c:pt idx="52">
                  <c:v>4.6818400000000002</c:v>
                </c:pt>
                <c:pt idx="53">
                  <c:v>4.6002650000000003</c:v>
                </c:pt>
                <c:pt idx="54">
                  <c:v>4.5186900000000003</c:v>
                </c:pt>
                <c:pt idx="55">
                  <c:v>4.4371150000000004</c:v>
                </c:pt>
                <c:pt idx="56">
                  <c:v>4.3555400000000004</c:v>
                </c:pt>
                <c:pt idx="57">
                  <c:v>4.2573724999999998</c:v>
                </c:pt>
                <c:pt idx="58">
                  <c:v>4.159205</c:v>
                </c:pt>
                <c:pt idx="59">
                  <c:v>4.0610375000000003</c:v>
                </c:pt>
                <c:pt idx="60">
                  <c:v>3.9628700000000001</c:v>
                </c:pt>
                <c:pt idx="61">
                  <c:v>3.8458950000000001</c:v>
                </c:pt>
                <c:pt idx="62">
                  <c:v>3.72892</c:v>
                </c:pt>
                <c:pt idx="63">
                  <c:v>3.611945</c:v>
                </c:pt>
                <c:pt idx="64">
                  <c:v>3.4949699999999999</c:v>
                </c:pt>
                <c:pt idx="65">
                  <c:v>3.3570449999999998</c:v>
                </c:pt>
                <c:pt idx="66">
                  <c:v>3.2191199999999989</c:v>
                </c:pt>
                <c:pt idx="67">
                  <c:v>3.0811950000000001</c:v>
                </c:pt>
                <c:pt idx="68">
                  <c:v>2.9432700000000001</c:v>
                </c:pt>
                <c:pt idx="69">
                  <c:v>2.7830399999999988</c:v>
                </c:pt>
                <c:pt idx="70">
                  <c:v>2.6228099999999999</c:v>
                </c:pt>
                <c:pt idx="71">
                  <c:v>2.4625799999999991</c:v>
                </c:pt>
                <c:pt idx="72">
                  <c:v>2.3023500000000001</c:v>
                </c:pt>
                <c:pt idx="73">
                  <c:v>2.1204475000000009</c:v>
                </c:pt>
                <c:pt idx="74">
                  <c:v>1.9385449999999991</c:v>
                </c:pt>
                <c:pt idx="75">
                  <c:v>1.756642499999999</c:v>
                </c:pt>
                <c:pt idx="76">
                  <c:v>1.57474</c:v>
                </c:pt>
                <c:pt idx="77">
                  <c:v>1.375006999999999</c:v>
                </c:pt>
                <c:pt idx="78">
                  <c:v>1.1752739999999999</c:v>
                </c:pt>
                <c:pt idx="79">
                  <c:v>0.97554100000000143</c:v>
                </c:pt>
                <c:pt idx="80">
                  <c:v>0.77580800000000005</c:v>
                </c:pt>
                <c:pt idx="81">
                  <c:v>0.56509602500000078</c:v>
                </c:pt>
                <c:pt idx="82">
                  <c:v>0.3543840500000015</c:v>
                </c:pt>
                <c:pt idx="83">
                  <c:v>0.14367207499999921</c:v>
                </c:pt>
                <c:pt idx="84">
                  <c:v>-6.7039899999999999E-2</c:v>
                </c:pt>
                <c:pt idx="85">
                  <c:v>-0.28026792500000153</c:v>
                </c:pt>
                <c:pt idx="86">
                  <c:v>-0.49349595000000002</c:v>
                </c:pt>
                <c:pt idx="87">
                  <c:v>-0.70672397499999851</c:v>
                </c:pt>
                <c:pt idx="88">
                  <c:v>-0.91995199999999999</c:v>
                </c:pt>
                <c:pt idx="89">
                  <c:v>-1.126881499999999</c:v>
                </c:pt>
                <c:pt idx="90">
                  <c:v>-1.333810999999999</c:v>
                </c:pt>
                <c:pt idx="91">
                  <c:v>-1.540740500000001</c:v>
                </c:pt>
                <c:pt idx="92">
                  <c:v>-1.7476700000000001</c:v>
                </c:pt>
                <c:pt idx="93">
                  <c:v>-1.9395874999999989</c:v>
                </c:pt>
                <c:pt idx="94">
                  <c:v>-2.131505000000002</c:v>
                </c:pt>
                <c:pt idx="95">
                  <c:v>-2.3234225000000008</c:v>
                </c:pt>
                <c:pt idx="96">
                  <c:v>-2.5153400000000001</c:v>
                </c:pt>
                <c:pt idx="97">
                  <c:v>-2.6841800000000009</c:v>
                </c:pt>
                <c:pt idx="98">
                  <c:v>-2.8530199999999999</c:v>
                </c:pt>
                <c:pt idx="99">
                  <c:v>-3.0218600000000011</c:v>
                </c:pt>
                <c:pt idx="100">
                  <c:v>-3.1907000000000001</c:v>
                </c:pt>
              </c:numCache>
            </c:numRef>
          </c:yVal>
          <c:smooth val="1"/>
          <c:extLst>
            <c:ext xmlns:c16="http://schemas.microsoft.com/office/drawing/2014/chart" uri="{C3380CC4-5D6E-409C-BE32-E72D297353CC}">
              <c16:uniqueId val="{00000000-202D-4A1F-B422-3BA7456E6AA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Kin'!$G$2:$G$102</c:f>
              <c:numCache>
                <c:formatCode>General</c:formatCode>
                <c:ptCount val="101"/>
                <c:pt idx="0">
                  <c:v>6.8944900000000002</c:v>
                </c:pt>
                <c:pt idx="1">
                  <c:v>6.8464600000000004</c:v>
                </c:pt>
                <c:pt idx="2">
                  <c:v>6.7984299999999998</c:v>
                </c:pt>
                <c:pt idx="3">
                  <c:v>6.7504</c:v>
                </c:pt>
                <c:pt idx="4">
                  <c:v>6.7023700000000002</c:v>
                </c:pt>
                <c:pt idx="5">
                  <c:v>6.6479324999999996</c:v>
                </c:pt>
                <c:pt idx="6">
                  <c:v>6.5934949999999999</c:v>
                </c:pt>
                <c:pt idx="7">
                  <c:v>6.5390575000000002</c:v>
                </c:pt>
                <c:pt idx="8">
                  <c:v>6.4846199999999996</c:v>
                </c:pt>
                <c:pt idx="9">
                  <c:v>6.4286325</c:v>
                </c:pt>
                <c:pt idx="10">
                  <c:v>6.3726449999999986</c:v>
                </c:pt>
                <c:pt idx="11">
                  <c:v>6.3166574999999998</c:v>
                </c:pt>
                <c:pt idx="12">
                  <c:v>6.2606700000000002</c:v>
                </c:pt>
                <c:pt idx="13">
                  <c:v>6.2079700000000004</c:v>
                </c:pt>
                <c:pt idx="14">
                  <c:v>6.1552699999999998</c:v>
                </c:pt>
                <c:pt idx="15">
                  <c:v>6.1025700000000001</c:v>
                </c:pt>
                <c:pt idx="16">
                  <c:v>6.0498700000000003</c:v>
                </c:pt>
                <c:pt idx="17">
                  <c:v>6.0040325000000001</c:v>
                </c:pt>
                <c:pt idx="18">
                  <c:v>5.9581949999999999</c:v>
                </c:pt>
                <c:pt idx="19">
                  <c:v>5.9123575000000006</c:v>
                </c:pt>
                <c:pt idx="20">
                  <c:v>5.8665200000000004</c:v>
                </c:pt>
                <c:pt idx="21">
                  <c:v>5.8289375000000003</c:v>
                </c:pt>
                <c:pt idx="22">
                  <c:v>5.7913550000000003</c:v>
                </c:pt>
                <c:pt idx="23">
                  <c:v>5.7537725000000002</c:v>
                </c:pt>
                <c:pt idx="24">
                  <c:v>5.7161900000000001</c:v>
                </c:pt>
                <c:pt idx="25">
                  <c:v>5.6855374999999997</c:v>
                </c:pt>
                <c:pt idx="26">
                  <c:v>5.6548850000000002</c:v>
                </c:pt>
                <c:pt idx="27">
                  <c:v>5.6242324999999997</c:v>
                </c:pt>
                <c:pt idx="28">
                  <c:v>5.5935800000000002</c:v>
                </c:pt>
                <c:pt idx="29">
                  <c:v>5.5660524999999996</c:v>
                </c:pt>
                <c:pt idx="30">
                  <c:v>5.5385249999999999</c:v>
                </c:pt>
                <c:pt idx="31">
                  <c:v>5.5109974999999993</c:v>
                </c:pt>
                <c:pt idx="32">
                  <c:v>5.4834699999999996</c:v>
                </c:pt>
                <c:pt idx="33">
                  <c:v>5.4541549999999992</c:v>
                </c:pt>
                <c:pt idx="34">
                  <c:v>5.4248399999999997</c:v>
                </c:pt>
                <c:pt idx="35">
                  <c:v>5.3955250000000001</c:v>
                </c:pt>
                <c:pt idx="36">
                  <c:v>5.3662099999999997</c:v>
                </c:pt>
                <c:pt idx="37">
                  <c:v>5.3307175000000004</c:v>
                </c:pt>
                <c:pt idx="38">
                  <c:v>5.2952250000000003</c:v>
                </c:pt>
                <c:pt idx="39">
                  <c:v>5.2597325000000001</c:v>
                </c:pt>
                <c:pt idx="40">
                  <c:v>5.22424</c:v>
                </c:pt>
                <c:pt idx="41">
                  <c:v>5.1794200000000004</c:v>
                </c:pt>
                <c:pt idx="42">
                  <c:v>5.1345999999999998</c:v>
                </c:pt>
                <c:pt idx="43">
                  <c:v>5.0897800000000002</c:v>
                </c:pt>
                <c:pt idx="44">
                  <c:v>5.0449599999999997</c:v>
                </c:pt>
                <c:pt idx="45">
                  <c:v>4.9883150000000001</c:v>
                </c:pt>
                <c:pt idx="46">
                  <c:v>4.9316700000000004</c:v>
                </c:pt>
                <c:pt idx="47">
                  <c:v>4.8750249999999999</c:v>
                </c:pt>
                <c:pt idx="48">
                  <c:v>4.8183800000000003</c:v>
                </c:pt>
                <c:pt idx="49">
                  <c:v>4.7475575000000001</c:v>
                </c:pt>
                <c:pt idx="50">
                  <c:v>4.6767349999999999</c:v>
                </c:pt>
                <c:pt idx="51">
                  <c:v>4.6059124999999996</c:v>
                </c:pt>
                <c:pt idx="52">
                  <c:v>4.5350900000000003</c:v>
                </c:pt>
                <c:pt idx="53">
                  <c:v>4.4477599999999997</c:v>
                </c:pt>
                <c:pt idx="54">
                  <c:v>4.36043</c:v>
                </c:pt>
                <c:pt idx="55">
                  <c:v>4.2730999999999986</c:v>
                </c:pt>
                <c:pt idx="56">
                  <c:v>4.1857699999999998</c:v>
                </c:pt>
                <c:pt idx="57">
                  <c:v>4.0796799999999998</c:v>
                </c:pt>
                <c:pt idx="58">
                  <c:v>3.9735900000000002</c:v>
                </c:pt>
                <c:pt idx="59">
                  <c:v>3.8675000000000002</c:v>
                </c:pt>
                <c:pt idx="60">
                  <c:v>3.7614100000000001</c:v>
                </c:pt>
                <c:pt idx="61">
                  <c:v>3.6345974999999999</c:v>
                </c:pt>
                <c:pt idx="62">
                  <c:v>3.5077850000000002</c:v>
                </c:pt>
                <c:pt idx="63">
                  <c:v>3.3809724999999999</c:v>
                </c:pt>
                <c:pt idx="64">
                  <c:v>3.2541600000000002</c:v>
                </c:pt>
                <c:pt idx="65">
                  <c:v>3.1050400000000011</c:v>
                </c:pt>
                <c:pt idx="66">
                  <c:v>2.955919999999999</c:v>
                </c:pt>
                <c:pt idx="67">
                  <c:v>2.8068</c:v>
                </c:pt>
                <c:pt idx="68">
                  <c:v>2.65768</c:v>
                </c:pt>
                <c:pt idx="69">
                  <c:v>2.4854299999999991</c:v>
                </c:pt>
                <c:pt idx="70">
                  <c:v>2.31318</c:v>
                </c:pt>
                <c:pt idx="71">
                  <c:v>2.1409299999999991</c:v>
                </c:pt>
                <c:pt idx="72">
                  <c:v>1.96868</c:v>
                </c:pt>
                <c:pt idx="73">
                  <c:v>1.7742050000000009</c:v>
                </c:pt>
                <c:pt idx="74">
                  <c:v>1.579729999999999</c:v>
                </c:pt>
                <c:pt idx="75">
                  <c:v>1.385254999999999</c:v>
                </c:pt>
                <c:pt idx="76">
                  <c:v>1.1907799999999999</c:v>
                </c:pt>
                <c:pt idx="77">
                  <c:v>0.97831999999999841</c:v>
                </c:pt>
                <c:pt idx="78">
                  <c:v>0.76585999999999999</c:v>
                </c:pt>
                <c:pt idx="79">
                  <c:v>0.55340000000000156</c:v>
                </c:pt>
                <c:pt idx="80">
                  <c:v>0.34094000000000002</c:v>
                </c:pt>
                <c:pt idx="81">
                  <c:v>0.1186125000000008</c:v>
                </c:pt>
                <c:pt idx="82">
                  <c:v>-0.10371499999999841</c:v>
                </c:pt>
                <c:pt idx="83">
                  <c:v>-0.3260425000000009</c:v>
                </c:pt>
                <c:pt idx="84">
                  <c:v>-0.54837000000000002</c:v>
                </c:pt>
                <c:pt idx="85">
                  <c:v>-0.77024000000000159</c:v>
                </c:pt>
                <c:pt idx="86">
                  <c:v>-0.99211000000000005</c:v>
                </c:pt>
                <c:pt idx="87">
                  <c:v>-1.2139799999999989</c:v>
                </c:pt>
                <c:pt idx="88">
                  <c:v>-1.4358500000000001</c:v>
                </c:pt>
                <c:pt idx="89">
                  <c:v>-1.647449999999999</c:v>
                </c:pt>
                <c:pt idx="90">
                  <c:v>-1.859049999999999</c:v>
                </c:pt>
                <c:pt idx="91">
                  <c:v>-2.070650000000001</c:v>
                </c:pt>
                <c:pt idx="92">
                  <c:v>-2.2822499999999999</c:v>
                </c:pt>
                <c:pt idx="93">
                  <c:v>-2.475297499999999</c:v>
                </c:pt>
                <c:pt idx="94">
                  <c:v>-2.6683450000000009</c:v>
                </c:pt>
                <c:pt idx="95">
                  <c:v>-2.8613925000000009</c:v>
                </c:pt>
                <c:pt idx="96">
                  <c:v>-3.05444</c:v>
                </c:pt>
                <c:pt idx="97">
                  <c:v>-3.2219325000000012</c:v>
                </c:pt>
                <c:pt idx="98">
                  <c:v>-3.3894250000000001</c:v>
                </c:pt>
                <c:pt idx="99">
                  <c:v>-3.5569175000000008</c:v>
                </c:pt>
                <c:pt idx="100">
                  <c:v>-3.7244100000000002</c:v>
                </c:pt>
              </c:numCache>
            </c:numRef>
          </c:yVal>
          <c:smooth val="1"/>
          <c:extLst>
            <c:ext xmlns:c16="http://schemas.microsoft.com/office/drawing/2014/chart" uri="{C3380CC4-5D6E-409C-BE32-E72D297353CC}">
              <c16:uniqueId val="{00000000-4282-414F-BB6A-BC4F90C8613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18.600000000000001"/>
          <c:min val="-6.1"/>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Frontal </a:t>
            </a:r>
            <a:r>
              <a:rPr lang="en-US" sz="1200" b="1" i="0" u="none" strike="noStrike" baseline="0">
                <a:effectLst/>
              </a:rPr>
              <a:t>Thorax</a:t>
            </a:r>
            <a:r>
              <a:rPr lang="en-US" sz="1200"/>
              <a:t> Angle</a:t>
            </a:r>
          </a:p>
        </c:rich>
      </c:tx>
      <c:layout>
        <c:manualLayout>
          <c:xMode val="edge"/>
          <c:yMode val="edge"/>
          <c:x val="0.36973442192192191"/>
          <c:y val="0.11043478260869566"/>
        </c:manualLayout>
      </c:layout>
      <c:overlay val="0"/>
    </c:title>
    <c:autoTitleDeleted val="0"/>
    <c:plotArea>
      <c:layout>
        <c:manualLayout>
          <c:layoutTarget val="inner"/>
          <c:xMode val="edge"/>
          <c:yMode val="edge"/>
          <c:x val="8.7057639300463799E-2"/>
          <c:y val="3.8899447913838342E-2"/>
          <c:w val="0.88328187471189756"/>
          <c:h val="0.9284966965336229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Normative!$H$2:$H$102</c:f>
              <c:numCache>
                <c:formatCode>General</c:formatCode>
                <c:ptCount val="101"/>
                <c:pt idx="0">
                  <c:v>-8.3725893333333339</c:v>
                </c:pt>
                <c:pt idx="1">
                  <c:v>-8.3725893333333339</c:v>
                </c:pt>
                <c:pt idx="2">
                  <c:v>-8.3475004166666675</c:v>
                </c:pt>
                <c:pt idx="3">
                  <c:v>-8.3239200416666677</c:v>
                </c:pt>
                <c:pt idx="4">
                  <c:v>-8.268630083333333</c:v>
                </c:pt>
                <c:pt idx="5">
                  <c:v>-8.2430837083333337</c:v>
                </c:pt>
                <c:pt idx="6">
                  <c:v>-8.1680639999999993</c:v>
                </c:pt>
                <c:pt idx="7">
                  <c:v>-8.1155082499999995</c:v>
                </c:pt>
                <c:pt idx="8">
                  <c:v>-8.0484223333333347</c:v>
                </c:pt>
                <c:pt idx="9">
                  <c:v>-7.9815683124999994</c:v>
                </c:pt>
                <c:pt idx="10">
                  <c:v>-8.3090230900000002</c:v>
                </c:pt>
                <c:pt idx="11">
                  <c:v>-8.2516219233333334</c:v>
                </c:pt>
                <c:pt idx="12">
                  <c:v>-8.1610761533333314</c:v>
                </c:pt>
                <c:pt idx="13">
                  <c:v>-8.0817827666666666</c:v>
                </c:pt>
                <c:pt idx="14">
                  <c:v>-7.9712011866666668</c:v>
                </c:pt>
                <c:pt idx="15">
                  <c:v>-7.9133467466666669</c:v>
                </c:pt>
                <c:pt idx="16">
                  <c:v>-7.8018400400000019</c:v>
                </c:pt>
                <c:pt idx="17">
                  <c:v>-7.7432176699999999</c:v>
                </c:pt>
                <c:pt idx="18">
                  <c:v>-7.6075411766666665</c:v>
                </c:pt>
                <c:pt idx="19">
                  <c:v>-7.5672157900000006</c:v>
                </c:pt>
                <c:pt idx="20">
                  <c:v>-7.4473369800000002</c:v>
                </c:pt>
                <c:pt idx="21">
                  <c:v>-7.3893718199999991</c:v>
                </c:pt>
                <c:pt idx="22">
                  <c:v>-7.2551914233333337</c:v>
                </c:pt>
                <c:pt idx="23">
                  <c:v>-7.2008788333333325</c:v>
                </c:pt>
                <c:pt idx="24">
                  <c:v>-7.0774203999999994</c:v>
                </c:pt>
                <c:pt idx="25">
                  <c:v>-6.9403592433333348</c:v>
                </c:pt>
                <c:pt idx="26">
                  <c:v>-6.8165552399999996</c:v>
                </c:pt>
                <c:pt idx="27">
                  <c:v>-6.7005953633333331</c:v>
                </c:pt>
                <c:pt idx="28">
                  <c:v>-6.6325736366666677</c:v>
                </c:pt>
                <c:pt idx="29">
                  <c:v>-6.4808353500000013</c:v>
                </c:pt>
                <c:pt idx="30">
                  <c:v>-6.3897321200000015</c:v>
                </c:pt>
                <c:pt idx="31">
                  <c:v>-6.2512073900000003</c:v>
                </c:pt>
                <c:pt idx="32">
                  <c:v>-6.1644543200000008</c:v>
                </c:pt>
                <c:pt idx="33">
                  <c:v>-5.9583966066666676</c:v>
                </c:pt>
                <c:pt idx="34">
                  <c:v>-5.8453490433333331</c:v>
                </c:pt>
                <c:pt idx="35">
                  <c:v>-5.6675033533333332</c:v>
                </c:pt>
                <c:pt idx="36">
                  <c:v>-5.538321456666667</c:v>
                </c:pt>
                <c:pt idx="37">
                  <c:v>-5.3363788333333328</c:v>
                </c:pt>
                <c:pt idx="38">
                  <c:v>-5.1261510366666663</c:v>
                </c:pt>
                <c:pt idx="39">
                  <c:v>-4.9367189900000001</c:v>
                </c:pt>
                <c:pt idx="40">
                  <c:v>-4.7536115066666671</c:v>
                </c:pt>
                <c:pt idx="41">
                  <c:v>-4.5487544666666668</c:v>
                </c:pt>
                <c:pt idx="42">
                  <c:v>-4.3341715733333332</c:v>
                </c:pt>
                <c:pt idx="43">
                  <c:v>-4.0664176633333344</c:v>
                </c:pt>
                <c:pt idx="44">
                  <c:v>-3.910958496666666</c:v>
                </c:pt>
                <c:pt idx="45">
                  <c:v>-3.5325842566666665</c:v>
                </c:pt>
                <c:pt idx="46">
                  <c:v>-3.4421405666666671</c:v>
                </c:pt>
                <c:pt idx="47">
                  <c:v>-3.0640084399999998</c:v>
                </c:pt>
                <c:pt idx="48">
                  <c:v>-2.9878682900000002</c:v>
                </c:pt>
                <c:pt idx="49">
                  <c:v>-2.6087698599999998</c:v>
                </c:pt>
                <c:pt idx="50">
                  <c:v>-2.1886109733333337</c:v>
                </c:pt>
              </c:numCache>
            </c:numRef>
          </c:yVal>
          <c:smooth val="1"/>
          <c:extLst>
            <c:ext xmlns:c16="http://schemas.microsoft.com/office/drawing/2014/chart" uri="{C3380CC4-5D6E-409C-BE32-E72D297353CC}">
              <c16:uniqueId val="{00000000-1115-4B58-B721-0D8CA03226D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Kin'!$H$2:$H$102</c:f>
              <c:numCache>
                <c:formatCode>General</c:formatCode>
                <c:ptCount val="101"/>
                <c:pt idx="0">
                  <c:v>-6.2785700000000002</c:v>
                </c:pt>
                <c:pt idx="1">
                  <c:v>-6.3277153999999998</c:v>
                </c:pt>
                <c:pt idx="2">
                  <c:v>-6.3768608000000002</c:v>
                </c:pt>
                <c:pt idx="3">
                  <c:v>-6.4260061999999998</c:v>
                </c:pt>
                <c:pt idx="4">
                  <c:v>-6.4739699999999996</c:v>
                </c:pt>
                <c:pt idx="5">
                  <c:v>-6.5191274999999997</c:v>
                </c:pt>
                <c:pt idx="6">
                  <c:v>-6.5642849999999999</c:v>
                </c:pt>
                <c:pt idx="7">
                  <c:v>-6.6094425000000001</c:v>
                </c:pt>
                <c:pt idx="8">
                  <c:v>-6.6509615999999996</c:v>
                </c:pt>
                <c:pt idx="9">
                  <c:v>-6.6899793000000001</c:v>
                </c:pt>
                <c:pt idx="10">
                  <c:v>-6.7289970000000006</c:v>
                </c:pt>
                <c:pt idx="11">
                  <c:v>-6.7680147000000002</c:v>
                </c:pt>
                <c:pt idx="12">
                  <c:v>-6.7994868000000004</c:v>
                </c:pt>
                <c:pt idx="13">
                  <c:v>-6.8300156999999997</c:v>
                </c:pt>
                <c:pt idx="14">
                  <c:v>-6.8605445999999999</c:v>
                </c:pt>
                <c:pt idx="15">
                  <c:v>-6.8892569999999997</c:v>
                </c:pt>
                <c:pt idx="16">
                  <c:v>-6.9099767999999999</c:v>
                </c:pt>
                <c:pt idx="17">
                  <c:v>-6.9306966000000001</c:v>
                </c:pt>
                <c:pt idx="18">
                  <c:v>-6.9514164000000003</c:v>
                </c:pt>
                <c:pt idx="19">
                  <c:v>-6.9673470000000002</c:v>
                </c:pt>
                <c:pt idx="20">
                  <c:v>-6.9781199999999997</c:v>
                </c:pt>
                <c:pt idx="21">
                  <c:v>-6.988893</c:v>
                </c:pt>
                <c:pt idx="22">
                  <c:v>-6.9996660000000004</c:v>
                </c:pt>
                <c:pt idx="23">
                  <c:v>-7.0028937000000004</c:v>
                </c:pt>
                <c:pt idx="24">
                  <c:v>-7.0039655999999999</c:v>
                </c:pt>
                <c:pt idx="25">
                  <c:v>-7.0050375000000003</c:v>
                </c:pt>
                <c:pt idx="26">
                  <c:v>-7.0054015999999999</c:v>
                </c:pt>
                <c:pt idx="27">
                  <c:v>-6.9969181999999996</c:v>
                </c:pt>
                <c:pt idx="28">
                  <c:v>-6.9884348000000003</c:v>
                </c:pt>
                <c:pt idx="29">
                  <c:v>-6.9799514</c:v>
                </c:pt>
                <c:pt idx="30">
                  <c:v>-6.9679200000000003</c:v>
                </c:pt>
                <c:pt idx="31">
                  <c:v>-6.9498569999999997</c:v>
                </c:pt>
                <c:pt idx="32">
                  <c:v>-6.931794</c:v>
                </c:pt>
                <c:pt idx="33">
                  <c:v>-6.9137309999999994</c:v>
                </c:pt>
                <c:pt idx="34">
                  <c:v>-6.8890962</c:v>
                </c:pt>
                <c:pt idx="35">
                  <c:v>-6.8611754999999999</c:v>
                </c:pt>
                <c:pt idx="36">
                  <c:v>-6.8332547999999997</c:v>
                </c:pt>
                <c:pt idx="37">
                  <c:v>-6.8053340999999996</c:v>
                </c:pt>
                <c:pt idx="38">
                  <c:v>-6.7674735999999998</c:v>
                </c:pt>
                <c:pt idx="39">
                  <c:v>-6.7292307999999998</c:v>
                </c:pt>
                <c:pt idx="40">
                  <c:v>-6.6909879999999999</c:v>
                </c:pt>
                <c:pt idx="41">
                  <c:v>-6.6500179999999993</c:v>
                </c:pt>
                <c:pt idx="42">
                  <c:v>-6.6012559999999993</c:v>
                </c:pt>
                <c:pt idx="43">
                  <c:v>-6.5524939999999994</c:v>
                </c:pt>
                <c:pt idx="44">
                  <c:v>-6.5037319999999994</c:v>
                </c:pt>
                <c:pt idx="45">
                  <c:v>-6.4494829999999999</c:v>
                </c:pt>
                <c:pt idx="46">
                  <c:v>-6.3908443999999998</c:v>
                </c:pt>
                <c:pt idx="47">
                  <c:v>-6.3322057999999997</c:v>
                </c:pt>
                <c:pt idx="48">
                  <c:v>-6.2735671999999996</c:v>
                </c:pt>
                <c:pt idx="49">
                  <c:v>-6.2081090999999997</c:v>
                </c:pt>
                <c:pt idx="50">
                  <c:v>-6.1414649999999993</c:v>
                </c:pt>
                <c:pt idx="51">
                  <c:v>-6.0748208999999989</c:v>
                </c:pt>
                <c:pt idx="52">
                  <c:v>-6.0074219999999992</c:v>
                </c:pt>
                <c:pt idx="53">
                  <c:v>-5.9356829999999992</c:v>
                </c:pt>
                <c:pt idx="54">
                  <c:v>-5.8639439999999992</c:v>
                </c:pt>
                <c:pt idx="55">
                  <c:v>-5.7922049999999992</c:v>
                </c:pt>
                <c:pt idx="56">
                  <c:v>-5.7194832</c:v>
                </c:pt>
                <c:pt idx="57">
                  <c:v>-5.6455329000000001</c:v>
                </c:pt>
                <c:pt idx="58">
                  <c:v>-5.5715826000000002</c:v>
                </c:pt>
                <c:pt idx="59">
                  <c:v>-5.4976323000000002</c:v>
                </c:pt>
                <c:pt idx="60">
                  <c:v>-5.4231439999999997</c:v>
                </c:pt>
                <c:pt idx="61">
                  <c:v>-5.3484673999999996</c:v>
                </c:pt>
                <c:pt idx="62">
                  <c:v>-5.2737907999999996</c:v>
                </c:pt>
                <c:pt idx="63">
                  <c:v>-5.1990898000000003</c:v>
                </c:pt>
                <c:pt idx="64">
                  <c:v>-5.1237544000000002</c:v>
                </c:pt>
                <c:pt idx="65">
                  <c:v>-5.048419</c:v>
                </c:pt>
                <c:pt idx="66">
                  <c:v>-4.9730835999999998</c:v>
                </c:pt>
                <c:pt idx="67">
                  <c:v>-4.8976015000000004</c:v>
                </c:pt>
                <c:pt idx="68">
                  <c:v>-4.8218260000000006</c:v>
                </c:pt>
                <c:pt idx="69">
                  <c:v>-4.7460504999999999</c:v>
                </c:pt>
                <c:pt idx="70">
                  <c:v>-4.6702750000000002</c:v>
                </c:pt>
                <c:pt idx="71">
                  <c:v>-4.5948327000000004</c:v>
                </c:pt>
                <c:pt idx="72">
                  <c:v>-4.5195863999999997</c:v>
                </c:pt>
                <c:pt idx="73">
                  <c:v>-4.4443400999999998</c:v>
                </c:pt>
                <c:pt idx="74">
                  <c:v>-4.3690937999999999</c:v>
                </c:pt>
                <c:pt idx="75">
                  <c:v>-4.2944024999999986</c:v>
                </c:pt>
                <c:pt idx="76">
                  <c:v>-4.2197556000000001</c:v>
                </c:pt>
                <c:pt idx="77">
                  <c:v>-4.1451086999999998</c:v>
                </c:pt>
                <c:pt idx="78">
                  <c:v>-4.0701995999999996</c:v>
                </c:pt>
                <c:pt idx="79">
                  <c:v>-3.9943727999999998</c:v>
                </c:pt>
                <c:pt idx="80">
                  <c:v>-3.9185459999999992</c:v>
                </c:pt>
                <c:pt idx="81">
                  <c:v>-3.842719199999999</c:v>
                </c:pt>
                <c:pt idx="82">
                  <c:v>-3.7651984000000001</c:v>
                </c:pt>
                <c:pt idx="83">
                  <c:v>-3.6861045999999988</c:v>
                </c:pt>
                <c:pt idx="84">
                  <c:v>-3.6070107999999999</c:v>
                </c:pt>
                <c:pt idx="85">
                  <c:v>-3.5279169999999991</c:v>
                </c:pt>
                <c:pt idx="86">
                  <c:v>-3.4452416000000001</c:v>
                </c:pt>
                <c:pt idx="87">
                  <c:v>-3.3617522000000002</c:v>
                </c:pt>
                <c:pt idx="88">
                  <c:v>-3.2782627999999989</c:v>
                </c:pt>
                <c:pt idx="89">
                  <c:v>-3.1942537999999998</c:v>
                </c:pt>
                <c:pt idx="90">
                  <c:v>-3.1060880000000002</c:v>
                </c:pt>
                <c:pt idx="91">
                  <c:v>-3.0179221999999988</c:v>
                </c:pt>
                <c:pt idx="92">
                  <c:v>-2.9297564</c:v>
                </c:pt>
                <c:pt idx="93">
                  <c:v>-2.8401958</c:v>
                </c:pt>
                <c:pt idx="94">
                  <c:v>-2.748606399999999</c:v>
                </c:pt>
                <c:pt idx="95">
                  <c:v>-2.6570170000000002</c:v>
                </c:pt>
                <c:pt idx="96">
                  <c:v>-2.5654276</c:v>
                </c:pt>
                <c:pt idx="97">
                  <c:v>-2.4744842</c:v>
                </c:pt>
                <c:pt idx="98">
                  <c:v>-2.3838127999999998</c:v>
                </c:pt>
                <c:pt idx="99">
                  <c:v>-2.2931413999999992</c:v>
                </c:pt>
                <c:pt idx="100">
                  <c:v>-2.2024699999999999</c:v>
                </c:pt>
              </c:numCache>
            </c:numRef>
          </c:yVal>
          <c:smooth val="1"/>
          <c:extLst>
            <c:ext xmlns:c16="http://schemas.microsoft.com/office/drawing/2014/chart" uri="{C3380CC4-5D6E-409C-BE32-E72D297353CC}">
              <c16:uniqueId val="{00000004-FA7E-4F6A-A799-1F862F25D909}"/>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Kin'!$H$2:$H$102</c:f>
              <c:numCache>
                <c:formatCode>General</c:formatCode>
                <c:ptCount val="101"/>
                <c:pt idx="0">
                  <c:v>-6.7065700000000001</c:v>
                </c:pt>
                <c:pt idx="1">
                  <c:v>-6.7980684</c:v>
                </c:pt>
                <c:pt idx="2">
                  <c:v>-6.8895667999999999</c:v>
                </c:pt>
                <c:pt idx="3">
                  <c:v>-6.9810652000000006</c:v>
                </c:pt>
                <c:pt idx="4">
                  <c:v>-7.0722996</c:v>
                </c:pt>
                <c:pt idx="5">
                  <c:v>-7.1631819999999999</c:v>
                </c:pt>
                <c:pt idx="6">
                  <c:v>-7.2540643999999999</c:v>
                </c:pt>
                <c:pt idx="7">
                  <c:v>-7.3449467999999998</c:v>
                </c:pt>
                <c:pt idx="8">
                  <c:v>-7.4340723999999998</c:v>
                </c:pt>
                <c:pt idx="9">
                  <c:v>-7.5229051999999994</c:v>
                </c:pt>
                <c:pt idx="10">
                  <c:v>-7.6117379999999999</c:v>
                </c:pt>
                <c:pt idx="11">
                  <c:v>-7.6990492000000001</c:v>
                </c:pt>
                <c:pt idx="12">
                  <c:v>-7.7825563999999998</c:v>
                </c:pt>
                <c:pt idx="13">
                  <c:v>-7.8660635999999986</c:v>
                </c:pt>
                <c:pt idx="14">
                  <c:v>-7.9495707999999992</c:v>
                </c:pt>
                <c:pt idx="15">
                  <c:v>-8.0267959999999992</c:v>
                </c:pt>
                <c:pt idx="16">
                  <c:v>-8.1015084000000002</c:v>
                </c:pt>
                <c:pt idx="17">
                  <c:v>-8.1762207999999994</c:v>
                </c:pt>
                <c:pt idx="18">
                  <c:v>-8.2493543999999996</c:v>
                </c:pt>
                <c:pt idx="19">
                  <c:v>-8.3130151999999988</c:v>
                </c:pt>
                <c:pt idx="20">
                  <c:v>-8.3766759999999998</c:v>
                </c:pt>
                <c:pt idx="21">
                  <c:v>-8.4403368000000007</c:v>
                </c:pt>
                <c:pt idx="22">
                  <c:v>-8.4972264000000006</c:v>
                </c:pt>
                <c:pt idx="23">
                  <c:v>-8.5490376000000001</c:v>
                </c:pt>
                <c:pt idx="24">
                  <c:v>-8.6008487999999996</c:v>
                </c:pt>
                <c:pt idx="25">
                  <c:v>-8.6526599999999991</c:v>
                </c:pt>
                <c:pt idx="26">
                  <c:v>-8.6930584</c:v>
                </c:pt>
                <c:pt idx="27">
                  <c:v>-8.733456799999999</c:v>
                </c:pt>
                <c:pt idx="28">
                  <c:v>-8.7738551999999999</c:v>
                </c:pt>
                <c:pt idx="29">
                  <c:v>-8.8098747999999993</c:v>
                </c:pt>
                <c:pt idx="30">
                  <c:v>-8.8400560000000006</c:v>
                </c:pt>
                <c:pt idx="31">
                  <c:v>-8.8702372</c:v>
                </c:pt>
                <c:pt idx="32">
                  <c:v>-8.9004184000000013</c:v>
                </c:pt>
                <c:pt idx="33">
                  <c:v>-8.9225836000000012</c:v>
                </c:pt>
                <c:pt idx="34">
                  <c:v>-8.9434128000000008</c:v>
                </c:pt>
                <c:pt idx="35">
                  <c:v>-8.9642420000000005</c:v>
                </c:pt>
                <c:pt idx="36">
                  <c:v>-8.9822296000000001</c:v>
                </c:pt>
                <c:pt idx="37">
                  <c:v>-8.9931131999999998</c:v>
                </c:pt>
                <c:pt idx="38">
                  <c:v>-9.0039967999999995</c:v>
                </c:pt>
                <c:pt idx="39">
                  <c:v>-9.0148803999999991</c:v>
                </c:pt>
                <c:pt idx="40">
                  <c:v>-9.0172499999999989</c:v>
                </c:pt>
                <c:pt idx="41">
                  <c:v>-9.0162139999999997</c:v>
                </c:pt>
                <c:pt idx="42">
                  <c:v>-9.0151780000000006</c:v>
                </c:pt>
                <c:pt idx="43">
                  <c:v>-9.012125600000001</c:v>
                </c:pt>
                <c:pt idx="44">
                  <c:v>-8.9969748000000003</c:v>
                </c:pt>
                <c:pt idx="45">
                  <c:v>-8.9818239999999996</c:v>
                </c:pt>
                <c:pt idx="46">
                  <c:v>-8.9666731999999989</c:v>
                </c:pt>
                <c:pt idx="47">
                  <c:v>-8.9428439999999991</c:v>
                </c:pt>
                <c:pt idx="48">
                  <c:v>-8.9125060000000005</c:v>
                </c:pt>
                <c:pt idx="49">
                  <c:v>-8.8821680000000001</c:v>
                </c:pt>
                <c:pt idx="50">
                  <c:v>-8.8518299999999996</c:v>
                </c:pt>
                <c:pt idx="51">
                  <c:v>-8.8071055999999999</c:v>
                </c:pt>
                <c:pt idx="52">
                  <c:v>-8.7623812000000001</c:v>
                </c:pt>
                <c:pt idx="53">
                  <c:v>-8.7176568000000003</c:v>
                </c:pt>
                <c:pt idx="54">
                  <c:v>-8.6677292000000001</c:v>
                </c:pt>
                <c:pt idx="55">
                  <c:v>-8.6108639999999994</c:v>
                </c:pt>
                <c:pt idx="56">
                  <c:v>-8.5539988000000005</c:v>
                </c:pt>
                <c:pt idx="57">
                  <c:v>-8.4971335999999997</c:v>
                </c:pt>
                <c:pt idx="58">
                  <c:v>-8.4319236000000011</c:v>
                </c:pt>
                <c:pt idx="59">
                  <c:v>-8.3653228000000013</c:v>
                </c:pt>
                <c:pt idx="60">
                  <c:v>-8.2987220000000015</c:v>
                </c:pt>
                <c:pt idx="61">
                  <c:v>-8.2298644000000003</c:v>
                </c:pt>
                <c:pt idx="62">
                  <c:v>-8.155364800000001</c:v>
                </c:pt>
                <c:pt idx="63">
                  <c:v>-8.0808651999999999</c:v>
                </c:pt>
                <c:pt idx="64">
                  <c:v>-8.0063656000000005</c:v>
                </c:pt>
                <c:pt idx="65">
                  <c:v>-7.9273280000000002</c:v>
                </c:pt>
                <c:pt idx="66">
                  <c:v>-7.8464752000000004</c:v>
                </c:pt>
                <c:pt idx="67">
                  <c:v>-7.7656223999999998</c:v>
                </c:pt>
                <c:pt idx="68">
                  <c:v>-7.6841316000000006</c:v>
                </c:pt>
                <c:pt idx="69">
                  <c:v>-7.5988128000000001</c:v>
                </c:pt>
                <c:pt idx="70">
                  <c:v>-7.5134939999999997</c:v>
                </c:pt>
                <c:pt idx="71">
                  <c:v>-7.4281751999999992</c:v>
                </c:pt>
                <c:pt idx="72">
                  <c:v>-7.3416595999999998</c:v>
                </c:pt>
                <c:pt idx="73">
                  <c:v>-7.2542464000000004</c:v>
                </c:pt>
                <c:pt idx="74">
                  <c:v>-7.1668331999999992</c:v>
                </c:pt>
                <c:pt idx="75">
                  <c:v>-7.0794199999999998</c:v>
                </c:pt>
                <c:pt idx="76">
                  <c:v>-6.9917996000000002</c:v>
                </c:pt>
                <c:pt idx="77">
                  <c:v>-6.9041791999999989</c:v>
                </c:pt>
                <c:pt idx="78">
                  <c:v>-6.8165587999999993</c:v>
                </c:pt>
                <c:pt idx="79">
                  <c:v>-6.7288220000000001</c:v>
                </c:pt>
                <c:pt idx="80">
                  <c:v>-6.6409299999999991</c:v>
                </c:pt>
                <c:pt idx="81">
                  <c:v>-6.5530379999999999</c:v>
                </c:pt>
                <c:pt idx="82">
                  <c:v>-6.4651460000000007</c:v>
                </c:pt>
                <c:pt idx="83">
                  <c:v>-6.3755451999999986</c:v>
                </c:pt>
                <c:pt idx="84">
                  <c:v>-6.2856596000000007</c:v>
                </c:pt>
                <c:pt idx="85">
                  <c:v>-6.1957740000000001</c:v>
                </c:pt>
                <c:pt idx="86">
                  <c:v>-6.1049572000000003</c:v>
                </c:pt>
                <c:pt idx="87">
                  <c:v>-6.0118124000000002</c:v>
                </c:pt>
                <c:pt idx="88">
                  <c:v>-5.9186676</c:v>
                </c:pt>
                <c:pt idx="89">
                  <c:v>-5.8255227999999999</c:v>
                </c:pt>
                <c:pt idx="90">
                  <c:v>-5.7304120000000003</c:v>
                </c:pt>
                <c:pt idx="91">
                  <c:v>-5.6345147999999998</c:v>
                </c:pt>
                <c:pt idx="92">
                  <c:v>-5.5386176000000003</c:v>
                </c:pt>
                <c:pt idx="93">
                  <c:v>-5.4426220000000001</c:v>
                </c:pt>
                <c:pt idx="94">
                  <c:v>-5.3460359999999998</c:v>
                </c:pt>
                <c:pt idx="95">
                  <c:v>-5.2494500000000004</c:v>
                </c:pt>
                <c:pt idx="96">
                  <c:v>-5.1528640000000001</c:v>
                </c:pt>
                <c:pt idx="97">
                  <c:v>-5.0577115999999993</c:v>
                </c:pt>
                <c:pt idx="98">
                  <c:v>-4.9636344000000001</c:v>
                </c:pt>
                <c:pt idx="99">
                  <c:v>-4.8695571999999991</c:v>
                </c:pt>
                <c:pt idx="100">
                  <c:v>-4.7754799999999999</c:v>
                </c:pt>
              </c:numCache>
            </c:numRef>
          </c:yVal>
          <c:smooth val="1"/>
          <c:extLst>
            <c:ext xmlns:c16="http://schemas.microsoft.com/office/drawing/2014/chart" uri="{C3380CC4-5D6E-409C-BE32-E72D297353CC}">
              <c16:uniqueId val="{00000003-FA7E-4F6A-A799-1F862F25D909}"/>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Kin'!$H$2:$H$102</c:f>
              <c:numCache>
                <c:formatCode>General</c:formatCode>
                <c:ptCount val="101"/>
                <c:pt idx="0">
                  <c:v>-9.1925600000000003</c:v>
                </c:pt>
                <c:pt idx="1">
                  <c:v>-9.2625358999999996</c:v>
                </c:pt>
                <c:pt idx="2">
                  <c:v>-9.3325118000000007</c:v>
                </c:pt>
                <c:pt idx="3">
                  <c:v>-9.4024877</c:v>
                </c:pt>
                <c:pt idx="4">
                  <c:v>-9.4709596000000005</c:v>
                </c:pt>
                <c:pt idx="5">
                  <c:v>-9.535859499999999</c:v>
                </c:pt>
                <c:pt idx="6">
                  <c:v>-9.6007593999999994</c:v>
                </c:pt>
                <c:pt idx="7">
                  <c:v>-9.6656592999999997</c:v>
                </c:pt>
                <c:pt idx="8">
                  <c:v>-9.7273352000000006</c:v>
                </c:pt>
                <c:pt idx="9">
                  <c:v>-9.7867946000000003</c:v>
                </c:pt>
                <c:pt idx="10">
                  <c:v>-9.8462540000000001</c:v>
                </c:pt>
                <c:pt idx="11">
                  <c:v>-9.9057133999999998</c:v>
                </c:pt>
                <c:pt idx="12">
                  <c:v>-9.9584911999999992</c:v>
                </c:pt>
                <c:pt idx="13">
                  <c:v>-10.010433799999999</c:v>
                </c:pt>
                <c:pt idx="14">
                  <c:v>-10.0623764</c:v>
                </c:pt>
                <c:pt idx="15">
                  <c:v>-10.112410000000001</c:v>
                </c:pt>
                <c:pt idx="16">
                  <c:v>-10.154044000000001</c:v>
                </c:pt>
                <c:pt idx="17">
                  <c:v>-10.195677999999999</c:v>
                </c:pt>
                <c:pt idx="18">
                  <c:v>-10.237311999999999</c:v>
                </c:pt>
                <c:pt idx="19">
                  <c:v>-10.272888</c:v>
                </c:pt>
                <c:pt idx="20">
                  <c:v>-10.30194</c:v>
                </c:pt>
                <c:pt idx="21">
                  <c:v>-10.330992</c:v>
                </c:pt>
                <c:pt idx="22">
                  <c:v>-10.360044</c:v>
                </c:pt>
                <c:pt idx="23">
                  <c:v>-10.37847</c:v>
                </c:pt>
                <c:pt idx="24">
                  <c:v>-10.39386</c:v>
                </c:pt>
                <c:pt idx="25">
                  <c:v>-10.40925</c:v>
                </c:pt>
                <c:pt idx="26">
                  <c:v>-10.423636</c:v>
                </c:pt>
                <c:pt idx="27">
                  <c:v>-10.425471999999999</c:v>
                </c:pt>
                <c:pt idx="28">
                  <c:v>-10.427308</c:v>
                </c:pt>
                <c:pt idx="29">
                  <c:v>-10.429144000000001</c:v>
                </c:pt>
                <c:pt idx="30">
                  <c:v>-10.426399999999999</c:v>
                </c:pt>
                <c:pt idx="31">
                  <c:v>-10.41587</c:v>
                </c:pt>
                <c:pt idx="32">
                  <c:v>-10.405340000000001</c:v>
                </c:pt>
                <c:pt idx="33">
                  <c:v>-10.39481</c:v>
                </c:pt>
                <c:pt idx="34">
                  <c:v>-10.377637999999999</c:v>
                </c:pt>
                <c:pt idx="35">
                  <c:v>-10.357144999999999</c:v>
                </c:pt>
                <c:pt idx="36">
                  <c:v>-10.336652000000001</c:v>
                </c:pt>
                <c:pt idx="37">
                  <c:v>-10.316159000000001</c:v>
                </c:pt>
                <c:pt idx="38">
                  <c:v>-10.28875</c:v>
                </c:pt>
                <c:pt idx="39">
                  <c:v>-10.261075</c:v>
                </c:pt>
                <c:pt idx="40">
                  <c:v>-10.2334</c:v>
                </c:pt>
                <c:pt idx="41">
                  <c:v>-10.204437</c:v>
                </c:pt>
                <c:pt idx="42">
                  <c:v>-10.171794</c:v>
                </c:pt>
                <c:pt idx="43">
                  <c:v>-10.139151</c:v>
                </c:pt>
                <c:pt idx="44">
                  <c:v>-10.106508</c:v>
                </c:pt>
                <c:pt idx="45">
                  <c:v>-10.071633</c:v>
                </c:pt>
                <c:pt idx="46">
                  <c:v>-10.034972399999999</c:v>
                </c:pt>
                <c:pt idx="47">
                  <c:v>-9.9983117999999997</c:v>
                </c:pt>
                <c:pt idx="48">
                  <c:v>-9.9616512000000004</c:v>
                </c:pt>
                <c:pt idx="49">
                  <c:v>-9.9216280000000001</c:v>
                </c:pt>
                <c:pt idx="50">
                  <c:v>-9.8810199999999995</c:v>
                </c:pt>
                <c:pt idx="51">
                  <c:v>-9.8404120000000006</c:v>
                </c:pt>
                <c:pt idx="52">
                  <c:v>-9.7991500000000009</c:v>
                </c:pt>
                <c:pt idx="53">
                  <c:v>-9.7541275000000009</c:v>
                </c:pt>
                <c:pt idx="54">
                  <c:v>-9.709105000000001</c:v>
                </c:pt>
                <c:pt idx="55">
                  <c:v>-9.664082500000001</c:v>
                </c:pt>
                <c:pt idx="56">
                  <c:v>-9.6168087999999994</c:v>
                </c:pt>
                <c:pt idx="57">
                  <c:v>-9.5667211000000005</c:v>
                </c:pt>
                <c:pt idx="58">
                  <c:v>-9.5166333999999999</c:v>
                </c:pt>
                <c:pt idx="59">
                  <c:v>-9.4665456999999993</c:v>
                </c:pt>
                <c:pt idx="60">
                  <c:v>-9.411994</c:v>
                </c:pt>
                <c:pt idx="61">
                  <c:v>-9.3558798999999997</c:v>
                </c:pt>
                <c:pt idx="62">
                  <c:v>-9.2997657999999994</c:v>
                </c:pt>
                <c:pt idx="63">
                  <c:v>-9.2433785999999998</c:v>
                </c:pt>
                <c:pt idx="64">
                  <c:v>-9.1798908000000008</c:v>
                </c:pt>
                <c:pt idx="65">
                  <c:v>-9.116403</c:v>
                </c:pt>
                <c:pt idx="66">
                  <c:v>-9.0529152000000011</c:v>
                </c:pt>
                <c:pt idx="67">
                  <c:v>-8.9865339000000013</c:v>
                </c:pt>
                <c:pt idx="68">
                  <c:v>-8.9143656</c:v>
                </c:pt>
                <c:pt idx="69">
                  <c:v>-8.8421972999999987</c:v>
                </c:pt>
                <c:pt idx="70">
                  <c:v>-8.7700289999999992</c:v>
                </c:pt>
                <c:pt idx="71">
                  <c:v>-8.6920245999999981</c:v>
                </c:pt>
                <c:pt idx="72">
                  <c:v>-8.6105871999999994</c:v>
                </c:pt>
                <c:pt idx="73">
                  <c:v>-8.529149799999999</c:v>
                </c:pt>
                <c:pt idx="74">
                  <c:v>-8.4477123999999986</c:v>
                </c:pt>
                <c:pt idx="75">
                  <c:v>-8.3582175000000003</c:v>
                </c:pt>
                <c:pt idx="76">
                  <c:v>-8.2680780000000009</c:v>
                </c:pt>
                <c:pt idx="77">
                  <c:v>-8.1779384999999998</c:v>
                </c:pt>
                <c:pt idx="78">
                  <c:v>-8.0862023999999995</c:v>
                </c:pt>
                <c:pt idx="79">
                  <c:v>-7.9888782000000003</c:v>
                </c:pt>
                <c:pt idx="80">
                  <c:v>-7.8915539999999993</c:v>
                </c:pt>
                <c:pt idx="81">
                  <c:v>-7.7942297999999992</c:v>
                </c:pt>
                <c:pt idx="82">
                  <c:v>-7.6940020000000002</c:v>
                </c:pt>
                <c:pt idx="83">
                  <c:v>-7.5910780000000004</c:v>
                </c:pt>
                <c:pt idx="84">
                  <c:v>-7.4881539999999998</c:v>
                </c:pt>
                <c:pt idx="85">
                  <c:v>-7.3852299999999991</c:v>
                </c:pt>
                <c:pt idx="86">
                  <c:v>-7.2787177999999999</c:v>
                </c:pt>
                <c:pt idx="87">
                  <c:v>-7.1713901</c:v>
                </c:pt>
                <c:pt idx="88">
                  <c:v>-7.0640623999999992</c:v>
                </c:pt>
                <c:pt idx="89">
                  <c:v>-6.9563854999999997</c:v>
                </c:pt>
                <c:pt idx="90">
                  <c:v>-6.8459150000000006</c:v>
                </c:pt>
                <c:pt idx="91">
                  <c:v>-6.7354444999999989</c:v>
                </c:pt>
                <c:pt idx="92">
                  <c:v>-6.6249739999999999</c:v>
                </c:pt>
                <c:pt idx="93">
                  <c:v>-6.5140283000000014</c:v>
                </c:pt>
                <c:pt idx="94">
                  <c:v>-6.4023913999999991</c:v>
                </c:pt>
                <c:pt idx="95">
                  <c:v>-6.2907545000000002</c:v>
                </c:pt>
                <c:pt idx="96">
                  <c:v>-6.1791176000000014</c:v>
                </c:pt>
                <c:pt idx="97">
                  <c:v>-6.0686719999999994</c:v>
                </c:pt>
                <c:pt idx="98">
                  <c:v>-5.9587279999999998</c:v>
                </c:pt>
                <c:pt idx="99">
                  <c:v>-5.8487839999999993</c:v>
                </c:pt>
                <c:pt idx="100">
                  <c:v>-5.7388399999999997</c:v>
                </c:pt>
              </c:numCache>
            </c:numRef>
          </c:yVal>
          <c:smooth val="1"/>
          <c:extLst>
            <c:ext xmlns:c16="http://schemas.microsoft.com/office/drawing/2014/chart" uri="{C3380CC4-5D6E-409C-BE32-E72D297353CC}">
              <c16:uniqueId val="{00000002-FA7E-4F6A-A799-1F862F25D909}"/>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Kin'!$H$2:$H$102</c:f>
              <c:numCache>
                <c:formatCode>General</c:formatCode>
                <c:ptCount val="101"/>
                <c:pt idx="0">
                  <c:v>-9.4748000000000001</c:v>
                </c:pt>
                <c:pt idx="1">
                  <c:v>-9.477442400000001</c:v>
                </c:pt>
                <c:pt idx="2">
                  <c:v>-9.4800848000000002</c:v>
                </c:pt>
                <c:pt idx="3">
                  <c:v>-9.4827272000000011</c:v>
                </c:pt>
                <c:pt idx="4">
                  <c:v>-9.4853696000000003</c:v>
                </c:pt>
                <c:pt idx="5">
                  <c:v>-9.4800339999999998</c:v>
                </c:pt>
                <c:pt idx="6">
                  <c:v>-9.4731027999999995</c:v>
                </c:pt>
                <c:pt idx="7">
                  <c:v>-9.4661716000000009</c:v>
                </c:pt>
                <c:pt idx="8">
                  <c:v>-9.4592404000000005</c:v>
                </c:pt>
                <c:pt idx="9">
                  <c:v>-9.4463939999999997</c:v>
                </c:pt>
                <c:pt idx="10">
                  <c:v>-9.4305900000000005</c:v>
                </c:pt>
                <c:pt idx="11">
                  <c:v>-9.4147859999999994</c:v>
                </c:pt>
                <c:pt idx="12">
                  <c:v>-9.3989820000000002</c:v>
                </c:pt>
                <c:pt idx="13">
                  <c:v>-9.3784860000000005</c:v>
                </c:pt>
                <c:pt idx="14">
                  <c:v>-9.3532980000000006</c:v>
                </c:pt>
                <c:pt idx="15">
                  <c:v>-9.3281100000000006</c:v>
                </c:pt>
                <c:pt idx="16">
                  <c:v>-9.3029220000000006</c:v>
                </c:pt>
                <c:pt idx="17">
                  <c:v>-9.2742635999999994</c:v>
                </c:pt>
                <c:pt idx="18">
                  <c:v>-9.2386643999999993</c:v>
                </c:pt>
                <c:pt idx="19">
                  <c:v>-9.2030652000000011</c:v>
                </c:pt>
                <c:pt idx="20">
                  <c:v>-9.167466000000001</c:v>
                </c:pt>
                <c:pt idx="21">
                  <c:v>-9.1300775999999999</c:v>
                </c:pt>
                <c:pt idx="22">
                  <c:v>-9.0837432000000007</c:v>
                </c:pt>
                <c:pt idx="23">
                  <c:v>-9.0374087999999997</c:v>
                </c:pt>
                <c:pt idx="24">
                  <c:v>-8.9910744000000005</c:v>
                </c:pt>
                <c:pt idx="25">
                  <c:v>-8.9447399999999995</c:v>
                </c:pt>
                <c:pt idx="26">
                  <c:v>-8.8887456</c:v>
                </c:pt>
                <c:pt idx="27">
                  <c:v>-8.8327512000000006</c:v>
                </c:pt>
                <c:pt idx="28">
                  <c:v>-8.7767567999999994</c:v>
                </c:pt>
                <c:pt idx="29">
                  <c:v>-8.7207623999999999</c:v>
                </c:pt>
                <c:pt idx="30">
                  <c:v>-8.6586420000000004</c:v>
                </c:pt>
                <c:pt idx="31">
                  <c:v>-8.5952964000000005</c:v>
                </c:pt>
                <c:pt idx="32">
                  <c:v>-8.5319508000000006</c:v>
                </c:pt>
                <c:pt idx="33">
                  <c:v>-8.4686052000000007</c:v>
                </c:pt>
                <c:pt idx="34">
                  <c:v>-8.4024371999999996</c:v>
                </c:pt>
                <c:pt idx="35">
                  <c:v>-8.3348580000000005</c:v>
                </c:pt>
                <c:pt idx="36">
                  <c:v>-8.2672787999999997</c:v>
                </c:pt>
                <c:pt idx="37">
                  <c:v>-8.1996996000000006</c:v>
                </c:pt>
                <c:pt idx="38">
                  <c:v>-8.1317736000000007</c:v>
                </c:pt>
                <c:pt idx="39">
                  <c:v>-8.0635007999999999</c:v>
                </c:pt>
                <c:pt idx="40">
                  <c:v>-7.995228</c:v>
                </c:pt>
                <c:pt idx="41">
                  <c:v>-7.9269552000000001</c:v>
                </c:pt>
                <c:pt idx="42">
                  <c:v>-7.8595527999999986</c:v>
                </c:pt>
                <c:pt idx="43">
                  <c:v>-7.7938912</c:v>
                </c:pt>
                <c:pt idx="44">
                  <c:v>-7.7282295999999997</c:v>
                </c:pt>
                <c:pt idx="45">
                  <c:v>-7.6625680000000003</c:v>
                </c:pt>
                <c:pt idx="46">
                  <c:v>-7.5977236000000001</c:v>
                </c:pt>
                <c:pt idx="47">
                  <c:v>-7.5369652</c:v>
                </c:pt>
                <c:pt idx="48">
                  <c:v>-7.4762067999999999</c:v>
                </c:pt>
                <c:pt idx="49">
                  <c:v>-7.4154483999999998</c:v>
                </c:pt>
                <c:pt idx="50">
                  <c:v>-7.3546899999999997</c:v>
                </c:pt>
                <c:pt idx="51">
                  <c:v>-7.2994876</c:v>
                </c:pt>
                <c:pt idx="52">
                  <c:v>-7.2442852000000002</c:v>
                </c:pt>
                <c:pt idx="53">
                  <c:v>-7.1890828000000004</c:v>
                </c:pt>
                <c:pt idx="54">
                  <c:v>-7.1338803999999998</c:v>
                </c:pt>
                <c:pt idx="55">
                  <c:v>-7.0821679999999994</c:v>
                </c:pt>
                <c:pt idx="56">
                  <c:v>-7.0311535999999997</c:v>
                </c:pt>
                <c:pt idx="57">
                  <c:v>-6.9801392</c:v>
                </c:pt>
                <c:pt idx="58">
                  <c:v>-6.9291247999999994</c:v>
                </c:pt>
                <c:pt idx="59">
                  <c:v>-6.8785471999999999</c:v>
                </c:pt>
                <c:pt idx="60">
                  <c:v>-6.8281879999999999</c:v>
                </c:pt>
                <c:pt idx="61">
                  <c:v>-6.7778288</c:v>
                </c:pt>
                <c:pt idx="62">
                  <c:v>-6.7274695999999992</c:v>
                </c:pt>
                <c:pt idx="63">
                  <c:v>-6.6748808000000004</c:v>
                </c:pt>
                <c:pt idx="64">
                  <c:v>-6.6200624000000001</c:v>
                </c:pt>
                <c:pt idx="65">
                  <c:v>-6.5652440000000007</c:v>
                </c:pt>
                <c:pt idx="66">
                  <c:v>-6.5104255999999996</c:v>
                </c:pt>
                <c:pt idx="67">
                  <c:v>-6.4523808000000002</c:v>
                </c:pt>
                <c:pt idx="68">
                  <c:v>-6.387883200000001</c:v>
                </c:pt>
                <c:pt idx="69">
                  <c:v>-6.3233855999999999</c:v>
                </c:pt>
                <c:pt idx="70">
                  <c:v>-6.2588880000000007</c:v>
                </c:pt>
                <c:pt idx="71">
                  <c:v>-6.1921207999999996</c:v>
                </c:pt>
                <c:pt idx="72">
                  <c:v>-6.1140055999999996</c:v>
                </c:pt>
                <c:pt idx="73">
                  <c:v>-6.0358904000000004</c:v>
                </c:pt>
                <c:pt idx="74">
                  <c:v>-5.9577751999999986</c:v>
                </c:pt>
                <c:pt idx="75">
                  <c:v>-5.8796600000000003</c:v>
                </c:pt>
                <c:pt idx="76">
                  <c:v>-5.7858416000000004</c:v>
                </c:pt>
                <c:pt idx="77">
                  <c:v>-5.6920232000000004</c:v>
                </c:pt>
                <c:pt idx="78">
                  <c:v>-5.5982048000000004</c:v>
                </c:pt>
                <c:pt idx="79">
                  <c:v>-5.5043863999999996</c:v>
                </c:pt>
                <c:pt idx="80">
                  <c:v>-5.397657999999999</c:v>
                </c:pt>
                <c:pt idx="81">
                  <c:v>-5.2883475999999998</c:v>
                </c:pt>
                <c:pt idx="82">
                  <c:v>-5.1790372000000007</c:v>
                </c:pt>
                <c:pt idx="83">
                  <c:v>-5.0697267999999998</c:v>
                </c:pt>
                <c:pt idx="84">
                  <c:v>-4.9522212000000003</c:v>
                </c:pt>
                <c:pt idx="85">
                  <c:v>-4.8306179999999994</c:v>
                </c:pt>
                <c:pt idx="86">
                  <c:v>-4.7090148000000003</c:v>
                </c:pt>
                <c:pt idx="87">
                  <c:v>-4.5874116000000003</c:v>
                </c:pt>
                <c:pt idx="88">
                  <c:v>-4.4625275999999996</c:v>
                </c:pt>
                <c:pt idx="89">
                  <c:v>-4.3343628000000001</c:v>
                </c:pt>
                <c:pt idx="90">
                  <c:v>-4.2061980000000014</c:v>
                </c:pt>
                <c:pt idx="91">
                  <c:v>-4.0780331999999992</c:v>
                </c:pt>
                <c:pt idx="92">
                  <c:v>-3.9497795999999998</c:v>
                </c:pt>
                <c:pt idx="93">
                  <c:v>-3.8213484000000011</c:v>
                </c:pt>
                <c:pt idx="94">
                  <c:v>-3.6929172000000001</c:v>
                </c:pt>
                <c:pt idx="95">
                  <c:v>-3.564486</c:v>
                </c:pt>
                <c:pt idx="96">
                  <c:v>-3.4368724000000008</c:v>
                </c:pt>
                <c:pt idx="97">
                  <c:v>-3.3133468000000001</c:v>
                </c:pt>
                <c:pt idx="98">
                  <c:v>-3.1898211999999999</c:v>
                </c:pt>
                <c:pt idx="99">
                  <c:v>-3.0662955999999988</c:v>
                </c:pt>
                <c:pt idx="100">
                  <c:v>-2.9427699999999999</c:v>
                </c:pt>
              </c:numCache>
            </c:numRef>
          </c:yVal>
          <c:smooth val="1"/>
          <c:extLst>
            <c:ext xmlns:c16="http://schemas.microsoft.com/office/drawing/2014/chart" uri="{C3380CC4-5D6E-409C-BE32-E72D297353CC}">
              <c16:uniqueId val="{00000001-FA7E-4F6A-A799-1F862F25D909}"/>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Kin'!$H$2:$H$102</c:f>
              <c:numCache>
                <c:formatCode>General</c:formatCode>
                <c:ptCount val="101"/>
                <c:pt idx="0">
                  <c:v>-8.5302500000000006</c:v>
                </c:pt>
                <c:pt idx="1">
                  <c:v>-8.5729800000000012</c:v>
                </c:pt>
                <c:pt idx="2">
                  <c:v>-8.61571</c:v>
                </c:pt>
                <c:pt idx="3">
                  <c:v>-8.6584399999999988</c:v>
                </c:pt>
                <c:pt idx="4">
                  <c:v>-8.7011699999999994</c:v>
                </c:pt>
                <c:pt idx="5">
                  <c:v>-8.7311599999999991</c:v>
                </c:pt>
                <c:pt idx="6">
                  <c:v>-8.7611499999999989</c:v>
                </c:pt>
                <c:pt idx="7">
                  <c:v>-8.7911400000000004</c:v>
                </c:pt>
                <c:pt idx="8">
                  <c:v>-8.8211300000000001</c:v>
                </c:pt>
                <c:pt idx="9">
                  <c:v>-8.8385575000000003</c:v>
                </c:pt>
                <c:pt idx="10">
                  <c:v>-8.8559850000000004</c:v>
                </c:pt>
                <c:pt idx="11">
                  <c:v>-8.8734125000000006</c:v>
                </c:pt>
                <c:pt idx="12">
                  <c:v>-8.8908400000000007</c:v>
                </c:pt>
                <c:pt idx="13">
                  <c:v>-8.8953125000000011</c:v>
                </c:pt>
                <c:pt idx="14">
                  <c:v>-8.8997850000000014</c:v>
                </c:pt>
                <c:pt idx="15">
                  <c:v>-8.9042574999999999</c:v>
                </c:pt>
                <c:pt idx="16">
                  <c:v>-8.9087300000000003</c:v>
                </c:pt>
                <c:pt idx="17">
                  <c:v>-8.900170000000001</c:v>
                </c:pt>
                <c:pt idx="18">
                  <c:v>-8.89161</c:v>
                </c:pt>
                <c:pt idx="19">
                  <c:v>-8.8830500000000008</c:v>
                </c:pt>
                <c:pt idx="20">
                  <c:v>-8.8744899999999998</c:v>
                </c:pt>
                <c:pt idx="21">
                  <c:v>-8.8538875000000008</c:v>
                </c:pt>
                <c:pt idx="22">
                  <c:v>-8.8332850000000001</c:v>
                </c:pt>
                <c:pt idx="23">
                  <c:v>-8.8126824999999993</c:v>
                </c:pt>
                <c:pt idx="24">
                  <c:v>-8.7920800000000003</c:v>
                </c:pt>
                <c:pt idx="25">
                  <c:v>-8.7613325</c:v>
                </c:pt>
                <c:pt idx="26">
                  <c:v>-8.7305850000000014</c:v>
                </c:pt>
                <c:pt idx="27">
                  <c:v>-8.699837500000001</c:v>
                </c:pt>
                <c:pt idx="28">
                  <c:v>-8.6690900000000006</c:v>
                </c:pt>
                <c:pt idx="29">
                  <c:v>-8.6301825000000001</c:v>
                </c:pt>
                <c:pt idx="30">
                  <c:v>-8.5912749999999996</c:v>
                </c:pt>
                <c:pt idx="31">
                  <c:v>-8.5523675000000008</c:v>
                </c:pt>
                <c:pt idx="32">
                  <c:v>-8.5134600000000002</c:v>
                </c:pt>
                <c:pt idx="33">
                  <c:v>-8.4679924999999994</c:v>
                </c:pt>
                <c:pt idx="34">
                  <c:v>-8.4225250000000003</c:v>
                </c:pt>
                <c:pt idx="35">
                  <c:v>-8.3770575000000012</c:v>
                </c:pt>
                <c:pt idx="36">
                  <c:v>-8.3315900000000003</c:v>
                </c:pt>
                <c:pt idx="37">
                  <c:v>-8.2813125000000003</c:v>
                </c:pt>
                <c:pt idx="38">
                  <c:v>-8.2310350000000003</c:v>
                </c:pt>
                <c:pt idx="39">
                  <c:v>-8.1807575000000003</c:v>
                </c:pt>
                <c:pt idx="40">
                  <c:v>-8.1304800000000004</c:v>
                </c:pt>
                <c:pt idx="41">
                  <c:v>-8.0779575000000001</c:v>
                </c:pt>
                <c:pt idx="42">
                  <c:v>-8.0254349999999999</c:v>
                </c:pt>
                <c:pt idx="43">
                  <c:v>-7.9729125000000014</c:v>
                </c:pt>
                <c:pt idx="44">
                  <c:v>-7.9203900000000003</c:v>
                </c:pt>
                <c:pt idx="45">
                  <c:v>-7.868665</c:v>
                </c:pt>
                <c:pt idx="46">
                  <c:v>-7.8169400000000007</c:v>
                </c:pt>
                <c:pt idx="47">
                  <c:v>-7.7652150000000004</c:v>
                </c:pt>
                <c:pt idx="48">
                  <c:v>-7.7134900000000002</c:v>
                </c:pt>
                <c:pt idx="49">
                  <c:v>-7.6648725000000004</c:v>
                </c:pt>
                <c:pt idx="50">
                  <c:v>-7.6162549999999998</c:v>
                </c:pt>
                <c:pt idx="51">
                  <c:v>-7.5676375</c:v>
                </c:pt>
                <c:pt idx="52">
                  <c:v>-7.5190200000000003</c:v>
                </c:pt>
                <c:pt idx="53">
                  <c:v>-7.4738375000000001</c:v>
                </c:pt>
                <c:pt idx="54">
                  <c:v>-7.428655</c:v>
                </c:pt>
                <c:pt idx="55">
                  <c:v>-7.3834724999999999</c:v>
                </c:pt>
                <c:pt idx="56">
                  <c:v>-7.3382899999999998</c:v>
                </c:pt>
                <c:pt idx="57">
                  <c:v>-7.2942274999999999</c:v>
                </c:pt>
                <c:pt idx="58">
                  <c:v>-7.250165</c:v>
                </c:pt>
                <c:pt idx="59">
                  <c:v>-7.2061025000000001</c:v>
                </c:pt>
                <c:pt idx="60">
                  <c:v>-7.1620400000000002</c:v>
                </c:pt>
                <c:pt idx="61">
                  <c:v>-7.1143850000000004</c:v>
                </c:pt>
                <c:pt idx="62">
                  <c:v>-7.0667299999999997</c:v>
                </c:pt>
                <c:pt idx="63">
                  <c:v>-7.019075</c:v>
                </c:pt>
                <c:pt idx="64">
                  <c:v>-6.9714200000000002</c:v>
                </c:pt>
                <c:pt idx="65">
                  <c:v>-6.9142350000000006</c:v>
                </c:pt>
                <c:pt idx="66">
                  <c:v>-6.8570500000000001</c:v>
                </c:pt>
                <c:pt idx="67">
                  <c:v>-6.7998649999999996</c:v>
                </c:pt>
                <c:pt idx="68">
                  <c:v>-6.74268</c:v>
                </c:pt>
                <c:pt idx="69">
                  <c:v>-6.6707299999999998</c:v>
                </c:pt>
                <c:pt idx="70">
                  <c:v>-6.5987799999999996</c:v>
                </c:pt>
                <c:pt idx="71">
                  <c:v>-6.5268299999999986</c:v>
                </c:pt>
                <c:pt idx="72">
                  <c:v>-6.4548800000000002</c:v>
                </c:pt>
                <c:pt idx="73">
                  <c:v>-6.3654925000000002</c:v>
                </c:pt>
                <c:pt idx="74">
                  <c:v>-6.2761049999999994</c:v>
                </c:pt>
                <c:pt idx="75">
                  <c:v>-6.1867175000000003</c:v>
                </c:pt>
                <c:pt idx="76">
                  <c:v>-6.0973300000000004</c:v>
                </c:pt>
                <c:pt idx="77">
                  <c:v>-5.9910949999999996</c:v>
                </c:pt>
                <c:pt idx="78">
                  <c:v>-5.8848599999999998</c:v>
                </c:pt>
                <c:pt idx="79">
                  <c:v>-5.7786250000000008</c:v>
                </c:pt>
                <c:pt idx="80">
                  <c:v>-5.67239</c:v>
                </c:pt>
                <c:pt idx="81">
                  <c:v>-5.5524750000000003</c:v>
                </c:pt>
                <c:pt idx="82">
                  <c:v>-5.4325599999999996</c:v>
                </c:pt>
                <c:pt idx="83">
                  <c:v>-5.3126449999999998</c:v>
                </c:pt>
                <c:pt idx="84">
                  <c:v>-5.1927300000000001</c:v>
                </c:pt>
                <c:pt idx="85">
                  <c:v>-5.0639049999999992</c:v>
                </c:pt>
                <c:pt idx="86">
                  <c:v>-4.9350800000000001</c:v>
                </c:pt>
                <c:pt idx="87">
                  <c:v>-4.8062550000000011</c:v>
                </c:pt>
                <c:pt idx="88">
                  <c:v>-4.6774300000000002</c:v>
                </c:pt>
                <c:pt idx="89">
                  <c:v>-4.5451300000000003</c:v>
                </c:pt>
                <c:pt idx="90">
                  <c:v>-4.4128300000000014</c:v>
                </c:pt>
                <c:pt idx="91">
                  <c:v>-4.2805299999999997</c:v>
                </c:pt>
                <c:pt idx="92">
                  <c:v>-4.1482299999999999</c:v>
                </c:pt>
                <c:pt idx="93">
                  <c:v>-4.0172250000000007</c:v>
                </c:pt>
                <c:pt idx="94">
                  <c:v>-3.8862199999999989</c:v>
                </c:pt>
                <c:pt idx="95">
                  <c:v>-3.7552150000000002</c:v>
                </c:pt>
                <c:pt idx="96">
                  <c:v>-3.6242100000000002</c:v>
                </c:pt>
                <c:pt idx="97">
                  <c:v>-3.4974474999999989</c:v>
                </c:pt>
                <c:pt idx="98">
                  <c:v>-3.3706849999999999</c:v>
                </c:pt>
                <c:pt idx="99">
                  <c:v>-3.2439224999999992</c:v>
                </c:pt>
                <c:pt idx="100">
                  <c:v>-3.1171600000000002</c:v>
                </c:pt>
              </c:numCache>
            </c:numRef>
          </c:yVal>
          <c:smooth val="1"/>
          <c:extLst>
            <c:ext xmlns:c16="http://schemas.microsoft.com/office/drawing/2014/chart" uri="{C3380CC4-5D6E-409C-BE32-E72D297353CC}">
              <c16:uniqueId val="{00000000-FA7E-4F6A-A799-1F862F25D909}"/>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Kin'!$H$2:$H$102</c:f>
              <c:numCache>
                <c:formatCode>General</c:formatCode>
                <c:ptCount val="101"/>
                <c:pt idx="0">
                  <c:v>-9.6341900000000003</c:v>
                </c:pt>
                <c:pt idx="1">
                  <c:v>-9.6396550000000012</c:v>
                </c:pt>
                <c:pt idx="2">
                  <c:v>-9.6451200000000004</c:v>
                </c:pt>
                <c:pt idx="3">
                  <c:v>-9.6505849999999995</c:v>
                </c:pt>
                <c:pt idx="4">
                  <c:v>-9.6560500000000005</c:v>
                </c:pt>
                <c:pt idx="5">
                  <c:v>-9.6494599999999995</c:v>
                </c:pt>
                <c:pt idx="6">
                  <c:v>-9.6428700000000003</c:v>
                </c:pt>
                <c:pt idx="7">
                  <c:v>-9.6362799999999993</c:v>
                </c:pt>
                <c:pt idx="8">
                  <c:v>-9.6296900000000001</c:v>
                </c:pt>
                <c:pt idx="9">
                  <c:v>-9.6127675000000004</c:v>
                </c:pt>
                <c:pt idx="10">
                  <c:v>-9.5958449999999988</c:v>
                </c:pt>
                <c:pt idx="11">
                  <c:v>-9.5789224999999991</c:v>
                </c:pt>
                <c:pt idx="12">
                  <c:v>-9.5619999999999994</c:v>
                </c:pt>
                <c:pt idx="13">
                  <c:v>-9.5362949999999991</c:v>
                </c:pt>
                <c:pt idx="14">
                  <c:v>-9.5105900000000005</c:v>
                </c:pt>
                <c:pt idx="15">
                  <c:v>-9.4848850000000002</c:v>
                </c:pt>
                <c:pt idx="16">
                  <c:v>-9.4591799999999999</c:v>
                </c:pt>
                <c:pt idx="17">
                  <c:v>-9.4263550000000009</c:v>
                </c:pt>
                <c:pt idx="18">
                  <c:v>-9.3935300000000002</c:v>
                </c:pt>
                <c:pt idx="19">
                  <c:v>-9.3607050000000012</c:v>
                </c:pt>
                <c:pt idx="20">
                  <c:v>-9.3278800000000004</c:v>
                </c:pt>
                <c:pt idx="21">
                  <c:v>-9.2896350000000005</c:v>
                </c:pt>
                <c:pt idx="22">
                  <c:v>-9.2513899999999989</c:v>
                </c:pt>
                <c:pt idx="23">
                  <c:v>-9.213144999999999</c:v>
                </c:pt>
                <c:pt idx="24">
                  <c:v>-9.1748999999999992</c:v>
                </c:pt>
                <c:pt idx="25">
                  <c:v>-9.1325924999999994</c:v>
                </c:pt>
                <c:pt idx="26">
                  <c:v>-9.0902849999999997</c:v>
                </c:pt>
                <c:pt idx="27">
                  <c:v>-9.0479775</c:v>
                </c:pt>
                <c:pt idx="28">
                  <c:v>-9.0056700000000003</c:v>
                </c:pt>
                <c:pt idx="29">
                  <c:v>-8.9601074999999994</c:v>
                </c:pt>
                <c:pt idx="30">
                  <c:v>-8.9145450000000004</c:v>
                </c:pt>
                <c:pt idx="31">
                  <c:v>-8.8689824999999995</c:v>
                </c:pt>
                <c:pt idx="32">
                  <c:v>-8.8234200000000005</c:v>
                </c:pt>
                <c:pt idx="33">
                  <c:v>-8.7751924999999993</c:v>
                </c:pt>
                <c:pt idx="34">
                  <c:v>-8.7269649999999999</c:v>
                </c:pt>
                <c:pt idx="35">
                  <c:v>-8.6787375000000004</c:v>
                </c:pt>
                <c:pt idx="36">
                  <c:v>-8.6305099999999992</c:v>
                </c:pt>
                <c:pt idx="37">
                  <c:v>-8.5806724999999986</c:v>
                </c:pt>
                <c:pt idx="38">
                  <c:v>-8.5308349999999997</c:v>
                </c:pt>
                <c:pt idx="39">
                  <c:v>-8.4809975000000009</c:v>
                </c:pt>
                <c:pt idx="40">
                  <c:v>-8.4311600000000002</c:v>
                </c:pt>
                <c:pt idx="41">
                  <c:v>-8.3817400000000006</c:v>
                </c:pt>
                <c:pt idx="42">
                  <c:v>-8.3323200000000011</c:v>
                </c:pt>
                <c:pt idx="43">
                  <c:v>-8.2828999999999997</c:v>
                </c:pt>
                <c:pt idx="44">
                  <c:v>-8.2334800000000001</c:v>
                </c:pt>
                <c:pt idx="45">
                  <c:v>-8.1871775000000007</c:v>
                </c:pt>
                <c:pt idx="46">
                  <c:v>-8.1408750000000012</c:v>
                </c:pt>
                <c:pt idx="47">
                  <c:v>-8.0945724999999999</c:v>
                </c:pt>
                <c:pt idx="48">
                  <c:v>-8.0482700000000005</c:v>
                </c:pt>
                <c:pt idx="49">
                  <c:v>-8.0071825000000008</c:v>
                </c:pt>
                <c:pt idx="50">
                  <c:v>-7.9660950000000001</c:v>
                </c:pt>
                <c:pt idx="51">
                  <c:v>-7.9250075000000004</c:v>
                </c:pt>
                <c:pt idx="52">
                  <c:v>-7.8839199999999998</c:v>
                </c:pt>
                <c:pt idx="53">
                  <c:v>-7.8481524999999994</c:v>
                </c:pt>
                <c:pt idx="54">
                  <c:v>-7.8123849999999999</c:v>
                </c:pt>
                <c:pt idx="55">
                  <c:v>-7.7766175000000004</c:v>
                </c:pt>
                <c:pt idx="56">
                  <c:v>-7.74085</c:v>
                </c:pt>
                <c:pt idx="57">
                  <c:v>-7.7079500000000003</c:v>
                </c:pt>
                <c:pt idx="58">
                  <c:v>-7.6750499999999997</c:v>
                </c:pt>
                <c:pt idx="59">
                  <c:v>-7.64215</c:v>
                </c:pt>
                <c:pt idx="60">
                  <c:v>-7.6092500000000003</c:v>
                </c:pt>
                <c:pt idx="61">
                  <c:v>-7.5746874999999996</c:v>
                </c:pt>
                <c:pt idx="62">
                  <c:v>-7.5401249999999997</c:v>
                </c:pt>
                <c:pt idx="63">
                  <c:v>-7.5055624999999999</c:v>
                </c:pt>
                <c:pt idx="64">
                  <c:v>-7.4710000000000001</c:v>
                </c:pt>
                <c:pt idx="65">
                  <c:v>-7.4293224999999996</c:v>
                </c:pt>
                <c:pt idx="66">
                  <c:v>-7.387645</c:v>
                </c:pt>
                <c:pt idx="67">
                  <c:v>-7.3459675000000004</c:v>
                </c:pt>
                <c:pt idx="68">
                  <c:v>-7.3042899999999999</c:v>
                </c:pt>
                <c:pt idx="69">
                  <c:v>-7.2506374999999998</c:v>
                </c:pt>
                <c:pt idx="70">
                  <c:v>-7.1969849999999997</c:v>
                </c:pt>
                <c:pt idx="71">
                  <c:v>-7.1433324999999996</c:v>
                </c:pt>
                <c:pt idx="72">
                  <c:v>-7.0896800000000004</c:v>
                </c:pt>
                <c:pt idx="73">
                  <c:v>-7.0213325000000006</c:v>
                </c:pt>
                <c:pt idx="74">
                  <c:v>-6.952985</c:v>
                </c:pt>
                <c:pt idx="75">
                  <c:v>-6.8846375000000002</c:v>
                </c:pt>
                <c:pt idx="76">
                  <c:v>-6.8162900000000004</c:v>
                </c:pt>
                <c:pt idx="77">
                  <c:v>-6.7333374999999993</c:v>
                </c:pt>
                <c:pt idx="78">
                  <c:v>-6.650385</c:v>
                </c:pt>
                <c:pt idx="79">
                  <c:v>-6.5674325000000007</c:v>
                </c:pt>
                <c:pt idx="80">
                  <c:v>-6.4844799999999996</c:v>
                </c:pt>
                <c:pt idx="81">
                  <c:v>-6.3889250000000004</c:v>
                </c:pt>
                <c:pt idx="82">
                  <c:v>-6.2933700000000004</c:v>
                </c:pt>
                <c:pt idx="83">
                  <c:v>-6.1978149999999994</c:v>
                </c:pt>
                <c:pt idx="84">
                  <c:v>-6.1022600000000002</c:v>
                </c:pt>
                <c:pt idx="85">
                  <c:v>-5.9966649999999992</c:v>
                </c:pt>
                <c:pt idx="86">
                  <c:v>-5.89107</c:v>
                </c:pt>
                <c:pt idx="87">
                  <c:v>-5.7854750000000008</c:v>
                </c:pt>
                <c:pt idx="88">
                  <c:v>-5.6798799999999998</c:v>
                </c:pt>
                <c:pt idx="89">
                  <c:v>-5.5668674999999999</c:v>
                </c:pt>
                <c:pt idx="90">
                  <c:v>-5.4538550000000008</c:v>
                </c:pt>
                <c:pt idx="91">
                  <c:v>-5.340842499999999</c:v>
                </c:pt>
                <c:pt idx="92">
                  <c:v>-5.22783</c:v>
                </c:pt>
                <c:pt idx="93">
                  <c:v>-5.1097725000000001</c:v>
                </c:pt>
                <c:pt idx="94">
                  <c:v>-4.9917149999999992</c:v>
                </c:pt>
                <c:pt idx="95">
                  <c:v>-4.8736575000000002</c:v>
                </c:pt>
                <c:pt idx="96">
                  <c:v>-4.7556000000000003</c:v>
                </c:pt>
                <c:pt idx="97">
                  <c:v>-4.6342649999999992</c:v>
                </c:pt>
                <c:pt idx="98">
                  <c:v>-4.5129300000000008</c:v>
                </c:pt>
                <c:pt idx="99">
                  <c:v>-4.3915949999999997</c:v>
                </c:pt>
                <c:pt idx="100">
                  <c:v>-4.2702600000000004</c:v>
                </c:pt>
              </c:numCache>
            </c:numRef>
          </c:yVal>
          <c:smooth val="1"/>
          <c:extLst>
            <c:ext xmlns:c16="http://schemas.microsoft.com/office/drawing/2014/chart" uri="{C3380CC4-5D6E-409C-BE32-E72D297353CC}">
              <c16:uniqueId val="{00000000-81F8-4547-B814-FA92185C9893}"/>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max val="-2.4"/>
          <c:min val="-11.5"/>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Transverse </a:t>
            </a:r>
            <a:r>
              <a:rPr lang="en-US" sz="1200" b="1" i="0" u="none" strike="noStrike" baseline="0">
                <a:effectLst/>
              </a:rPr>
              <a:t>Thorax</a:t>
            </a:r>
            <a:r>
              <a:rPr lang="en-US" sz="1200"/>
              <a:t> Angle</a:t>
            </a:r>
          </a:p>
        </c:rich>
      </c:tx>
      <c:overlay val="0"/>
    </c:title>
    <c:autoTitleDeleted val="0"/>
    <c:plotArea>
      <c:layout>
        <c:manualLayout>
          <c:layoutTarget val="inner"/>
          <c:xMode val="edge"/>
          <c:yMode val="edge"/>
          <c:x val="8.2778953706055564E-2"/>
          <c:y val="3.551284030672637E-2"/>
          <c:w val="0.88767119163867958"/>
          <c:h val="0.9324409448818896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Normative!$I$2:$I$102</c:f>
              <c:numCache>
                <c:formatCode>General</c:formatCode>
                <c:ptCount val="101"/>
                <c:pt idx="0">
                  <c:v>-9.4456160208333326</c:v>
                </c:pt>
                <c:pt idx="1">
                  <c:v>-9.4456160208333326</c:v>
                </c:pt>
                <c:pt idx="2">
                  <c:v>-9.2300812708333346</c:v>
                </c:pt>
                <c:pt idx="3">
                  <c:v>-9.2230673958333327</c:v>
                </c:pt>
                <c:pt idx="4">
                  <c:v>-9.002693854166667</c:v>
                </c:pt>
                <c:pt idx="5">
                  <c:v>-8.9876178541666683</c:v>
                </c:pt>
                <c:pt idx="6">
                  <c:v>-8.7921763958333319</c:v>
                </c:pt>
                <c:pt idx="7">
                  <c:v>-8.7186013333333321</c:v>
                </c:pt>
                <c:pt idx="8">
                  <c:v>-8.6021495624999993</c:v>
                </c:pt>
                <c:pt idx="9">
                  <c:v>-8.5108426875000003</c:v>
                </c:pt>
                <c:pt idx="10">
                  <c:v>-10.195590636666667</c:v>
                </c:pt>
                <c:pt idx="11">
                  <c:v>-10.123484019999999</c:v>
                </c:pt>
                <c:pt idx="12">
                  <c:v>-9.9405343433333329</c:v>
                </c:pt>
                <c:pt idx="13">
                  <c:v>-9.8507325433333328</c:v>
                </c:pt>
                <c:pt idx="14">
                  <c:v>-9.6404818466666651</c:v>
                </c:pt>
                <c:pt idx="15">
                  <c:v>-9.5713134333333336</c:v>
                </c:pt>
                <c:pt idx="16">
                  <c:v>-9.354737140000001</c:v>
                </c:pt>
                <c:pt idx="17">
                  <c:v>-9.2729674499999994</c:v>
                </c:pt>
                <c:pt idx="18">
                  <c:v>-8.9901468400000013</c:v>
                </c:pt>
                <c:pt idx="19">
                  <c:v>-8.9116768000000004</c:v>
                </c:pt>
                <c:pt idx="20">
                  <c:v>-8.6412088766666653</c:v>
                </c:pt>
                <c:pt idx="21">
                  <c:v>-8.4929053166666684</c:v>
                </c:pt>
                <c:pt idx="22">
                  <c:v>-8.1387022966666684</c:v>
                </c:pt>
                <c:pt idx="23">
                  <c:v>-7.9866231433333326</c:v>
                </c:pt>
                <c:pt idx="24">
                  <c:v>-7.6172303366666672</c:v>
                </c:pt>
                <c:pt idx="25">
                  <c:v>-7.1571268466666664</c:v>
                </c:pt>
                <c:pt idx="26">
                  <c:v>-6.7714178033333328</c:v>
                </c:pt>
                <c:pt idx="27">
                  <c:v>-6.3218333366666659</c:v>
                </c:pt>
                <c:pt idx="28">
                  <c:v>-6.0356283666666668</c:v>
                </c:pt>
                <c:pt idx="29">
                  <c:v>-5.4355743900000011</c:v>
                </c:pt>
                <c:pt idx="30">
                  <c:v>-5.0297277366666666</c:v>
                </c:pt>
                <c:pt idx="31">
                  <c:v>-4.4687185500000002</c:v>
                </c:pt>
                <c:pt idx="32">
                  <c:v>-4.0893914499999999</c:v>
                </c:pt>
                <c:pt idx="33">
                  <c:v>-3.2790750333333336</c:v>
                </c:pt>
                <c:pt idx="34">
                  <c:v>-2.8512093500000004</c:v>
                </c:pt>
                <c:pt idx="35">
                  <c:v>-2.2046766299999998</c:v>
                </c:pt>
                <c:pt idx="36">
                  <c:v>-1.7962941933333334</c:v>
                </c:pt>
                <c:pt idx="37">
                  <c:v>-1.0922248866666666</c:v>
                </c:pt>
                <c:pt idx="38">
                  <c:v>-0.44983322999999997</c:v>
                </c:pt>
                <c:pt idx="39">
                  <c:v>0.15807887333333337</c:v>
                </c:pt>
                <c:pt idx="40">
                  <c:v>0.65035092333333333</c:v>
                </c:pt>
                <c:pt idx="41">
                  <c:v>1.3006226333333335</c:v>
                </c:pt>
                <c:pt idx="42">
                  <c:v>1.8533674433333331</c:v>
                </c:pt>
                <c:pt idx="43">
                  <c:v>2.58452781</c:v>
                </c:pt>
                <c:pt idx="44">
                  <c:v>2.94343851</c:v>
                </c:pt>
                <c:pt idx="45">
                  <c:v>3.8881269466666666</c:v>
                </c:pt>
                <c:pt idx="46">
                  <c:v>4.1223102666666671</c:v>
                </c:pt>
                <c:pt idx="47">
                  <c:v>4.9881084033333334</c:v>
                </c:pt>
                <c:pt idx="48">
                  <c:v>5.1651116533333328</c:v>
                </c:pt>
                <c:pt idx="49">
                  <c:v>6.0272880433333338</c:v>
                </c:pt>
                <c:pt idx="50">
                  <c:v>6.9798267066666684</c:v>
                </c:pt>
              </c:numCache>
            </c:numRef>
          </c:yVal>
          <c:smooth val="1"/>
          <c:extLst>
            <c:ext xmlns:c16="http://schemas.microsoft.com/office/drawing/2014/chart" uri="{C3380CC4-5D6E-409C-BE32-E72D297353CC}">
              <c16:uniqueId val="{00000000-F19C-4F3A-AA73-F71F7F04C309}"/>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Kin'!$I$2:$I$102</c:f>
              <c:numCache>
                <c:formatCode>General</c:formatCode>
                <c:ptCount val="101"/>
                <c:pt idx="0">
                  <c:v>-3.91994</c:v>
                </c:pt>
                <c:pt idx="1">
                  <c:v>-3.6867059000000002</c:v>
                </c:pt>
                <c:pt idx="2">
                  <c:v>-3.4534718</c:v>
                </c:pt>
                <c:pt idx="3">
                  <c:v>-3.2202377000000002</c:v>
                </c:pt>
                <c:pt idx="4">
                  <c:v>-2.9933860000000001</c:v>
                </c:pt>
                <c:pt idx="5">
                  <c:v>-2.7816925000000001</c:v>
                </c:pt>
                <c:pt idx="6">
                  <c:v>-2.5699990000000001</c:v>
                </c:pt>
                <c:pt idx="7">
                  <c:v>-2.3583055000000002</c:v>
                </c:pt>
                <c:pt idx="8">
                  <c:v>-2.1639735999999998</c:v>
                </c:pt>
                <c:pt idx="9">
                  <c:v>-1.9815777999999999</c:v>
                </c:pt>
                <c:pt idx="10">
                  <c:v>-1.7991820000000001</c:v>
                </c:pt>
                <c:pt idx="11">
                  <c:v>-1.6167862</c:v>
                </c:pt>
                <c:pt idx="12">
                  <c:v>-1.4656047999999999</c:v>
                </c:pt>
                <c:pt idx="13">
                  <c:v>-1.3183252000000001</c:v>
                </c:pt>
                <c:pt idx="14">
                  <c:v>-1.1710456</c:v>
                </c:pt>
                <c:pt idx="15">
                  <c:v>-1.03082805</c:v>
                </c:pt>
                <c:pt idx="16">
                  <c:v>-0.92168351999999987</c:v>
                </c:pt>
                <c:pt idx="17">
                  <c:v>-0.81253899000000007</c:v>
                </c:pt>
                <c:pt idx="18">
                  <c:v>-0.70339445999999972</c:v>
                </c:pt>
                <c:pt idx="19">
                  <c:v>-0.61216132999999995</c:v>
                </c:pt>
                <c:pt idx="20">
                  <c:v>-0.54021739999999985</c:v>
                </c:pt>
                <c:pt idx="21">
                  <c:v>-0.46827347000000002</c:v>
                </c:pt>
                <c:pt idx="22">
                  <c:v>-0.39632953999999992</c:v>
                </c:pt>
                <c:pt idx="23">
                  <c:v>-0.34925465</c:v>
                </c:pt>
                <c:pt idx="24">
                  <c:v>-0.30928519999999998</c:v>
                </c:pt>
                <c:pt idx="25">
                  <c:v>-0.26931575000000002</c:v>
                </c:pt>
                <c:pt idx="26">
                  <c:v>-0.23110794000000001</c:v>
                </c:pt>
                <c:pt idx="27">
                  <c:v>-0.21492063</c:v>
                </c:pt>
                <c:pt idx="28">
                  <c:v>-0.19873331999999999</c:v>
                </c:pt>
                <c:pt idx="29">
                  <c:v>-0.18254601000000001</c:v>
                </c:pt>
                <c:pt idx="30">
                  <c:v>-0.1717052</c:v>
                </c:pt>
                <c:pt idx="31">
                  <c:v>-0.16995344000000001</c:v>
                </c:pt>
                <c:pt idx="32">
                  <c:v>-0.16820167999999999</c:v>
                </c:pt>
                <c:pt idx="33">
                  <c:v>-0.16644992</c:v>
                </c:pt>
                <c:pt idx="34">
                  <c:v>-0.16794770000000001</c:v>
                </c:pt>
                <c:pt idx="35">
                  <c:v>-0.17107025000000001</c:v>
                </c:pt>
                <c:pt idx="36">
                  <c:v>-0.17419280000000001</c:v>
                </c:pt>
                <c:pt idx="37">
                  <c:v>-0.17731535000000001</c:v>
                </c:pt>
                <c:pt idx="38">
                  <c:v>-0.17576622</c:v>
                </c:pt>
                <c:pt idx="39">
                  <c:v>-0.17403741</c:v>
                </c:pt>
                <c:pt idx="40">
                  <c:v>-0.17230860000000001</c:v>
                </c:pt>
                <c:pt idx="41">
                  <c:v>-0.16668863</c:v>
                </c:pt>
                <c:pt idx="42">
                  <c:v>-0.14995106</c:v>
                </c:pt>
                <c:pt idx="43">
                  <c:v>-0.13321348999999999</c:v>
                </c:pt>
                <c:pt idx="44">
                  <c:v>-0.11647592</c:v>
                </c:pt>
                <c:pt idx="45">
                  <c:v>-8.5434245000000103E-2</c:v>
                </c:pt>
                <c:pt idx="46">
                  <c:v>-4.2949285999999989E-2</c:v>
                </c:pt>
                <c:pt idx="47">
                  <c:v>-4.6432699999988952E-4</c:v>
                </c:pt>
                <c:pt idx="48">
                  <c:v>4.2020631999999919E-2</c:v>
                </c:pt>
                <c:pt idx="49">
                  <c:v>0.11562978900000009</c:v>
                </c:pt>
                <c:pt idx="50">
                  <c:v>0.19465185000000029</c:v>
                </c:pt>
                <c:pt idx="51">
                  <c:v>0.27367391100000049</c:v>
                </c:pt>
                <c:pt idx="52">
                  <c:v>0.35947472000000008</c:v>
                </c:pt>
                <c:pt idx="53">
                  <c:v>0.48425333000000031</c:v>
                </c:pt>
                <c:pt idx="54">
                  <c:v>0.60903194000000038</c:v>
                </c:pt>
                <c:pt idx="55">
                  <c:v>0.73381055000000039</c:v>
                </c:pt>
                <c:pt idx="56">
                  <c:v>0.88133455999999966</c:v>
                </c:pt>
                <c:pt idx="57">
                  <c:v>1.0572903199999999</c:v>
                </c:pt>
                <c:pt idx="58">
                  <c:v>1.2332460800000009</c:v>
                </c:pt>
                <c:pt idx="59">
                  <c:v>1.4092018399999999</c:v>
                </c:pt>
                <c:pt idx="60">
                  <c:v>1.6233379999999999</c:v>
                </c:pt>
                <c:pt idx="61">
                  <c:v>1.8508373000000009</c:v>
                </c:pt>
                <c:pt idx="62">
                  <c:v>2.0783366000000019</c:v>
                </c:pt>
                <c:pt idx="63">
                  <c:v>2.3075891000000008</c:v>
                </c:pt>
                <c:pt idx="64">
                  <c:v>2.582424800000001</c:v>
                </c:pt>
                <c:pt idx="65">
                  <c:v>2.8572604999999989</c:v>
                </c:pt>
                <c:pt idx="66">
                  <c:v>3.1320962000000012</c:v>
                </c:pt>
                <c:pt idx="67">
                  <c:v>3.4201438999999998</c:v>
                </c:pt>
                <c:pt idx="68">
                  <c:v>3.7346155999999988</c:v>
                </c:pt>
                <c:pt idx="69">
                  <c:v>4.0490873000000027</c:v>
                </c:pt>
                <c:pt idx="70">
                  <c:v>4.3635590000000022</c:v>
                </c:pt>
                <c:pt idx="71">
                  <c:v>4.696489300000005</c:v>
                </c:pt>
                <c:pt idx="72">
                  <c:v>5.0402776000000031</c:v>
                </c:pt>
                <c:pt idx="73">
                  <c:v>5.3840659000000013</c:v>
                </c:pt>
                <c:pt idx="74">
                  <c:v>5.7278542000000039</c:v>
                </c:pt>
                <c:pt idx="75">
                  <c:v>6.0882300000000011</c:v>
                </c:pt>
                <c:pt idx="76">
                  <c:v>6.4499327999999991</c:v>
                </c:pt>
                <c:pt idx="77">
                  <c:v>6.8116356000000016</c:v>
                </c:pt>
                <c:pt idx="78">
                  <c:v>7.1750771999999996</c:v>
                </c:pt>
                <c:pt idx="79">
                  <c:v>7.5446045999999987</c:v>
                </c:pt>
                <c:pt idx="80">
                  <c:v>7.9141320000000031</c:v>
                </c:pt>
                <c:pt idx="81">
                  <c:v>8.2836594000000012</c:v>
                </c:pt>
                <c:pt idx="82">
                  <c:v>8.6533212000000006</c:v>
                </c:pt>
                <c:pt idx="83">
                  <c:v>9.0231078000000036</c:v>
                </c:pt>
                <c:pt idx="84">
                  <c:v>9.3928944000000012</c:v>
                </c:pt>
                <c:pt idx="85">
                  <c:v>9.7626810000000042</c:v>
                </c:pt>
                <c:pt idx="86">
                  <c:v>10.127288800000001</c:v>
                </c:pt>
                <c:pt idx="87">
                  <c:v>10.4907196</c:v>
                </c:pt>
                <c:pt idx="88">
                  <c:v>10.8541504</c:v>
                </c:pt>
                <c:pt idx="89">
                  <c:v>11.215992999999999</c:v>
                </c:pt>
                <c:pt idx="90">
                  <c:v>11.56513</c:v>
                </c:pt>
                <c:pt idx="91">
                  <c:v>11.914267000000001</c:v>
                </c:pt>
                <c:pt idx="92">
                  <c:v>12.263404</c:v>
                </c:pt>
                <c:pt idx="93">
                  <c:v>12.602784</c:v>
                </c:pt>
                <c:pt idx="94">
                  <c:v>12.927972</c:v>
                </c:pt>
                <c:pt idx="95">
                  <c:v>13.253159999999999</c:v>
                </c:pt>
                <c:pt idx="96">
                  <c:v>13.578348</c:v>
                </c:pt>
                <c:pt idx="97">
                  <c:v>13.879311</c:v>
                </c:pt>
                <c:pt idx="98">
                  <c:v>14.170074</c:v>
                </c:pt>
                <c:pt idx="99">
                  <c:v>14.460837</c:v>
                </c:pt>
                <c:pt idx="100">
                  <c:v>14.7516</c:v>
                </c:pt>
              </c:numCache>
            </c:numRef>
          </c:yVal>
          <c:smooth val="1"/>
          <c:extLst>
            <c:ext xmlns:c16="http://schemas.microsoft.com/office/drawing/2014/chart" uri="{C3380CC4-5D6E-409C-BE32-E72D297353CC}">
              <c16:uniqueId val="{00000004-AA03-4A6F-95B4-7CA90C27C11B}"/>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Kin'!$I$2:$I$102</c:f>
              <c:numCache>
                <c:formatCode>General</c:formatCode>
                <c:ptCount val="101"/>
                <c:pt idx="0">
                  <c:v>-5.6891800000000003</c:v>
                </c:pt>
                <c:pt idx="1">
                  <c:v>-5.4567183999999997</c:v>
                </c:pt>
                <c:pt idx="2">
                  <c:v>-5.2242568</c:v>
                </c:pt>
                <c:pt idx="3">
                  <c:v>-4.9917951999999994</c:v>
                </c:pt>
                <c:pt idx="4">
                  <c:v>-4.7705788</c:v>
                </c:pt>
                <c:pt idx="5">
                  <c:v>-4.5643560000000001</c:v>
                </c:pt>
                <c:pt idx="6">
                  <c:v>-4.3581332000000002</c:v>
                </c:pt>
                <c:pt idx="7">
                  <c:v>-4.1519104000000002</c:v>
                </c:pt>
                <c:pt idx="8">
                  <c:v>-3.9735588000000002</c:v>
                </c:pt>
                <c:pt idx="9">
                  <c:v>-3.7998523999999998</c:v>
                </c:pt>
                <c:pt idx="10">
                  <c:v>-3.6261459999999999</c:v>
                </c:pt>
                <c:pt idx="11">
                  <c:v>-3.4626492</c:v>
                </c:pt>
                <c:pt idx="12">
                  <c:v>-3.3246764</c:v>
                </c:pt>
                <c:pt idx="13">
                  <c:v>-3.1867036</c:v>
                </c:pt>
                <c:pt idx="14">
                  <c:v>-3.0487308</c:v>
                </c:pt>
                <c:pt idx="15">
                  <c:v>-2.9371459999999998</c:v>
                </c:pt>
                <c:pt idx="16">
                  <c:v>-2.8361163999999999</c:v>
                </c:pt>
                <c:pt idx="17">
                  <c:v>-2.7350867999999999</c:v>
                </c:pt>
                <c:pt idx="18">
                  <c:v>-2.6392367999999991</c:v>
                </c:pt>
                <c:pt idx="19">
                  <c:v>-2.5744644000000001</c:v>
                </c:pt>
                <c:pt idx="20">
                  <c:v>-2.5096919999999998</c:v>
                </c:pt>
                <c:pt idx="21">
                  <c:v>-2.4449196</c:v>
                </c:pt>
                <c:pt idx="22">
                  <c:v>-2.3989967999999999</c:v>
                </c:pt>
                <c:pt idx="23">
                  <c:v>-2.3672111999999998</c:v>
                </c:pt>
                <c:pt idx="24">
                  <c:v>-2.3354256000000002</c:v>
                </c:pt>
                <c:pt idx="25">
                  <c:v>-2.3036400000000001</c:v>
                </c:pt>
                <c:pt idx="26">
                  <c:v>-2.2992607999999999</c:v>
                </c:pt>
                <c:pt idx="27">
                  <c:v>-2.2948816000000001</c:v>
                </c:pt>
                <c:pt idx="28">
                  <c:v>-2.2905023999999998</c:v>
                </c:pt>
                <c:pt idx="29">
                  <c:v>-2.2948903999999999</c:v>
                </c:pt>
                <c:pt idx="30">
                  <c:v>-2.3109679999999999</c:v>
                </c:pt>
                <c:pt idx="31">
                  <c:v>-2.3270455999999999</c:v>
                </c:pt>
                <c:pt idx="32">
                  <c:v>-2.3431232</c:v>
                </c:pt>
                <c:pt idx="33">
                  <c:v>-2.3695903999999999</c:v>
                </c:pt>
                <c:pt idx="34">
                  <c:v>-2.3977892000000001</c:v>
                </c:pt>
                <c:pt idx="35">
                  <c:v>-2.4259879999999998</c:v>
                </c:pt>
                <c:pt idx="36">
                  <c:v>-2.4546260000000002</c:v>
                </c:pt>
                <c:pt idx="37">
                  <c:v>-2.484362</c:v>
                </c:pt>
                <c:pt idx="38">
                  <c:v>-2.5140980000000002</c:v>
                </c:pt>
                <c:pt idx="39">
                  <c:v>-2.5438339999999999</c:v>
                </c:pt>
                <c:pt idx="40">
                  <c:v>-2.565426</c:v>
                </c:pt>
                <c:pt idx="41">
                  <c:v>-2.5837604000000001</c:v>
                </c:pt>
                <c:pt idx="42">
                  <c:v>-2.6020948000000002</c:v>
                </c:pt>
                <c:pt idx="43">
                  <c:v>-2.6168307999999998</c:v>
                </c:pt>
                <c:pt idx="44">
                  <c:v>-2.6099763999999999</c:v>
                </c:pt>
                <c:pt idx="45">
                  <c:v>-2.6031219999999999</c:v>
                </c:pt>
                <c:pt idx="46">
                  <c:v>-2.5962676</c:v>
                </c:pt>
                <c:pt idx="47">
                  <c:v>-2.5679859999999999</c:v>
                </c:pt>
                <c:pt idx="48">
                  <c:v>-2.5236339999999999</c:v>
                </c:pt>
                <c:pt idx="49">
                  <c:v>-2.479282</c:v>
                </c:pt>
                <c:pt idx="50">
                  <c:v>-2.43493</c:v>
                </c:pt>
                <c:pt idx="51">
                  <c:v>-2.3439383999999999</c:v>
                </c:pt>
                <c:pt idx="52">
                  <c:v>-2.2529468000000001</c:v>
                </c:pt>
                <c:pt idx="53">
                  <c:v>-2.1619552</c:v>
                </c:pt>
                <c:pt idx="54">
                  <c:v>-2.0486376000000002</c:v>
                </c:pt>
                <c:pt idx="55">
                  <c:v>-1.905551999999999</c:v>
                </c:pt>
                <c:pt idx="56">
                  <c:v>-1.7624664000000001</c:v>
                </c:pt>
                <c:pt idx="57">
                  <c:v>-1.6193808000000001</c:v>
                </c:pt>
                <c:pt idx="58">
                  <c:v>-1.430297519999999</c:v>
                </c:pt>
                <c:pt idx="59">
                  <c:v>-1.2335479600000001</c:v>
                </c:pt>
                <c:pt idx="60">
                  <c:v>-1.0367983999999999</c:v>
                </c:pt>
                <c:pt idx="61">
                  <c:v>-0.82536751999999913</c:v>
                </c:pt>
                <c:pt idx="62">
                  <c:v>-0.57723333999999848</c:v>
                </c:pt>
                <c:pt idx="63">
                  <c:v>-0.32909915999999972</c:v>
                </c:pt>
                <c:pt idx="64">
                  <c:v>-8.0964979999999076E-2</c:v>
                </c:pt>
                <c:pt idx="65">
                  <c:v>0.1999083999999991</c:v>
                </c:pt>
                <c:pt idx="66">
                  <c:v>0.49387746000000132</c:v>
                </c:pt>
                <c:pt idx="67">
                  <c:v>0.78784651999999922</c:v>
                </c:pt>
                <c:pt idx="68">
                  <c:v>1.087251999999997</c:v>
                </c:pt>
                <c:pt idx="69">
                  <c:v>1.4192760000000011</c:v>
                </c:pt>
                <c:pt idx="70">
                  <c:v>1.7513000000000001</c:v>
                </c:pt>
                <c:pt idx="71">
                  <c:v>2.0833240000000042</c:v>
                </c:pt>
                <c:pt idx="72">
                  <c:v>2.431978400000002</c:v>
                </c:pt>
                <c:pt idx="73">
                  <c:v>2.7931056000000001</c:v>
                </c:pt>
                <c:pt idx="74">
                  <c:v>3.1542328000000031</c:v>
                </c:pt>
                <c:pt idx="75">
                  <c:v>3.5153599999999998</c:v>
                </c:pt>
                <c:pt idx="76">
                  <c:v>3.8963755999999989</c:v>
                </c:pt>
                <c:pt idx="77">
                  <c:v>4.2773912000000029</c:v>
                </c:pt>
                <c:pt idx="78">
                  <c:v>4.6584068000000016</c:v>
                </c:pt>
                <c:pt idx="79">
                  <c:v>5.0439980000000002</c:v>
                </c:pt>
                <c:pt idx="80">
                  <c:v>5.4356900000000037</c:v>
                </c:pt>
                <c:pt idx="81">
                  <c:v>5.827382000000001</c:v>
                </c:pt>
                <c:pt idx="82">
                  <c:v>6.2190739999999982</c:v>
                </c:pt>
                <c:pt idx="83">
                  <c:v>6.6120332000000008</c:v>
                </c:pt>
                <c:pt idx="84">
                  <c:v>7.005203599999998</c:v>
                </c:pt>
                <c:pt idx="85">
                  <c:v>7.3983740000000013</c:v>
                </c:pt>
                <c:pt idx="86">
                  <c:v>7.7893363999999989</c:v>
                </c:pt>
                <c:pt idx="87">
                  <c:v>8.1747787999999986</c:v>
                </c:pt>
                <c:pt idx="88">
                  <c:v>8.5602212000000026</c:v>
                </c:pt>
                <c:pt idx="89">
                  <c:v>8.9456636000000014</c:v>
                </c:pt>
                <c:pt idx="90">
                  <c:v>9.3182519999999993</c:v>
                </c:pt>
                <c:pt idx="91">
                  <c:v>9.6856988000000008</c:v>
                </c:pt>
                <c:pt idx="92">
                  <c:v>10.053145600000001</c:v>
                </c:pt>
                <c:pt idx="93">
                  <c:v>10.416219999999999</c:v>
                </c:pt>
                <c:pt idx="94">
                  <c:v>10.75306</c:v>
                </c:pt>
                <c:pt idx="95">
                  <c:v>11.0899</c:v>
                </c:pt>
                <c:pt idx="96">
                  <c:v>11.426740000000001</c:v>
                </c:pt>
                <c:pt idx="97">
                  <c:v>11.738108</c:v>
                </c:pt>
                <c:pt idx="98">
                  <c:v>12.030372</c:v>
                </c:pt>
                <c:pt idx="99">
                  <c:v>12.322635999999999</c:v>
                </c:pt>
                <c:pt idx="100">
                  <c:v>12.6149</c:v>
                </c:pt>
              </c:numCache>
            </c:numRef>
          </c:yVal>
          <c:smooth val="1"/>
          <c:extLst>
            <c:ext xmlns:c16="http://schemas.microsoft.com/office/drawing/2014/chart" uri="{C3380CC4-5D6E-409C-BE32-E72D297353CC}">
              <c16:uniqueId val="{00000003-AA03-4A6F-95B4-7CA90C27C11B}"/>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Kin'!$I$2:$I$102</c:f>
              <c:numCache>
                <c:formatCode>General</c:formatCode>
                <c:ptCount val="101"/>
                <c:pt idx="0">
                  <c:v>-6.9805700000000002</c:v>
                </c:pt>
                <c:pt idx="1">
                  <c:v>-6.7425353000000001</c:v>
                </c:pt>
                <c:pt idx="2">
                  <c:v>-6.5045006000000001</c:v>
                </c:pt>
                <c:pt idx="3">
                  <c:v>-6.2664659</c:v>
                </c:pt>
                <c:pt idx="4">
                  <c:v>-6.0325448000000002</c:v>
                </c:pt>
                <c:pt idx="5">
                  <c:v>-5.8083934999999993</c:v>
                </c:pt>
                <c:pt idx="6">
                  <c:v>-5.5842422000000003</c:v>
                </c:pt>
                <c:pt idx="7">
                  <c:v>-5.3600908999999994</c:v>
                </c:pt>
                <c:pt idx="8">
                  <c:v>-5.1500756000000001</c:v>
                </c:pt>
                <c:pt idx="9">
                  <c:v>-4.9497787999999998</c:v>
                </c:pt>
                <c:pt idx="10">
                  <c:v>-4.7494820000000004</c:v>
                </c:pt>
                <c:pt idx="11">
                  <c:v>-4.5491852000000002</c:v>
                </c:pt>
                <c:pt idx="12">
                  <c:v>-4.3767716000000014</c:v>
                </c:pt>
                <c:pt idx="13">
                  <c:v>-4.2078433999999998</c:v>
                </c:pt>
                <c:pt idx="14">
                  <c:v>-4.0389151999999999</c:v>
                </c:pt>
                <c:pt idx="15">
                  <c:v>-3.8767339999999999</c:v>
                </c:pt>
                <c:pt idx="16">
                  <c:v>-3.7442395999999998</c:v>
                </c:pt>
                <c:pt idx="17">
                  <c:v>-3.6117452000000001</c:v>
                </c:pt>
                <c:pt idx="18">
                  <c:v>-3.4792508</c:v>
                </c:pt>
                <c:pt idx="19">
                  <c:v>-3.3654335</c:v>
                </c:pt>
                <c:pt idx="20">
                  <c:v>-3.2717299999999998</c:v>
                </c:pt>
                <c:pt idx="21">
                  <c:v>-3.1780265000000001</c:v>
                </c:pt>
                <c:pt idx="22">
                  <c:v>-3.0843229999999999</c:v>
                </c:pt>
                <c:pt idx="23">
                  <c:v>-3.0195721999999998</c:v>
                </c:pt>
                <c:pt idx="24">
                  <c:v>-2.9630936000000001</c:v>
                </c:pt>
                <c:pt idx="25">
                  <c:v>-2.9066149999999999</c:v>
                </c:pt>
                <c:pt idx="26">
                  <c:v>-2.8524530000000001</c:v>
                </c:pt>
                <c:pt idx="27">
                  <c:v>-2.8272485000000001</c:v>
                </c:pt>
                <c:pt idx="28">
                  <c:v>-2.802044</c:v>
                </c:pt>
                <c:pt idx="29">
                  <c:v>-2.7768394999999999</c:v>
                </c:pt>
                <c:pt idx="30">
                  <c:v>-2.7599589999999998</c:v>
                </c:pt>
                <c:pt idx="31">
                  <c:v>-2.7572293000000001</c:v>
                </c:pt>
                <c:pt idx="32">
                  <c:v>-2.7544995999999999</c:v>
                </c:pt>
                <c:pt idx="33">
                  <c:v>-2.7517699000000002</c:v>
                </c:pt>
                <c:pt idx="34">
                  <c:v>-2.7577468000000001</c:v>
                </c:pt>
                <c:pt idx="35">
                  <c:v>-2.7680769999999999</c:v>
                </c:pt>
                <c:pt idx="36">
                  <c:v>-2.7784072000000002</c:v>
                </c:pt>
                <c:pt idx="37">
                  <c:v>-2.7887374</c:v>
                </c:pt>
                <c:pt idx="38">
                  <c:v>-2.8029519999999999</c:v>
                </c:pt>
                <c:pt idx="39">
                  <c:v>-2.8173159999999999</c:v>
                </c:pt>
                <c:pt idx="40">
                  <c:v>-2.83168</c:v>
                </c:pt>
                <c:pt idx="41">
                  <c:v>-2.8447532</c:v>
                </c:pt>
                <c:pt idx="42">
                  <c:v>-2.8541384000000001</c:v>
                </c:pt>
                <c:pt idx="43">
                  <c:v>-2.8635236000000002</c:v>
                </c:pt>
                <c:pt idx="44">
                  <c:v>-2.8729087999999998</c:v>
                </c:pt>
                <c:pt idx="45">
                  <c:v>-2.8742540000000001</c:v>
                </c:pt>
                <c:pt idx="46">
                  <c:v>-2.8691672000000001</c:v>
                </c:pt>
                <c:pt idx="47">
                  <c:v>-2.8640804000000002</c:v>
                </c:pt>
                <c:pt idx="48">
                  <c:v>-2.8589935999999998</c:v>
                </c:pt>
                <c:pt idx="49">
                  <c:v>-2.8332183</c:v>
                </c:pt>
                <c:pt idx="50">
                  <c:v>-2.8038449999999999</c:v>
                </c:pt>
                <c:pt idx="51">
                  <c:v>-2.7744716999999999</c:v>
                </c:pt>
                <c:pt idx="52">
                  <c:v>-2.7400972000000001</c:v>
                </c:pt>
                <c:pt idx="53">
                  <c:v>-2.6769658000000001</c:v>
                </c:pt>
                <c:pt idx="54">
                  <c:v>-2.6138344</c:v>
                </c:pt>
                <c:pt idx="55">
                  <c:v>-2.5507029999999991</c:v>
                </c:pt>
                <c:pt idx="56">
                  <c:v>-2.4689223999999999</c:v>
                </c:pt>
                <c:pt idx="57">
                  <c:v>-2.3638303000000001</c:v>
                </c:pt>
                <c:pt idx="58">
                  <c:v>-2.2587381999999989</c:v>
                </c:pt>
                <c:pt idx="59">
                  <c:v>-2.1536461</c:v>
                </c:pt>
                <c:pt idx="60">
                  <c:v>-2.0131579999999998</c:v>
                </c:pt>
                <c:pt idx="61">
                  <c:v>-1.8602812999999989</c:v>
                </c:pt>
                <c:pt idx="62">
                  <c:v>-1.7074045999999989</c:v>
                </c:pt>
                <c:pt idx="63">
                  <c:v>-1.5526693300000001</c:v>
                </c:pt>
                <c:pt idx="64">
                  <c:v>-1.3496112399999991</c:v>
                </c:pt>
                <c:pt idx="65">
                  <c:v>-1.146553150000001</c:v>
                </c:pt>
                <c:pt idx="66">
                  <c:v>-0.94349505999999916</c:v>
                </c:pt>
                <c:pt idx="67">
                  <c:v>-0.7242480400000002</c:v>
                </c:pt>
                <c:pt idx="68">
                  <c:v>-0.47262316000000087</c:v>
                </c:pt>
                <c:pt idx="69">
                  <c:v>-0.22099827999999799</c:v>
                </c:pt>
                <c:pt idx="70">
                  <c:v>3.0626600000001281E-2</c:v>
                </c:pt>
                <c:pt idx="71">
                  <c:v>0.30942003000000451</c:v>
                </c:pt>
                <c:pt idx="72">
                  <c:v>0.60419496000000261</c:v>
                </c:pt>
                <c:pt idx="73">
                  <c:v>0.8989698900000006</c:v>
                </c:pt>
                <c:pt idx="74">
                  <c:v>1.1937448200000029</c:v>
                </c:pt>
                <c:pt idx="75">
                  <c:v>1.520790000000001</c:v>
                </c:pt>
                <c:pt idx="76">
                  <c:v>1.850416799999999</c:v>
                </c:pt>
                <c:pt idx="77">
                  <c:v>2.1800436000000021</c:v>
                </c:pt>
                <c:pt idx="78">
                  <c:v>2.5151652000000002</c:v>
                </c:pt>
                <c:pt idx="79">
                  <c:v>2.8695185999999988</c:v>
                </c:pt>
                <c:pt idx="80">
                  <c:v>3.2238720000000032</c:v>
                </c:pt>
                <c:pt idx="81">
                  <c:v>3.5782254000000022</c:v>
                </c:pt>
                <c:pt idx="82">
                  <c:v>3.9397468</c:v>
                </c:pt>
                <c:pt idx="83">
                  <c:v>4.3079242000000031</c:v>
                </c:pt>
                <c:pt idx="84">
                  <c:v>4.6761016000000009</c:v>
                </c:pt>
                <c:pt idx="85">
                  <c:v>5.0442790000000031</c:v>
                </c:pt>
                <c:pt idx="86">
                  <c:v>5.4152526000000014</c:v>
                </c:pt>
                <c:pt idx="87">
                  <c:v>5.7868616999999993</c:v>
                </c:pt>
                <c:pt idx="88">
                  <c:v>6.1584708000000017</c:v>
                </c:pt>
                <c:pt idx="89">
                  <c:v>6.5294724000000004</c:v>
                </c:pt>
                <c:pt idx="90">
                  <c:v>6.8956139999999992</c:v>
                </c:pt>
                <c:pt idx="91">
                  <c:v>7.2617556000000034</c:v>
                </c:pt>
                <c:pt idx="92">
                  <c:v>7.6278972000000023</c:v>
                </c:pt>
                <c:pt idx="93">
                  <c:v>7.9886598000000006</c:v>
                </c:pt>
                <c:pt idx="94">
                  <c:v>8.3415984000000041</c:v>
                </c:pt>
                <c:pt idx="95">
                  <c:v>8.6945370000000004</c:v>
                </c:pt>
                <c:pt idx="96">
                  <c:v>9.0474755999999985</c:v>
                </c:pt>
                <c:pt idx="97">
                  <c:v>9.3857025000000007</c:v>
                </c:pt>
                <c:pt idx="98">
                  <c:v>9.7177349999999993</c:v>
                </c:pt>
                <c:pt idx="99">
                  <c:v>10.0497675</c:v>
                </c:pt>
                <c:pt idx="100">
                  <c:v>10.3818</c:v>
                </c:pt>
              </c:numCache>
            </c:numRef>
          </c:yVal>
          <c:smooth val="1"/>
          <c:extLst>
            <c:ext xmlns:c16="http://schemas.microsoft.com/office/drawing/2014/chart" uri="{C3380CC4-5D6E-409C-BE32-E72D297353CC}">
              <c16:uniqueId val="{00000002-AA03-4A6F-95B4-7CA90C27C11B}"/>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Kin'!$I$2:$I$102</c:f>
              <c:numCache>
                <c:formatCode>General</c:formatCode>
                <c:ptCount val="101"/>
                <c:pt idx="0">
                  <c:v>-6.4676200000000001</c:v>
                </c:pt>
                <c:pt idx="1">
                  <c:v>-6.4160056000000001</c:v>
                </c:pt>
                <c:pt idx="2">
                  <c:v>-6.3643912</c:v>
                </c:pt>
                <c:pt idx="3">
                  <c:v>-6.3127768</c:v>
                </c:pt>
                <c:pt idx="4">
                  <c:v>-6.2611623999999999</c:v>
                </c:pt>
                <c:pt idx="5">
                  <c:v>-6.2248599999999996</c:v>
                </c:pt>
                <c:pt idx="6">
                  <c:v>-6.1916200000000003</c:v>
                </c:pt>
                <c:pt idx="7">
                  <c:v>-6.1583800000000002</c:v>
                </c:pt>
                <c:pt idx="8">
                  <c:v>-6.12514</c:v>
                </c:pt>
                <c:pt idx="9">
                  <c:v>-6.1058392000000001</c:v>
                </c:pt>
                <c:pt idx="10">
                  <c:v>-6.0935079999999999</c:v>
                </c:pt>
                <c:pt idx="11">
                  <c:v>-6.0811768000000006</c:v>
                </c:pt>
                <c:pt idx="12">
                  <c:v>-6.0688456000000004</c:v>
                </c:pt>
                <c:pt idx="13">
                  <c:v>-6.0671728000000007</c:v>
                </c:pt>
                <c:pt idx="14">
                  <c:v>-6.0761584000000006</c:v>
                </c:pt>
                <c:pt idx="15">
                  <c:v>-6.0851440000000014</c:v>
                </c:pt>
                <c:pt idx="16">
                  <c:v>-6.0941295999999996</c:v>
                </c:pt>
                <c:pt idx="17">
                  <c:v>-6.1097472000000002</c:v>
                </c:pt>
                <c:pt idx="18">
                  <c:v>-6.1386288000000002</c:v>
                </c:pt>
                <c:pt idx="19">
                  <c:v>-6.1675104000000003</c:v>
                </c:pt>
                <c:pt idx="20">
                  <c:v>-6.1963920000000003</c:v>
                </c:pt>
                <c:pt idx="21">
                  <c:v>-6.2280936000000002</c:v>
                </c:pt>
                <c:pt idx="22">
                  <c:v>-6.2738952000000001</c:v>
                </c:pt>
                <c:pt idx="23">
                  <c:v>-6.3196968</c:v>
                </c:pt>
                <c:pt idx="24">
                  <c:v>-6.3654983999999999</c:v>
                </c:pt>
                <c:pt idx="25">
                  <c:v>-6.4112999999999998</c:v>
                </c:pt>
                <c:pt idx="26">
                  <c:v>-6.4691615999999996</c:v>
                </c:pt>
                <c:pt idx="27">
                  <c:v>-6.5270231999999986</c:v>
                </c:pt>
                <c:pt idx="28">
                  <c:v>-6.5848847999999993</c:v>
                </c:pt>
                <c:pt idx="29">
                  <c:v>-6.6427464000000001</c:v>
                </c:pt>
                <c:pt idx="30">
                  <c:v>-6.7045919999999999</c:v>
                </c:pt>
                <c:pt idx="31">
                  <c:v>-6.7672344000000004</c:v>
                </c:pt>
                <c:pt idx="32">
                  <c:v>-6.8298768000000001</c:v>
                </c:pt>
                <c:pt idx="33">
                  <c:v>-6.8925192000000006</c:v>
                </c:pt>
                <c:pt idx="34">
                  <c:v>-6.9519679999999999</c:v>
                </c:pt>
                <c:pt idx="35">
                  <c:v>-7.0098199999999986</c:v>
                </c:pt>
                <c:pt idx="36">
                  <c:v>-7.067672</c:v>
                </c:pt>
                <c:pt idx="37">
                  <c:v>-7.1255240000000004</c:v>
                </c:pt>
                <c:pt idx="38">
                  <c:v>-7.1755328</c:v>
                </c:pt>
                <c:pt idx="39">
                  <c:v>-7.2176983999999997</c:v>
                </c:pt>
                <c:pt idx="40">
                  <c:v>-7.2598640000000003</c:v>
                </c:pt>
                <c:pt idx="41">
                  <c:v>-7.3020296</c:v>
                </c:pt>
                <c:pt idx="42">
                  <c:v>-7.3352608000000004</c:v>
                </c:pt>
                <c:pt idx="43">
                  <c:v>-7.3506232000000002</c:v>
                </c:pt>
                <c:pt idx="44">
                  <c:v>-7.3659856000000001</c:v>
                </c:pt>
                <c:pt idx="45">
                  <c:v>-7.381348</c:v>
                </c:pt>
                <c:pt idx="46">
                  <c:v>-7.3905447999999998</c:v>
                </c:pt>
                <c:pt idx="47">
                  <c:v>-7.3689136</c:v>
                </c:pt>
                <c:pt idx="48">
                  <c:v>-7.3472824000000001</c:v>
                </c:pt>
                <c:pt idx="49">
                  <c:v>-7.3256512000000003</c:v>
                </c:pt>
                <c:pt idx="50">
                  <c:v>-7.3040200000000004</c:v>
                </c:pt>
                <c:pt idx="51">
                  <c:v>-7.2378255999999999</c:v>
                </c:pt>
                <c:pt idx="52">
                  <c:v>-7.1716312000000002</c:v>
                </c:pt>
                <c:pt idx="53">
                  <c:v>-7.1054367999999997</c:v>
                </c:pt>
                <c:pt idx="54">
                  <c:v>-7.0392423999999991</c:v>
                </c:pt>
                <c:pt idx="55">
                  <c:v>-6.9335499999999994</c:v>
                </c:pt>
                <c:pt idx="56">
                  <c:v>-6.8199579999999997</c:v>
                </c:pt>
                <c:pt idx="57">
                  <c:v>-6.706366</c:v>
                </c:pt>
                <c:pt idx="58">
                  <c:v>-6.5927739999999986</c:v>
                </c:pt>
                <c:pt idx="59">
                  <c:v>-6.4493884000000001</c:v>
                </c:pt>
                <c:pt idx="60">
                  <c:v>-6.2911060000000001</c:v>
                </c:pt>
                <c:pt idx="61">
                  <c:v>-6.1328236</c:v>
                </c:pt>
                <c:pt idx="62">
                  <c:v>-5.9745412</c:v>
                </c:pt>
                <c:pt idx="63">
                  <c:v>-5.7970708000000011</c:v>
                </c:pt>
                <c:pt idx="64">
                  <c:v>-5.6004124000000006</c:v>
                </c:pt>
                <c:pt idx="65">
                  <c:v>-5.4037540000000011</c:v>
                </c:pt>
                <c:pt idx="66">
                  <c:v>-5.2070955999999997</c:v>
                </c:pt>
                <c:pt idx="67">
                  <c:v>-4.9998788000000003</c:v>
                </c:pt>
                <c:pt idx="68">
                  <c:v>-4.771545200000002</c:v>
                </c:pt>
                <c:pt idx="69">
                  <c:v>-4.5432115999999994</c:v>
                </c:pt>
                <c:pt idx="70">
                  <c:v>-4.3148780000000002</c:v>
                </c:pt>
                <c:pt idx="71">
                  <c:v>-4.0821799999999984</c:v>
                </c:pt>
                <c:pt idx="72">
                  <c:v>-3.8276599999999998</c:v>
                </c:pt>
                <c:pt idx="73">
                  <c:v>-3.5731400000000009</c:v>
                </c:pt>
                <c:pt idx="74">
                  <c:v>-3.3186199999999979</c:v>
                </c:pt>
                <c:pt idx="75">
                  <c:v>-3.0640999999999998</c:v>
                </c:pt>
                <c:pt idx="76">
                  <c:v>-2.788613600000001</c:v>
                </c:pt>
                <c:pt idx="77">
                  <c:v>-2.5131271999999991</c:v>
                </c:pt>
                <c:pt idx="78">
                  <c:v>-2.2376407999999999</c:v>
                </c:pt>
                <c:pt idx="79">
                  <c:v>-1.962154400000002</c:v>
                </c:pt>
                <c:pt idx="80">
                  <c:v>-1.674064999999999</c:v>
                </c:pt>
                <c:pt idx="81">
                  <c:v>-1.383455000000001</c:v>
                </c:pt>
                <c:pt idx="82">
                  <c:v>-1.0928450000000021</c:v>
                </c:pt>
                <c:pt idx="83">
                  <c:v>-0.80223499999999937</c:v>
                </c:pt>
                <c:pt idx="84">
                  <c:v>-0.50540068000000105</c:v>
                </c:pt>
                <c:pt idx="85">
                  <c:v>-0.20545419999999831</c:v>
                </c:pt>
                <c:pt idx="86">
                  <c:v>9.4492280000000206E-2</c:v>
                </c:pt>
                <c:pt idx="87">
                  <c:v>0.39443875999999861</c:v>
                </c:pt>
                <c:pt idx="88">
                  <c:v>0.69643976000000141</c:v>
                </c:pt>
                <c:pt idx="89">
                  <c:v>1.00049528</c:v>
                </c:pt>
                <c:pt idx="90">
                  <c:v>1.3045507999999979</c:v>
                </c:pt>
                <c:pt idx="91">
                  <c:v>1.6086063200000009</c:v>
                </c:pt>
                <c:pt idx="92">
                  <c:v>1.9121716</c:v>
                </c:pt>
                <c:pt idx="93">
                  <c:v>2.214756399999998</c:v>
                </c:pt>
                <c:pt idx="94">
                  <c:v>2.5173412000000011</c:v>
                </c:pt>
                <c:pt idx="95">
                  <c:v>2.8199259999999988</c:v>
                </c:pt>
                <c:pt idx="96">
                  <c:v>3.1212083999999982</c:v>
                </c:pt>
                <c:pt idx="97">
                  <c:v>3.4159788</c:v>
                </c:pt>
                <c:pt idx="98">
                  <c:v>3.7107491999999991</c:v>
                </c:pt>
                <c:pt idx="99">
                  <c:v>4.0055196000000022</c:v>
                </c:pt>
                <c:pt idx="100">
                  <c:v>4.3002900000000004</c:v>
                </c:pt>
              </c:numCache>
            </c:numRef>
          </c:yVal>
          <c:smooth val="1"/>
          <c:extLst>
            <c:ext xmlns:c16="http://schemas.microsoft.com/office/drawing/2014/chart" uri="{C3380CC4-5D6E-409C-BE32-E72D297353CC}">
              <c16:uniqueId val="{00000001-AA03-4A6F-95B4-7CA90C27C11B}"/>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Kin'!$I$2:$I$102</c:f>
              <c:numCache>
                <c:formatCode>General</c:formatCode>
                <c:ptCount val="101"/>
                <c:pt idx="0">
                  <c:v>-6.4721500000000001</c:v>
                </c:pt>
                <c:pt idx="1">
                  <c:v>-6.3432449999999996</c:v>
                </c:pt>
                <c:pt idx="2">
                  <c:v>-6.21434</c:v>
                </c:pt>
                <c:pt idx="3">
                  <c:v>-6.0854350000000004</c:v>
                </c:pt>
                <c:pt idx="4">
                  <c:v>-5.9565299999999999</c:v>
                </c:pt>
                <c:pt idx="5">
                  <c:v>-5.8472999999999997</c:v>
                </c:pt>
                <c:pt idx="6">
                  <c:v>-5.7380699999999996</c:v>
                </c:pt>
                <c:pt idx="7">
                  <c:v>-5.6288400000000003</c:v>
                </c:pt>
                <c:pt idx="8">
                  <c:v>-5.5196100000000001</c:v>
                </c:pt>
                <c:pt idx="9">
                  <c:v>-5.4375925000000001</c:v>
                </c:pt>
                <c:pt idx="10">
                  <c:v>-5.355575</c:v>
                </c:pt>
                <c:pt idx="11">
                  <c:v>-5.2735574999999999</c:v>
                </c:pt>
                <c:pt idx="12">
                  <c:v>-5.1915399999999998</c:v>
                </c:pt>
                <c:pt idx="13">
                  <c:v>-5.1429749999999999</c:v>
                </c:pt>
                <c:pt idx="14">
                  <c:v>-5.0944099999999999</c:v>
                </c:pt>
                <c:pt idx="15">
                  <c:v>-5.0458449999999999</c:v>
                </c:pt>
                <c:pt idx="16">
                  <c:v>-4.9972799999999999</c:v>
                </c:pt>
                <c:pt idx="17">
                  <c:v>-4.9863125000000004</c:v>
                </c:pt>
                <c:pt idx="18">
                  <c:v>-4.9753449999999999</c:v>
                </c:pt>
                <c:pt idx="19">
                  <c:v>-4.9643775000000003</c:v>
                </c:pt>
                <c:pt idx="20">
                  <c:v>-4.9534099999999999</c:v>
                </c:pt>
                <c:pt idx="21">
                  <c:v>-4.9810049999999997</c:v>
                </c:pt>
                <c:pt idx="22">
                  <c:v>-5.0086000000000004</c:v>
                </c:pt>
                <c:pt idx="23">
                  <c:v>-5.0361950000000002</c:v>
                </c:pt>
                <c:pt idx="24">
                  <c:v>-5.06379</c:v>
                </c:pt>
                <c:pt idx="25">
                  <c:v>-5.1263000000000014</c:v>
                </c:pt>
                <c:pt idx="26">
                  <c:v>-5.1888100000000001</c:v>
                </c:pt>
                <c:pt idx="27">
                  <c:v>-5.2513200000000007</c:v>
                </c:pt>
                <c:pt idx="28">
                  <c:v>-5.3138300000000003</c:v>
                </c:pt>
                <c:pt idx="29">
                  <c:v>-5.4020675000000002</c:v>
                </c:pt>
                <c:pt idx="30">
                  <c:v>-5.4903050000000002</c:v>
                </c:pt>
                <c:pt idx="31">
                  <c:v>-5.5785425000000002</c:v>
                </c:pt>
                <c:pt idx="32">
                  <c:v>-5.6667800000000002</c:v>
                </c:pt>
                <c:pt idx="33">
                  <c:v>-5.7668550000000014</c:v>
                </c:pt>
                <c:pt idx="34">
                  <c:v>-5.86693</c:v>
                </c:pt>
                <c:pt idx="35">
                  <c:v>-5.9670049999999986</c:v>
                </c:pt>
                <c:pt idx="36">
                  <c:v>-6.0670799999999998</c:v>
                </c:pt>
                <c:pt idx="37">
                  <c:v>-6.1626950000000003</c:v>
                </c:pt>
                <c:pt idx="38">
                  <c:v>-6.2583099999999998</c:v>
                </c:pt>
                <c:pt idx="39">
                  <c:v>-6.3539249999999994</c:v>
                </c:pt>
                <c:pt idx="40">
                  <c:v>-6.4495399999999998</c:v>
                </c:pt>
                <c:pt idx="41">
                  <c:v>-6.5242774999999993</c:v>
                </c:pt>
                <c:pt idx="42">
                  <c:v>-6.5990149999999996</c:v>
                </c:pt>
                <c:pt idx="43">
                  <c:v>-6.6737525</c:v>
                </c:pt>
                <c:pt idx="44">
                  <c:v>-6.7484900000000003</c:v>
                </c:pt>
                <c:pt idx="45">
                  <c:v>-6.7869524999999999</c:v>
                </c:pt>
                <c:pt idx="46">
                  <c:v>-6.8254149999999996</c:v>
                </c:pt>
                <c:pt idx="47">
                  <c:v>-6.8638775000000001</c:v>
                </c:pt>
                <c:pt idx="48">
                  <c:v>-6.9023399999999997</c:v>
                </c:pt>
                <c:pt idx="49">
                  <c:v>-6.8912424999999997</c:v>
                </c:pt>
                <c:pt idx="50">
                  <c:v>-6.8801449999999997</c:v>
                </c:pt>
                <c:pt idx="51">
                  <c:v>-6.8690474999999998</c:v>
                </c:pt>
                <c:pt idx="52">
                  <c:v>-6.8579499999999998</c:v>
                </c:pt>
                <c:pt idx="53">
                  <c:v>-6.7885475</c:v>
                </c:pt>
                <c:pt idx="54">
                  <c:v>-6.7191449999999993</c:v>
                </c:pt>
                <c:pt idx="55">
                  <c:v>-6.6497424999999986</c:v>
                </c:pt>
                <c:pt idx="56">
                  <c:v>-6.5803399999999996</c:v>
                </c:pt>
                <c:pt idx="57">
                  <c:v>-6.4512774999999998</c:v>
                </c:pt>
                <c:pt idx="58">
                  <c:v>-6.3222149999999999</c:v>
                </c:pt>
                <c:pt idx="59">
                  <c:v>-6.1931525000000001</c:v>
                </c:pt>
                <c:pt idx="60">
                  <c:v>-6.0640900000000002</c:v>
                </c:pt>
                <c:pt idx="61">
                  <c:v>-5.8814275</c:v>
                </c:pt>
                <c:pt idx="62">
                  <c:v>-5.6987649999999999</c:v>
                </c:pt>
                <c:pt idx="63">
                  <c:v>-5.5161025000000006</c:v>
                </c:pt>
                <c:pt idx="64">
                  <c:v>-5.3334400000000004</c:v>
                </c:pt>
                <c:pt idx="65">
                  <c:v>-5.1070950000000011</c:v>
                </c:pt>
                <c:pt idx="66">
                  <c:v>-4.880749999999999</c:v>
                </c:pt>
                <c:pt idx="67">
                  <c:v>-4.6544049999999997</c:v>
                </c:pt>
                <c:pt idx="68">
                  <c:v>-4.4280600000000003</c:v>
                </c:pt>
                <c:pt idx="69">
                  <c:v>-4.167682499999998</c:v>
                </c:pt>
                <c:pt idx="70">
                  <c:v>-3.907305</c:v>
                </c:pt>
                <c:pt idx="71">
                  <c:v>-3.646927499999999</c:v>
                </c:pt>
                <c:pt idx="72">
                  <c:v>-3.3865500000000002</c:v>
                </c:pt>
                <c:pt idx="73">
                  <c:v>-3.1002425000000011</c:v>
                </c:pt>
                <c:pt idx="74">
                  <c:v>-2.8139349999999981</c:v>
                </c:pt>
                <c:pt idx="75">
                  <c:v>-2.527627499999999</c:v>
                </c:pt>
                <c:pt idx="76">
                  <c:v>-2.24132</c:v>
                </c:pt>
                <c:pt idx="77">
                  <c:v>-1.936679999999998</c:v>
                </c:pt>
                <c:pt idx="78">
                  <c:v>-1.6320399999999999</c:v>
                </c:pt>
                <c:pt idx="79">
                  <c:v>-1.3274000000000019</c:v>
                </c:pt>
                <c:pt idx="80">
                  <c:v>-1.0227599999999999</c:v>
                </c:pt>
                <c:pt idx="81">
                  <c:v>-0.70747075000000104</c:v>
                </c:pt>
                <c:pt idx="82">
                  <c:v>-0.39218150000000229</c:v>
                </c:pt>
                <c:pt idx="83">
                  <c:v>-7.6892249999998996E-2</c:v>
                </c:pt>
                <c:pt idx="84">
                  <c:v>0.238397</c:v>
                </c:pt>
                <c:pt idx="85">
                  <c:v>0.55757775000000231</c:v>
                </c:pt>
                <c:pt idx="86">
                  <c:v>0.8767585</c:v>
                </c:pt>
                <c:pt idx="87">
                  <c:v>1.1959392499999979</c:v>
                </c:pt>
                <c:pt idx="88">
                  <c:v>1.51512</c:v>
                </c:pt>
                <c:pt idx="89">
                  <c:v>1.833042499999999</c:v>
                </c:pt>
                <c:pt idx="90">
                  <c:v>2.150964999999998</c:v>
                </c:pt>
                <c:pt idx="91">
                  <c:v>2.468887500000001</c:v>
                </c:pt>
                <c:pt idx="92">
                  <c:v>2.78681</c:v>
                </c:pt>
                <c:pt idx="93">
                  <c:v>3.0989199999999988</c:v>
                </c:pt>
                <c:pt idx="94">
                  <c:v>3.411030000000002</c:v>
                </c:pt>
                <c:pt idx="95">
                  <c:v>3.7231400000000008</c:v>
                </c:pt>
                <c:pt idx="96">
                  <c:v>4.0352499999999996</c:v>
                </c:pt>
                <c:pt idx="97">
                  <c:v>4.3360600000000016</c:v>
                </c:pt>
                <c:pt idx="98">
                  <c:v>4.63687</c:v>
                </c:pt>
                <c:pt idx="99">
                  <c:v>4.9376800000000021</c:v>
                </c:pt>
                <c:pt idx="100">
                  <c:v>5.2384899999999996</c:v>
                </c:pt>
              </c:numCache>
            </c:numRef>
          </c:yVal>
          <c:smooth val="1"/>
          <c:extLst>
            <c:ext xmlns:c16="http://schemas.microsoft.com/office/drawing/2014/chart" uri="{C3380CC4-5D6E-409C-BE32-E72D297353CC}">
              <c16:uniqueId val="{00000000-AA03-4A6F-95B4-7CA90C27C11B}"/>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Kin'!$I$2:$I$102</c:f>
              <c:numCache>
                <c:formatCode>General</c:formatCode>
                <c:ptCount val="101"/>
                <c:pt idx="0">
                  <c:v>-7.6542000000000003</c:v>
                </c:pt>
                <c:pt idx="1">
                  <c:v>-7.5623225000000014</c:v>
                </c:pt>
                <c:pt idx="2">
                  <c:v>-7.4704449999999998</c:v>
                </c:pt>
                <c:pt idx="3">
                  <c:v>-7.3785674999999999</c:v>
                </c:pt>
                <c:pt idx="4">
                  <c:v>-7.2866900000000001</c:v>
                </c:pt>
                <c:pt idx="5">
                  <c:v>-7.2141799999999998</c:v>
                </c:pt>
                <c:pt idx="6">
                  <c:v>-7.1416700000000004</c:v>
                </c:pt>
                <c:pt idx="7">
                  <c:v>-7.0691600000000001</c:v>
                </c:pt>
                <c:pt idx="8">
                  <c:v>-6.9966499999999998</c:v>
                </c:pt>
                <c:pt idx="9">
                  <c:v>-6.9490249999999998</c:v>
                </c:pt>
                <c:pt idx="10">
                  <c:v>-6.9013999999999998</c:v>
                </c:pt>
                <c:pt idx="11">
                  <c:v>-6.8537749999999997</c:v>
                </c:pt>
                <c:pt idx="12">
                  <c:v>-6.8061499999999997</c:v>
                </c:pt>
                <c:pt idx="13">
                  <c:v>-6.7876924999999986</c:v>
                </c:pt>
                <c:pt idx="14">
                  <c:v>-6.7692350000000001</c:v>
                </c:pt>
                <c:pt idx="15">
                  <c:v>-6.7507774999999999</c:v>
                </c:pt>
                <c:pt idx="16">
                  <c:v>-6.7323199999999996</c:v>
                </c:pt>
                <c:pt idx="17">
                  <c:v>-6.7455774999999996</c:v>
                </c:pt>
                <c:pt idx="18">
                  <c:v>-6.7588349999999986</c:v>
                </c:pt>
                <c:pt idx="19">
                  <c:v>-6.7720925000000003</c:v>
                </c:pt>
                <c:pt idx="20">
                  <c:v>-6.7853500000000002</c:v>
                </c:pt>
                <c:pt idx="21">
                  <c:v>-6.8300425000000002</c:v>
                </c:pt>
                <c:pt idx="22">
                  <c:v>-6.8747350000000003</c:v>
                </c:pt>
                <c:pt idx="23">
                  <c:v>-6.9194275000000003</c:v>
                </c:pt>
                <c:pt idx="24">
                  <c:v>-6.9641200000000003</c:v>
                </c:pt>
                <c:pt idx="25">
                  <c:v>-7.0357625000000006</c:v>
                </c:pt>
                <c:pt idx="26">
                  <c:v>-7.107405</c:v>
                </c:pt>
                <c:pt idx="27">
                  <c:v>-7.1790475000000002</c:v>
                </c:pt>
                <c:pt idx="28">
                  <c:v>-7.2506899999999996</c:v>
                </c:pt>
                <c:pt idx="29">
                  <c:v>-7.3400699999999999</c:v>
                </c:pt>
                <c:pt idx="30">
                  <c:v>-7.4294499999999992</c:v>
                </c:pt>
                <c:pt idx="31">
                  <c:v>-7.5188299999999986</c:v>
                </c:pt>
                <c:pt idx="32">
                  <c:v>-7.6082099999999997</c:v>
                </c:pt>
                <c:pt idx="33">
                  <c:v>-7.7022599999999999</c:v>
                </c:pt>
                <c:pt idx="34">
                  <c:v>-7.7963099999999992</c:v>
                </c:pt>
                <c:pt idx="35">
                  <c:v>-7.8903599999999994</c:v>
                </c:pt>
                <c:pt idx="36">
                  <c:v>-7.9844099999999996</c:v>
                </c:pt>
                <c:pt idx="37">
                  <c:v>-8.0680049999999994</c:v>
                </c:pt>
                <c:pt idx="38">
                  <c:v>-8.1516000000000002</c:v>
                </c:pt>
                <c:pt idx="39">
                  <c:v>-8.2351949999999992</c:v>
                </c:pt>
                <c:pt idx="40">
                  <c:v>-8.3187899999999999</c:v>
                </c:pt>
                <c:pt idx="41">
                  <c:v>-8.3768349999999998</c:v>
                </c:pt>
                <c:pt idx="42">
                  <c:v>-8.4348799999999997</c:v>
                </c:pt>
                <c:pt idx="43">
                  <c:v>-8.4929249999999996</c:v>
                </c:pt>
                <c:pt idx="44">
                  <c:v>-8.5509699999999995</c:v>
                </c:pt>
                <c:pt idx="45">
                  <c:v>-8.570152499999999</c:v>
                </c:pt>
                <c:pt idx="46">
                  <c:v>-8.5893350000000002</c:v>
                </c:pt>
                <c:pt idx="47">
                  <c:v>-8.6085175000000014</c:v>
                </c:pt>
                <c:pt idx="48">
                  <c:v>-8.6277000000000008</c:v>
                </c:pt>
                <c:pt idx="49">
                  <c:v>-8.597570000000001</c:v>
                </c:pt>
                <c:pt idx="50">
                  <c:v>-8.5674399999999995</c:v>
                </c:pt>
                <c:pt idx="51">
                  <c:v>-8.5373099999999997</c:v>
                </c:pt>
                <c:pt idx="52">
                  <c:v>-8.50718</c:v>
                </c:pt>
                <c:pt idx="53">
                  <c:v>-8.4214149999999997</c:v>
                </c:pt>
                <c:pt idx="54">
                  <c:v>-8.3356499999999993</c:v>
                </c:pt>
                <c:pt idx="55">
                  <c:v>-8.249884999999999</c:v>
                </c:pt>
                <c:pt idx="56">
                  <c:v>-8.1641200000000005</c:v>
                </c:pt>
                <c:pt idx="57">
                  <c:v>-8.0222049999999996</c:v>
                </c:pt>
                <c:pt idx="58">
                  <c:v>-7.8802899999999996</c:v>
                </c:pt>
                <c:pt idx="59">
                  <c:v>-7.7383749999999996</c:v>
                </c:pt>
                <c:pt idx="60">
                  <c:v>-7.5964600000000004</c:v>
                </c:pt>
                <c:pt idx="61">
                  <c:v>-7.4038975000000002</c:v>
                </c:pt>
                <c:pt idx="62">
                  <c:v>-7.2113349999999992</c:v>
                </c:pt>
                <c:pt idx="63">
                  <c:v>-7.0187724999999999</c:v>
                </c:pt>
                <c:pt idx="64">
                  <c:v>-6.8262099999999997</c:v>
                </c:pt>
                <c:pt idx="65">
                  <c:v>-6.5919850000000002</c:v>
                </c:pt>
                <c:pt idx="66">
                  <c:v>-6.3577599999999981</c:v>
                </c:pt>
                <c:pt idx="67">
                  <c:v>-6.1235349999999986</c:v>
                </c:pt>
                <c:pt idx="68">
                  <c:v>-5.88931</c:v>
                </c:pt>
                <c:pt idx="69">
                  <c:v>-5.6218649999999979</c:v>
                </c:pt>
                <c:pt idx="70">
                  <c:v>-5.3544200000000002</c:v>
                </c:pt>
                <c:pt idx="71">
                  <c:v>-5.086974999999998</c:v>
                </c:pt>
                <c:pt idx="72">
                  <c:v>-4.8195300000000003</c:v>
                </c:pt>
                <c:pt idx="73">
                  <c:v>-4.524512500000001</c:v>
                </c:pt>
                <c:pt idx="74">
                  <c:v>-4.2294949999999982</c:v>
                </c:pt>
                <c:pt idx="75">
                  <c:v>-3.934477499999999</c:v>
                </c:pt>
                <c:pt idx="76">
                  <c:v>-3.6394600000000001</c:v>
                </c:pt>
                <c:pt idx="77">
                  <c:v>-3.3211799999999978</c:v>
                </c:pt>
                <c:pt idx="78">
                  <c:v>-3.0028999999999999</c:v>
                </c:pt>
                <c:pt idx="79">
                  <c:v>-2.684620000000002</c:v>
                </c:pt>
                <c:pt idx="80">
                  <c:v>-2.3663400000000001</c:v>
                </c:pt>
                <c:pt idx="81">
                  <c:v>-2.0306750000000009</c:v>
                </c:pt>
                <c:pt idx="82">
                  <c:v>-1.6950100000000019</c:v>
                </c:pt>
                <c:pt idx="83">
                  <c:v>-1.3593449999999989</c:v>
                </c:pt>
                <c:pt idx="84">
                  <c:v>-1.0236799999999999</c:v>
                </c:pt>
                <c:pt idx="85">
                  <c:v>-0.67861374999999757</c:v>
                </c:pt>
                <c:pt idx="86">
                  <c:v>-0.3335475</c:v>
                </c:pt>
                <c:pt idx="87">
                  <c:v>1.151874999999758E-2</c:v>
                </c:pt>
                <c:pt idx="88">
                  <c:v>0.35658499999999999</c:v>
                </c:pt>
                <c:pt idx="89">
                  <c:v>0.7024762499999988</c:v>
                </c:pt>
                <c:pt idx="90">
                  <c:v>1.0483674999999979</c:v>
                </c:pt>
                <c:pt idx="91">
                  <c:v>1.394258750000001</c:v>
                </c:pt>
                <c:pt idx="92">
                  <c:v>1.7401500000000001</c:v>
                </c:pt>
                <c:pt idx="93">
                  <c:v>2.0785199999999988</c:v>
                </c:pt>
                <c:pt idx="94">
                  <c:v>2.4168900000000022</c:v>
                </c:pt>
                <c:pt idx="95">
                  <c:v>2.7552600000000012</c:v>
                </c:pt>
                <c:pt idx="96">
                  <c:v>3.0936300000000001</c:v>
                </c:pt>
                <c:pt idx="97">
                  <c:v>3.416187500000003</c:v>
                </c:pt>
                <c:pt idx="98">
                  <c:v>3.7387450000000002</c:v>
                </c:pt>
                <c:pt idx="99">
                  <c:v>4.0613025000000027</c:v>
                </c:pt>
                <c:pt idx="100">
                  <c:v>4.3838600000000003</c:v>
                </c:pt>
              </c:numCache>
            </c:numRef>
          </c:yVal>
          <c:smooth val="1"/>
          <c:extLst>
            <c:ext xmlns:c16="http://schemas.microsoft.com/office/drawing/2014/chart" uri="{C3380CC4-5D6E-409C-BE32-E72D297353CC}">
              <c16:uniqueId val="{00000000-6CA7-4097-9C11-45D4F4F55787}"/>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max val="16.2"/>
          <c:min val="-11.2"/>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Velocity</a:t>
            </a:r>
          </a:p>
        </c:rich>
      </c:tx>
      <c:overlay val="0"/>
    </c:title>
    <c:autoTitleDeleted val="0"/>
    <c:plotArea>
      <c:layout>
        <c:manualLayout>
          <c:layoutTarget val="inner"/>
          <c:xMode val="edge"/>
          <c:yMode val="edge"/>
          <c:x val="0.10537605534654527"/>
          <c:y val="3.5666392372116433E-2"/>
          <c:w val="0.86600933320279905"/>
          <c:h val="0.93419458257732213"/>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Normative!$AG$2:$AG$102</c:f>
              <c:numCache>
                <c:formatCode>General</c:formatCode>
                <c:ptCount val="101"/>
                <c:pt idx="0">
                  <c:v>554.95440374999953</c:v>
                </c:pt>
                <c:pt idx="1">
                  <c:v>554.95440374999953</c:v>
                </c:pt>
                <c:pt idx="2">
                  <c:v>773.44982541666604</c:v>
                </c:pt>
                <c:pt idx="3">
                  <c:v>798.56621291666602</c:v>
                </c:pt>
                <c:pt idx="4">
                  <c:v>955.16232916666581</c:v>
                </c:pt>
                <c:pt idx="5">
                  <c:v>974.25347416666591</c:v>
                </c:pt>
                <c:pt idx="6">
                  <c:v>1047.6728008333328</c:v>
                </c:pt>
                <c:pt idx="7">
                  <c:v>1041.8179383333329</c:v>
                </c:pt>
                <c:pt idx="8">
                  <c:v>1023.9326549999994</c:v>
                </c:pt>
                <c:pt idx="9">
                  <c:v>973.09685374999901</c:v>
                </c:pt>
                <c:pt idx="10">
                  <c:v>916.74679375000017</c:v>
                </c:pt>
                <c:pt idx="11">
                  <c:v>847.92503541666701</c:v>
                </c:pt>
                <c:pt idx="12">
                  <c:v>770.00184958333352</c:v>
                </c:pt>
                <c:pt idx="13">
                  <c:v>696.36006958333269</c:v>
                </c:pt>
                <c:pt idx="14">
                  <c:v>595.14423249999948</c:v>
                </c:pt>
                <c:pt idx="15">
                  <c:v>547.17772249999939</c:v>
                </c:pt>
                <c:pt idx="16">
                  <c:v>459.02058750000015</c:v>
                </c:pt>
                <c:pt idx="17">
                  <c:v>414.36919250000011</c:v>
                </c:pt>
                <c:pt idx="18">
                  <c:v>317.44910166666688</c:v>
                </c:pt>
                <c:pt idx="19">
                  <c:v>284.05340958333312</c:v>
                </c:pt>
                <c:pt idx="20">
                  <c:v>209.87147124999984</c:v>
                </c:pt>
                <c:pt idx="21">
                  <c:v>170.37138083333326</c:v>
                </c:pt>
                <c:pt idx="22">
                  <c:v>83.708985833333259</c:v>
                </c:pt>
                <c:pt idx="23">
                  <c:v>47.714120416666603</c:v>
                </c:pt>
                <c:pt idx="24">
                  <c:v>-39.851224166666697</c:v>
                </c:pt>
                <c:pt idx="25">
                  <c:v>-145.50042249999993</c:v>
                </c:pt>
                <c:pt idx="26">
                  <c:v>-236.82490499999972</c:v>
                </c:pt>
                <c:pt idx="27">
                  <c:v>-334.9384054166664</c:v>
                </c:pt>
                <c:pt idx="28">
                  <c:v>-399.61270249999956</c:v>
                </c:pt>
                <c:pt idx="29">
                  <c:v>-525.45623791666696</c:v>
                </c:pt>
                <c:pt idx="30">
                  <c:v>-614.79518291666704</c:v>
                </c:pt>
                <c:pt idx="31">
                  <c:v>-732.74764708333373</c:v>
                </c:pt>
                <c:pt idx="32">
                  <c:v>-816.01005083333371</c:v>
                </c:pt>
                <c:pt idx="33">
                  <c:v>-977.56869583333241</c:v>
                </c:pt>
                <c:pt idx="34">
                  <c:v>-1061.2998466666663</c:v>
                </c:pt>
                <c:pt idx="35">
                  <c:v>-1181.259565416666</c:v>
                </c:pt>
                <c:pt idx="36">
                  <c:v>-1249.2538920833326</c:v>
                </c:pt>
                <c:pt idx="37">
                  <c:v>-1356.4429483333327</c:v>
                </c:pt>
                <c:pt idx="38">
                  <c:v>-1437.5488608333321</c:v>
                </c:pt>
                <c:pt idx="39">
                  <c:v>-1484.5229229166655</c:v>
                </c:pt>
                <c:pt idx="40">
                  <c:v>-1530.9771749999989</c:v>
                </c:pt>
                <c:pt idx="41">
                  <c:v>-1539.2302987499988</c:v>
                </c:pt>
                <c:pt idx="42">
                  <c:v>-1557.0374608333318</c:v>
                </c:pt>
                <c:pt idx="43">
                  <c:v>-1520.3238645833321</c:v>
                </c:pt>
                <c:pt idx="44">
                  <c:v>-1493.2794937499989</c:v>
                </c:pt>
                <c:pt idx="45">
                  <c:v>-1384.8911187499989</c:v>
                </c:pt>
                <c:pt idx="46">
                  <c:v>-1344.5948537499989</c:v>
                </c:pt>
                <c:pt idx="47">
                  <c:v>-1181.3001358333324</c:v>
                </c:pt>
                <c:pt idx="48">
                  <c:v>-1138.4859295833326</c:v>
                </c:pt>
                <c:pt idx="49">
                  <c:v>-933.36733124999921</c:v>
                </c:pt>
                <c:pt idx="50">
                  <c:v>-673.13020624999933</c:v>
                </c:pt>
              </c:numCache>
            </c:numRef>
          </c:yVal>
          <c:smooth val="1"/>
          <c:extLst>
            <c:ext xmlns:c16="http://schemas.microsoft.com/office/drawing/2014/chart" uri="{C3380CC4-5D6E-409C-BE32-E72D297353CC}">
              <c16:uniqueId val="{00000002-71C2-4B8F-861A-3C6F1CF55468}"/>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Kin'!$AG$2:$AG$102</c:f>
              <c:numCache>
                <c:formatCode>General</c:formatCode>
                <c:ptCount val="101"/>
                <c:pt idx="0">
                  <c:v>878.30499999999995</c:v>
                </c:pt>
                <c:pt idx="1">
                  <c:v>936.01311249999992</c:v>
                </c:pt>
                <c:pt idx="2">
                  <c:v>993.721225</c:v>
                </c:pt>
                <c:pt idx="3">
                  <c:v>1051.4293375</c:v>
                </c:pt>
                <c:pt idx="4">
                  <c:v>1094.8015499999999</c:v>
                </c:pt>
                <c:pt idx="5">
                  <c:v>1104.126</c:v>
                </c:pt>
                <c:pt idx="6">
                  <c:v>1113.45045</c:v>
                </c:pt>
                <c:pt idx="7">
                  <c:v>1122.7748999999999</c:v>
                </c:pt>
                <c:pt idx="8">
                  <c:v>1106.7625499999999</c:v>
                </c:pt>
                <c:pt idx="9">
                  <c:v>1073.33115</c:v>
                </c:pt>
                <c:pt idx="10">
                  <c:v>1039.89975</c:v>
                </c:pt>
                <c:pt idx="11">
                  <c:v>1006.46835</c:v>
                </c:pt>
                <c:pt idx="12">
                  <c:v>954.47565000000009</c:v>
                </c:pt>
                <c:pt idx="13">
                  <c:v>900.16278750000004</c:v>
                </c:pt>
                <c:pt idx="14">
                  <c:v>845.84992499999998</c:v>
                </c:pt>
                <c:pt idx="15">
                  <c:v>792.12524999999994</c:v>
                </c:pt>
                <c:pt idx="16">
                  <c:v>740.98859999999991</c:v>
                </c:pt>
                <c:pt idx="17">
                  <c:v>689.85194999999987</c:v>
                </c:pt>
                <c:pt idx="18">
                  <c:v>638.71529999999973</c:v>
                </c:pt>
                <c:pt idx="19">
                  <c:v>594.36399999999981</c:v>
                </c:pt>
                <c:pt idx="20">
                  <c:v>557.31999999999982</c:v>
                </c:pt>
                <c:pt idx="21">
                  <c:v>520.27599999999995</c:v>
                </c:pt>
                <c:pt idx="22">
                  <c:v>483.23200000000003</c:v>
                </c:pt>
                <c:pt idx="23">
                  <c:v>454.39375000000013</c:v>
                </c:pt>
                <c:pt idx="24">
                  <c:v>427.90000000000009</c:v>
                </c:pt>
                <c:pt idx="25">
                  <c:v>401.40625</c:v>
                </c:pt>
                <c:pt idx="26">
                  <c:v>375.27350000000013</c:v>
                </c:pt>
                <c:pt idx="27">
                  <c:v>353.65325000000001</c:v>
                </c:pt>
                <c:pt idx="28">
                  <c:v>332.03300000000007</c:v>
                </c:pt>
                <c:pt idx="29">
                  <c:v>310.41275000000007</c:v>
                </c:pt>
                <c:pt idx="30">
                  <c:v>289.80375000000021</c:v>
                </c:pt>
                <c:pt idx="31">
                  <c:v>270.91387500000002</c:v>
                </c:pt>
                <c:pt idx="32">
                  <c:v>252.02399999999989</c:v>
                </c:pt>
                <c:pt idx="33">
                  <c:v>233.13412499999981</c:v>
                </c:pt>
                <c:pt idx="34">
                  <c:v>214.43324999999979</c:v>
                </c:pt>
                <c:pt idx="35">
                  <c:v>195.82687499999969</c:v>
                </c:pt>
                <c:pt idx="36">
                  <c:v>177.22049999999959</c:v>
                </c:pt>
                <c:pt idx="37">
                  <c:v>158.61412499999949</c:v>
                </c:pt>
                <c:pt idx="38">
                  <c:v>136.39699999999979</c:v>
                </c:pt>
                <c:pt idx="39">
                  <c:v>114.0409999999999</c:v>
                </c:pt>
                <c:pt idx="40">
                  <c:v>91.685000000000073</c:v>
                </c:pt>
                <c:pt idx="41">
                  <c:v>67.656875000000298</c:v>
                </c:pt>
                <c:pt idx="42">
                  <c:v>38.85125000000027</c:v>
                </c:pt>
                <c:pt idx="43">
                  <c:v>10.045625000000239</c:v>
                </c:pt>
                <c:pt idx="44">
                  <c:v>-18.759999999999788</c:v>
                </c:pt>
                <c:pt idx="45">
                  <c:v>-51.092499999999667</c:v>
                </c:pt>
                <c:pt idx="46">
                  <c:v>-86.246499999999855</c:v>
                </c:pt>
                <c:pt idx="47">
                  <c:v>-121.40049999999999</c:v>
                </c:pt>
                <c:pt idx="48">
                  <c:v>-156.55449999999999</c:v>
                </c:pt>
                <c:pt idx="49">
                  <c:v>-196.00087500000001</c:v>
                </c:pt>
                <c:pt idx="50">
                  <c:v>-236.19375000000011</c:v>
                </c:pt>
                <c:pt idx="51">
                  <c:v>-276.38662500000021</c:v>
                </c:pt>
                <c:pt idx="52">
                  <c:v>-317.22649999999999</c:v>
                </c:pt>
                <c:pt idx="53">
                  <c:v>-361.78662500000007</c:v>
                </c:pt>
                <c:pt idx="54">
                  <c:v>-406.34675000000033</c:v>
                </c:pt>
                <c:pt idx="55">
                  <c:v>-450.90687500000041</c:v>
                </c:pt>
                <c:pt idx="56">
                  <c:v>-497.53700000000021</c:v>
                </c:pt>
                <c:pt idx="57">
                  <c:v>-546.75462500000037</c:v>
                </c:pt>
                <c:pt idx="58">
                  <c:v>-595.97225000000049</c:v>
                </c:pt>
                <c:pt idx="59">
                  <c:v>-645.18987500000026</c:v>
                </c:pt>
                <c:pt idx="60">
                  <c:v>-698.45725000000027</c:v>
                </c:pt>
                <c:pt idx="61">
                  <c:v>-753.14203750000036</c:v>
                </c:pt>
                <c:pt idx="62">
                  <c:v>-807.82682500000033</c:v>
                </c:pt>
                <c:pt idx="63">
                  <c:v>-862.73641250000003</c:v>
                </c:pt>
                <c:pt idx="64">
                  <c:v>-923.49080000000015</c:v>
                </c:pt>
                <c:pt idx="65">
                  <c:v>-984.24518749999982</c:v>
                </c:pt>
                <c:pt idx="66">
                  <c:v>-1044.999575</c:v>
                </c:pt>
                <c:pt idx="67">
                  <c:v>-1107.3372875</c:v>
                </c:pt>
                <c:pt idx="68">
                  <c:v>-1172.8416500000001</c:v>
                </c:pt>
                <c:pt idx="69">
                  <c:v>-1238.3460125000011</c:v>
                </c:pt>
                <c:pt idx="70">
                  <c:v>-1303.850375</c:v>
                </c:pt>
                <c:pt idx="71">
                  <c:v>-1368.347912500001</c:v>
                </c:pt>
                <c:pt idx="72">
                  <c:v>-1432.253200000001</c:v>
                </c:pt>
                <c:pt idx="73">
                  <c:v>-1496.1584875000001</c:v>
                </c:pt>
                <c:pt idx="74">
                  <c:v>-1560.063775000001</c:v>
                </c:pt>
                <c:pt idx="75">
                  <c:v>-1609.1612500000001</c:v>
                </c:pt>
                <c:pt idx="76">
                  <c:v>-1657.0741</c:v>
                </c:pt>
                <c:pt idx="77">
                  <c:v>-1704.98695</c:v>
                </c:pt>
                <c:pt idx="78">
                  <c:v>-1744.69435</c:v>
                </c:pt>
                <c:pt idx="79">
                  <c:v>-1755.682675</c:v>
                </c:pt>
                <c:pt idx="80">
                  <c:v>-1766.671</c:v>
                </c:pt>
                <c:pt idx="81">
                  <c:v>-1777.6593250000001</c:v>
                </c:pt>
                <c:pt idx="82">
                  <c:v>-1760.9717499999999</c:v>
                </c:pt>
                <c:pt idx="83">
                  <c:v>-1718.5851250000001</c:v>
                </c:pt>
                <c:pt idx="84">
                  <c:v>-1676.1985</c:v>
                </c:pt>
                <c:pt idx="85">
                  <c:v>-1633.8118750000001</c:v>
                </c:pt>
                <c:pt idx="86">
                  <c:v>-1551.2065</c:v>
                </c:pt>
                <c:pt idx="87">
                  <c:v>-1459.4604999999999</c:v>
                </c:pt>
                <c:pt idx="88">
                  <c:v>-1367.7144999999989</c:v>
                </c:pt>
                <c:pt idx="89">
                  <c:v>-1273.56475</c:v>
                </c:pt>
                <c:pt idx="90">
                  <c:v>-1160.1849999999999</c:v>
                </c:pt>
                <c:pt idx="91">
                  <c:v>-1046.805249999999</c:v>
                </c:pt>
                <c:pt idx="92">
                  <c:v>-933.42549999999915</c:v>
                </c:pt>
                <c:pt idx="93">
                  <c:v>-824.71249999999975</c:v>
                </c:pt>
                <c:pt idx="94">
                  <c:v>-722.787499999999</c:v>
                </c:pt>
                <c:pt idx="95">
                  <c:v>-620.86249999999961</c:v>
                </c:pt>
                <c:pt idx="96">
                  <c:v>-518.93750000000023</c:v>
                </c:pt>
                <c:pt idx="97">
                  <c:v>-437.19999999999959</c:v>
                </c:pt>
                <c:pt idx="98">
                  <c:v>-363.96249999999998</c:v>
                </c:pt>
                <c:pt idx="99">
                  <c:v>-290.72499999999951</c:v>
                </c:pt>
                <c:pt idx="100">
                  <c:v>-217.48749999999981</c:v>
                </c:pt>
              </c:numCache>
            </c:numRef>
          </c:yVal>
          <c:smooth val="1"/>
          <c:extLst>
            <c:ext xmlns:c16="http://schemas.microsoft.com/office/drawing/2014/chart" uri="{C3380CC4-5D6E-409C-BE32-E72D297353CC}">
              <c16:uniqueId val="{00000004-D350-40B5-9441-8AAD3EC28801}"/>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Kin'!$AG$2:$AG$102</c:f>
              <c:numCache>
                <c:formatCode>General</c:formatCode>
                <c:ptCount val="101"/>
                <c:pt idx="0">
                  <c:v>1011.73</c:v>
                </c:pt>
                <c:pt idx="1">
                  <c:v>1070.00675</c:v>
                </c:pt>
                <c:pt idx="2">
                  <c:v>1128.2835</c:v>
                </c:pt>
                <c:pt idx="3">
                  <c:v>1186.56025</c:v>
                </c:pt>
                <c:pt idx="4">
                  <c:v>1221.30845</c:v>
                </c:pt>
                <c:pt idx="5">
                  <c:v>1224.68525</c:v>
                </c:pt>
                <c:pt idx="6">
                  <c:v>1228.06205</c:v>
                </c:pt>
                <c:pt idx="7">
                  <c:v>1231.43885</c:v>
                </c:pt>
                <c:pt idx="8">
                  <c:v>1194.9756500000001</c:v>
                </c:pt>
                <c:pt idx="9">
                  <c:v>1151.8724500000001</c:v>
                </c:pt>
                <c:pt idx="10">
                  <c:v>1108.7692500000001</c:v>
                </c:pt>
                <c:pt idx="11">
                  <c:v>1059.5406499999999</c:v>
                </c:pt>
                <c:pt idx="12">
                  <c:v>994.99855000000002</c:v>
                </c:pt>
                <c:pt idx="13">
                  <c:v>930.45645000000002</c:v>
                </c:pt>
                <c:pt idx="14">
                  <c:v>865.9143499999999</c:v>
                </c:pt>
                <c:pt idx="15">
                  <c:v>804.29949999999985</c:v>
                </c:pt>
                <c:pt idx="16">
                  <c:v>743.85554999999977</c:v>
                </c:pt>
                <c:pt idx="17">
                  <c:v>683.41159999999991</c:v>
                </c:pt>
                <c:pt idx="18">
                  <c:v>625.31639999999982</c:v>
                </c:pt>
                <c:pt idx="19">
                  <c:v>581.31369999999993</c:v>
                </c:pt>
                <c:pt idx="20">
                  <c:v>537.31099999999992</c:v>
                </c:pt>
                <c:pt idx="21">
                  <c:v>493.30830000000009</c:v>
                </c:pt>
                <c:pt idx="22">
                  <c:v>458.15</c:v>
                </c:pt>
                <c:pt idx="23">
                  <c:v>429.62500000000011</c:v>
                </c:pt>
                <c:pt idx="24">
                  <c:v>401.10000000000008</c:v>
                </c:pt>
                <c:pt idx="25">
                  <c:v>372.5750000000001</c:v>
                </c:pt>
                <c:pt idx="26">
                  <c:v>354.32600000000008</c:v>
                </c:pt>
                <c:pt idx="27">
                  <c:v>336.07699999999988</c:v>
                </c:pt>
                <c:pt idx="28">
                  <c:v>317.82799999999992</c:v>
                </c:pt>
                <c:pt idx="29">
                  <c:v>301.75699999999978</c:v>
                </c:pt>
                <c:pt idx="30">
                  <c:v>288.5899999999998</c:v>
                </c:pt>
                <c:pt idx="31">
                  <c:v>275.42299999999977</c:v>
                </c:pt>
                <c:pt idx="32">
                  <c:v>262.25599999999969</c:v>
                </c:pt>
                <c:pt idx="33">
                  <c:v>248.6719999999998</c:v>
                </c:pt>
                <c:pt idx="34">
                  <c:v>235.01849999999999</c:v>
                </c:pt>
                <c:pt idx="35">
                  <c:v>221.36500000000009</c:v>
                </c:pt>
                <c:pt idx="36">
                  <c:v>206.30250000000021</c:v>
                </c:pt>
                <c:pt idx="37">
                  <c:v>187.71750000000009</c:v>
                </c:pt>
                <c:pt idx="38">
                  <c:v>169.13250000000031</c:v>
                </c:pt>
                <c:pt idx="39">
                  <c:v>150.5475000000003</c:v>
                </c:pt>
                <c:pt idx="40">
                  <c:v>127.3700000000001</c:v>
                </c:pt>
                <c:pt idx="41">
                  <c:v>102.35550000000021</c:v>
                </c:pt>
                <c:pt idx="42">
                  <c:v>77.341000000000022</c:v>
                </c:pt>
                <c:pt idx="43">
                  <c:v>51.51349999999988</c:v>
                </c:pt>
                <c:pt idx="44">
                  <c:v>20.80799999999974</c:v>
                </c:pt>
                <c:pt idx="45">
                  <c:v>-9.8975000000001643</c:v>
                </c:pt>
                <c:pt idx="46">
                  <c:v>-40.603000000000307</c:v>
                </c:pt>
                <c:pt idx="47">
                  <c:v>-73.85650000000031</c:v>
                </c:pt>
                <c:pt idx="48">
                  <c:v>-109.021</c:v>
                </c:pt>
                <c:pt idx="49">
                  <c:v>-144.18549999999991</c:v>
                </c:pt>
                <c:pt idx="50">
                  <c:v>-179.34999999999991</c:v>
                </c:pt>
                <c:pt idx="51">
                  <c:v>-218.1405</c:v>
                </c:pt>
                <c:pt idx="52">
                  <c:v>-256.93099999999981</c:v>
                </c:pt>
                <c:pt idx="53">
                  <c:v>-295.72149999999988</c:v>
                </c:pt>
                <c:pt idx="54">
                  <c:v>-336.06450000000001</c:v>
                </c:pt>
                <c:pt idx="55">
                  <c:v>-378.47750000000008</c:v>
                </c:pt>
                <c:pt idx="56">
                  <c:v>-420.89049999999992</c:v>
                </c:pt>
                <c:pt idx="57">
                  <c:v>-463.30349999999999</c:v>
                </c:pt>
                <c:pt idx="58">
                  <c:v>-509.8565000000001</c:v>
                </c:pt>
                <c:pt idx="59">
                  <c:v>-557.09949999999981</c:v>
                </c:pt>
                <c:pt idx="60">
                  <c:v>-604.34249999999997</c:v>
                </c:pt>
                <c:pt idx="61">
                  <c:v>-653.52710000000013</c:v>
                </c:pt>
                <c:pt idx="62">
                  <c:v>-707.56570000000033</c:v>
                </c:pt>
                <c:pt idx="63">
                  <c:v>-761.60430000000008</c:v>
                </c:pt>
                <c:pt idx="64">
                  <c:v>-815.64290000000028</c:v>
                </c:pt>
                <c:pt idx="65">
                  <c:v>-875.41224999999986</c:v>
                </c:pt>
                <c:pt idx="66">
                  <c:v>-937.47390000000019</c:v>
                </c:pt>
                <c:pt idx="67">
                  <c:v>-999.53554999999972</c:v>
                </c:pt>
                <c:pt idx="68">
                  <c:v>-1062.5263999999991</c:v>
                </c:pt>
                <c:pt idx="69">
                  <c:v>-1131.0924500000001</c:v>
                </c:pt>
                <c:pt idx="70">
                  <c:v>-1199.6585</c:v>
                </c:pt>
                <c:pt idx="71">
                  <c:v>-1268.224550000001</c:v>
                </c:pt>
                <c:pt idx="72">
                  <c:v>-1336.6007999999999</c:v>
                </c:pt>
                <c:pt idx="73">
                  <c:v>-1404.8347000000001</c:v>
                </c:pt>
                <c:pt idx="74">
                  <c:v>-1473.068600000001</c:v>
                </c:pt>
                <c:pt idx="75">
                  <c:v>-1541.3025</c:v>
                </c:pt>
                <c:pt idx="76">
                  <c:v>-1594.2099000000001</c:v>
                </c:pt>
                <c:pt idx="77">
                  <c:v>-1647.1172999999999</c:v>
                </c:pt>
                <c:pt idx="78">
                  <c:v>-1700.0246999999999</c:v>
                </c:pt>
                <c:pt idx="79">
                  <c:v>-1736.7925499999999</c:v>
                </c:pt>
                <c:pt idx="80">
                  <c:v>-1752.0409999999999</c:v>
                </c:pt>
                <c:pt idx="81">
                  <c:v>-1767.28945</c:v>
                </c:pt>
                <c:pt idx="82">
                  <c:v>-1782.5379</c:v>
                </c:pt>
                <c:pt idx="83">
                  <c:v>-1749.7263499999999</c:v>
                </c:pt>
                <c:pt idx="84">
                  <c:v>-1708.9048</c:v>
                </c:pt>
                <c:pt idx="85">
                  <c:v>-1668.0832499999999</c:v>
                </c:pt>
                <c:pt idx="86">
                  <c:v>-1612.2339999999999</c:v>
                </c:pt>
                <c:pt idx="87">
                  <c:v>-1518.8155000000011</c:v>
                </c:pt>
                <c:pt idx="88">
                  <c:v>-1425.3969999999999</c:v>
                </c:pt>
                <c:pt idx="89">
                  <c:v>-1331.9784999999999</c:v>
                </c:pt>
                <c:pt idx="90">
                  <c:v>-1222.1525000000011</c:v>
                </c:pt>
                <c:pt idx="91">
                  <c:v>-1105.7635</c:v>
                </c:pt>
                <c:pt idx="92">
                  <c:v>-989.37450000000035</c:v>
                </c:pt>
                <c:pt idx="93">
                  <c:v>-874.80100000000095</c:v>
                </c:pt>
                <c:pt idx="94">
                  <c:v>-771.12049999999954</c:v>
                </c:pt>
                <c:pt idx="95">
                  <c:v>-667.4399999999996</c:v>
                </c:pt>
                <c:pt idx="96">
                  <c:v>-563.75949999999978</c:v>
                </c:pt>
                <c:pt idx="97">
                  <c:v>-477.68299999999903</c:v>
                </c:pt>
                <c:pt idx="98">
                  <c:v>-404.80949999999962</c:v>
                </c:pt>
                <c:pt idx="99">
                  <c:v>-331.93599999999913</c:v>
                </c:pt>
                <c:pt idx="100">
                  <c:v>-259.06249999999977</c:v>
                </c:pt>
              </c:numCache>
            </c:numRef>
          </c:yVal>
          <c:smooth val="1"/>
          <c:extLst>
            <c:ext xmlns:c16="http://schemas.microsoft.com/office/drawing/2014/chart" uri="{C3380CC4-5D6E-409C-BE32-E72D297353CC}">
              <c16:uniqueId val="{00000003-D350-40B5-9441-8AAD3EC28801}"/>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Kin'!$AG$2:$AG$102</c:f>
              <c:numCache>
                <c:formatCode>General</c:formatCode>
                <c:ptCount val="101"/>
                <c:pt idx="0">
                  <c:v>694.29375000000016</c:v>
                </c:pt>
                <c:pt idx="1">
                  <c:v>770.39021250000019</c:v>
                </c:pt>
                <c:pt idx="2">
                  <c:v>846.4866750000001</c:v>
                </c:pt>
                <c:pt idx="3">
                  <c:v>922.58313750000002</c:v>
                </c:pt>
                <c:pt idx="4">
                  <c:v>987.77250000000004</c:v>
                </c:pt>
                <c:pt idx="5">
                  <c:v>1027.0574999999999</c:v>
                </c:pt>
                <c:pt idx="6">
                  <c:v>1066.3425</c:v>
                </c:pt>
                <c:pt idx="7">
                  <c:v>1105.6275000000001</c:v>
                </c:pt>
                <c:pt idx="8">
                  <c:v>1118.4909</c:v>
                </c:pt>
                <c:pt idx="9">
                  <c:v>1113.1894500000001</c:v>
                </c:pt>
                <c:pt idx="10">
                  <c:v>1107.8879999999999</c:v>
                </c:pt>
                <c:pt idx="11">
                  <c:v>1102.58655</c:v>
                </c:pt>
                <c:pt idx="12">
                  <c:v>1067.1663000000001</c:v>
                </c:pt>
                <c:pt idx="13">
                  <c:v>1027.9811999999999</c:v>
                </c:pt>
                <c:pt idx="14">
                  <c:v>988.79610000000002</c:v>
                </c:pt>
                <c:pt idx="15">
                  <c:v>947.26850000000002</c:v>
                </c:pt>
                <c:pt idx="16">
                  <c:v>895.43389999999999</c:v>
                </c:pt>
                <c:pt idx="17">
                  <c:v>843.59930000000008</c:v>
                </c:pt>
                <c:pt idx="18">
                  <c:v>791.76469999999995</c:v>
                </c:pt>
                <c:pt idx="19">
                  <c:v>743.00199999999995</c:v>
                </c:pt>
                <c:pt idx="20">
                  <c:v>697.54749999999979</c:v>
                </c:pt>
                <c:pt idx="21">
                  <c:v>652.09299999999985</c:v>
                </c:pt>
                <c:pt idx="22">
                  <c:v>606.63849999999968</c:v>
                </c:pt>
                <c:pt idx="23">
                  <c:v>571.68662499999982</c:v>
                </c:pt>
                <c:pt idx="24">
                  <c:v>539.73549999999989</c:v>
                </c:pt>
                <c:pt idx="25">
                  <c:v>507.78437500000001</c:v>
                </c:pt>
                <c:pt idx="26">
                  <c:v>476.60775000000012</c:v>
                </c:pt>
                <c:pt idx="27">
                  <c:v>455.1123750000001</c:v>
                </c:pt>
                <c:pt idx="28">
                  <c:v>433.61700000000008</c:v>
                </c:pt>
                <c:pt idx="29">
                  <c:v>412.12162500000011</c:v>
                </c:pt>
                <c:pt idx="30">
                  <c:v>392.49375000000009</c:v>
                </c:pt>
                <c:pt idx="31">
                  <c:v>376.04062499999998</c:v>
                </c:pt>
                <c:pt idx="32">
                  <c:v>359.58749999999998</c:v>
                </c:pt>
                <c:pt idx="33">
                  <c:v>343.13437499999998</c:v>
                </c:pt>
                <c:pt idx="34">
                  <c:v>327.11550000000011</c:v>
                </c:pt>
                <c:pt idx="35">
                  <c:v>311.31375000000003</c:v>
                </c:pt>
                <c:pt idx="36">
                  <c:v>295.512</c:v>
                </c:pt>
                <c:pt idx="37">
                  <c:v>279.71024999999997</c:v>
                </c:pt>
                <c:pt idx="38">
                  <c:v>260.98025000000001</c:v>
                </c:pt>
                <c:pt idx="39">
                  <c:v>242.13762499999979</c:v>
                </c:pt>
                <c:pt idx="40">
                  <c:v>223.2949999999997</c:v>
                </c:pt>
                <c:pt idx="41">
                  <c:v>203.0173749999997</c:v>
                </c:pt>
                <c:pt idx="42">
                  <c:v>178.63974999999979</c:v>
                </c:pt>
                <c:pt idx="43">
                  <c:v>154.26212499999991</c:v>
                </c:pt>
                <c:pt idx="44">
                  <c:v>129.8845</c:v>
                </c:pt>
                <c:pt idx="45">
                  <c:v>102.2443750000002</c:v>
                </c:pt>
                <c:pt idx="46">
                  <c:v>71.994250000000093</c:v>
                </c:pt>
                <c:pt idx="47">
                  <c:v>41.744125000000011</c:v>
                </c:pt>
                <c:pt idx="48">
                  <c:v>11.49400000000014</c:v>
                </c:pt>
                <c:pt idx="49">
                  <c:v>-22.634499999999999</c:v>
                </c:pt>
                <c:pt idx="50">
                  <c:v>-57.437500000000163</c:v>
                </c:pt>
                <c:pt idx="51">
                  <c:v>-92.24050000000031</c:v>
                </c:pt>
                <c:pt idx="52">
                  <c:v>-127.49550000000021</c:v>
                </c:pt>
                <c:pt idx="53">
                  <c:v>-165.34950000000009</c:v>
                </c:pt>
                <c:pt idx="54">
                  <c:v>-203.20349999999999</c:v>
                </c:pt>
                <c:pt idx="55">
                  <c:v>-241.0575</c:v>
                </c:pt>
                <c:pt idx="56">
                  <c:v>-279.95399999999978</c:v>
                </c:pt>
                <c:pt idx="57">
                  <c:v>-320.15362499999992</c:v>
                </c:pt>
                <c:pt idx="58">
                  <c:v>-360.35325000000012</c:v>
                </c:pt>
                <c:pt idx="59">
                  <c:v>-400.55287499999997</c:v>
                </c:pt>
                <c:pt idx="60">
                  <c:v>-442.84500000000008</c:v>
                </c:pt>
                <c:pt idx="61">
                  <c:v>-485.86950000000019</c:v>
                </c:pt>
                <c:pt idx="62">
                  <c:v>-528.89400000000023</c:v>
                </c:pt>
                <c:pt idx="63">
                  <c:v>-572.087625</c:v>
                </c:pt>
                <c:pt idx="64">
                  <c:v>-619.67849999999999</c:v>
                </c:pt>
                <c:pt idx="65">
                  <c:v>-667.26937499999963</c:v>
                </c:pt>
                <c:pt idx="66">
                  <c:v>-714.86024999999995</c:v>
                </c:pt>
                <c:pt idx="67">
                  <c:v>-764.71574999999973</c:v>
                </c:pt>
                <c:pt idx="68">
                  <c:v>-819.10049999999967</c:v>
                </c:pt>
                <c:pt idx="69">
                  <c:v>-873.48525000000041</c:v>
                </c:pt>
                <c:pt idx="70">
                  <c:v>-927.87000000000046</c:v>
                </c:pt>
                <c:pt idx="71">
                  <c:v>-987.04450000000111</c:v>
                </c:pt>
                <c:pt idx="72">
                  <c:v>-1049.0365000000011</c:v>
                </c:pt>
                <c:pt idx="73">
                  <c:v>-1111.0284999999999</c:v>
                </c:pt>
                <c:pt idx="74">
                  <c:v>-1173.020500000001</c:v>
                </c:pt>
                <c:pt idx="75">
                  <c:v>-1239.2421875</c:v>
                </c:pt>
                <c:pt idx="76">
                  <c:v>-1305.80225</c:v>
                </c:pt>
                <c:pt idx="77">
                  <c:v>-1372.3623124999999</c:v>
                </c:pt>
                <c:pt idx="78">
                  <c:v>-1437.9487999999999</c:v>
                </c:pt>
                <c:pt idx="79">
                  <c:v>-1500.1277749999999</c:v>
                </c:pt>
                <c:pt idx="80">
                  <c:v>-1562.3067500000011</c:v>
                </c:pt>
                <c:pt idx="81">
                  <c:v>-1624.485725</c:v>
                </c:pt>
                <c:pt idx="82">
                  <c:v>-1676.18605</c:v>
                </c:pt>
                <c:pt idx="83">
                  <c:v>-1718.1561999999999</c:v>
                </c:pt>
                <c:pt idx="84">
                  <c:v>-1760.12635</c:v>
                </c:pt>
                <c:pt idx="85">
                  <c:v>-1802.0965000000001</c:v>
                </c:pt>
                <c:pt idx="86">
                  <c:v>-1811.50665</c:v>
                </c:pt>
                <c:pt idx="87">
                  <c:v>-1813.5168000000001</c:v>
                </c:pt>
                <c:pt idx="88">
                  <c:v>-1815.5269499999999</c:v>
                </c:pt>
                <c:pt idx="89">
                  <c:v>-1811.7018375</c:v>
                </c:pt>
                <c:pt idx="90">
                  <c:v>-1761.1946250000001</c:v>
                </c:pt>
                <c:pt idx="91">
                  <c:v>-1710.687412499999</c:v>
                </c:pt>
                <c:pt idx="92">
                  <c:v>-1660.1802</c:v>
                </c:pt>
                <c:pt idx="93">
                  <c:v>-1591.64275</c:v>
                </c:pt>
                <c:pt idx="94">
                  <c:v>-1496.8794999999991</c:v>
                </c:pt>
                <c:pt idx="95">
                  <c:v>-1402.11625</c:v>
                </c:pt>
                <c:pt idx="96">
                  <c:v>-1307.353000000001</c:v>
                </c:pt>
                <c:pt idx="97">
                  <c:v>-1201.225375</c:v>
                </c:pt>
                <c:pt idx="98">
                  <c:v>-1090.312750000001</c:v>
                </c:pt>
                <c:pt idx="99">
                  <c:v>-979.40012499999989</c:v>
                </c:pt>
                <c:pt idx="100">
                  <c:v>-868.48750000000052</c:v>
                </c:pt>
              </c:numCache>
            </c:numRef>
          </c:yVal>
          <c:smooth val="1"/>
          <c:extLst>
            <c:ext xmlns:c16="http://schemas.microsoft.com/office/drawing/2014/chart" uri="{C3380CC4-5D6E-409C-BE32-E72D297353CC}">
              <c16:uniqueId val="{00000002-D350-40B5-9441-8AAD3EC28801}"/>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Kin'!$AG$2:$AG$102</c:f>
              <c:numCache>
                <c:formatCode>General</c:formatCode>
                <c:ptCount val="101"/>
                <c:pt idx="0">
                  <c:v>1232.2750000000001</c:v>
                </c:pt>
                <c:pt idx="1">
                  <c:v>1341.1941999999999</c:v>
                </c:pt>
                <c:pt idx="2">
                  <c:v>1450.1134</c:v>
                </c:pt>
                <c:pt idx="3">
                  <c:v>1559.0326</c:v>
                </c:pt>
                <c:pt idx="4">
                  <c:v>1667.9518</c:v>
                </c:pt>
                <c:pt idx="5">
                  <c:v>1717.173</c:v>
                </c:pt>
                <c:pt idx="6">
                  <c:v>1754.4546</c:v>
                </c:pt>
                <c:pt idx="7">
                  <c:v>1791.7362000000001</c:v>
                </c:pt>
                <c:pt idx="8">
                  <c:v>1829.0178000000001</c:v>
                </c:pt>
                <c:pt idx="9">
                  <c:v>1822.6396</c:v>
                </c:pt>
                <c:pt idx="10">
                  <c:v>1794.4314999999999</c:v>
                </c:pt>
                <c:pt idx="11">
                  <c:v>1766.2234000000001</c:v>
                </c:pt>
                <c:pt idx="12">
                  <c:v>1738.0153</c:v>
                </c:pt>
                <c:pt idx="13">
                  <c:v>1695.1165000000001</c:v>
                </c:pt>
                <c:pt idx="14">
                  <c:v>1637.527</c:v>
                </c:pt>
                <c:pt idx="15">
                  <c:v>1579.9375</c:v>
                </c:pt>
                <c:pt idx="16">
                  <c:v>1522.348</c:v>
                </c:pt>
                <c:pt idx="17">
                  <c:v>1465.0073</c:v>
                </c:pt>
                <c:pt idx="18">
                  <c:v>1408.1641999999999</c:v>
                </c:pt>
                <c:pt idx="19">
                  <c:v>1351.3210999999999</c:v>
                </c:pt>
                <c:pt idx="20">
                  <c:v>1294.4780000000001</c:v>
                </c:pt>
                <c:pt idx="21">
                  <c:v>1239.0659000000001</c:v>
                </c:pt>
                <c:pt idx="22">
                  <c:v>1190.8088</c:v>
                </c:pt>
                <c:pt idx="23">
                  <c:v>1142.5517</c:v>
                </c:pt>
                <c:pt idx="24">
                  <c:v>1094.2945999999999</c:v>
                </c:pt>
                <c:pt idx="25">
                  <c:v>1046.0374999999999</c:v>
                </c:pt>
                <c:pt idx="26">
                  <c:v>1000.1165</c:v>
                </c:pt>
                <c:pt idx="27">
                  <c:v>954.19550000000004</c:v>
                </c:pt>
                <c:pt idx="28">
                  <c:v>908.2745000000001</c:v>
                </c:pt>
                <c:pt idx="29">
                  <c:v>862.35350000000005</c:v>
                </c:pt>
                <c:pt idx="30">
                  <c:v>816.00750000000005</c:v>
                </c:pt>
                <c:pt idx="31">
                  <c:v>769.5764999999999</c:v>
                </c:pt>
                <c:pt idx="32">
                  <c:v>723.14549999999997</c:v>
                </c:pt>
                <c:pt idx="33">
                  <c:v>676.71449999999993</c:v>
                </c:pt>
                <c:pt idx="34">
                  <c:v>633.29550000000017</c:v>
                </c:pt>
                <c:pt idx="35">
                  <c:v>591.38250000000005</c:v>
                </c:pt>
                <c:pt idx="36">
                  <c:v>549.46950000000004</c:v>
                </c:pt>
                <c:pt idx="37">
                  <c:v>507.55650000000003</c:v>
                </c:pt>
                <c:pt idx="38">
                  <c:v>469.48500000000018</c:v>
                </c:pt>
                <c:pt idx="39">
                  <c:v>435.25500000000011</c:v>
                </c:pt>
                <c:pt idx="40">
                  <c:v>401.02499999999998</c:v>
                </c:pt>
                <c:pt idx="41">
                  <c:v>366.79500000000007</c:v>
                </c:pt>
                <c:pt idx="42">
                  <c:v>333.72</c:v>
                </c:pt>
                <c:pt idx="43">
                  <c:v>302.95499999999993</c:v>
                </c:pt>
                <c:pt idx="44">
                  <c:v>272.18999999999983</c:v>
                </c:pt>
                <c:pt idx="45">
                  <c:v>241.4249999999999</c:v>
                </c:pt>
                <c:pt idx="46">
                  <c:v>209.9914999999998</c:v>
                </c:pt>
                <c:pt idx="47">
                  <c:v>175.21549999999979</c:v>
                </c:pt>
                <c:pt idx="48">
                  <c:v>140.43950000000001</c:v>
                </c:pt>
                <c:pt idx="49">
                  <c:v>105.6635</c:v>
                </c:pt>
                <c:pt idx="50">
                  <c:v>70.887499999999989</c:v>
                </c:pt>
                <c:pt idx="51">
                  <c:v>26.808499999999889</c:v>
                </c:pt>
                <c:pt idx="52">
                  <c:v>-17.270499999999899</c:v>
                </c:pt>
                <c:pt idx="53">
                  <c:v>-61.349500000000013</c:v>
                </c:pt>
                <c:pt idx="54">
                  <c:v>-105.4285000000001</c:v>
                </c:pt>
                <c:pt idx="55">
                  <c:v>-159.2475000000002</c:v>
                </c:pt>
                <c:pt idx="56">
                  <c:v>-215.01449999999991</c:v>
                </c:pt>
                <c:pt idx="57">
                  <c:v>-270.78149999999988</c:v>
                </c:pt>
                <c:pt idx="58">
                  <c:v>-326.54849999999999</c:v>
                </c:pt>
                <c:pt idx="59">
                  <c:v>-391.86949999999968</c:v>
                </c:pt>
                <c:pt idx="60">
                  <c:v>-461.9674999999998</c:v>
                </c:pt>
                <c:pt idx="61">
                  <c:v>-532.06549999999993</c:v>
                </c:pt>
                <c:pt idx="62">
                  <c:v>-602.16350000000011</c:v>
                </c:pt>
                <c:pt idx="63">
                  <c:v>-681.75649999999973</c:v>
                </c:pt>
                <c:pt idx="64">
                  <c:v>-770.84449999999993</c:v>
                </c:pt>
                <c:pt idx="65">
                  <c:v>-859.93249999999944</c:v>
                </c:pt>
                <c:pt idx="66">
                  <c:v>-949.0205000000002</c:v>
                </c:pt>
                <c:pt idx="67">
                  <c:v>-1045.5545</c:v>
                </c:pt>
                <c:pt idx="68">
                  <c:v>-1156.980499999999</c:v>
                </c:pt>
                <c:pt idx="69">
                  <c:v>-1268.4065000000001</c:v>
                </c:pt>
                <c:pt idx="70">
                  <c:v>-1379.8325</c:v>
                </c:pt>
                <c:pt idx="71">
                  <c:v>-1494.1099500000009</c:v>
                </c:pt>
                <c:pt idx="72">
                  <c:v>-1622.64465</c:v>
                </c:pt>
                <c:pt idx="73">
                  <c:v>-1751.1793500000001</c:v>
                </c:pt>
                <c:pt idx="74">
                  <c:v>-1879.714050000001</c:v>
                </c:pt>
                <c:pt idx="75">
                  <c:v>-2008.24875</c:v>
                </c:pt>
                <c:pt idx="76">
                  <c:v>-2131.01505</c:v>
                </c:pt>
                <c:pt idx="77">
                  <c:v>-2253.7813500000011</c:v>
                </c:pt>
                <c:pt idx="78">
                  <c:v>-2376.54765</c:v>
                </c:pt>
                <c:pt idx="79">
                  <c:v>-2499.3139499999988</c:v>
                </c:pt>
                <c:pt idx="80">
                  <c:v>-2580.9627500000001</c:v>
                </c:pt>
                <c:pt idx="81">
                  <c:v>-2654.38805</c:v>
                </c:pt>
                <c:pt idx="82">
                  <c:v>-2727.813349999999</c:v>
                </c:pt>
                <c:pt idx="83">
                  <c:v>-2801.2386499999998</c:v>
                </c:pt>
                <c:pt idx="84">
                  <c:v>-2814.03755</c:v>
                </c:pt>
                <c:pt idx="85">
                  <c:v>-2796.5232500000002</c:v>
                </c:pt>
                <c:pt idx="86">
                  <c:v>-2779.0089499999999</c:v>
                </c:pt>
                <c:pt idx="87">
                  <c:v>-2761.4946500000001</c:v>
                </c:pt>
                <c:pt idx="88">
                  <c:v>-2698.6280000000002</c:v>
                </c:pt>
                <c:pt idx="89">
                  <c:v>-2590.4090000000001</c:v>
                </c:pt>
                <c:pt idx="90">
                  <c:v>-2482.190000000001</c:v>
                </c:pt>
                <c:pt idx="91">
                  <c:v>-2373.971</c:v>
                </c:pt>
                <c:pt idx="92">
                  <c:v>-2250.9540000000002</c:v>
                </c:pt>
                <c:pt idx="93">
                  <c:v>-2098.3410000000008</c:v>
                </c:pt>
                <c:pt idx="94">
                  <c:v>-1945.7280000000001</c:v>
                </c:pt>
                <c:pt idx="95">
                  <c:v>-1793.115</c:v>
                </c:pt>
                <c:pt idx="96">
                  <c:v>-1641.982500000001</c:v>
                </c:pt>
                <c:pt idx="97">
                  <c:v>-1498.2525000000001</c:v>
                </c:pt>
                <c:pt idx="98">
                  <c:v>-1354.5225</c:v>
                </c:pt>
                <c:pt idx="99">
                  <c:v>-1210.7924999999991</c:v>
                </c:pt>
                <c:pt idx="100">
                  <c:v>-1067.0625</c:v>
                </c:pt>
              </c:numCache>
            </c:numRef>
          </c:yVal>
          <c:smooth val="1"/>
          <c:extLst>
            <c:ext xmlns:c16="http://schemas.microsoft.com/office/drawing/2014/chart" uri="{C3380CC4-5D6E-409C-BE32-E72D297353CC}">
              <c16:uniqueId val="{00000001-D350-40B5-9441-8AAD3EC28801}"/>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Kin'!$AG$2:$AG$102</c:f>
              <c:numCache>
                <c:formatCode>General</c:formatCode>
                <c:ptCount val="101"/>
                <c:pt idx="0">
                  <c:v>1121.8875</c:v>
                </c:pt>
                <c:pt idx="1">
                  <c:v>1230.7209375</c:v>
                </c:pt>
                <c:pt idx="2">
                  <c:v>1339.5543749999999</c:v>
                </c:pt>
                <c:pt idx="3">
                  <c:v>1448.3878125000001</c:v>
                </c:pt>
                <c:pt idx="4">
                  <c:v>1557.2212500000001</c:v>
                </c:pt>
                <c:pt idx="5">
                  <c:v>1593.6490624999999</c:v>
                </c:pt>
                <c:pt idx="6">
                  <c:v>1630.076875</c:v>
                </c:pt>
                <c:pt idx="7">
                  <c:v>1666.5046875</c:v>
                </c:pt>
                <c:pt idx="8">
                  <c:v>1702.9324999999999</c:v>
                </c:pt>
                <c:pt idx="9">
                  <c:v>1675.55125</c:v>
                </c:pt>
                <c:pt idx="10">
                  <c:v>1648.17</c:v>
                </c:pt>
                <c:pt idx="11">
                  <c:v>1620.7887499999999</c:v>
                </c:pt>
                <c:pt idx="12">
                  <c:v>1593.4075</c:v>
                </c:pt>
                <c:pt idx="13">
                  <c:v>1540.1849999999999</c:v>
                </c:pt>
                <c:pt idx="14">
                  <c:v>1486.9625000000001</c:v>
                </c:pt>
                <c:pt idx="15">
                  <c:v>1433.74</c:v>
                </c:pt>
                <c:pt idx="16">
                  <c:v>1380.5174999999999</c:v>
                </c:pt>
                <c:pt idx="17">
                  <c:v>1331.4309375</c:v>
                </c:pt>
                <c:pt idx="18">
                  <c:v>1282.3443749999999</c:v>
                </c:pt>
                <c:pt idx="19">
                  <c:v>1233.2578125</c:v>
                </c:pt>
                <c:pt idx="20">
                  <c:v>1184.1712500000001</c:v>
                </c:pt>
                <c:pt idx="21">
                  <c:v>1143.7253125</c:v>
                </c:pt>
                <c:pt idx="22">
                  <c:v>1103.2793750000001</c:v>
                </c:pt>
                <c:pt idx="23">
                  <c:v>1062.8334374999999</c:v>
                </c:pt>
                <c:pt idx="24">
                  <c:v>1022.3875</c:v>
                </c:pt>
                <c:pt idx="25">
                  <c:v>979.2874999999998</c:v>
                </c:pt>
                <c:pt idx="26">
                  <c:v>936.1875</c:v>
                </c:pt>
                <c:pt idx="27">
                  <c:v>893.08749999999986</c:v>
                </c:pt>
                <c:pt idx="28">
                  <c:v>849.98750000000007</c:v>
                </c:pt>
                <c:pt idx="29">
                  <c:v>799.86874999999998</c:v>
                </c:pt>
                <c:pt idx="30">
                  <c:v>749.75000000000011</c:v>
                </c:pt>
                <c:pt idx="31">
                  <c:v>699.63125000000002</c:v>
                </c:pt>
                <c:pt idx="32">
                  <c:v>649.51250000000016</c:v>
                </c:pt>
                <c:pt idx="33">
                  <c:v>601.26250000000005</c:v>
                </c:pt>
                <c:pt idx="34">
                  <c:v>553.01250000000027</c:v>
                </c:pt>
                <c:pt idx="35">
                  <c:v>504.76250000000022</c:v>
                </c:pt>
                <c:pt idx="36">
                  <c:v>456.5125000000001</c:v>
                </c:pt>
                <c:pt idx="37">
                  <c:v>418.80312500000002</c:v>
                </c:pt>
                <c:pt idx="38">
                  <c:v>381.09375000000011</c:v>
                </c:pt>
                <c:pt idx="39">
                  <c:v>343.38437499999998</c:v>
                </c:pt>
                <c:pt idx="40">
                  <c:v>305.6749999999999</c:v>
                </c:pt>
                <c:pt idx="41">
                  <c:v>277.57812500000011</c:v>
                </c:pt>
                <c:pt idx="42">
                  <c:v>249.48124999999999</c:v>
                </c:pt>
                <c:pt idx="43">
                  <c:v>221.38437499999989</c:v>
                </c:pt>
                <c:pt idx="44">
                  <c:v>193.2874999999998</c:v>
                </c:pt>
                <c:pt idx="45">
                  <c:v>166.921875</c:v>
                </c:pt>
                <c:pt idx="46">
                  <c:v>140.55624999999989</c:v>
                </c:pt>
                <c:pt idx="47">
                  <c:v>114.1906249999999</c:v>
                </c:pt>
                <c:pt idx="48">
                  <c:v>87.825000000000045</c:v>
                </c:pt>
                <c:pt idx="49">
                  <c:v>54.643750000000047</c:v>
                </c:pt>
                <c:pt idx="50">
                  <c:v>21.462500000000048</c:v>
                </c:pt>
                <c:pt idx="51">
                  <c:v>-11.718749999999959</c:v>
                </c:pt>
                <c:pt idx="52">
                  <c:v>-44.899999999999707</c:v>
                </c:pt>
                <c:pt idx="53">
                  <c:v>-90.287499999999824</c:v>
                </c:pt>
                <c:pt idx="54">
                  <c:v>-135.6749999999999</c:v>
                </c:pt>
                <c:pt idx="55">
                  <c:v>-181.06250000000011</c:v>
                </c:pt>
                <c:pt idx="56">
                  <c:v>-226.44999999999979</c:v>
                </c:pt>
                <c:pt idx="57">
                  <c:v>-286.74062500000002</c:v>
                </c:pt>
                <c:pt idx="58">
                  <c:v>-347.03125000000011</c:v>
                </c:pt>
                <c:pt idx="59">
                  <c:v>-407.32187499999981</c:v>
                </c:pt>
                <c:pt idx="60">
                  <c:v>-467.61250000000001</c:v>
                </c:pt>
                <c:pt idx="61">
                  <c:v>-545.73125000000005</c:v>
                </c:pt>
                <c:pt idx="62">
                  <c:v>-623.85000000000025</c:v>
                </c:pt>
                <c:pt idx="63">
                  <c:v>-701.96874999999989</c:v>
                </c:pt>
                <c:pt idx="64">
                  <c:v>-780.08749999999998</c:v>
                </c:pt>
                <c:pt idx="65">
                  <c:v>-879.71249999999964</c:v>
                </c:pt>
                <c:pt idx="66">
                  <c:v>-979.33750000000077</c:v>
                </c:pt>
                <c:pt idx="67">
                  <c:v>-1078.962500000001</c:v>
                </c:pt>
                <c:pt idx="68">
                  <c:v>-1178.5875000000001</c:v>
                </c:pt>
                <c:pt idx="69">
                  <c:v>-1300.415625000001</c:v>
                </c:pt>
                <c:pt idx="70">
                  <c:v>-1422.2437500000001</c:v>
                </c:pt>
                <c:pt idx="71">
                  <c:v>-1544.071875000001</c:v>
                </c:pt>
                <c:pt idx="72">
                  <c:v>-1665.9</c:v>
                </c:pt>
                <c:pt idx="73">
                  <c:v>-1800.9556250000001</c:v>
                </c:pt>
                <c:pt idx="74">
                  <c:v>-1936.0112500000009</c:v>
                </c:pt>
                <c:pt idx="75">
                  <c:v>-2071.066875</c:v>
                </c:pt>
                <c:pt idx="76">
                  <c:v>-2206.1224999999999</c:v>
                </c:pt>
                <c:pt idx="77">
                  <c:v>-2327.8075000000008</c:v>
                </c:pt>
                <c:pt idx="78">
                  <c:v>-2449.4924999999998</c:v>
                </c:pt>
                <c:pt idx="79">
                  <c:v>-2571.1774999999989</c:v>
                </c:pt>
                <c:pt idx="80">
                  <c:v>-2692.8625000000002</c:v>
                </c:pt>
                <c:pt idx="81">
                  <c:v>-2757.044374999999</c:v>
                </c:pt>
                <c:pt idx="82">
                  <c:v>-2821.2262500000002</c:v>
                </c:pt>
                <c:pt idx="83">
                  <c:v>-2885.4081249999999</c:v>
                </c:pt>
                <c:pt idx="84">
                  <c:v>-2949.59</c:v>
                </c:pt>
                <c:pt idx="85">
                  <c:v>-2918.1862500000002</c:v>
                </c:pt>
                <c:pt idx="86">
                  <c:v>-2886.7824999999998</c:v>
                </c:pt>
                <c:pt idx="87">
                  <c:v>-2855.3787500000012</c:v>
                </c:pt>
                <c:pt idx="88">
                  <c:v>-2823.9749999999999</c:v>
                </c:pt>
                <c:pt idx="89">
                  <c:v>-2699.368750000001</c:v>
                </c:pt>
                <c:pt idx="90">
                  <c:v>-2574.7625000000012</c:v>
                </c:pt>
                <c:pt idx="91">
                  <c:v>-2450.15625</c:v>
                </c:pt>
                <c:pt idx="92">
                  <c:v>-2325.5500000000002</c:v>
                </c:pt>
                <c:pt idx="93">
                  <c:v>-2153.3000000000011</c:v>
                </c:pt>
                <c:pt idx="94">
                  <c:v>-1981.049999999999</c:v>
                </c:pt>
                <c:pt idx="95">
                  <c:v>-1808.799999999999</c:v>
                </c:pt>
                <c:pt idx="96">
                  <c:v>-1636.55</c:v>
                </c:pt>
                <c:pt idx="97">
                  <c:v>-1470.993749999998</c:v>
                </c:pt>
                <c:pt idx="98">
                  <c:v>-1305.4375</c:v>
                </c:pt>
                <c:pt idx="99">
                  <c:v>-1139.8812499999981</c:v>
                </c:pt>
                <c:pt idx="100">
                  <c:v>-974.32499999999948</c:v>
                </c:pt>
              </c:numCache>
            </c:numRef>
          </c:yVal>
          <c:smooth val="1"/>
          <c:extLst>
            <c:ext xmlns:c16="http://schemas.microsoft.com/office/drawing/2014/chart" uri="{C3380CC4-5D6E-409C-BE32-E72D297353CC}">
              <c16:uniqueId val="{00000000-D350-40B5-9441-8AAD3EC28801}"/>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Kin'!$AG$2:$AG$102</c:f>
              <c:numCache>
                <c:formatCode>General</c:formatCode>
                <c:ptCount val="101"/>
                <c:pt idx="0">
                  <c:v>1285.0625</c:v>
                </c:pt>
                <c:pt idx="1">
                  <c:v>1363.8878125000001</c:v>
                </c:pt>
                <c:pt idx="2">
                  <c:v>1442.713125</c:v>
                </c:pt>
                <c:pt idx="3">
                  <c:v>1521.5384375000001</c:v>
                </c:pt>
                <c:pt idx="4">
                  <c:v>1600.36375</c:v>
                </c:pt>
                <c:pt idx="5">
                  <c:v>1614.5675000000001</c:v>
                </c:pt>
                <c:pt idx="6">
                  <c:v>1628.77125</c:v>
                </c:pt>
                <c:pt idx="7">
                  <c:v>1642.9749999999999</c:v>
                </c:pt>
                <c:pt idx="8">
                  <c:v>1657.17875</c:v>
                </c:pt>
                <c:pt idx="9">
                  <c:v>1621.3743750000001</c:v>
                </c:pt>
                <c:pt idx="10">
                  <c:v>1585.57</c:v>
                </c:pt>
                <c:pt idx="11">
                  <c:v>1549.765625</c:v>
                </c:pt>
                <c:pt idx="12">
                  <c:v>1513.9612500000001</c:v>
                </c:pt>
                <c:pt idx="13">
                  <c:v>1459.235625</c:v>
                </c:pt>
                <c:pt idx="14">
                  <c:v>1404.51</c:v>
                </c:pt>
                <c:pt idx="15">
                  <c:v>1349.784375</c:v>
                </c:pt>
                <c:pt idx="16">
                  <c:v>1295.0587499999999</c:v>
                </c:pt>
                <c:pt idx="17">
                  <c:v>1243.8534374999999</c:v>
                </c:pt>
                <c:pt idx="18">
                  <c:v>1192.6481249999999</c:v>
                </c:pt>
                <c:pt idx="19">
                  <c:v>1141.4428124999999</c:v>
                </c:pt>
                <c:pt idx="20">
                  <c:v>1090.2375</c:v>
                </c:pt>
                <c:pt idx="21">
                  <c:v>1046.609375</c:v>
                </c:pt>
                <c:pt idx="22">
                  <c:v>1002.98125</c:v>
                </c:pt>
                <c:pt idx="23">
                  <c:v>959.35312499999986</c:v>
                </c:pt>
                <c:pt idx="24">
                  <c:v>915.72499999999991</c:v>
                </c:pt>
                <c:pt idx="25">
                  <c:v>874.31562499999984</c:v>
                </c:pt>
                <c:pt idx="26">
                  <c:v>832.90624999999977</c:v>
                </c:pt>
                <c:pt idx="27">
                  <c:v>791.4968749999997</c:v>
                </c:pt>
                <c:pt idx="28">
                  <c:v>750.08749999999975</c:v>
                </c:pt>
                <c:pt idx="29">
                  <c:v>708.84062499999982</c:v>
                </c:pt>
                <c:pt idx="30">
                  <c:v>667.59375</c:v>
                </c:pt>
                <c:pt idx="31">
                  <c:v>626.34687499999995</c:v>
                </c:pt>
                <c:pt idx="32">
                  <c:v>585.10000000000014</c:v>
                </c:pt>
                <c:pt idx="33">
                  <c:v>546.39687500000014</c:v>
                </c:pt>
                <c:pt idx="34">
                  <c:v>507.69375000000042</c:v>
                </c:pt>
                <c:pt idx="35">
                  <c:v>468.99062500000042</c:v>
                </c:pt>
                <c:pt idx="36">
                  <c:v>430.28750000000042</c:v>
                </c:pt>
                <c:pt idx="37">
                  <c:v>395.22500000000019</c:v>
                </c:pt>
                <c:pt idx="38">
                  <c:v>360.16250000000031</c:v>
                </c:pt>
                <c:pt idx="39">
                  <c:v>325.10000000000008</c:v>
                </c:pt>
                <c:pt idx="40">
                  <c:v>290.03750000000002</c:v>
                </c:pt>
                <c:pt idx="41">
                  <c:v>256.42812500000008</c:v>
                </c:pt>
                <c:pt idx="42">
                  <c:v>222.81874999999999</c:v>
                </c:pt>
                <c:pt idx="43">
                  <c:v>189.20937499999991</c:v>
                </c:pt>
                <c:pt idx="44">
                  <c:v>155.59999999999971</c:v>
                </c:pt>
                <c:pt idx="45">
                  <c:v>120.16875</c:v>
                </c:pt>
                <c:pt idx="46">
                  <c:v>84.737499999999912</c:v>
                </c:pt>
                <c:pt idx="47">
                  <c:v>49.306249999999878</c:v>
                </c:pt>
                <c:pt idx="48">
                  <c:v>13.87500000000008</c:v>
                </c:pt>
                <c:pt idx="49">
                  <c:v>-25.671874999999972</c:v>
                </c:pt>
                <c:pt idx="50">
                  <c:v>-65.218750000000014</c:v>
                </c:pt>
                <c:pt idx="51">
                  <c:v>-104.7656250000001</c:v>
                </c:pt>
                <c:pt idx="52">
                  <c:v>-144.3124999999998</c:v>
                </c:pt>
                <c:pt idx="53">
                  <c:v>-189.71562499999999</c:v>
                </c:pt>
                <c:pt idx="54">
                  <c:v>-235.1187500000002</c:v>
                </c:pt>
                <c:pt idx="55">
                  <c:v>-280.52187500000042</c:v>
                </c:pt>
                <c:pt idx="56">
                  <c:v>-325.92500000000018</c:v>
                </c:pt>
                <c:pt idx="57">
                  <c:v>-380.22187500000018</c:v>
                </c:pt>
                <c:pt idx="58">
                  <c:v>-434.51875000000018</c:v>
                </c:pt>
                <c:pt idx="59">
                  <c:v>-488.81562499999978</c:v>
                </c:pt>
                <c:pt idx="60">
                  <c:v>-543.11249999999984</c:v>
                </c:pt>
                <c:pt idx="61">
                  <c:v>-611.140625</c:v>
                </c:pt>
                <c:pt idx="62">
                  <c:v>-679.16875000000005</c:v>
                </c:pt>
                <c:pt idx="63">
                  <c:v>-747.19687499999964</c:v>
                </c:pt>
                <c:pt idx="64">
                  <c:v>-815.2249999999998</c:v>
                </c:pt>
                <c:pt idx="65">
                  <c:v>-901.46874999999955</c:v>
                </c:pt>
                <c:pt idx="66">
                  <c:v>-987.71250000000055</c:v>
                </c:pt>
                <c:pt idx="67">
                  <c:v>-1073.95625</c:v>
                </c:pt>
                <c:pt idx="68">
                  <c:v>-1160.2</c:v>
                </c:pt>
                <c:pt idx="69">
                  <c:v>-1265.0928125000009</c:v>
                </c:pt>
                <c:pt idx="70">
                  <c:v>-1369.985625</c:v>
                </c:pt>
                <c:pt idx="71">
                  <c:v>-1474.8784375000009</c:v>
                </c:pt>
                <c:pt idx="72">
                  <c:v>-1579.77125</c:v>
                </c:pt>
                <c:pt idx="73">
                  <c:v>-1695.853124999999</c:v>
                </c:pt>
                <c:pt idx="74">
                  <c:v>-1811.9350000000011</c:v>
                </c:pt>
                <c:pt idx="75">
                  <c:v>-1928.016875</c:v>
                </c:pt>
                <c:pt idx="76">
                  <c:v>-2044.0987500000001</c:v>
                </c:pt>
                <c:pt idx="77">
                  <c:v>-2152.1125000000011</c:v>
                </c:pt>
                <c:pt idx="78">
                  <c:v>-2260.1262499999998</c:v>
                </c:pt>
                <c:pt idx="79">
                  <c:v>-2368.139999999999</c:v>
                </c:pt>
                <c:pt idx="80">
                  <c:v>-2476.1537499999999</c:v>
                </c:pt>
                <c:pt idx="81">
                  <c:v>-2543.3781250000002</c:v>
                </c:pt>
                <c:pt idx="82">
                  <c:v>-2610.6025</c:v>
                </c:pt>
                <c:pt idx="83">
                  <c:v>-2677.8268750000011</c:v>
                </c:pt>
                <c:pt idx="84">
                  <c:v>-2745.05125</c:v>
                </c:pt>
                <c:pt idx="85">
                  <c:v>-2736.0571875000001</c:v>
                </c:pt>
                <c:pt idx="86">
                  <c:v>-2727.0631250000001</c:v>
                </c:pt>
                <c:pt idx="87">
                  <c:v>-2718.0690625000002</c:v>
                </c:pt>
                <c:pt idx="88">
                  <c:v>-2709.0749999999989</c:v>
                </c:pt>
                <c:pt idx="89">
                  <c:v>-2612.6624999999999</c:v>
                </c:pt>
                <c:pt idx="90">
                  <c:v>-2516.25</c:v>
                </c:pt>
                <c:pt idx="91">
                  <c:v>-2419.8374999999992</c:v>
                </c:pt>
                <c:pt idx="92">
                  <c:v>-2323.4249999999988</c:v>
                </c:pt>
                <c:pt idx="93">
                  <c:v>-2168.4343749999998</c:v>
                </c:pt>
                <c:pt idx="94">
                  <c:v>-2013.443749999999</c:v>
                </c:pt>
                <c:pt idx="95">
                  <c:v>-1858.453125</c:v>
                </c:pt>
                <c:pt idx="96">
                  <c:v>-1703.462500000001</c:v>
                </c:pt>
                <c:pt idx="97">
                  <c:v>-1538.924999999999</c:v>
                </c:pt>
                <c:pt idx="98">
                  <c:v>-1374.387500000001</c:v>
                </c:pt>
                <c:pt idx="99">
                  <c:v>-1209.849999999999</c:v>
                </c:pt>
                <c:pt idx="100">
                  <c:v>-1045.3125</c:v>
                </c:pt>
              </c:numCache>
            </c:numRef>
          </c:yVal>
          <c:smooth val="1"/>
          <c:extLst>
            <c:ext xmlns:c16="http://schemas.microsoft.com/office/drawing/2014/chart" uri="{C3380CC4-5D6E-409C-BE32-E72D297353CC}">
              <c16:uniqueId val="{00000000-5A6D-4BE0-B99A-958CEB8AFEC8}"/>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2011.9"/>
          <c:min val="-3244.5"/>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Velocity</a:t>
            </a:r>
          </a:p>
        </c:rich>
      </c:tx>
      <c:overlay val="0"/>
    </c:title>
    <c:autoTitleDeleted val="0"/>
    <c:plotArea>
      <c:layout>
        <c:manualLayout>
          <c:layoutTarget val="inner"/>
          <c:xMode val="edge"/>
          <c:yMode val="edge"/>
          <c:x val="0.10750787167646825"/>
          <c:y val="3.4862479399377401E-2"/>
          <c:w val="0.86270018386739089"/>
          <c:h val="0.9348583287554171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Normative!$AD$2:$AD$102</c:f>
              <c:numCache>
                <c:formatCode>General</c:formatCode>
                <c:ptCount val="101"/>
                <c:pt idx="0">
                  <c:v>165.06268749999973</c:v>
                </c:pt>
                <c:pt idx="1">
                  <c:v>165.06268749999973</c:v>
                </c:pt>
                <c:pt idx="2">
                  <c:v>241.59716624999979</c:v>
                </c:pt>
                <c:pt idx="3">
                  <c:v>246.14852874999988</c:v>
                </c:pt>
                <c:pt idx="4">
                  <c:v>317.64536291666644</c:v>
                </c:pt>
                <c:pt idx="5">
                  <c:v>323.54493541666642</c:v>
                </c:pt>
                <c:pt idx="6">
                  <c:v>375.75270124999997</c:v>
                </c:pt>
                <c:pt idx="7">
                  <c:v>390.11775749999993</c:v>
                </c:pt>
                <c:pt idx="8">
                  <c:v>395.37475333333316</c:v>
                </c:pt>
                <c:pt idx="9">
                  <c:v>397.24628708333296</c:v>
                </c:pt>
                <c:pt idx="10">
                  <c:v>381.35439541666653</c:v>
                </c:pt>
                <c:pt idx="11">
                  <c:v>372.55406416666665</c:v>
                </c:pt>
                <c:pt idx="12">
                  <c:v>344.94111916666668</c:v>
                </c:pt>
                <c:pt idx="13">
                  <c:v>327.09262416666644</c:v>
                </c:pt>
                <c:pt idx="14">
                  <c:v>288.02518083333314</c:v>
                </c:pt>
                <c:pt idx="15">
                  <c:v>269.88967041666649</c:v>
                </c:pt>
                <c:pt idx="16">
                  <c:v>227.29727958333365</c:v>
                </c:pt>
                <c:pt idx="17">
                  <c:v>206.31275791666698</c:v>
                </c:pt>
                <c:pt idx="18">
                  <c:v>150.38625583333356</c:v>
                </c:pt>
                <c:pt idx="19">
                  <c:v>113.1742725</c:v>
                </c:pt>
                <c:pt idx="20">
                  <c:v>79.573421249999853</c:v>
                </c:pt>
                <c:pt idx="21">
                  <c:v>37.986704999999816</c:v>
                </c:pt>
                <c:pt idx="22">
                  <c:v>-1.0313795833334325</c:v>
                </c:pt>
                <c:pt idx="23">
                  <c:v>-36.428200416666698</c:v>
                </c:pt>
                <c:pt idx="24">
                  <c:v>-74.827182083333241</c:v>
                </c:pt>
                <c:pt idx="25">
                  <c:v>-133.6610312499997</c:v>
                </c:pt>
                <c:pt idx="26">
                  <c:v>-174.1307466666664</c:v>
                </c:pt>
                <c:pt idx="27">
                  <c:v>-215.38341666666634</c:v>
                </c:pt>
                <c:pt idx="28">
                  <c:v>-237.88004249999966</c:v>
                </c:pt>
                <c:pt idx="29">
                  <c:v>-291.44845000000004</c:v>
                </c:pt>
                <c:pt idx="30">
                  <c:v>-321.12567750000005</c:v>
                </c:pt>
                <c:pt idx="31">
                  <c:v>-369.86878375000026</c:v>
                </c:pt>
                <c:pt idx="32">
                  <c:v>-396.54045625000032</c:v>
                </c:pt>
                <c:pt idx="33">
                  <c:v>-456.64396208333289</c:v>
                </c:pt>
                <c:pt idx="34">
                  <c:v>-489.74194874999955</c:v>
                </c:pt>
                <c:pt idx="35">
                  <c:v>-532.76786999999945</c:v>
                </c:pt>
                <c:pt idx="36">
                  <c:v>-559.25395166666613</c:v>
                </c:pt>
                <c:pt idx="37">
                  <c:v>-595.55850999999961</c:v>
                </c:pt>
                <c:pt idx="38">
                  <c:v>-621.98133666666615</c:v>
                </c:pt>
                <c:pt idx="39">
                  <c:v>-636.23472749999951</c:v>
                </c:pt>
                <c:pt idx="40">
                  <c:v>-644.96761916666617</c:v>
                </c:pt>
                <c:pt idx="41">
                  <c:v>-638.27482083333268</c:v>
                </c:pt>
                <c:pt idx="42">
                  <c:v>-625.17877291666605</c:v>
                </c:pt>
                <c:pt idx="43">
                  <c:v>-592.12037499999951</c:v>
                </c:pt>
                <c:pt idx="44">
                  <c:v>-565.54383124999947</c:v>
                </c:pt>
                <c:pt idx="45">
                  <c:v>-485.46106666666617</c:v>
                </c:pt>
                <c:pt idx="46">
                  <c:v>-453.91676041666625</c:v>
                </c:pt>
                <c:pt idx="47">
                  <c:v>-346.68274749999966</c:v>
                </c:pt>
                <c:pt idx="48">
                  <c:v>-315.44069749999971</c:v>
                </c:pt>
                <c:pt idx="49">
                  <c:v>-176.79607458333319</c:v>
                </c:pt>
                <c:pt idx="50">
                  <c:v>11.370352083333325</c:v>
                </c:pt>
              </c:numCache>
            </c:numRef>
          </c:yVal>
          <c:smooth val="1"/>
          <c:extLst>
            <c:ext xmlns:c16="http://schemas.microsoft.com/office/drawing/2014/chart" uri="{C3380CC4-5D6E-409C-BE32-E72D297353CC}">
              <c16:uniqueId val="{00000000-592E-4AF3-BA51-68534C260124}"/>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Kin'!$AD$2:$AD$102</c:f>
              <c:numCache>
                <c:formatCode>General</c:formatCode>
                <c:ptCount val="101"/>
                <c:pt idx="0">
                  <c:v>393.35000000000031</c:v>
                </c:pt>
                <c:pt idx="1">
                  <c:v>408.99650000000031</c:v>
                </c:pt>
                <c:pt idx="2">
                  <c:v>424.64300000000031</c:v>
                </c:pt>
                <c:pt idx="3">
                  <c:v>440.28950000000032</c:v>
                </c:pt>
                <c:pt idx="4">
                  <c:v>449.58700000000022</c:v>
                </c:pt>
                <c:pt idx="5">
                  <c:v>443.80562500000008</c:v>
                </c:pt>
                <c:pt idx="6">
                  <c:v>438.02425000000011</c:v>
                </c:pt>
                <c:pt idx="7">
                  <c:v>432.24287500000003</c:v>
                </c:pt>
                <c:pt idx="8">
                  <c:v>418.25549999999998</c:v>
                </c:pt>
                <c:pt idx="9">
                  <c:v>398.62650000000008</c:v>
                </c:pt>
                <c:pt idx="10">
                  <c:v>378.99750000000012</c:v>
                </c:pt>
                <c:pt idx="11">
                  <c:v>359.36850000000021</c:v>
                </c:pt>
                <c:pt idx="12">
                  <c:v>340.78650000000022</c:v>
                </c:pt>
                <c:pt idx="13">
                  <c:v>322.33537500000011</c:v>
                </c:pt>
                <c:pt idx="14">
                  <c:v>303.88425000000012</c:v>
                </c:pt>
                <c:pt idx="15">
                  <c:v>287.27125000000001</c:v>
                </c:pt>
                <c:pt idx="16">
                  <c:v>278.74599999999998</c:v>
                </c:pt>
                <c:pt idx="17">
                  <c:v>270.22075000000001</c:v>
                </c:pt>
                <c:pt idx="18">
                  <c:v>261.69549999999992</c:v>
                </c:pt>
                <c:pt idx="19">
                  <c:v>255.67762499999989</c:v>
                </c:pt>
                <c:pt idx="20">
                  <c:v>252.35999999999979</c:v>
                </c:pt>
                <c:pt idx="21">
                  <c:v>249.04237499999979</c:v>
                </c:pt>
                <c:pt idx="22">
                  <c:v>245.72474999999969</c:v>
                </c:pt>
                <c:pt idx="23">
                  <c:v>239.22562499999981</c:v>
                </c:pt>
                <c:pt idx="24">
                  <c:v>231.81749999999991</c:v>
                </c:pt>
                <c:pt idx="25">
                  <c:v>224.40937500000001</c:v>
                </c:pt>
                <c:pt idx="26">
                  <c:v>216.52300000000011</c:v>
                </c:pt>
                <c:pt idx="27">
                  <c:v>202.6585</c:v>
                </c:pt>
                <c:pt idx="28">
                  <c:v>188.79400000000001</c:v>
                </c:pt>
                <c:pt idx="29">
                  <c:v>174.9294999999999</c:v>
                </c:pt>
                <c:pt idx="30">
                  <c:v>160.02624999999989</c:v>
                </c:pt>
                <c:pt idx="31">
                  <c:v>143.35712499999971</c:v>
                </c:pt>
                <c:pt idx="32">
                  <c:v>126.6879999999996</c:v>
                </c:pt>
                <c:pt idx="33">
                  <c:v>110.0188749999995</c:v>
                </c:pt>
                <c:pt idx="34">
                  <c:v>93.018999999999636</c:v>
                </c:pt>
                <c:pt idx="35">
                  <c:v>75.853749999999792</c:v>
                </c:pt>
                <c:pt idx="36">
                  <c:v>58.688499999999948</c:v>
                </c:pt>
                <c:pt idx="37">
                  <c:v>41.523250000000097</c:v>
                </c:pt>
                <c:pt idx="38">
                  <c:v>22.804500000000061</c:v>
                </c:pt>
                <c:pt idx="39">
                  <c:v>4.0259999999998968</c:v>
                </c:pt>
                <c:pt idx="40">
                  <c:v>-14.75250000000027</c:v>
                </c:pt>
                <c:pt idx="41">
                  <c:v>-34.444500000000232</c:v>
                </c:pt>
                <c:pt idx="42">
                  <c:v>-56.746500000000069</c:v>
                </c:pt>
                <c:pt idx="43">
                  <c:v>-79.048499999999905</c:v>
                </c:pt>
                <c:pt idx="44">
                  <c:v>-101.3504999999997</c:v>
                </c:pt>
                <c:pt idx="45">
                  <c:v>-125.9381249999995</c:v>
                </c:pt>
                <c:pt idx="46">
                  <c:v>-152.3542499999995</c:v>
                </c:pt>
                <c:pt idx="47">
                  <c:v>-178.77037499999949</c:v>
                </c:pt>
                <c:pt idx="48">
                  <c:v>-205.18649999999931</c:v>
                </c:pt>
                <c:pt idx="49">
                  <c:v>-234.14699999999971</c:v>
                </c:pt>
                <c:pt idx="50">
                  <c:v>-263.55000000000013</c:v>
                </c:pt>
                <c:pt idx="51">
                  <c:v>-292.95300000000037</c:v>
                </c:pt>
                <c:pt idx="52">
                  <c:v>-322.44550000000049</c:v>
                </c:pt>
                <c:pt idx="53">
                  <c:v>-352.45262500000052</c:v>
                </c:pt>
                <c:pt idx="54">
                  <c:v>-382.45975000000061</c:v>
                </c:pt>
                <c:pt idx="55">
                  <c:v>-412.46687500000053</c:v>
                </c:pt>
                <c:pt idx="56">
                  <c:v>-441.57550000000032</c:v>
                </c:pt>
                <c:pt idx="57">
                  <c:v>-469.56100000000021</c:v>
                </c:pt>
                <c:pt idx="58">
                  <c:v>-497.54650000000021</c:v>
                </c:pt>
                <c:pt idx="59">
                  <c:v>-525.53199999999993</c:v>
                </c:pt>
                <c:pt idx="60">
                  <c:v>-550.93499999999995</c:v>
                </c:pt>
                <c:pt idx="61">
                  <c:v>-575.43412499999999</c:v>
                </c:pt>
                <c:pt idx="62">
                  <c:v>-599.93325000000004</c:v>
                </c:pt>
                <c:pt idx="63">
                  <c:v>-624.32274999999993</c:v>
                </c:pt>
                <c:pt idx="64">
                  <c:v>-645.86199999999997</c:v>
                </c:pt>
                <c:pt idx="65">
                  <c:v>-667.40124999999989</c:v>
                </c:pt>
                <c:pt idx="66">
                  <c:v>-688.94050000000016</c:v>
                </c:pt>
                <c:pt idx="67">
                  <c:v>-709.89925000000005</c:v>
                </c:pt>
                <c:pt idx="68">
                  <c:v>-729.697</c:v>
                </c:pt>
                <c:pt idx="69">
                  <c:v>-749.49475000000029</c:v>
                </c:pt>
                <c:pt idx="70">
                  <c:v>-769.29250000000025</c:v>
                </c:pt>
                <c:pt idx="71">
                  <c:v>-787.35200000000032</c:v>
                </c:pt>
                <c:pt idx="72">
                  <c:v>-804.38900000000024</c:v>
                </c:pt>
                <c:pt idx="73">
                  <c:v>-821.42600000000004</c:v>
                </c:pt>
                <c:pt idx="74">
                  <c:v>-838.46300000000019</c:v>
                </c:pt>
                <c:pt idx="75">
                  <c:v>-848.26875000000007</c:v>
                </c:pt>
                <c:pt idx="76">
                  <c:v>-857.49599999999987</c:v>
                </c:pt>
                <c:pt idx="77">
                  <c:v>-866.72324999999989</c:v>
                </c:pt>
                <c:pt idx="78">
                  <c:v>-872.48549999999989</c:v>
                </c:pt>
                <c:pt idx="79">
                  <c:v>-866.12024999999983</c:v>
                </c:pt>
                <c:pt idx="80">
                  <c:v>-859.75499999999977</c:v>
                </c:pt>
                <c:pt idx="81">
                  <c:v>-853.38974999999971</c:v>
                </c:pt>
                <c:pt idx="82">
                  <c:v>-835.55342499999972</c:v>
                </c:pt>
                <c:pt idx="83">
                  <c:v>-807.06538749999947</c:v>
                </c:pt>
                <c:pt idx="84">
                  <c:v>-778.57734999999968</c:v>
                </c:pt>
                <c:pt idx="85">
                  <c:v>-750.08931249999944</c:v>
                </c:pt>
                <c:pt idx="86">
                  <c:v>-702.58117499999969</c:v>
                </c:pt>
                <c:pt idx="87">
                  <c:v>-650.75028750000001</c:v>
                </c:pt>
                <c:pt idx="88">
                  <c:v>-598.91939999999977</c:v>
                </c:pt>
                <c:pt idx="89">
                  <c:v>-545.11462500000005</c:v>
                </c:pt>
                <c:pt idx="90">
                  <c:v>-475.5187500000003</c:v>
                </c:pt>
                <c:pt idx="91">
                  <c:v>-405.92287499999941</c:v>
                </c:pt>
                <c:pt idx="92">
                  <c:v>-336.3269999999996</c:v>
                </c:pt>
                <c:pt idx="93">
                  <c:v>-263.77803749999993</c:v>
                </c:pt>
                <c:pt idx="94">
                  <c:v>-186.9336749999992</c:v>
                </c:pt>
                <c:pt idx="95">
                  <c:v>-110.08931249999971</c:v>
                </c:pt>
                <c:pt idx="96">
                  <c:v>-33.244950000000131</c:v>
                </c:pt>
                <c:pt idx="97">
                  <c:v>40.548012500000382</c:v>
                </c:pt>
                <c:pt idx="98">
                  <c:v>113.0561749999999</c:v>
                </c:pt>
                <c:pt idx="99">
                  <c:v>185.56433750000039</c:v>
                </c:pt>
                <c:pt idx="100">
                  <c:v>258.07249999999988</c:v>
                </c:pt>
              </c:numCache>
            </c:numRef>
          </c:yVal>
          <c:smooth val="1"/>
          <c:extLst>
            <c:ext xmlns:c16="http://schemas.microsoft.com/office/drawing/2014/chart" uri="{C3380CC4-5D6E-409C-BE32-E72D297353CC}">
              <c16:uniqueId val="{00000004-8E15-470F-B966-B4FC35954A16}"/>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Kin'!$AD$2:$AD$102</c:f>
              <c:numCache>
                <c:formatCode>General</c:formatCode>
                <c:ptCount val="101"/>
                <c:pt idx="0">
                  <c:v>231.6750000000001</c:v>
                </c:pt>
                <c:pt idx="1">
                  <c:v>262.37000000000012</c:v>
                </c:pt>
                <c:pt idx="2">
                  <c:v>293.065</c:v>
                </c:pt>
                <c:pt idx="3">
                  <c:v>323.76</c:v>
                </c:pt>
                <c:pt idx="4">
                  <c:v>346.97599999999989</c:v>
                </c:pt>
                <c:pt idx="5">
                  <c:v>360.21999999999991</c:v>
                </c:pt>
                <c:pt idx="6">
                  <c:v>373.46399999999988</c:v>
                </c:pt>
                <c:pt idx="7">
                  <c:v>386.70799999999991</c:v>
                </c:pt>
                <c:pt idx="8">
                  <c:v>383.31399999999991</c:v>
                </c:pt>
                <c:pt idx="9">
                  <c:v>377.14699999999999</c:v>
                </c:pt>
                <c:pt idx="10">
                  <c:v>370.98000000000008</c:v>
                </c:pt>
                <c:pt idx="11">
                  <c:v>361.8730000000001</c:v>
                </c:pt>
                <c:pt idx="12">
                  <c:v>345.41600000000011</c:v>
                </c:pt>
                <c:pt idx="13">
                  <c:v>328.95899999999989</c:v>
                </c:pt>
                <c:pt idx="14">
                  <c:v>312.50199999999978</c:v>
                </c:pt>
                <c:pt idx="15">
                  <c:v>296.6674999999999</c:v>
                </c:pt>
                <c:pt idx="16">
                  <c:v>281.08200000000011</c:v>
                </c:pt>
                <c:pt idx="17">
                  <c:v>265.4965000000002</c:v>
                </c:pt>
                <c:pt idx="18">
                  <c:v>250.62100000000029</c:v>
                </c:pt>
                <c:pt idx="19">
                  <c:v>240.0055000000003</c:v>
                </c:pt>
                <c:pt idx="20">
                  <c:v>229.3900000000003</c:v>
                </c:pt>
                <c:pt idx="21">
                  <c:v>218.77450000000039</c:v>
                </c:pt>
                <c:pt idx="22">
                  <c:v>209.98300000000029</c:v>
                </c:pt>
                <c:pt idx="23">
                  <c:v>202.55950000000021</c:v>
                </c:pt>
                <c:pt idx="24">
                  <c:v>195.13600000000011</c:v>
                </c:pt>
                <c:pt idx="25">
                  <c:v>187.71249999999989</c:v>
                </c:pt>
                <c:pt idx="26">
                  <c:v>181.20599999999979</c:v>
                </c:pt>
                <c:pt idx="27">
                  <c:v>174.69949999999969</c:v>
                </c:pt>
                <c:pt idx="28">
                  <c:v>168.19299999999961</c:v>
                </c:pt>
                <c:pt idx="29">
                  <c:v>161.33099999999951</c:v>
                </c:pt>
                <c:pt idx="30">
                  <c:v>153.99499999999969</c:v>
                </c:pt>
                <c:pt idx="31">
                  <c:v>146.65899999999991</c:v>
                </c:pt>
                <c:pt idx="32">
                  <c:v>139.32300000000009</c:v>
                </c:pt>
                <c:pt idx="33">
                  <c:v>129.0950000000002</c:v>
                </c:pt>
                <c:pt idx="34">
                  <c:v>118.3850000000003</c:v>
                </c:pt>
                <c:pt idx="35">
                  <c:v>107.6750000000004</c:v>
                </c:pt>
                <c:pt idx="36">
                  <c:v>95.257000000000374</c:v>
                </c:pt>
                <c:pt idx="37">
                  <c:v>78.569000000000187</c:v>
                </c:pt>
                <c:pt idx="38">
                  <c:v>61.881000000000107</c:v>
                </c:pt>
                <c:pt idx="39">
                  <c:v>45.192999999999927</c:v>
                </c:pt>
                <c:pt idx="40">
                  <c:v>23.70999999999988</c:v>
                </c:pt>
                <c:pt idx="41">
                  <c:v>0.30900000000011829</c:v>
                </c:pt>
                <c:pt idx="42">
                  <c:v>-23.09199999999981</c:v>
                </c:pt>
                <c:pt idx="43">
                  <c:v>-47.200999999999759</c:v>
                </c:pt>
                <c:pt idx="44">
                  <c:v>-75.557999999999879</c:v>
                </c:pt>
                <c:pt idx="45">
                  <c:v>-103.91499999999979</c:v>
                </c:pt>
                <c:pt idx="46">
                  <c:v>-132.27199999999991</c:v>
                </c:pt>
                <c:pt idx="47">
                  <c:v>-161.53100000000001</c:v>
                </c:pt>
                <c:pt idx="48">
                  <c:v>-191.46649999999991</c:v>
                </c:pt>
                <c:pt idx="49">
                  <c:v>-221.4019999999999</c:v>
                </c:pt>
                <c:pt idx="50">
                  <c:v>-251.33750000000001</c:v>
                </c:pt>
                <c:pt idx="51">
                  <c:v>-279.28850000000023</c:v>
                </c:pt>
                <c:pt idx="52">
                  <c:v>-307.23950000000019</c:v>
                </c:pt>
                <c:pt idx="53">
                  <c:v>-335.19050000000038</c:v>
                </c:pt>
                <c:pt idx="54">
                  <c:v>-361.35200000000049</c:v>
                </c:pt>
                <c:pt idx="55">
                  <c:v>-385.12750000000051</c:v>
                </c:pt>
                <c:pt idx="56">
                  <c:v>-408.9030000000003</c:v>
                </c:pt>
                <c:pt idx="57">
                  <c:v>-432.67850000000033</c:v>
                </c:pt>
                <c:pt idx="58">
                  <c:v>-453.12100000000021</c:v>
                </c:pt>
                <c:pt idx="59">
                  <c:v>-473.00799999999998</c:v>
                </c:pt>
                <c:pt idx="60">
                  <c:v>-492.89499999999998</c:v>
                </c:pt>
                <c:pt idx="61">
                  <c:v>-512.4079999999999</c:v>
                </c:pt>
                <c:pt idx="62">
                  <c:v>-530.9860000000001</c:v>
                </c:pt>
                <c:pt idx="63">
                  <c:v>-549.56400000000019</c:v>
                </c:pt>
                <c:pt idx="64">
                  <c:v>-568.14200000000028</c:v>
                </c:pt>
                <c:pt idx="65">
                  <c:v>-587.97500000000014</c:v>
                </c:pt>
                <c:pt idx="66">
                  <c:v>-608.31000000000006</c:v>
                </c:pt>
                <c:pt idx="67">
                  <c:v>-628.64499999999975</c:v>
                </c:pt>
                <c:pt idx="68">
                  <c:v>-649.34399999999948</c:v>
                </c:pt>
                <c:pt idx="69">
                  <c:v>-672.22699999999975</c:v>
                </c:pt>
                <c:pt idx="70">
                  <c:v>-695.10999999999967</c:v>
                </c:pt>
                <c:pt idx="71">
                  <c:v>-717.99299999999994</c:v>
                </c:pt>
                <c:pt idx="72">
                  <c:v>-740.34199999999998</c:v>
                </c:pt>
                <c:pt idx="73">
                  <c:v>-762.29049999999995</c:v>
                </c:pt>
                <c:pt idx="74">
                  <c:v>-784.23900000000026</c:v>
                </c:pt>
                <c:pt idx="75">
                  <c:v>-806.18750000000023</c:v>
                </c:pt>
                <c:pt idx="76">
                  <c:v>-819.64150000000006</c:v>
                </c:pt>
                <c:pt idx="77">
                  <c:v>-833.09550000000024</c:v>
                </c:pt>
                <c:pt idx="78">
                  <c:v>-846.54950000000008</c:v>
                </c:pt>
                <c:pt idx="79">
                  <c:v>-852.38799999999992</c:v>
                </c:pt>
                <c:pt idx="80">
                  <c:v>-848.07249999999988</c:v>
                </c:pt>
                <c:pt idx="81">
                  <c:v>-843.75699999999995</c:v>
                </c:pt>
                <c:pt idx="82">
                  <c:v>-839.44149999999991</c:v>
                </c:pt>
                <c:pt idx="83">
                  <c:v>-813.7974999999999</c:v>
                </c:pt>
                <c:pt idx="84">
                  <c:v>-784.59875000000011</c:v>
                </c:pt>
                <c:pt idx="85">
                  <c:v>-755.4</c:v>
                </c:pt>
                <c:pt idx="86">
                  <c:v>-718.77295000000015</c:v>
                </c:pt>
                <c:pt idx="87">
                  <c:v>-663.57515000000035</c:v>
                </c:pt>
                <c:pt idx="88">
                  <c:v>-608.37734999999964</c:v>
                </c:pt>
                <c:pt idx="89">
                  <c:v>-553.17954999999984</c:v>
                </c:pt>
                <c:pt idx="90">
                  <c:v>-483.93100000000021</c:v>
                </c:pt>
                <c:pt idx="91">
                  <c:v>-409.06214999999958</c:v>
                </c:pt>
                <c:pt idx="92">
                  <c:v>-334.19330000000019</c:v>
                </c:pt>
                <c:pt idx="93">
                  <c:v>-258.19495000000069</c:v>
                </c:pt>
                <c:pt idx="94">
                  <c:v>-175.4195999999998</c:v>
                </c:pt>
                <c:pt idx="95">
                  <c:v>-92.644249999999971</c:v>
                </c:pt>
                <c:pt idx="96">
                  <c:v>-9.868900000000167</c:v>
                </c:pt>
                <c:pt idx="97">
                  <c:v>69.990850000000535</c:v>
                </c:pt>
                <c:pt idx="98">
                  <c:v>147.66390000000001</c:v>
                </c:pt>
                <c:pt idx="99">
                  <c:v>225.33695000000051</c:v>
                </c:pt>
                <c:pt idx="100">
                  <c:v>303.01</c:v>
                </c:pt>
              </c:numCache>
            </c:numRef>
          </c:yVal>
          <c:smooth val="1"/>
          <c:extLst>
            <c:ext xmlns:c16="http://schemas.microsoft.com/office/drawing/2014/chart" uri="{C3380CC4-5D6E-409C-BE32-E72D297353CC}">
              <c16:uniqueId val="{00000003-8E15-470F-B966-B4FC35954A16}"/>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Kin'!$AD$2:$AD$102</c:f>
              <c:numCache>
                <c:formatCode>General</c:formatCode>
                <c:ptCount val="101"/>
                <c:pt idx="0">
                  <c:v>221.70000000000019</c:v>
                </c:pt>
                <c:pt idx="1">
                  <c:v>248.8856250000002</c:v>
                </c:pt>
                <c:pt idx="2">
                  <c:v>276.07125000000008</c:v>
                </c:pt>
                <c:pt idx="3">
                  <c:v>303.25687500000009</c:v>
                </c:pt>
                <c:pt idx="4">
                  <c:v>327.66149999999999</c:v>
                </c:pt>
                <c:pt idx="5">
                  <c:v>345.46125000000012</c:v>
                </c:pt>
                <c:pt idx="6">
                  <c:v>363.26100000000008</c:v>
                </c:pt>
                <c:pt idx="7">
                  <c:v>381.06074999999998</c:v>
                </c:pt>
                <c:pt idx="8">
                  <c:v>389.33450000000011</c:v>
                </c:pt>
                <c:pt idx="9">
                  <c:v>391.05912500000022</c:v>
                </c:pt>
                <c:pt idx="10">
                  <c:v>392.78375000000023</c:v>
                </c:pt>
                <c:pt idx="11">
                  <c:v>394.50837500000029</c:v>
                </c:pt>
                <c:pt idx="12">
                  <c:v>385.42400000000032</c:v>
                </c:pt>
                <c:pt idx="13">
                  <c:v>374.98850000000022</c:v>
                </c:pt>
                <c:pt idx="14">
                  <c:v>364.55300000000022</c:v>
                </c:pt>
                <c:pt idx="15">
                  <c:v>353.84437500000018</c:v>
                </c:pt>
                <c:pt idx="16">
                  <c:v>341.93400000000008</c:v>
                </c:pt>
                <c:pt idx="17">
                  <c:v>330.0236250000001</c:v>
                </c:pt>
                <c:pt idx="18">
                  <c:v>318.11324999999999</c:v>
                </c:pt>
                <c:pt idx="19">
                  <c:v>308.71674999999999</c:v>
                </c:pt>
                <c:pt idx="20">
                  <c:v>302.02749999999997</c:v>
                </c:pt>
                <c:pt idx="21">
                  <c:v>295.33825000000002</c:v>
                </c:pt>
                <c:pt idx="22">
                  <c:v>288.64899999999989</c:v>
                </c:pt>
                <c:pt idx="23">
                  <c:v>284.0623749999998</c:v>
                </c:pt>
                <c:pt idx="24">
                  <c:v>280.07649999999973</c:v>
                </c:pt>
                <c:pt idx="25">
                  <c:v>276.09062499999948</c:v>
                </c:pt>
                <c:pt idx="26">
                  <c:v>271.8157499999993</c:v>
                </c:pt>
                <c:pt idx="27">
                  <c:v>263.92837499999928</c:v>
                </c:pt>
                <c:pt idx="28">
                  <c:v>256.04099999999943</c:v>
                </c:pt>
                <c:pt idx="29">
                  <c:v>248.15362499999941</c:v>
                </c:pt>
                <c:pt idx="30">
                  <c:v>237.65749999999949</c:v>
                </c:pt>
                <c:pt idx="31">
                  <c:v>222.72649999999979</c:v>
                </c:pt>
                <c:pt idx="32">
                  <c:v>207.79550000000009</c:v>
                </c:pt>
                <c:pt idx="33">
                  <c:v>192.86450000000031</c:v>
                </c:pt>
                <c:pt idx="34">
                  <c:v>174.30425000000039</c:v>
                </c:pt>
                <c:pt idx="35">
                  <c:v>153.92937500000019</c:v>
                </c:pt>
                <c:pt idx="36">
                  <c:v>133.5545000000001</c:v>
                </c:pt>
                <c:pt idx="37">
                  <c:v>113.1796249999999</c:v>
                </c:pt>
                <c:pt idx="38">
                  <c:v>90.058499999999924</c:v>
                </c:pt>
                <c:pt idx="39">
                  <c:v>66.831749999999801</c:v>
                </c:pt>
                <c:pt idx="40">
                  <c:v>43.604999999999677</c:v>
                </c:pt>
                <c:pt idx="41">
                  <c:v>19.921499999999789</c:v>
                </c:pt>
                <c:pt idx="42">
                  <c:v>-5.0670000000000206</c:v>
                </c:pt>
                <c:pt idx="43">
                  <c:v>-30.055499999999832</c:v>
                </c:pt>
                <c:pt idx="44">
                  <c:v>-55.043999999999649</c:v>
                </c:pt>
                <c:pt idx="45">
                  <c:v>-80.836874999999495</c:v>
                </c:pt>
                <c:pt idx="46">
                  <c:v>-107.27324999999971</c:v>
                </c:pt>
                <c:pt idx="47">
                  <c:v>-133.7096249999999</c:v>
                </c:pt>
                <c:pt idx="48">
                  <c:v>-160.1459999999999</c:v>
                </c:pt>
                <c:pt idx="49">
                  <c:v>-187.10849999999999</c:v>
                </c:pt>
                <c:pt idx="50">
                  <c:v>-214.16250000000011</c:v>
                </c:pt>
                <c:pt idx="51">
                  <c:v>-241.2165000000002</c:v>
                </c:pt>
                <c:pt idx="52">
                  <c:v>-268.1495000000001</c:v>
                </c:pt>
                <c:pt idx="53">
                  <c:v>-294.38675000000012</c:v>
                </c:pt>
                <c:pt idx="54">
                  <c:v>-320.62400000000008</c:v>
                </c:pt>
                <c:pt idx="55">
                  <c:v>-346.86125000000021</c:v>
                </c:pt>
                <c:pt idx="56">
                  <c:v>-372.16550000000012</c:v>
                </c:pt>
                <c:pt idx="57">
                  <c:v>-396.30350000000021</c:v>
                </c:pt>
                <c:pt idx="58">
                  <c:v>-420.44150000000042</c:v>
                </c:pt>
                <c:pt idx="59">
                  <c:v>-444.57950000000039</c:v>
                </c:pt>
                <c:pt idx="60">
                  <c:v>-466.81500000000028</c:v>
                </c:pt>
                <c:pt idx="61">
                  <c:v>-488.38462500000031</c:v>
                </c:pt>
                <c:pt idx="62">
                  <c:v>-509.95425000000017</c:v>
                </c:pt>
                <c:pt idx="63">
                  <c:v>-531.4425</c:v>
                </c:pt>
                <c:pt idx="64">
                  <c:v>-550.81499999999994</c:v>
                </c:pt>
                <c:pt idx="65">
                  <c:v>-570.18749999999977</c:v>
                </c:pt>
                <c:pt idx="66">
                  <c:v>-589.55999999999983</c:v>
                </c:pt>
                <c:pt idx="67">
                  <c:v>-608.4611249999997</c:v>
                </c:pt>
                <c:pt idx="68">
                  <c:v>-626.41949999999963</c:v>
                </c:pt>
                <c:pt idx="69">
                  <c:v>-644.37787499999979</c:v>
                </c:pt>
                <c:pt idx="70">
                  <c:v>-662.33624999999972</c:v>
                </c:pt>
                <c:pt idx="71">
                  <c:v>-679.62524999999994</c:v>
                </c:pt>
                <c:pt idx="72">
                  <c:v>-696.52049999999986</c:v>
                </c:pt>
                <c:pt idx="73">
                  <c:v>-713.41574999999989</c:v>
                </c:pt>
                <c:pt idx="74">
                  <c:v>-730.31100000000004</c:v>
                </c:pt>
                <c:pt idx="75">
                  <c:v>-745.18125000000009</c:v>
                </c:pt>
                <c:pt idx="76">
                  <c:v>-759.88950000000011</c:v>
                </c:pt>
                <c:pt idx="77">
                  <c:v>-774.59775000000036</c:v>
                </c:pt>
                <c:pt idx="78">
                  <c:v>-788.0962500000004</c:v>
                </c:pt>
                <c:pt idx="79">
                  <c:v>-797.36062500000025</c:v>
                </c:pt>
                <c:pt idx="80">
                  <c:v>-806.62500000000034</c:v>
                </c:pt>
                <c:pt idx="81">
                  <c:v>-815.8893750000002</c:v>
                </c:pt>
                <c:pt idx="82">
                  <c:v>-819.6640000000001</c:v>
                </c:pt>
                <c:pt idx="83">
                  <c:v>-818.34100000000001</c:v>
                </c:pt>
                <c:pt idx="84">
                  <c:v>-817.01799999999992</c:v>
                </c:pt>
                <c:pt idx="85">
                  <c:v>-815.69499999999982</c:v>
                </c:pt>
                <c:pt idx="86">
                  <c:v>-801.30757499999982</c:v>
                </c:pt>
                <c:pt idx="87">
                  <c:v>-783.95096249999995</c:v>
                </c:pt>
                <c:pt idx="88">
                  <c:v>-766.59434999999985</c:v>
                </c:pt>
                <c:pt idx="89">
                  <c:v>-747.10203750000005</c:v>
                </c:pt>
                <c:pt idx="90">
                  <c:v>-710.52412500000014</c:v>
                </c:pt>
                <c:pt idx="91">
                  <c:v>-673.94621249999966</c:v>
                </c:pt>
                <c:pt idx="92">
                  <c:v>-637.36829999999975</c:v>
                </c:pt>
                <c:pt idx="93">
                  <c:v>-593.49229999999989</c:v>
                </c:pt>
                <c:pt idx="94">
                  <c:v>-539.00089999999943</c:v>
                </c:pt>
                <c:pt idx="95">
                  <c:v>-484.50949999999978</c:v>
                </c:pt>
                <c:pt idx="96">
                  <c:v>-430.01810000000012</c:v>
                </c:pt>
                <c:pt idx="97">
                  <c:v>-367.33769999999959</c:v>
                </c:pt>
                <c:pt idx="98">
                  <c:v>-301.2093000000001</c:v>
                </c:pt>
                <c:pt idx="99">
                  <c:v>-235.08089999999959</c:v>
                </c:pt>
                <c:pt idx="100">
                  <c:v>-168.9525000000001</c:v>
                </c:pt>
              </c:numCache>
            </c:numRef>
          </c:yVal>
          <c:smooth val="1"/>
          <c:extLst>
            <c:ext xmlns:c16="http://schemas.microsoft.com/office/drawing/2014/chart" uri="{C3380CC4-5D6E-409C-BE32-E72D297353CC}">
              <c16:uniqueId val="{00000002-8E15-470F-B966-B4FC35954A16}"/>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Kin'!$AD$2:$AD$102</c:f>
              <c:numCache>
                <c:formatCode>General</c:formatCode>
                <c:ptCount val="101"/>
                <c:pt idx="0">
                  <c:v>250.21249999999989</c:v>
                </c:pt>
                <c:pt idx="1">
                  <c:v>269.44850000000002</c:v>
                </c:pt>
                <c:pt idx="2">
                  <c:v>288.68450000000001</c:v>
                </c:pt>
                <c:pt idx="3">
                  <c:v>307.92050000000012</c:v>
                </c:pt>
                <c:pt idx="4">
                  <c:v>327.15650000000011</c:v>
                </c:pt>
                <c:pt idx="5">
                  <c:v>341.62250000000017</c:v>
                </c:pt>
                <c:pt idx="6">
                  <c:v>355.13450000000017</c:v>
                </c:pt>
                <c:pt idx="7">
                  <c:v>368.64650000000029</c:v>
                </c:pt>
                <c:pt idx="8">
                  <c:v>382.15850000000029</c:v>
                </c:pt>
                <c:pt idx="9">
                  <c:v>386.08450000000028</c:v>
                </c:pt>
                <c:pt idx="10">
                  <c:v>385.2175000000002</c:v>
                </c:pt>
                <c:pt idx="11">
                  <c:v>384.35050000000012</c:v>
                </c:pt>
                <c:pt idx="12">
                  <c:v>383.48349999999988</c:v>
                </c:pt>
                <c:pt idx="13">
                  <c:v>375.10899999999992</c:v>
                </c:pt>
                <c:pt idx="14">
                  <c:v>359.2269999999998</c:v>
                </c:pt>
                <c:pt idx="15">
                  <c:v>343.34499999999969</c:v>
                </c:pt>
                <c:pt idx="16">
                  <c:v>327.46299999999962</c:v>
                </c:pt>
                <c:pt idx="17">
                  <c:v>308.78399999999971</c:v>
                </c:pt>
                <c:pt idx="18">
                  <c:v>284.5109999999998</c:v>
                </c:pt>
                <c:pt idx="19">
                  <c:v>260.23800000000011</c:v>
                </c:pt>
                <c:pt idx="20">
                  <c:v>235.9650000000002</c:v>
                </c:pt>
                <c:pt idx="21">
                  <c:v>211.35050000000041</c:v>
                </c:pt>
                <c:pt idx="22">
                  <c:v>185.02850000000029</c:v>
                </c:pt>
                <c:pt idx="23">
                  <c:v>158.70650000000029</c:v>
                </c:pt>
                <c:pt idx="24">
                  <c:v>132.38450000000029</c:v>
                </c:pt>
                <c:pt idx="25">
                  <c:v>106.0625000000002</c:v>
                </c:pt>
                <c:pt idx="26">
                  <c:v>80.259500000000131</c:v>
                </c:pt>
                <c:pt idx="27">
                  <c:v>54.456499999999991</c:v>
                </c:pt>
                <c:pt idx="28">
                  <c:v>28.653499999999951</c:v>
                </c:pt>
                <c:pt idx="29">
                  <c:v>2.850499999999812</c:v>
                </c:pt>
                <c:pt idx="30">
                  <c:v>-20.93250000000014</c:v>
                </c:pt>
                <c:pt idx="31">
                  <c:v>-44.311500000000159</c:v>
                </c:pt>
                <c:pt idx="32">
                  <c:v>-67.690500000000085</c:v>
                </c:pt>
                <c:pt idx="33">
                  <c:v>-91.069500000000119</c:v>
                </c:pt>
                <c:pt idx="34">
                  <c:v>-110.9225</c:v>
                </c:pt>
                <c:pt idx="35">
                  <c:v>-129.0125000000001</c:v>
                </c:pt>
                <c:pt idx="36">
                  <c:v>-147.10250000000019</c:v>
                </c:pt>
                <c:pt idx="37">
                  <c:v>-165.19250000000031</c:v>
                </c:pt>
                <c:pt idx="38">
                  <c:v>-179.8775000000002</c:v>
                </c:pt>
                <c:pt idx="39">
                  <c:v>-191.1575000000002</c:v>
                </c:pt>
                <c:pt idx="40">
                  <c:v>-202.43750000000011</c:v>
                </c:pt>
                <c:pt idx="41">
                  <c:v>-213.7175</c:v>
                </c:pt>
                <c:pt idx="42">
                  <c:v>-223.27149999999989</c:v>
                </c:pt>
                <c:pt idx="43">
                  <c:v>-229.37349999999981</c:v>
                </c:pt>
                <c:pt idx="44">
                  <c:v>-235.47549999999961</c:v>
                </c:pt>
                <c:pt idx="45">
                  <c:v>-241.57749999999939</c:v>
                </c:pt>
                <c:pt idx="46">
                  <c:v>-247.4554999999994</c:v>
                </c:pt>
                <c:pt idx="47">
                  <c:v>-252.21349999999961</c:v>
                </c:pt>
                <c:pt idx="48">
                  <c:v>-256.97149999999982</c:v>
                </c:pt>
                <c:pt idx="49">
                  <c:v>-261.72949999999997</c:v>
                </c:pt>
                <c:pt idx="50">
                  <c:v>-266.48750000000018</c:v>
                </c:pt>
                <c:pt idx="51">
                  <c:v>-273.61850000000021</c:v>
                </c:pt>
                <c:pt idx="52">
                  <c:v>-280.74950000000018</c:v>
                </c:pt>
                <c:pt idx="53">
                  <c:v>-287.88050000000021</c:v>
                </c:pt>
                <c:pt idx="54">
                  <c:v>-295.01150000000018</c:v>
                </c:pt>
                <c:pt idx="55">
                  <c:v>-305.63000000000011</c:v>
                </c:pt>
                <c:pt idx="56">
                  <c:v>-316.94599999999991</c:v>
                </c:pt>
                <c:pt idx="57">
                  <c:v>-328.26199999999977</c:v>
                </c:pt>
                <c:pt idx="58">
                  <c:v>-339.57799999999958</c:v>
                </c:pt>
                <c:pt idx="59">
                  <c:v>-353.44399999999962</c:v>
                </c:pt>
                <c:pt idx="60">
                  <c:v>-368.5849999999997</c:v>
                </c:pt>
                <c:pt idx="61">
                  <c:v>-383.72599999999977</c:v>
                </c:pt>
                <c:pt idx="62">
                  <c:v>-398.86700000000002</c:v>
                </c:pt>
                <c:pt idx="63">
                  <c:v>-415.15550000000002</c:v>
                </c:pt>
                <c:pt idx="64">
                  <c:v>-432.59150000000011</c:v>
                </c:pt>
                <c:pt idx="65">
                  <c:v>-450.02750000000009</c:v>
                </c:pt>
                <c:pt idx="66">
                  <c:v>-467.46350000000029</c:v>
                </c:pt>
                <c:pt idx="67">
                  <c:v>-485.08550000000031</c:v>
                </c:pt>
                <c:pt idx="68">
                  <c:v>-503.07950000000011</c:v>
                </c:pt>
                <c:pt idx="69">
                  <c:v>-521.07350000000019</c:v>
                </c:pt>
                <c:pt idx="70">
                  <c:v>-539.06750000000011</c:v>
                </c:pt>
                <c:pt idx="71">
                  <c:v>-556.80750000000023</c:v>
                </c:pt>
                <c:pt idx="72">
                  <c:v>-573.27750000000015</c:v>
                </c:pt>
                <c:pt idx="73">
                  <c:v>-589.74749999999995</c:v>
                </c:pt>
                <c:pt idx="74">
                  <c:v>-606.21750000000009</c:v>
                </c:pt>
                <c:pt idx="75">
                  <c:v>-622.6875</c:v>
                </c:pt>
                <c:pt idx="76">
                  <c:v>-634.39049999999997</c:v>
                </c:pt>
                <c:pt idx="77">
                  <c:v>-646.09350000000006</c:v>
                </c:pt>
                <c:pt idx="78">
                  <c:v>-657.79650000000004</c:v>
                </c:pt>
                <c:pt idx="79">
                  <c:v>-669.49950000000001</c:v>
                </c:pt>
                <c:pt idx="80">
                  <c:v>-673.44499999999994</c:v>
                </c:pt>
                <c:pt idx="81">
                  <c:v>-675.83899999999994</c:v>
                </c:pt>
                <c:pt idx="82">
                  <c:v>-678.23299999999983</c:v>
                </c:pt>
                <c:pt idx="83">
                  <c:v>-680.62699999999973</c:v>
                </c:pt>
                <c:pt idx="84">
                  <c:v>-673.72099999999978</c:v>
                </c:pt>
                <c:pt idx="85">
                  <c:v>-662.16499999999974</c:v>
                </c:pt>
                <c:pt idx="86">
                  <c:v>-650.60899999999992</c:v>
                </c:pt>
                <c:pt idx="87">
                  <c:v>-639.053</c:v>
                </c:pt>
                <c:pt idx="88">
                  <c:v>-619.11739999999986</c:v>
                </c:pt>
                <c:pt idx="89">
                  <c:v>-590.80220000000008</c:v>
                </c:pt>
                <c:pt idx="90">
                  <c:v>-562.48700000000019</c:v>
                </c:pt>
                <c:pt idx="91">
                  <c:v>-534.17179999999996</c:v>
                </c:pt>
                <c:pt idx="92">
                  <c:v>-500.42990000000009</c:v>
                </c:pt>
                <c:pt idx="93">
                  <c:v>-455.83460000000031</c:v>
                </c:pt>
                <c:pt idx="94">
                  <c:v>-411.2392999999999</c:v>
                </c:pt>
                <c:pt idx="95">
                  <c:v>-366.64400000000012</c:v>
                </c:pt>
                <c:pt idx="96">
                  <c:v>-320.03065000000038</c:v>
                </c:pt>
                <c:pt idx="97">
                  <c:v>-263.32704999999987</c:v>
                </c:pt>
                <c:pt idx="98">
                  <c:v>-206.62345000000019</c:v>
                </c:pt>
                <c:pt idx="99">
                  <c:v>-149.91984999999971</c:v>
                </c:pt>
                <c:pt idx="100">
                  <c:v>-93.216250000000002</c:v>
                </c:pt>
              </c:numCache>
            </c:numRef>
          </c:yVal>
          <c:smooth val="1"/>
          <c:extLst>
            <c:ext xmlns:c16="http://schemas.microsoft.com/office/drawing/2014/chart" uri="{C3380CC4-5D6E-409C-BE32-E72D297353CC}">
              <c16:uniqueId val="{00000001-8E15-470F-B966-B4FC35954A16}"/>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Kin'!$AD$2:$AD$102</c:f>
              <c:numCache>
                <c:formatCode>General</c:formatCode>
                <c:ptCount val="101"/>
                <c:pt idx="0">
                  <c:v>200.46250000000001</c:v>
                </c:pt>
                <c:pt idx="1">
                  <c:v>223.1875</c:v>
                </c:pt>
                <c:pt idx="2">
                  <c:v>245.91249999999999</c:v>
                </c:pt>
                <c:pt idx="3">
                  <c:v>268.63749999999987</c:v>
                </c:pt>
                <c:pt idx="4">
                  <c:v>291.36250000000001</c:v>
                </c:pt>
                <c:pt idx="5">
                  <c:v>308.53750000000002</c:v>
                </c:pt>
                <c:pt idx="6">
                  <c:v>325.71249999999998</c:v>
                </c:pt>
                <c:pt idx="7">
                  <c:v>342.8875000000001</c:v>
                </c:pt>
                <c:pt idx="8">
                  <c:v>360.06250000000023</c:v>
                </c:pt>
                <c:pt idx="9">
                  <c:v>362.28750000000019</c:v>
                </c:pt>
                <c:pt idx="10">
                  <c:v>364.51250000000027</c:v>
                </c:pt>
                <c:pt idx="11">
                  <c:v>366.7375000000003</c:v>
                </c:pt>
                <c:pt idx="12">
                  <c:v>368.96250000000032</c:v>
                </c:pt>
                <c:pt idx="13">
                  <c:v>356.58125000000013</c:v>
                </c:pt>
                <c:pt idx="14">
                  <c:v>344.19999999999982</c:v>
                </c:pt>
                <c:pt idx="15">
                  <c:v>331.81874999999962</c:v>
                </c:pt>
                <c:pt idx="16">
                  <c:v>319.43749999999937</c:v>
                </c:pt>
                <c:pt idx="17">
                  <c:v>300.71562499999942</c:v>
                </c:pt>
                <c:pt idx="18">
                  <c:v>281.99374999999941</c:v>
                </c:pt>
                <c:pt idx="19">
                  <c:v>263.2718749999994</c:v>
                </c:pt>
                <c:pt idx="20">
                  <c:v>244.54999999999939</c:v>
                </c:pt>
                <c:pt idx="21">
                  <c:v>225.2187499999996</c:v>
                </c:pt>
                <c:pt idx="22">
                  <c:v>205.8874999999997</c:v>
                </c:pt>
                <c:pt idx="23">
                  <c:v>186.55624999999989</c:v>
                </c:pt>
                <c:pt idx="24">
                  <c:v>167.22500000000019</c:v>
                </c:pt>
                <c:pt idx="25">
                  <c:v>146.91875000000019</c:v>
                </c:pt>
                <c:pt idx="26">
                  <c:v>126.6125000000002</c:v>
                </c:pt>
                <c:pt idx="27">
                  <c:v>106.3062500000002</c:v>
                </c:pt>
                <c:pt idx="28">
                  <c:v>86.000000000000298</c:v>
                </c:pt>
                <c:pt idx="29">
                  <c:v>64.775000000000205</c:v>
                </c:pt>
                <c:pt idx="30">
                  <c:v>43.550000000000203</c:v>
                </c:pt>
                <c:pt idx="31">
                  <c:v>22.325000000000099</c:v>
                </c:pt>
                <c:pt idx="32">
                  <c:v>1.1000000000001009</c:v>
                </c:pt>
                <c:pt idx="33">
                  <c:v>-17.32500000000007</c:v>
                </c:pt>
                <c:pt idx="34">
                  <c:v>-35.750000000000099</c:v>
                </c:pt>
                <c:pt idx="35">
                  <c:v>-54.175000000000267</c:v>
                </c:pt>
                <c:pt idx="36">
                  <c:v>-72.600000000000435</c:v>
                </c:pt>
                <c:pt idx="37">
                  <c:v>-84.934375000000244</c:v>
                </c:pt>
                <c:pt idx="38">
                  <c:v>-97.268749999999969</c:v>
                </c:pt>
                <c:pt idx="39">
                  <c:v>-109.60312499999981</c:v>
                </c:pt>
                <c:pt idx="40">
                  <c:v>-121.9374999999996</c:v>
                </c:pt>
                <c:pt idx="41">
                  <c:v>-128.85624999999959</c:v>
                </c:pt>
                <c:pt idx="42">
                  <c:v>-135.77499999999969</c:v>
                </c:pt>
                <c:pt idx="43">
                  <c:v>-142.6937499999998</c:v>
                </c:pt>
                <c:pt idx="44">
                  <c:v>-149.6124999999999</c:v>
                </c:pt>
                <c:pt idx="45">
                  <c:v>-155.00624999999999</c:v>
                </c:pt>
                <c:pt idx="46">
                  <c:v>-160.40000000000009</c:v>
                </c:pt>
                <c:pt idx="47">
                  <c:v>-165.79375000000019</c:v>
                </c:pt>
                <c:pt idx="48">
                  <c:v>-171.18750000000031</c:v>
                </c:pt>
                <c:pt idx="49">
                  <c:v>-179.37500000000011</c:v>
                </c:pt>
                <c:pt idx="50">
                  <c:v>-187.56249999999989</c:v>
                </c:pt>
                <c:pt idx="51">
                  <c:v>-195.74999999999969</c:v>
                </c:pt>
                <c:pt idx="52">
                  <c:v>-203.9374999999994</c:v>
                </c:pt>
                <c:pt idx="53">
                  <c:v>-217.33437499999971</c:v>
                </c:pt>
                <c:pt idx="54">
                  <c:v>-230.7312499999999</c:v>
                </c:pt>
                <c:pt idx="55">
                  <c:v>-244.1281250000001</c:v>
                </c:pt>
                <c:pt idx="56">
                  <c:v>-257.5250000000002</c:v>
                </c:pt>
                <c:pt idx="57">
                  <c:v>-275.94375000000019</c:v>
                </c:pt>
                <c:pt idx="58">
                  <c:v>-294.36250000000013</c:v>
                </c:pt>
                <c:pt idx="59">
                  <c:v>-312.78125</c:v>
                </c:pt>
                <c:pt idx="60">
                  <c:v>-331.19999999999987</c:v>
                </c:pt>
                <c:pt idx="61">
                  <c:v>-352.83125000000001</c:v>
                </c:pt>
                <c:pt idx="62">
                  <c:v>-374.46249999999998</c:v>
                </c:pt>
                <c:pt idx="63">
                  <c:v>-396.09374999999989</c:v>
                </c:pt>
                <c:pt idx="64">
                  <c:v>-417.72499999999991</c:v>
                </c:pt>
                <c:pt idx="65">
                  <c:v>-440.55312499999991</c:v>
                </c:pt>
                <c:pt idx="66">
                  <c:v>-463.38125000000031</c:v>
                </c:pt>
                <c:pt idx="67">
                  <c:v>-486.20937500000031</c:v>
                </c:pt>
                <c:pt idx="68">
                  <c:v>-509.03750000000031</c:v>
                </c:pt>
                <c:pt idx="69">
                  <c:v>-531.2375000000003</c:v>
                </c:pt>
                <c:pt idx="70">
                  <c:v>-553.4375</c:v>
                </c:pt>
                <c:pt idx="71">
                  <c:v>-575.63750000000005</c:v>
                </c:pt>
                <c:pt idx="72">
                  <c:v>-597.83749999999975</c:v>
                </c:pt>
                <c:pt idx="73">
                  <c:v>-617.07187499999975</c:v>
                </c:pt>
                <c:pt idx="74">
                  <c:v>-636.30624999999998</c:v>
                </c:pt>
                <c:pt idx="75">
                  <c:v>-655.54062499999986</c:v>
                </c:pt>
                <c:pt idx="76">
                  <c:v>-674.77499999999986</c:v>
                </c:pt>
                <c:pt idx="77">
                  <c:v>-687.57500000000005</c:v>
                </c:pt>
                <c:pt idx="78">
                  <c:v>-700.375</c:v>
                </c:pt>
                <c:pt idx="79">
                  <c:v>-713.17499999999984</c:v>
                </c:pt>
                <c:pt idx="80">
                  <c:v>-725.97500000000002</c:v>
                </c:pt>
                <c:pt idx="81">
                  <c:v>-727.94687500000009</c:v>
                </c:pt>
                <c:pt idx="82">
                  <c:v>-729.91875000000016</c:v>
                </c:pt>
                <c:pt idx="83">
                  <c:v>-731.89062500000023</c:v>
                </c:pt>
                <c:pt idx="84">
                  <c:v>-733.8625000000003</c:v>
                </c:pt>
                <c:pt idx="85">
                  <c:v>-720.74375000000009</c:v>
                </c:pt>
                <c:pt idx="86">
                  <c:v>-707.62500000000023</c:v>
                </c:pt>
                <c:pt idx="87">
                  <c:v>-694.50625000000025</c:v>
                </c:pt>
                <c:pt idx="88">
                  <c:v>-681.38750000000005</c:v>
                </c:pt>
                <c:pt idx="89">
                  <c:v>-650.66875000000016</c:v>
                </c:pt>
                <c:pt idx="90">
                  <c:v>-619.95000000000016</c:v>
                </c:pt>
                <c:pt idx="91">
                  <c:v>-589.23124999999982</c:v>
                </c:pt>
                <c:pt idx="92">
                  <c:v>-558.51249999999993</c:v>
                </c:pt>
                <c:pt idx="93">
                  <c:v>-510.93750000000011</c:v>
                </c:pt>
                <c:pt idx="94">
                  <c:v>-463.36249999999961</c:v>
                </c:pt>
                <c:pt idx="95">
                  <c:v>-415.7874999999998</c:v>
                </c:pt>
                <c:pt idx="96">
                  <c:v>-368.21249999999998</c:v>
                </c:pt>
                <c:pt idx="97">
                  <c:v>-308.33749999999958</c:v>
                </c:pt>
                <c:pt idx="98">
                  <c:v>-248.46250000000001</c:v>
                </c:pt>
                <c:pt idx="99">
                  <c:v>-188.58749999999961</c:v>
                </c:pt>
                <c:pt idx="100">
                  <c:v>-128.71250000000001</c:v>
                </c:pt>
              </c:numCache>
            </c:numRef>
          </c:yVal>
          <c:smooth val="1"/>
          <c:extLst>
            <c:ext xmlns:c16="http://schemas.microsoft.com/office/drawing/2014/chart" uri="{C3380CC4-5D6E-409C-BE32-E72D297353CC}">
              <c16:uniqueId val="{00000000-8E15-470F-B966-B4FC35954A16}"/>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Kin'!$AD$2:$AD$102</c:f>
              <c:numCache>
                <c:formatCode>General</c:formatCode>
                <c:ptCount val="101"/>
                <c:pt idx="0">
                  <c:v>253.51249999999979</c:v>
                </c:pt>
                <c:pt idx="1">
                  <c:v>272.51562499999989</c:v>
                </c:pt>
                <c:pt idx="2">
                  <c:v>291.51875000000001</c:v>
                </c:pt>
                <c:pt idx="3">
                  <c:v>310.52187500000008</c:v>
                </c:pt>
                <c:pt idx="4">
                  <c:v>329.52500000000032</c:v>
                </c:pt>
                <c:pt idx="5">
                  <c:v>340.17500000000018</c:v>
                </c:pt>
                <c:pt idx="6">
                  <c:v>350.82500000000022</c:v>
                </c:pt>
                <c:pt idx="7">
                  <c:v>361.47500000000008</c:v>
                </c:pt>
                <c:pt idx="8">
                  <c:v>372.12500000000011</c:v>
                </c:pt>
                <c:pt idx="9">
                  <c:v>369.35624999999987</c:v>
                </c:pt>
                <c:pt idx="10">
                  <c:v>366.58749999999981</c:v>
                </c:pt>
                <c:pt idx="11">
                  <c:v>363.81874999999968</c:v>
                </c:pt>
                <c:pt idx="12">
                  <c:v>361.04999999999961</c:v>
                </c:pt>
                <c:pt idx="13">
                  <c:v>348.69999999999982</c:v>
                </c:pt>
                <c:pt idx="14">
                  <c:v>336.34999999999991</c:v>
                </c:pt>
                <c:pt idx="15">
                  <c:v>324.00000000000011</c:v>
                </c:pt>
                <c:pt idx="16">
                  <c:v>311.6500000000002</c:v>
                </c:pt>
                <c:pt idx="17">
                  <c:v>297.43124999999998</c:v>
                </c:pt>
                <c:pt idx="18">
                  <c:v>283.21249999999992</c:v>
                </c:pt>
                <c:pt idx="19">
                  <c:v>268.99374999999969</c:v>
                </c:pt>
                <c:pt idx="20">
                  <c:v>254.77499999999949</c:v>
                </c:pt>
                <c:pt idx="21">
                  <c:v>241.70312499999969</c:v>
                </c:pt>
                <c:pt idx="22">
                  <c:v>228.6312499999998</c:v>
                </c:pt>
                <c:pt idx="23">
                  <c:v>215.55937499999999</c:v>
                </c:pt>
                <c:pt idx="24">
                  <c:v>202.48750000000021</c:v>
                </c:pt>
                <c:pt idx="25">
                  <c:v>188.6093750000002</c:v>
                </c:pt>
                <c:pt idx="26">
                  <c:v>174.73125000000019</c:v>
                </c:pt>
                <c:pt idx="27">
                  <c:v>160.85312500000029</c:v>
                </c:pt>
                <c:pt idx="28">
                  <c:v>146.97500000000031</c:v>
                </c:pt>
                <c:pt idx="29">
                  <c:v>131.52187500000019</c:v>
                </c:pt>
                <c:pt idx="30">
                  <c:v>116.06875000000019</c:v>
                </c:pt>
                <c:pt idx="31">
                  <c:v>100.61562500000009</c:v>
                </c:pt>
                <c:pt idx="32">
                  <c:v>85.162500000000023</c:v>
                </c:pt>
                <c:pt idx="33">
                  <c:v>70.540624999999991</c:v>
                </c:pt>
                <c:pt idx="34">
                  <c:v>55.91875000000006</c:v>
                </c:pt>
                <c:pt idx="35">
                  <c:v>41.296875000000043</c:v>
                </c:pt>
                <c:pt idx="36">
                  <c:v>26.675000000000001</c:v>
                </c:pt>
                <c:pt idx="37">
                  <c:v>15.153124999999861</c:v>
                </c:pt>
                <c:pt idx="38">
                  <c:v>3.6312499999997949</c:v>
                </c:pt>
                <c:pt idx="39">
                  <c:v>-7.8906250000003553</c:v>
                </c:pt>
                <c:pt idx="40">
                  <c:v>-19.412500000000499</c:v>
                </c:pt>
                <c:pt idx="41">
                  <c:v>-28.46250000000023</c:v>
                </c:pt>
                <c:pt idx="42">
                  <c:v>-37.512500000000031</c:v>
                </c:pt>
                <c:pt idx="43">
                  <c:v>-46.562499999999829</c:v>
                </c:pt>
                <c:pt idx="44">
                  <c:v>-55.612499999999621</c:v>
                </c:pt>
                <c:pt idx="45">
                  <c:v>-65.253124999999656</c:v>
                </c:pt>
                <c:pt idx="46">
                  <c:v>-74.893749999999756</c:v>
                </c:pt>
                <c:pt idx="47">
                  <c:v>-84.534374999999869</c:v>
                </c:pt>
                <c:pt idx="48">
                  <c:v>-94.174999999999898</c:v>
                </c:pt>
                <c:pt idx="49">
                  <c:v>-107.46250000000001</c:v>
                </c:pt>
                <c:pt idx="50">
                  <c:v>-120.7500000000002</c:v>
                </c:pt>
                <c:pt idx="51">
                  <c:v>-134.03750000000031</c:v>
                </c:pt>
                <c:pt idx="52">
                  <c:v>-147.32500000000039</c:v>
                </c:pt>
                <c:pt idx="53">
                  <c:v>-165.35000000000039</c:v>
                </c:pt>
                <c:pt idx="54">
                  <c:v>-183.37500000000031</c:v>
                </c:pt>
                <c:pt idx="55">
                  <c:v>-201.40000000000029</c:v>
                </c:pt>
                <c:pt idx="56">
                  <c:v>-219.42500000000021</c:v>
                </c:pt>
                <c:pt idx="57">
                  <c:v>-241.21250000000009</c:v>
                </c:pt>
                <c:pt idx="58">
                  <c:v>-263</c:v>
                </c:pt>
                <c:pt idx="59">
                  <c:v>-284.78749999999968</c:v>
                </c:pt>
                <c:pt idx="60">
                  <c:v>-306.57499999999959</c:v>
                </c:pt>
                <c:pt idx="61">
                  <c:v>-330.3593749999996</c:v>
                </c:pt>
                <c:pt idx="62">
                  <c:v>-354.14374999999961</c:v>
                </c:pt>
                <c:pt idx="63">
                  <c:v>-377.92812499999951</c:v>
                </c:pt>
                <c:pt idx="64">
                  <c:v>-401.71249999999952</c:v>
                </c:pt>
                <c:pt idx="65">
                  <c:v>-426.00937499999958</c:v>
                </c:pt>
                <c:pt idx="66">
                  <c:v>-450.30625000000009</c:v>
                </c:pt>
                <c:pt idx="67">
                  <c:v>-474.6031250000002</c:v>
                </c:pt>
                <c:pt idx="68">
                  <c:v>-498.90000000000032</c:v>
                </c:pt>
                <c:pt idx="69">
                  <c:v>-522.54062500000043</c:v>
                </c:pt>
                <c:pt idx="70">
                  <c:v>-546.18125000000032</c:v>
                </c:pt>
                <c:pt idx="71">
                  <c:v>-569.82187500000043</c:v>
                </c:pt>
                <c:pt idx="72">
                  <c:v>-593.4625000000002</c:v>
                </c:pt>
                <c:pt idx="73">
                  <c:v>-614.76875000000007</c:v>
                </c:pt>
                <c:pt idx="74">
                  <c:v>-636.07500000000027</c:v>
                </c:pt>
                <c:pt idx="75">
                  <c:v>-657.38125000000025</c:v>
                </c:pt>
                <c:pt idx="76">
                  <c:v>-678.68750000000011</c:v>
                </c:pt>
                <c:pt idx="77">
                  <c:v>-694.63125000000014</c:v>
                </c:pt>
                <c:pt idx="78">
                  <c:v>-710.57499999999993</c:v>
                </c:pt>
                <c:pt idx="79">
                  <c:v>-726.51874999999973</c:v>
                </c:pt>
                <c:pt idx="80">
                  <c:v>-742.46249999999975</c:v>
                </c:pt>
                <c:pt idx="81">
                  <c:v>-748.71874999999966</c:v>
                </c:pt>
                <c:pt idx="82">
                  <c:v>-754.97499999999968</c:v>
                </c:pt>
                <c:pt idx="83">
                  <c:v>-761.2312499999997</c:v>
                </c:pt>
                <c:pt idx="84">
                  <c:v>-767.48749999999961</c:v>
                </c:pt>
                <c:pt idx="85">
                  <c:v>-759.59999999999968</c:v>
                </c:pt>
                <c:pt idx="86">
                  <c:v>-751.71249999999998</c:v>
                </c:pt>
                <c:pt idx="87">
                  <c:v>-743.82500000000027</c:v>
                </c:pt>
                <c:pt idx="88">
                  <c:v>-735.93750000000034</c:v>
                </c:pt>
                <c:pt idx="89">
                  <c:v>-711.01875000000041</c:v>
                </c:pt>
                <c:pt idx="90">
                  <c:v>-686.10000000000048</c:v>
                </c:pt>
                <c:pt idx="91">
                  <c:v>-661.18125000000009</c:v>
                </c:pt>
                <c:pt idx="92">
                  <c:v>-636.26250000000016</c:v>
                </c:pt>
                <c:pt idx="93">
                  <c:v>-594.29375000000016</c:v>
                </c:pt>
                <c:pt idx="94">
                  <c:v>-552.32499999999959</c:v>
                </c:pt>
                <c:pt idx="95">
                  <c:v>-510.35624999999959</c:v>
                </c:pt>
                <c:pt idx="96">
                  <c:v>-468.3874999999997</c:v>
                </c:pt>
                <c:pt idx="97">
                  <c:v>-412.67499999999939</c:v>
                </c:pt>
                <c:pt idx="98">
                  <c:v>-356.96249999999992</c:v>
                </c:pt>
                <c:pt idx="99">
                  <c:v>-301.24999999999949</c:v>
                </c:pt>
                <c:pt idx="100">
                  <c:v>-245.53749999999999</c:v>
                </c:pt>
              </c:numCache>
            </c:numRef>
          </c:yVal>
          <c:smooth val="1"/>
          <c:extLst>
            <c:ext xmlns:c16="http://schemas.microsoft.com/office/drawing/2014/chart" uri="{C3380CC4-5D6E-409C-BE32-E72D297353CC}">
              <c16:uniqueId val="{00000000-1F04-48E4-9DEF-CF31E470412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494.5"/>
          <c:min val="-959.7"/>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Velocity</a:t>
            </a:r>
          </a:p>
        </c:rich>
      </c:tx>
      <c:overlay val="0"/>
    </c:title>
    <c:autoTitleDeleted val="0"/>
    <c:plotArea>
      <c:layout>
        <c:manualLayout>
          <c:layoutTarget val="inner"/>
          <c:xMode val="edge"/>
          <c:yMode val="edge"/>
          <c:x val="0.10500804180576646"/>
          <c:y val="3.4862479399377401E-2"/>
          <c:w val="0.86528067767516359"/>
          <c:h val="0.9348583287554171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Normative!$AA$2:$AA$102</c:f>
              <c:numCache>
                <c:formatCode>General</c:formatCode>
                <c:ptCount val="101"/>
                <c:pt idx="0">
                  <c:v>-366.72640958333318</c:v>
                </c:pt>
                <c:pt idx="1">
                  <c:v>-366.72640958333318</c:v>
                </c:pt>
                <c:pt idx="2">
                  <c:v>-363.80443708333297</c:v>
                </c:pt>
                <c:pt idx="3">
                  <c:v>-366.84647458333302</c:v>
                </c:pt>
                <c:pt idx="4">
                  <c:v>-362.53121541666621</c:v>
                </c:pt>
                <c:pt idx="5">
                  <c:v>-366.16347541666619</c:v>
                </c:pt>
                <c:pt idx="6">
                  <c:v>-365.17714458333319</c:v>
                </c:pt>
                <c:pt idx="7">
                  <c:v>-363.77653416666652</c:v>
                </c:pt>
                <c:pt idx="8">
                  <c:v>-372.4312595833332</c:v>
                </c:pt>
                <c:pt idx="9">
                  <c:v>-377.03061916666644</c:v>
                </c:pt>
                <c:pt idx="10">
                  <c:v>-388.41708416666654</c:v>
                </c:pt>
                <c:pt idx="11">
                  <c:v>-395.43640291666651</c:v>
                </c:pt>
                <c:pt idx="12">
                  <c:v>-409.74453624999995</c:v>
                </c:pt>
                <c:pt idx="13">
                  <c:v>-419.28133833333294</c:v>
                </c:pt>
                <c:pt idx="14">
                  <c:v>-440.17222999999956</c:v>
                </c:pt>
                <c:pt idx="15">
                  <c:v>-451.95408999999955</c:v>
                </c:pt>
                <c:pt idx="16">
                  <c:v>-476.76575875000015</c:v>
                </c:pt>
                <c:pt idx="17">
                  <c:v>-490.41223375000038</c:v>
                </c:pt>
                <c:pt idx="18">
                  <c:v>-521.57914833333359</c:v>
                </c:pt>
                <c:pt idx="19">
                  <c:v>-544.10210666666626</c:v>
                </c:pt>
                <c:pt idx="20">
                  <c:v>-562.15249124999946</c:v>
                </c:pt>
                <c:pt idx="21">
                  <c:v>-586.19075791666614</c:v>
                </c:pt>
                <c:pt idx="22">
                  <c:v>-602.42548416666625</c:v>
                </c:pt>
                <c:pt idx="23">
                  <c:v>-623.07652624999946</c:v>
                </c:pt>
                <c:pt idx="24">
                  <c:v>-637.0453824999995</c:v>
                </c:pt>
                <c:pt idx="25">
                  <c:v>-664.50470291666602</c:v>
                </c:pt>
                <c:pt idx="26">
                  <c:v>-679.37882666666599</c:v>
                </c:pt>
                <c:pt idx="27">
                  <c:v>-691.99620416666608</c:v>
                </c:pt>
                <c:pt idx="28">
                  <c:v>-698.93330083333274</c:v>
                </c:pt>
                <c:pt idx="29">
                  <c:v>-712.91246750000005</c:v>
                </c:pt>
                <c:pt idx="30">
                  <c:v>-718.02462125000022</c:v>
                </c:pt>
                <c:pt idx="31">
                  <c:v>-726.98088875000008</c:v>
                </c:pt>
                <c:pt idx="32">
                  <c:v>-728.24569791666693</c:v>
                </c:pt>
                <c:pt idx="33">
                  <c:v>-730.49636791666603</c:v>
                </c:pt>
                <c:pt idx="34">
                  <c:v>-728.23604541666623</c:v>
                </c:pt>
                <c:pt idx="35">
                  <c:v>-721.48154333333287</c:v>
                </c:pt>
                <c:pt idx="36">
                  <c:v>-713.48818749999953</c:v>
                </c:pt>
                <c:pt idx="37">
                  <c:v>-697.51555833333282</c:v>
                </c:pt>
                <c:pt idx="38">
                  <c:v>-676.10476666666602</c:v>
                </c:pt>
                <c:pt idx="39">
                  <c:v>-654.7754637499994</c:v>
                </c:pt>
                <c:pt idx="40">
                  <c:v>-629.05237208333278</c:v>
                </c:pt>
                <c:pt idx="41">
                  <c:v>-599.02896374999943</c:v>
                </c:pt>
                <c:pt idx="42">
                  <c:v>-561.79837916666622</c:v>
                </c:pt>
                <c:pt idx="43">
                  <c:v>-516.20643166666628</c:v>
                </c:pt>
                <c:pt idx="44">
                  <c:v>-485.80519416666618</c:v>
                </c:pt>
                <c:pt idx="45">
                  <c:v>-416.19746708333298</c:v>
                </c:pt>
                <c:pt idx="46">
                  <c:v>-393.84696833333294</c:v>
                </c:pt>
                <c:pt idx="47">
                  <c:v>-320.21691499999969</c:v>
                </c:pt>
                <c:pt idx="48">
                  <c:v>-301.2170899999997</c:v>
                </c:pt>
                <c:pt idx="49">
                  <c:v>-220.82602291666643</c:v>
                </c:pt>
                <c:pt idx="50">
                  <c:v>-124.21833624999988</c:v>
                </c:pt>
              </c:numCache>
            </c:numRef>
          </c:yVal>
          <c:smooth val="1"/>
          <c:extLst>
            <c:ext xmlns:c16="http://schemas.microsoft.com/office/drawing/2014/chart" uri="{C3380CC4-5D6E-409C-BE32-E72D297353CC}">
              <c16:uniqueId val="{00000000-7DE5-4C80-88C2-8883D43A6331}"/>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Kin'!$AA$2:$AA$102</c:f>
              <c:numCache>
                <c:formatCode>General</c:formatCode>
                <c:ptCount val="101"/>
                <c:pt idx="0">
                  <c:v>-300.58749999999981</c:v>
                </c:pt>
                <c:pt idx="1">
                  <c:v>-302.51462499999991</c:v>
                </c:pt>
                <c:pt idx="2">
                  <c:v>-304.4417499999999</c:v>
                </c:pt>
                <c:pt idx="3">
                  <c:v>-306.368875</c:v>
                </c:pt>
                <c:pt idx="4">
                  <c:v>-308.87599999999998</c:v>
                </c:pt>
                <c:pt idx="5">
                  <c:v>-312.76062500000012</c:v>
                </c:pt>
                <c:pt idx="6">
                  <c:v>-316.64525000000009</c:v>
                </c:pt>
                <c:pt idx="7">
                  <c:v>-320.52987500000017</c:v>
                </c:pt>
                <c:pt idx="8">
                  <c:v>-323.76250000000022</c:v>
                </c:pt>
                <c:pt idx="9">
                  <c:v>-326.54687500000023</c:v>
                </c:pt>
                <c:pt idx="10">
                  <c:v>-329.33125000000018</c:v>
                </c:pt>
                <c:pt idx="11">
                  <c:v>-332.11562500000019</c:v>
                </c:pt>
                <c:pt idx="12">
                  <c:v>-333.20500000000021</c:v>
                </c:pt>
                <c:pt idx="13">
                  <c:v>-334.08250000000021</c:v>
                </c:pt>
                <c:pt idx="14">
                  <c:v>-334.96000000000021</c:v>
                </c:pt>
                <c:pt idx="15">
                  <c:v>-336.00312500000018</c:v>
                </c:pt>
                <c:pt idx="16">
                  <c:v>-337.77500000000009</c:v>
                </c:pt>
                <c:pt idx="17">
                  <c:v>-339.54687500000011</c:v>
                </c:pt>
                <c:pt idx="18">
                  <c:v>-341.31875000000002</c:v>
                </c:pt>
                <c:pt idx="19">
                  <c:v>-345.57524999999993</c:v>
                </c:pt>
                <c:pt idx="20">
                  <c:v>-352.50749999999982</c:v>
                </c:pt>
                <c:pt idx="21">
                  <c:v>-359.43974999999972</c:v>
                </c:pt>
                <c:pt idx="22">
                  <c:v>-366.37199999999967</c:v>
                </c:pt>
                <c:pt idx="23">
                  <c:v>-378.79049999999972</c:v>
                </c:pt>
                <c:pt idx="24">
                  <c:v>-392.77649999999988</c:v>
                </c:pt>
                <c:pt idx="25">
                  <c:v>-406.76249999999999</c:v>
                </c:pt>
                <c:pt idx="26">
                  <c:v>-421.08425000000022</c:v>
                </c:pt>
                <c:pt idx="27">
                  <c:v>-439.60287500000021</c:v>
                </c:pt>
                <c:pt idx="28">
                  <c:v>-458.1215000000002</c:v>
                </c:pt>
                <c:pt idx="29">
                  <c:v>-476.64012500000018</c:v>
                </c:pt>
                <c:pt idx="30">
                  <c:v>-494.96875000000011</c:v>
                </c:pt>
                <c:pt idx="31">
                  <c:v>-512.97437500000001</c:v>
                </c:pt>
                <c:pt idx="32">
                  <c:v>-530.9799999999999</c:v>
                </c:pt>
                <c:pt idx="33">
                  <c:v>-548.9856249999998</c:v>
                </c:pt>
                <c:pt idx="34">
                  <c:v>-564.27549999999974</c:v>
                </c:pt>
                <c:pt idx="35">
                  <c:v>-578.20749999999987</c:v>
                </c:pt>
                <c:pt idx="36">
                  <c:v>-592.1395</c:v>
                </c:pt>
                <c:pt idx="37">
                  <c:v>-606.07150000000013</c:v>
                </c:pt>
                <c:pt idx="38">
                  <c:v>-615.74600000000009</c:v>
                </c:pt>
                <c:pt idx="39">
                  <c:v>-625.25675000000012</c:v>
                </c:pt>
                <c:pt idx="40">
                  <c:v>-634.76750000000015</c:v>
                </c:pt>
                <c:pt idx="41">
                  <c:v>-643.51437500000009</c:v>
                </c:pt>
                <c:pt idx="42">
                  <c:v>-650.07875000000001</c:v>
                </c:pt>
                <c:pt idx="43">
                  <c:v>-656.64312499999994</c:v>
                </c:pt>
                <c:pt idx="44">
                  <c:v>-663.20749999999998</c:v>
                </c:pt>
                <c:pt idx="45">
                  <c:v>-668.96224999999993</c:v>
                </c:pt>
                <c:pt idx="46">
                  <c:v>-674.06929999999988</c:v>
                </c:pt>
                <c:pt idx="47">
                  <c:v>-679.17634999999996</c:v>
                </c:pt>
                <c:pt idx="48">
                  <c:v>-684.28339999999992</c:v>
                </c:pt>
                <c:pt idx="49">
                  <c:v>-688.7269</c:v>
                </c:pt>
                <c:pt idx="50">
                  <c:v>-693.05500000000006</c:v>
                </c:pt>
                <c:pt idx="51">
                  <c:v>-697.38310000000001</c:v>
                </c:pt>
                <c:pt idx="52">
                  <c:v>-701.5938000000001</c:v>
                </c:pt>
                <c:pt idx="53">
                  <c:v>-705.12945000000002</c:v>
                </c:pt>
                <c:pt idx="54">
                  <c:v>-708.66510000000005</c:v>
                </c:pt>
                <c:pt idx="55">
                  <c:v>-712.20074999999997</c:v>
                </c:pt>
                <c:pt idx="56">
                  <c:v>-715.28414999999995</c:v>
                </c:pt>
                <c:pt idx="57">
                  <c:v>-717.80223750000005</c:v>
                </c:pt>
                <c:pt idx="58">
                  <c:v>-720.32032500000003</c:v>
                </c:pt>
                <c:pt idx="59">
                  <c:v>-722.8384125</c:v>
                </c:pt>
                <c:pt idx="60">
                  <c:v>-724.45124999999996</c:v>
                </c:pt>
                <c:pt idx="61">
                  <c:v>-725.74725000000001</c:v>
                </c:pt>
                <c:pt idx="62">
                  <c:v>-727.04324999999994</c:v>
                </c:pt>
                <c:pt idx="63">
                  <c:v>-728.28268749999984</c:v>
                </c:pt>
                <c:pt idx="64">
                  <c:v>-728.05149999999992</c:v>
                </c:pt>
                <c:pt idx="65">
                  <c:v>-727.82031249999989</c:v>
                </c:pt>
                <c:pt idx="66">
                  <c:v>-727.58912499999997</c:v>
                </c:pt>
                <c:pt idx="67">
                  <c:v>-726.64389999999992</c:v>
                </c:pt>
                <c:pt idx="68">
                  <c:v>-724.27059999999994</c:v>
                </c:pt>
                <c:pt idx="69">
                  <c:v>-721.89729999999997</c:v>
                </c:pt>
                <c:pt idx="70">
                  <c:v>-719.524</c:v>
                </c:pt>
                <c:pt idx="71">
                  <c:v>-715.11686249999991</c:v>
                </c:pt>
                <c:pt idx="72">
                  <c:v>-709.51334999999995</c:v>
                </c:pt>
                <c:pt idx="73">
                  <c:v>-703.90983749999998</c:v>
                </c:pt>
                <c:pt idx="74">
                  <c:v>-698.3063249999999</c:v>
                </c:pt>
                <c:pt idx="75">
                  <c:v>-688.26750000000004</c:v>
                </c:pt>
                <c:pt idx="76">
                  <c:v>-677.87385000000006</c:v>
                </c:pt>
                <c:pt idx="77">
                  <c:v>-667.48020000000008</c:v>
                </c:pt>
                <c:pt idx="78">
                  <c:v>-655.6547250000001</c:v>
                </c:pt>
                <c:pt idx="79">
                  <c:v>-638.81786250000016</c:v>
                </c:pt>
                <c:pt idx="80">
                  <c:v>-621.98099999999999</c:v>
                </c:pt>
                <c:pt idx="81">
                  <c:v>-605.14413750000006</c:v>
                </c:pt>
                <c:pt idx="82">
                  <c:v>-584.44100000000003</c:v>
                </c:pt>
                <c:pt idx="83">
                  <c:v>-560.14774999999975</c:v>
                </c:pt>
                <c:pt idx="84">
                  <c:v>-535.8544999999998</c:v>
                </c:pt>
                <c:pt idx="85">
                  <c:v>-511.56124999999952</c:v>
                </c:pt>
                <c:pt idx="86">
                  <c:v>-481.39674999999971</c:v>
                </c:pt>
                <c:pt idx="87">
                  <c:v>-449.89787499999989</c:v>
                </c:pt>
                <c:pt idx="88">
                  <c:v>-418.39899999999977</c:v>
                </c:pt>
                <c:pt idx="89">
                  <c:v>-386.30312500000008</c:v>
                </c:pt>
                <c:pt idx="90">
                  <c:v>-349.43125000000032</c:v>
                </c:pt>
                <c:pt idx="91">
                  <c:v>-312.55937499999987</c:v>
                </c:pt>
                <c:pt idx="92">
                  <c:v>-275.68750000000011</c:v>
                </c:pt>
                <c:pt idx="93">
                  <c:v>-238.0648750000002</c:v>
                </c:pt>
                <c:pt idx="94">
                  <c:v>-199.3502499999997</c:v>
                </c:pt>
                <c:pt idx="95">
                  <c:v>-160.63562499999981</c:v>
                </c:pt>
                <c:pt idx="96">
                  <c:v>-121.92099999999991</c:v>
                </c:pt>
                <c:pt idx="97">
                  <c:v>-85.24174999999957</c:v>
                </c:pt>
                <c:pt idx="98">
                  <c:v>-49.419499999999829</c:v>
                </c:pt>
                <c:pt idx="99">
                  <c:v>-13.59724999999958</c:v>
                </c:pt>
                <c:pt idx="100">
                  <c:v>22.225000000000161</c:v>
                </c:pt>
              </c:numCache>
            </c:numRef>
          </c:yVal>
          <c:smooth val="1"/>
          <c:extLst>
            <c:ext xmlns:c16="http://schemas.microsoft.com/office/drawing/2014/chart" uri="{C3380CC4-5D6E-409C-BE32-E72D297353CC}">
              <c16:uniqueId val="{00000004-A7A3-4C7D-A3C6-B7F481CE633C}"/>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Kin'!$AA$2:$AA$102</c:f>
              <c:numCache>
                <c:formatCode>General</c:formatCode>
                <c:ptCount val="101"/>
                <c:pt idx="0">
                  <c:v>-377.67500000000001</c:v>
                </c:pt>
                <c:pt idx="1">
                  <c:v>-369.99249999999978</c:v>
                </c:pt>
                <c:pt idx="2">
                  <c:v>-362.30999999999972</c:v>
                </c:pt>
                <c:pt idx="3">
                  <c:v>-354.6274999999996</c:v>
                </c:pt>
                <c:pt idx="4">
                  <c:v>-347.15499999999952</c:v>
                </c:pt>
                <c:pt idx="5">
                  <c:v>-339.96249999999952</c:v>
                </c:pt>
                <c:pt idx="6">
                  <c:v>-332.76999999999953</c:v>
                </c:pt>
                <c:pt idx="7">
                  <c:v>-325.57749999999942</c:v>
                </c:pt>
                <c:pt idx="8">
                  <c:v>-320.20299999999958</c:v>
                </c:pt>
                <c:pt idx="9">
                  <c:v>-315.1314999999999</c:v>
                </c:pt>
                <c:pt idx="10">
                  <c:v>-310.06000000000017</c:v>
                </c:pt>
                <c:pt idx="11">
                  <c:v>-306.06550000000038</c:v>
                </c:pt>
                <c:pt idx="12">
                  <c:v>-304.76350000000042</c:v>
                </c:pt>
                <c:pt idx="13">
                  <c:v>-303.46150000000051</c:v>
                </c:pt>
                <c:pt idx="14">
                  <c:v>-302.15950000000049</c:v>
                </c:pt>
                <c:pt idx="15">
                  <c:v>-304.65000000000038</c:v>
                </c:pt>
                <c:pt idx="16">
                  <c:v>-308.65750000000031</c:v>
                </c:pt>
                <c:pt idx="17">
                  <c:v>-312.66500000000008</c:v>
                </c:pt>
                <c:pt idx="18">
                  <c:v>-317.52150000000012</c:v>
                </c:pt>
                <c:pt idx="19">
                  <c:v>-327.47199999999998</c:v>
                </c:pt>
                <c:pt idx="20">
                  <c:v>-337.4224999999999</c:v>
                </c:pt>
                <c:pt idx="21">
                  <c:v>-347.37299999999982</c:v>
                </c:pt>
                <c:pt idx="22">
                  <c:v>-359.85549999999978</c:v>
                </c:pt>
                <c:pt idx="23">
                  <c:v>-374.23699999999991</c:v>
                </c:pt>
                <c:pt idx="24">
                  <c:v>-388.61849999999993</c:v>
                </c:pt>
                <c:pt idx="25">
                  <c:v>-403</c:v>
                </c:pt>
                <c:pt idx="26">
                  <c:v>-418.06049999999988</c:v>
                </c:pt>
                <c:pt idx="27">
                  <c:v>-433.12099999999998</c:v>
                </c:pt>
                <c:pt idx="28">
                  <c:v>-448.18149999999991</c:v>
                </c:pt>
                <c:pt idx="29">
                  <c:v>-461.86799999999988</c:v>
                </c:pt>
                <c:pt idx="30">
                  <c:v>-473.72249999999991</c:v>
                </c:pt>
                <c:pt idx="31">
                  <c:v>-485.57699999999988</c:v>
                </c:pt>
                <c:pt idx="32">
                  <c:v>-497.43149999999991</c:v>
                </c:pt>
                <c:pt idx="33">
                  <c:v>-505.52399999999989</c:v>
                </c:pt>
                <c:pt idx="34">
                  <c:v>-512.98950000000002</c:v>
                </c:pt>
                <c:pt idx="35">
                  <c:v>-520.45500000000015</c:v>
                </c:pt>
                <c:pt idx="36">
                  <c:v>-527.26350000000025</c:v>
                </c:pt>
                <c:pt idx="37">
                  <c:v>-532.42950000000019</c:v>
                </c:pt>
                <c:pt idx="38">
                  <c:v>-537.59550000000002</c:v>
                </c:pt>
                <c:pt idx="39">
                  <c:v>-542.76149999999996</c:v>
                </c:pt>
                <c:pt idx="40">
                  <c:v>-548.4224999999999</c:v>
                </c:pt>
                <c:pt idx="41">
                  <c:v>-554.28149999999982</c:v>
                </c:pt>
                <c:pt idx="42">
                  <c:v>-560.14049999999986</c:v>
                </c:pt>
                <c:pt idx="43">
                  <c:v>-566.28699999999981</c:v>
                </c:pt>
                <c:pt idx="44">
                  <c:v>-574.15849999999989</c:v>
                </c:pt>
                <c:pt idx="45">
                  <c:v>-582.03</c:v>
                </c:pt>
                <c:pt idx="46">
                  <c:v>-589.90150000000017</c:v>
                </c:pt>
                <c:pt idx="47">
                  <c:v>-598.42180000000019</c:v>
                </c:pt>
                <c:pt idx="48">
                  <c:v>-607.42870000000005</c:v>
                </c:pt>
                <c:pt idx="49">
                  <c:v>-616.43559999999991</c:v>
                </c:pt>
                <c:pt idx="50">
                  <c:v>-625.44249999999988</c:v>
                </c:pt>
                <c:pt idx="51">
                  <c:v>-633.78894999999989</c:v>
                </c:pt>
                <c:pt idx="52">
                  <c:v>-642.13539999999989</c:v>
                </c:pt>
                <c:pt idx="53">
                  <c:v>-650.48184999999989</c:v>
                </c:pt>
                <c:pt idx="54">
                  <c:v>-658.04259999999999</c:v>
                </c:pt>
                <c:pt idx="55">
                  <c:v>-664.55574999999999</c:v>
                </c:pt>
                <c:pt idx="56">
                  <c:v>-671.06889999999999</c:v>
                </c:pt>
                <c:pt idx="57">
                  <c:v>-677.58205000000009</c:v>
                </c:pt>
                <c:pt idx="58">
                  <c:v>-682.43349999999998</c:v>
                </c:pt>
                <c:pt idx="59">
                  <c:v>-687.00799999999992</c:v>
                </c:pt>
                <c:pt idx="60">
                  <c:v>-691.58249999999998</c:v>
                </c:pt>
                <c:pt idx="61">
                  <c:v>-695.71449999999993</c:v>
                </c:pt>
                <c:pt idx="62">
                  <c:v>-698.74024999999995</c:v>
                </c:pt>
                <c:pt idx="63">
                  <c:v>-701.76600000000008</c:v>
                </c:pt>
                <c:pt idx="64">
                  <c:v>-704.79175000000009</c:v>
                </c:pt>
                <c:pt idx="65">
                  <c:v>-706.80725000000007</c:v>
                </c:pt>
                <c:pt idx="66">
                  <c:v>-708.41865000000007</c:v>
                </c:pt>
                <c:pt idx="67">
                  <c:v>-710.03005000000007</c:v>
                </c:pt>
                <c:pt idx="68">
                  <c:v>-711.35249999999996</c:v>
                </c:pt>
                <c:pt idx="69">
                  <c:v>-710.94124999999997</c:v>
                </c:pt>
                <c:pt idx="70">
                  <c:v>-710.53</c:v>
                </c:pt>
                <c:pt idx="71">
                  <c:v>-710.11874999999986</c:v>
                </c:pt>
                <c:pt idx="72">
                  <c:v>-707.7666999999999</c:v>
                </c:pt>
                <c:pt idx="73">
                  <c:v>-703.95904999999993</c:v>
                </c:pt>
                <c:pt idx="74">
                  <c:v>-700.15139999999985</c:v>
                </c:pt>
                <c:pt idx="75">
                  <c:v>-696.34374999999989</c:v>
                </c:pt>
                <c:pt idx="76">
                  <c:v>-687.38094999999987</c:v>
                </c:pt>
                <c:pt idx="77">
                  <c:v>-678.41814999999986</c:v>
                </c:pt>
                <c:pt idx="78">
                  <c:v>-669.45534999999984</c:v>
                </c:pt>
                <c:pt idx="79">
                  <c:v>-657.58794999999986</c:v>
                </c:pt>
                <c:pt idx="80">
                  <c:v>-641.84774999999979</c:v>
                </c:pt>
                <c:pt idx="81">
                  <c:v>-626.10754999999995</c:v>
                </c:pt>
                <c:pt idx="82">
                  <c:v>-610.3673500000001</c:v>
                </c:pt>
                <c:pt idx="83">
                  <c:v>-587.92424999999992</c:v>
                </c:pt>
                <c:pt idx="84">
                  <c:v>-564.36400000000015</c:v>
                </c:pt>
                <c:pt idx="85">
                  <c:v>-540.80374999999992</c:v>
                </c:pt>
                <c:pt idx="86">
                  <c:v>-515.01700000000017</c:v>
                </c:pt>
                <c:pt idx="87">
                  <c:v>-483.66400000000021</c:v>
                </c:pt>
                <c:pt idx="88">
                  <c:v>-452.31099999999992</c:v>
                </c:pt>
                <c:pt idx="89">
                  <c:v>-420.95800000000003</c:v>
                </c:pt>
                <c:pt idx="90">
                  <c:v>-385.24250000000018</c:v>
                </c:pt>
                <c:pt idx="91">
                  <c:v>-347.78199999999993</c:v>
                </c:pt>
                <c:pt idx="92">
                  <c:v>-310.32150000000013</c:v>
                </c:pt>
                <c:pt idx="93">
                  <c:v>-272.51500000000033</c:v>
                </c:pt>
                <c:pt idx="94">
                  <c:v>-232.63249999999979</c:v>
                </c:pt>
                <c:pt idx="95">
                  <c:v>-192.7499999999998</c:v>
                </c:pt>
                <c:pt idx="96">
                  <c:v>-152.86749999999989</c:v>
                </c:pt>
                <c:pt idx="97">
                  <c:v>-114.5469999999995</c:v>
                </c:pt>
                <c:pt idx="98">
                  <c:v>-77.397999999999826</c:v>
                </c:pt>
                <c:pt idx="99">
                  <c:v>-40.248999999999583</c:v>
                </c:pt>
                <c:pt idx="100">
                  <c:v>-3.0999999999998811</c:v>
                </c:pt>
              </c:numCache>
            </c:numRef>
          </c:yVal>
          <c:smooth val="1"/>
          <c:extLst>
            <c:ext xmlns:c16="http://schemas.microsoft.com/office/drawing/2014/chart" uri="{C3380CC4-5D6E-409C-BE32-E72D297353CC}">
              <c16:uniqueId val="{00000003-A7A3-4C7D-A3C6-B7F481CE633C}"/>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Kin'!$AA$2:$AA$102</c:f>
              <c:numCache>
                <c:formatCode>General</c:formatCode>
                <c:ptCount val="101"/>
                <c:pt idx="0">
                  <c:v>-343.94999999999948</c:v>
                </c:pt>
                <c:pt idx="1">
                  <c:v>-343.65299999999968</c:v>
                </c:pt>
                <c:pt idx="2">
                  <c:v>-343.35599999999988</c:v>
                </c:pt>
                <c:pt idx="3">
                  <c:v>-343.05900000000008</c:v>
                </c:pt>
                <c:pt idx="4">
                  <c:v>-342.54600000000028</c:v>
                </c:pt>
                <c:pt idx="5">
                  <c:v>-341.52000000000032</c:v>
                </c:pt>
                <c:pt idx="6">
                  <c:v>-340.49400000000031</c:v>
                </c:pt>
                <c:pt idx="7">
                  <c:v>-339.4680000000003</c:v>
                </c:pt>
                <c:pt idx="8">
                  <c:v>-338.54800000000029</c:v>
                </c:pt>
                <c:pt idx="9">
                  <c:v>-337.70087500000022</c:v>
                </c:pt>
                <c:pt idx="10">
                  <c:v>-336.85375000000022</c:v>
                </c:pt>
                <c:pt idx="11">
                  <c:v>-336.0066250000001</c:v>
                </c:pt>
                <c:pt idx="12">
                  <c:v>-336.29950000000002</c:v>
                </c:pt>
                <c:pt idx="13">
                  <c:v>-336.73487499999999</c:v>
                </c:pt>
                <c:pt idx="14">
                  <c:v>-337.1702499999999</c:v>
                </c:pt>
                <c:pt idx="15">
                  <c:v>-338.03812499999992</c:v>
                </c:pt>
                <c:pt idx="16">
                  <c:v>-340.80899999999991</c:v>
                </c:pt>
                <c:pt idx="17">
                  <c:v>-343.5798749999999</c:v>
                </c:pt>
                <c:pt idx="18">
                  <c:v>-346.35074999999989</c:v>
                </c:pt>
                <c:pt idx="19">
                  <c:v>-350.63612499999988</c:v>
                </c:pt>
                <c:pt idx="20">
                  <c:v>-356.55250000000001</c:v>
                </c:pt>
                <c:pt idx="21">
                  <c:v>-362.46887499999991</c:v>
                </c:pt>
                <c:pt idx="22">
                  <c:v>-368.38524999999993</c:v>
                </c:pt>
                <c:pt idx="23">
                  <c:v>-376.81900000000002</c:v>
                </c:pt>
                <c:pt idx="24">
                  <c:v>-385.97199999999992</c:v>
                </c:pt>
                <c:pt idx="25">
                  <c:v>-395.125</c:v>
                </c:pt>
                <c:pt idx="26">
                  <c:v>-404.45675</c:v>
                </c:pt>
                <c:pt idx="27">
                  <c:v>-416.022875</c:v>
                </c:pt>
                <c:pt idx="28">
                  <c:v>-427.589</c:v>
                </c:pt>
                <c:pt idx="29">
                  <c:v>-439.15512500000011</c:v>
                </c:pt>
                <c:pt idx="30">
                  <c:v>-451.06625000000008</c:v>
                </c:pt>
                <c:pt idx="31">
                  <c:v>-463.56387500000011</c:v>
                </c:pt>
                <c:pt idx="32">
                  <c:v>-476.06150000000008</c:v>
                </c:pt>
                <c:pt idx="33">
                  <c:v>-488.55912500000011</c:v>
                </c:pt>
                <c:pt idx="34">
                  <c:v>-500.53474999999997</c:v>
                </c:pt>
                <c:pt idx="35">
                  <c:v>-512.24937499999999</c:v>
                </c:pt>
                <c:pt idx="36">
                  <c:v>-523.96400000000006</c:v>
                </c:pt>
                <c:pt idx="37">
                  <c:v>-535.67862500000001</c:v>
                </c:pt>
                <c:pt idx="38">
                  <c:v>-545.5764999999999</c:v>
                </c:pt>
                <c:pt idx="39">
                  <c:v>-555.40449999999998</c:v>
                </c:pt>
                <c:pt idx="40">
                  <c:v>-565.23249999999996</c:v>
                </c:pt>
                <c:pt idx="41">
                  <c:v>-574.56349999999998</c:v>
                </c:pt>
                <c:pt idx="42">
                  <c:v>-582.47450000000003</c:v>
                </c:pt>
                <c:pt idx="43">
                  <c:v>-590.38550000000009</c:v>
                </c:pt>
                <c:pt idx="44">
                  <c:v>-598.29650000000015</c:v>
                </c:pt>
                <c:pt idx="45">
                  <c:v>-605.40200000000004</c:v>
                </c:pt>
                <c:pt idx="46">
                  <c:v>-611.86310000000003</c:v>
                </c:pt>
                <c:pt idx="47">
                  <c:v>-618.32420000000002</c:v>
                </c:pt>
                <c:pt idx="48">
                  <c:v>-624.78529999999989</c:v>
                </c:pt>
                <c:pt idx="49">
                  <c:v>-630.3180625</c:v>
                </c:pt>
                <c:pt idx="50">
                  <c:v>-635.68937500000004</c:v>
                </c:pt>
                <c:pt idx="51">
                  <c:v>-641.06068750000009</c:v>
                </c:pt>
                <c:pt idx="52">
                  <c:v>-646.32950000000005</c:v>
                </c:pt>
                <c:pt idx="53">
                  <c:v>-651.0089375</c:v>
                </c:pt>
                <c:pt idx="54">
                  <c:v>-655.68837499999995</c:v>
                </c:pt>
                <c:pt idx="55">
                  <c:v>-660.36781250000001</c:v>
                </c:pt>
                <c:pt idx="56">
                  <c:v>-664.98051499999997</c:v>
                </c:pt>
                <c:pt idx="57">
                  <c:v>-669.50979874999996</c:v>
                </c:pt>
                <c:pt idx="58">
                  <c:v>-674.03908249999995</c:v>
                </c:pt>
                <c:pt idx="59">
                  <c:v>-678.56836624999994</c:v>
                </c:pt>
                <c:pt idx="60">
                  <c:v>-683.05534999999998</c:v>
                </c:pt>
                <c:pt idx="61">
                  <c:v>-687.52752874999999</c:v>
                </c:pt>
                <c:pt idx="62">
                  <c:v>-691.99970749999989</c:v>
                </c:pt>
                <c:pt idx="63">
                  <c:v>-696.43918624999992</c:v>
                </c:pt>
                <c:pt idx="64">
                  <c:v>-700.02846499999987</c:v>
                </c:pt>
                <c:pt idx="65">
                  <c:v>-703.61774374999993</c:v>
                </c:pt>
                <c:pt idx="66">
                  <c:v>-707.20702249999999</c:v>
                </c:pt>
                <c:pt idx="67">
                  <c:v>-710.03458624999996</c:v>
                </c:pt>
                <c:pt idx="68">
                  <c:v>-711.33871999999997</c:v>
                </c:pt>
                <c:pt idx="69">
                  <c:v>-712.64285375000009</c:v>
                </c:pt>
                <c:pt idx="70">
                  <c:v>-713.94698750000009</c:v>
                </c:pt>
                <c:pt idx="71">
                  <c:v>-713.06426250000004</c:v>
                </c:pt>
                <c:pt idx="72">
                  <c:v>-710.89514999999994</c:v>
                </c:pt>
                <c:pt idx="73">
                  <c:v>-708.72603749999996</c:v>
                </c:pt>
                <c:pt idx="74">
                  <c:v>-706.55692499999986</c:v>
                </c:pt>
                <c:pt idx="75">
                  <c:v>-700.67937499999994</c:v>
                </c:pt>
                <c:pt idx="76">
                  <c:v>-694.50514999999996</c:v>
                </c:pt>
                <c:pt idx="77">
                  <c:v>-688.33092499999998</c:v>
                </c:pt>
                <c:pt idx="78">
                  <c:v>-681.25602500000002</c:v>
                </c:pt>
                <c:pt idx="79">
                  <c:v>-671.02876250000008</c:v>
                </c:pt>
                <c:pt idx="80">
                  <c:v>-660.80150000000003</c:v>
                </c:pt>
                <c:pt idx="81">
                  <c:v>-650.57423749999998</c:v>
                </c:pt>
                <c:pt idx="82">
                  <c:v>-638.2650000000001</c:v>
                </c:pt>
                <c:pt idx="83">
                  <c:v>-624.02249999999992</c:v>
                </c:pt>
                <c:pt idx="84">
                  <c:v>-609.78</c:v>
                </c:pt>
                <c:pt idx="85">
                  <c:v>-595.5374999999998</c:v>
                </c:pt>
                <c:pt idx="86">
                  <c:v>-577.78324999999995</c:v>
                </c:pt>
                <c:pt idx="87">
                  <c:v>-559.23087499999997</c:v>
                </c:pt>
                <c:pt idx="88">
                  <c:v>-540.67849999999987</c:v>
                </c:pt>
                <c:pt idx="89">
                  <c:v>-521.58012499999995</c:v>
                </c:pt>
                <c:pt idx="90">
                  <c:v>-498.1137500000001</c:v>
                </c:pt>
                <c:pt idx="91">
                  <c:v>-474.64737499999978</c:v>
                </c:pt>
                <c:pt idx="92">
                  <c:v>-451.18099999999993</c:v>
                </c:pt>
                <c:pt idx="93">
                  <c:v>-425.59300000000002</c:v>
                </c:pt>
                <c:pt idx="94">
                  <c:v>-396.91899999999993</c:v>
                </c:pt>
                <c:pt idx="95">
                  <c:v>-368.24500000000012</c:v>
                </c:pt>
                <c:pt idx="96">
                  <c:v>-339.57100000000031</c:v>
                </c:pt>
                <c:pt idx="97">
                  <c:v>-307.854625</c:v>
                </c:pt>
                <c:pt idx="98">
                  <c:v>-274.85725000000008</c:v>
                </c:pt>
                <c:pt idx="99">
                  <c:v>-241.85987499999979</c:v>
                </c:pt>
                <c:pt idx="100">
                  <c:v>-208.86250000000001</c:v>
                </c:pt>
              </c:numCache>
            </c:numRef>
          </c:yVal>
          <c:smooth val="1"/>
          <c:extLst>
            <c:ext xmlns:c16="http://schemas.microsoft.com/office/drawing/2014/chart" uri="{C3380CC4-5D6E-409C-BE32-E72D297353CC}">
              <c16:uniqueId val="{00000002-A7A3-4C7D-A3C6-B7F481CE633C}"/>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Kin'!$AA$2:$AA$102</c:f>
              <c:numCache>
                <c:formatCode>General</c:formatCode>
                <c:ptCount val="101"/>
                <c:pt idx="0">
                  <c:v>-384.29999999999961</c:v>
                </c:pt>
                <c:pt idx="1">
                  <c:v>-391.26899999999989</c:v>
                </c:pt>
                <c:pt idx="2">
                  <c:v>-398.23800000000023</c:v>
                </c:pt>
                <c:pt idx="3">
                  <c:v>-405.20700000000039</c:v>
                </c:pt>
                <c:pt idx="4">
                  <c:v>-412.17600000000073</c:v>
                </c:pt>
                <c:pt idx="5">
                  <c:v>-418.20250000000061</c:v>
                </c:pt>
                <c:pt idx="6">
                  <c:v>-424.04050000000052</c:v>
                </c:pt>
                <c:pt idx="7">
                  <c:v>-429.87850000000032</c:v>
                </c:pt>
                <c:pt idx="8">
                  <c:v>-435.71650000000011</c:v>
                </c:pt>
                <c:pt idx="9">
                  <c:v>-440.16050000000001</c:v>
                </c:pt>
                <c:pt idx="10">
                  <c:v>-443.90749999999991</c:v>
                </c:pt>
                <c:pt idx="11">
                  <c:v>-447.65449999999981</c:v>
                </c:pt>
                <c:pt idx="12">
                  <c:v>-451.40149999999971</c:v>
                </c:pt>
                <c:pt idx="13">
                  <c:v>-454.07299999999958</c:v>
                </c:pt>
                <c:pt idx="14">
                  <c:v>-455.66899999999958</c:v>
                </c:pt>
                <c:pt idx="15">
                  <c:v>-457.26499999999959</c:v>
                </c:pt>
                <c:pt idx="16">
                  <c:v>-458.86099999999959</c:v>
                </c:pt>
                <c:pt idx="17">
                  <c:v>-460.30199999999968</c:v>
                </c:pt>
                <c:pt idx="18">
                  <c:v>-461.43299999999971</c:v>
                </c:pt>
                <c:pt idx="19">
                  <c:v>-462.56399999999968</c:v>
                </c:pt>
                <c:pt idx="20">
                  <c:v>-463.69499999999982</c:v>
                </c:pt>
                <c:pt idx="21">
                  <c:v>-465.28399999999982</c:v>
                </c:pt>
                <c:pt idx="22">
                  <c:v>-469.16300000000001</c:v>
                </c:pt>
                <c:pt idx="23">
                  <c:v>-473.04200000000009</c:v>
                </c:pt>
                <c:pt idx="24">
                  <c:v>-476.92100000000022</c:v>
                </c:pt>
                <c:pt idx="25">
                  <c:v>-480.80000000000041</c:v>
                </c:pt>
                <c:pt idx="26">
                  <c:v>-489.9560000000003</c:v>
                </c:pt>
                <c:pt idx="27">
                  <c:v>-499.11200000000031</c:v>
                </c:pt>
                <c:pt idx="28">
                  <c:v>-508.26800000000031</c:v>
                </c:pt>
                <c:pt idx="29">
                  <c:v>-517.42400000000032</c:v>
                </c:pt>
                <c:pt idx="30">
                  <c:v>-530.65750000000014</c:v>
                </c:pt>
                <c:pt idx="31">
                  <c:v>-544.70650000000001</c:v>
                </c:pt>
                <c:pt idx="32">
                  <c:v>-558.75549999999987</c:v>
                </c:pt>
                <c:pt idx="33">
                  <c:v>-572.80449999999973</c:v>
                </c:pt>
                <c:pt idx="34">
                  <c:v>-587.97149999999965</c:v>
                </c:pt>
                <c:pt idx="35">
                  <c:v>-603.69749999999965</c:v>
                </c:pt>
                <c:pt idx="36">
                  <c:v>-619.42349999999976</c:v>
                </c:pt>
                <c:pt idx="37">
                  <c:v>-635.14949999999976</c:v>
                </c:pt>
                <c:pt idx="38">
                  <c:v>-649.66499999999974</c:v>
                </c:pt>
                <c:pt idx="39">
                  <c:v>-662.9699999999998</c:v>
                </c:pt>
                <c:pt idx="40">
                  <c:v>-676.27499999999998</c:v>
                </c:pt>
                <c:pt idx="41">
                  <c:v>-689.57999999999993</c:v>
                </c:pt>
                <c:pt idx="42">
                  <c:v>-701.10500000000002</c:v>
                </c:pt>
                <c:pt idx="43">
                  <c:v>-709.07</c:v>
                </c:pt>
                <c:pt idx="44">
                  <c:v>-717.03500000000008</c:v>
                </c:pt>
                <c:pt idx="45">
                  <c:v>-725.00000000000011</c:v>
                </c:pt>
                <c:pt idx="46">
                  <c:v>-731.96865000000014</c:v>
                </c:pt>
                <c:pt idx="47">
                  <c:v>-733.95555000000013</c:v>
                </c:pt>
                <c:pt idx="48">
                  <c:v>-735.94245000000001</c:v>
                </c:pt>
                <c:pt idx="49">
                  <c:v>-737.92935</c:v>
                </c:pt>
                <c:pt idx="50">
                  <c:v>-739.91624999999999</c:v>
                </c:pt>
                <c:pt idx="51">
                  <c:v>-737.61494999999991</c:v>
                </c:pt>
                <c:pt idx="52">
                  <c:v>-735.31364999999994</c:v>
                </c:pt>
                <c:pt idx="53">
                  <c:v>-733.01234999999986</c:v>
                </c:pt>
                <c:pt idx="54">
                  <c:v>-730.71104999999989</c:v>
                </c:pt>
                <c:pt idx="55">
                  <c:v>-727.26724999999988</c:v>
                </c:pt>
                <c:pt idx="56">
                  <c:v>-723.59494999999993</c:v>
                </c:pt>
                <c:pt idx="57">
                  <c:v>-719.92264999999998</c:v>
                </c:pt>
                <c:pt idx="58">
                  <c:v>-716.25035000000003</c:v>
                </c:pt>
                <c:pt idx="59">
                  <c:v>-713.16285000000005</c:v>
                </c:pt>
                <c:pt idx="60">
                  <c:v>-710.36775</c:v>
                </c:pt>
                <c:pt idx="61">
                  <c:v>-707.57264999999995</c:v>
                </c:pt>
                <c:pt idx="62">
                  <c:v>-704.77755000000002</c:v>
                </c:pt>
                <c:pt idx="63">
                  <c:v>-702.48900000000003</c:v>
                </c:pt>
                <c:pt idx="64">
                  <c:v>-700.70699999999999</c:v>
                </c:pt>
                <c:pt idx="65">
                  <c:v>-698.92499999999995</c:v>
                </c:pt>
                <c:pt idx="66">
                  <c:v>-697.14299999999992</c:v>
                </c:pt>
                <c:pt idx="67">
                  <c:v>-695.09329999999989</c:v>
                </c:pt>
                <c:pt idx="68">
                  <c:v>-692.50819999999999</c:v>
                </c:pt>
                <c:pt idx="69">
                  <c:v>-689.92309999999986</c:v>
                </c:pt>
                <c:pt idx="70">
                  <c:v>-687.33799999999997</c:v>
                </c:pt>
                <c:pt idx="71">
                  <c:v>-684.23054999999988</c:v>
                </c:pt>
                <c:pt idx="72">
                  <c:v>-678.51134999999988</c:v>
                </c:pt>
                <c:pt idx="73">
                  <c:v>-672.79214999999999</c:v>
                </c:pt>
                <c:pt idx="74">
                  <c:v>-667.07294999999999</c:v>
                </c:pt>
                <c:pt idx="75">
                  <c:v>-661.35374999999999</c:v>
                </c:pt>
                <c:pt idx="76">
                  <c:v>-650.95095000000003</c:v>
                </c:pt>
                <c:pt idx="77">
                  <c:v>-640.54814999999996</c:v>
                </c:pt>
                <c:pt idx="78">
                  <c:v>-630.14535000000001</c:v>
                </c:pt>
                <c:pt idx="79">
                  <c:v>-619.74255000000005</c:v>
                </c:pt>
                <c:pt idx="80">
                  <c:v>-605.11424999999997</c:v>
                </c:pt>
                <c:pt idx="81">
                  <c:v>-589.64085</c:v>
                </c:pt>
                <c:pt idx="82">
                  <c:v>-574.16745000000014</c:v>
                </c:pt>
                <c:pt idx="83">
                  <c:v>-558.69404999999995</c:v>
                </c:pt>
                <c:pt idx="84">
                  <c:v>-540.15245000000004</c:v>
                </c:pt>
                <c:pt idx="85">
                  <c:v>-520.07674999999983</c:v>
                </c:pt>
                <c:pt idx="86">
                  <c:v>-500.00105000000002</c:v>
                </c:pt>
                <c:pt idx="87">
                  <c:v>-479.92535000000009</c:v>
                </c:pt>
                <c:pt idx="88">
                  <c:v>-457.98949999999991</c:v>
                </c:pt>
                <c:pt idx="89">
                  <c:v>-434.19349999999997</c:v>
                </c:pt>
                <c:pt idx="90">
                  <c:v>-410.39750000000009</c:v>
                </c:pt>
                <c:pt idx="91">
                  <c:v>-386.60149999999987</c:v>
                </c:pt>
                <c:pt idx="92">
                  <c:v>-361.9085</c:v>
                </c:pt>
                <c:pt idx="93">
                  <c:v>-335.42150000000021</c:v>
                </c:pt>
                <c:pt idx="94">
                  <c:v>-308.93450000000013</c:v>
                </c:pt>
                <c:pt idx="95">
                  <c:v>-282.44750000000022</c:v>
                </c:pt>
                <c:pt idx="96">
                  <c:v>-255.7020000000004</c:v>
                </c:pt>
                <c:pt idx="97">
                  <c:v>-227.6640000000001</c:v>
                </c:pt>
                <c:pt idx="98">
                  <c:v>-199.62600000000009</c:v>
                </c:pt>
                <c:pt idx="99">
                  <c:v>-171.58799999999979</c:v>
                </c:pt>
                <c:pt idx="100">
                  <c:v>-143.54999999999981</c:v>
                </c:pt>
              </c:numCache>
            </c:numRef>
          </c:yVal>
          <c:smooth val="1"/>
          <c:extLst>
            <c:ext xmlns:c16="http://schemas.microsoft.com/office/drawing/2014/chart" uri="{C3380CC4-5D6E-409C-BE32-E72D297353CC}">
              <c16:uniqueId val="{00000001-A7A3-4C7D-A3C6-B7F481CE633C}"/>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Kin'!$AA$2:$AA$102</c:f>
              <c:numCache>
                <c:formatCode>General</c:formatCode>
                <c:ptCount val="101"/>
                <c:pt idx="0">
                  <c:v>-351.19999999999948</c:v>
                </c:pt>
                <c:pt idx="1">
                  <c:v>-362.77187499999951</c:v>
                </c:pt>
                <c:pt idx="2">
                  <c:v>-374.34374999999949</c:v>
                </c:pt>
                <c:pt idx="3">
                  <c:v>-385.91562499999952</c:v>
                </c:pt>
                <c:pt idx="4">
                  <c:v>-397.48749999999961</c:v>
                </c:pt>
                <c:pt idx="5">
                  <c:v>-408.35312499999992</c:v>
                </c:pt>
                <c:pt idx="6">
                  <c:v>-419.21875000000023</c:v>
                </c:pt>
                <c:pt idx="7">
                  <c:v>-430.08437500000048</c:v>
                </c:pt>
                <c:pt idx="8">
                  <c:v>-440.95000000000078</c:v>
                </c:pt>
                <c:pt idx="9">
                  <c:v>-448.18750000000068</c:v>
                </c:pt>
                <c:pt idx="10">
                  <c:v>-455.42500000000058</c:v>
                </c:pt>
                <c:pt idx="11">
                  <c:v>-462.66250000000048</c:v>
                </c:pt>
                <c:pt idx="12">
                  <c:v>-469.90000000000038</c:v>
                </c:pt>
                <c:pt idx="13">
                  <c:v>-472.33125000000018</c:v>
                </c:pt>
                <c:pt idx="14">
                  <c:v>-474.76249999999987</c:v>
                </c:pt>
                <c:pt idx="15">
                  <c:v>-477.19374999999968</c:v>
                </c:pt>
                <c:pt idx="16">
                  <c:v>-479.62499999999949</c:v>
                </c:pt>
                <c:pt idx="17">
                  <c:v>-478.79999999999961</c:v>
                </c:pt>
                <c:pt idx="18">
                  <c:v>-477.97499999999962</c:v>
                </c:pt>
                <c:pt idx="19">
                  <c:v>-477.14999999999958</c:v>
                </c:pt>
                <c:pt idx="20">
                  <c:v>-476.32499999999959</c:v>
                </c:pt>
                <c:pt idx="21">
                  <c:v>-476.60624999999982</c:v>
                </c:pt>
                <c:pt idx="22">
                  <c:v>-476.88749999999987</c:v>
                </c:pt>
                <c:pt idx="23">
                  <c:v>-477.16874999999999</c:v>
                </c:pt>
                <c:pt idx="24">
                  <c:v>-477.45000000000022</c:v>
                </c:pt>
                <c:pt idx="25">
                  <c:v>-483.4781250000002</c:v>
                </c:pt>
                <c:pt idx="26">
                  <c:v>-489.50625000000031</c:v>
                </c:pt>
                <c:pt idx="27">
                  <c:v>-495.5343750000003</c:v>
                </c:pt>
                <c:pt idx="28">
                  <c:v>-501.56250000000028</c:v>
                </c:pt>
                <c:pt idx="29">
                  <c:v>-514.59375000000034</c:v>
                </c:pt>
                <c:pt idx="30">
                  <c:v>-527.62500000000023</c:v>
                </c:pt>
                <c:pt idx="31">
                  <c:v>-540.65625000000023</c:v>
                </c:pt>
                <c:pt idx="32">
                  <c:v>-553.68750000000011</c:v>
                </c:pt>
                <c:pt idx="33">
                  <c:v>-570.29375000000005</c:v>
                </c:pt>
                <c:pt idx="34">
                  <c:v>-586.89999999999986</c:v>
                </c:pt>
                <c:pt idx="35">
                  <c:v>-603.50624999999991</c:v>
                </c:pt>
                <c:pt idx="36">
                  <c:v>-620.11249999999984</c:v>
                </c:pt>
                <c:pt idx="37">
                  <c:v>-634.41874999999982</c:v>
                </c:pt>
                <c:pt idx="38">
                  <c:v>-648.72499999999968</c:v>
                </c:pt>
                <c:pt idx="39">
                  <c:v>-663.03124999999966</c:v>
                </c:pt>
                <c:pt idx="40">
                  <c:v>-677.33749999999964</c:v>
                </c:pt>
                <c:pt idx="41">
                  <c:v>-684.83124999999973</c:v>
                </c:pt>
                <c:pt idx="42">
                  <c:v>-692.32499999999982</c:v>
                </c:pt>
                <c:pt idx="43">
                  <c:v>-699.81874999999991</c:v>
                </c:pt>
                <c:pt idx="44">
                  <c:v>-707.3125</c:v>
                </c:pt>
                <c:pt idx="45">
                  <c:v>-707.53437500000007</c:v>
                </c:pt>
                <c:pt idx="46">
                  <c:v>-707.75625000000014</c:v>
                </c:pt>
                <c:pt idx="47">
                  <c:v>-707.97812500000009</c:v>
                </c:pt>
                <c:pt idx="48">
                  <c:v>-708.20000000000016</c:v>
                </c:pt>
                <c:pt idx="49">
                  <c:v>-704.64406250000013</c:v>
                </c:pt>
                <c:pt idx="50">
                  <c:v>-701.08812499999999</c:v>
                </c:pt>
                <c:pt idx="51">
                  <c:v>-697.53218749999996</c:v>
                </c:pt>
                <c:pt idx="52">
                  <c:v>-693.97624999999994</c:v>
                </c:pt>
                <c:pt idx="53">
                  <c:v>-691.42781249999996</c:v>
                </c:pt>
                <c:pt idx="54">
                  <c:v>-688.87937499999987</c:v>
                </c:pt>
                <c:pt idx="55">
                  <c:v>-686.33093749999989</c:v>
                </c:pt>
                <c:pt idx="56">
                  <c:v>-683.78249999999991</c:v>
                </c:pt>
                <c:pt idx="57">
                  <c:v>-685.18124999999998</c:v>
                </c:pt>
                <c:pt idx="58">
                  <c:v>-686.57999999999993</c:v>
                </c:pt>
                <c:pt idx="59">
                  <c:v>-687.97874999999988</c:v>
                </c:pt>
                <c:pt idx="60">
                  <c:v>-689.37749999999994</c:v>
                </c:pt>
                <c:pt idx="61">
                  <c:v>-694.44278124999994</c:v>
                </c:pt>
                <c:pt idx="62">
                  <c:v>-699.50806249999994</c:v>
                </c:pt>
                <c:pt idx="63">
                  <c:v>-704.57334374999994</c:v>
                </c:pt>
                <c:pt idx="64">
                  <c:v>-709.63862499999993</c:v>
                </c:pt>
                <c:pt idx="65">
                  <c:v>-715.53959374999988</c:v>
                </c:pt>
                <c:pt idx="66">
                  <c:v>-721.44056249999994</c:v>
                </c:pt>
                <c:pt idx="67">
                  <c:v>-727.34153125</c:v>
                </c:pt>
                <c:pt idx="68">
                  <c:v>-733.24249999999995</c:v>
                </c:pt>
                <c:pt idx="69">
                  <c:v>-736.08565624999994</c:v>
                </c:pt>
                <c:pt idx="70">
                  <c:v>-738.92881250000005</c:v>
                </c:pt>
                <c:pt idx="71">
                  <c:v>-741.77196875000004</c:v>
                </c:pt>
                <c:pt idx="72">
                  <c:v>-744.61512500000003</c:v>
                </c:pt>
                <c:pt idx="73">
                  <c:v>-741.05853124999999</c:v>
                </c:pt>
                <c:pt idx="74">
                  <c:v>-737.50193749999994</c:v>
                </c:pt>
                <c:pt idx="75">
                  <c:v>-733.94534375000001</c:v>
                </c:pt>
                <c:pt idx="76">
                  <c:v>-730.38874999999996</c:v>
                </c:pt>
                <c:pt idx="77">
                  <c:v>-718.98874999999987</c:v>
                </c:pt>
                <c:pt idx="78">
                  <c:v>-707.58874999999989</c:v>
                </c:pt>
                <c:pt idx="79">
                  <c:v>-696.18875000000003</c:v>
                </c:pt>
                <c:pt idx="80">
                  <c:v>-684.78874999999994</c:v>
                </c:pt>
                <c:pt idx="81">
                  <c:v>-666.31718750000005</c:v>
                </c:pt>
                <c:pt idx="82">
                  <c:v>-647.84562500000015</c:v>
                </c:pt>
                <c:pt idx="83">
                  <c:v>-629.37406250000004</c:v>
                </c:pt>
                <c:pt idx="84">
                  <c:v>-610.90250000000015</c:v>
                </c:pt>
                <c:pt idx="85">
                  <c:v>-587.39874999999995</c:v>
                </c:pt>
                <c:pt idx="86">
                  <c:v>-563.89499999999998</c:v>
                </c:pt>
                <c:pt idx="87">
                  <c:v>-540.39125000000013</c:v>
                </c:pt>
                <c:pt idx="88">
                  <c:v>-516.88749999999993</c:v>
                </c:pt>
                <c:pt idx="89">
                  <c:v>-490.17500000000013</c:v>
                </c:pt>
                <c:pt idx="90">
                  <c:v>-463.46250000000009</c:v>
                </c:pt>
                <c:pt idx="91">
                  <c:v>-436.74999999999989</c:v>
                </c:pt>
                <c:pt idx="92">
                  <c:v>-410.03750000000002</c:v>
                </c:pt>
                <c:pt idx="93">
                  <c:v>-380.95625000000013</c:v>
                </c:pt>
                <c:pt idx="94">
                  <c:v>-351.87499999999977</c:v>
                </c:pt>
                <c:pt idx="95">
                  <c:v>-322.79374999999987</c:v>
                </c:pt>
                <c:pt idx="96">
                  <c:v>-293.71249999999998</c:v>
                </c:pt>
                <c:pt idx="97">
                  <c:v>-262.70624999999973</c:v>
                </c:pt>
                <c:pt idx="98">
                  <c:v>-231.6999999999999</c:v>
                </c:pt>
                <c:pt idx="99">
                  <c:v>-200.6937499999996</c:v>
                </c:pt>
                <c:pt idx="100">
                  <c:v>-169.6874999999998</c:v>
                </c:pt>
              </c:numCache>
            </c:numRef>
          </c:yVal>
          <c:smooth val="1"/>
          <c:extLst>
            <c:ext xmlns:c16="http://schemas.microsoft.com/office/drawing/2014/chart" uri="{C3380CC4-5D6E-409C-BE32-E72D297353CC}">
              <c16:uniqueId val="{00000000-A7A3-4C7D-A3C6-B7F481CE633C}"/>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Kin'!$AA$2:$AA$102</c:f>
              <c:numCache>
                <c:formatCode>General</c:formatCode>
                <c:ptCount val="101"/>
                <c:pt idx="0">
                  <c:v>-400.94999999999987</c:v>
                </c:pt>
                <c:pt idx="1">
                  <c:v>-406.26249999999982</c:v>
                </c:pt>
                <c:pt idx="2">
                  <c:v>-411.57499999999959</c:v>
                </c:pt>
                <c:pt idx="3">
                  <c:v>-416.88749999999942</c:v>
                </c:pt>
                <c:pt idx="4">
                  <c:v>-422.19999999999919</c:v>
                </c:pt>
                <c:pt idx="5">
                  <c:v>-425.4749999999994</c:v>
                </c:pt>
                <c:pt idx="6">
                  <c:v>-428.74999999999949</c:v>
                </c:pt>
                <c:pt idx="7">
                  <c:v>-432.02499999999958</c:v>
                </c:pt>
                <c:pt idx="8">
                  <c:v>-435.29999999999978</c:v>
                </c:pt>
                <c:pt idx="9">
                  <c:v>-435.90624999999989</c:v>
                </c:pt>
                <c:pt idx="10">
                  <c:v>-436.5125000000001</c:v>
                </c:pt>
                <c:pt idx="11">
                  <c:v>-437.1187500000002</c:v>
                </c:pt>
                <c:pt idx="12">
                  <c:v>-437.72500000000042</c:v>
                </c:pt>
                <c:pt idx="13">
                  <c:v>-435.9062500000004</c:v>
                </c:pt>
                <c:pt idx="14">
                  <c:v>-434.08750000000038</c:v>
                </c:pt>
                <c:pt idx="15">
                  <c:v>-432.26875000000041</c:v>
                </c:pt>
                <c:pt idx="16">
                  <c:v>-430.45000000000039</c:v>
                </c:pt>
                <c:pt idx="17">
                  <c:v>-427.66250000000042</c:v>
                </c:pt>
                <c:pt idx="18">
                  <c:v>-424.87500000000028</c:v>
                </c:pt>
                <c:pt idx="19">
                  <c:v>-422.08750000000032</c:v>
                </c:pt>
                <c:pt idx="20">
                  <c:v>-419.30000000000018</c:v>
                </c:pt>
                <c:pt idx="21">
                  <c:v>-418.40937500000013</c:v>
                </c:pt>
                <c:pt idx="22">
                  <c:v>-417.5187499999999</c:v>
                </c:pt>
                <c:pt idx="23">
                  <c:v>-416.62812499999978</c:v>
                </c:pt>
                <c:pt idx="24">
                  <c:v>-415.73749999999961</c:v>
                </c:pt>
                <c:pt idx="25">
                  <c:v>-419.73749999999961</c:v>
                </c:pt>
                <c:pt idx="26">
                  <c:v>-423.73749999999961</c:v>
                </c:pt>
                <c:pt idx="27">
                  <c:v>-427.73749999999973</c:v>
                </c:pt>
                <c:pt idx="28">
                  <c:v>-431.73749999999973</c:v>
                </c:pt>
                <c:pt idx="29">
                  <c:v>-441.73437499999977</c:v>
                </c:pt>
                <c:pt idx="30">
                  <c:v>-451.73124999999987</c:v>
                </c:pt>
                <c:pt idx="31">
                  <c:v>-461.72812499999998</c:v>
                </c:pt>
                <c:pt idx="32">
                  <c:v>-471.72500000000008</c:v>
                </c:pt>
                <c:pt idx="33">
                  <c:v>-486.25625000000008</c:v>
                </c:pt>
                <c:pt idx="34">
                  <c:v>-500.78750000000008</c:v>
                </c:pt>
                <c:pt idx="35">
                  <c:v>-515.31875000000014</c:v>
                </c:pt>
                <c:pt idx="36">
                  <c:v>-529.85000000000014</c:v>
                </c:pt>
                <c:pt idx="37">
                  <c:v>-545.62187500000016</c:v>
                </c:pt>
                <c:pt idx="38">
                  <c:v>-561.39375000000007</c:v>
                </c:pt>
                <c:pt idx="39">
                  <c:v>-577.16562500000009</c:v>
                </c:pt>
                <c:pt idx="40">
                  <c:v>-592.93750000000011</c:v>
                </c:pt>
                <c:pt idx="41">
                  <c:v>-606.24687500000005</c:v>
                </c:pt>
                <c:pt idx="42">
                  <c:v>-619.55624999999998</c:v>
                </c:pt>
                <c:pt idx="43">
                  <c:v>-632.86562500000002</c:v>
                </c:pt>
                <c:pt idx="44">
                  <c:v>-646.17499999999995</c:v>
                </c:pt>
                <c:pt idx="45">
                  <c:v>-654.81874999999991</c:v>
                </c:pt>
                <c:pt idx="46">
                  <c:v>-663.46249999999986</c:v>
                </c:pt>
                <c:pt idx="47">
                  <c:v>-672.10624999999982</c:v>
                </c:pt>
                <c:pt idx="48">
                  <c:v>-680.74999999999977</c:v>
                </c:pt>
                <c:pt idx="49">
                  <c:v>-685.35624999999982</c:v>
                </c:pt>
                <c:pt idx="50">
                  <c:v>-689.96249999999998</c:v>
                </c:pt>
                <c:pt idx="51">
                  <c:v>-694.56875000000002</c:v>
                </c:pt>
                <c:pt idx="52">
                  <c:v>-699.17500000000007</c:v>
                </c:pt>
                <c:pt idx="53">
                  <c:v>-702.52718750000008</c:v>
                </c:pt>
                <c:pt idx="54">
                  <c:v>-705.8793750000001</c:v>
                </c:pt>
                <c:pt idx="55">
                  <c:v>-709.2315625</c:v>
                </c:pt>
                <c:pt idx="56">
                  <c:v>-712.58375000000001</c:v>
                </c:pt>
                <c:pt idx="57">
                  <c:v>-717.32781249999994</c:v>
                </c:pt>
                <c:pt idx="58">
                  <c:v>-722.07187499999998</c:v>
                </c:pt>
                <c:pt idx="59">
                  <c:v>-726.8159374999999</c:v>
                </c:pt>
                <c:pt idx="60">
                  <c:v>-731.55999999999983</c:v>
                </c:pt>
                <c:pt idx="61">
                  <c:v>-738.2556249999999</c:v>
                </c:pt>
                <c:pt idx="62">
                  <c:v>-744.95124999999996</c:v>
                </c:pt>
                <c:pt idx="63">
                  <c:v>-751.64687499999991</c:v>
                </c:pt>
                <c:pt idx="64">
                  <c:v>-758.34249999999997</c:v>
                </c:pt>
                <c:pt idx="65">
                  <c:v>-765.04812499999991</c:v>
                </c:pt>
                <c:pt idx="66">
                  <c:v>-771.75374999999997</c:v>
                </c:pt>
                <c:pt idx="67">
                  <c:v>-778.45937500000002</c:v>
                </c:pt>
                <c:pt idx="68">
                  <c:v>-785.16499999999996</c:v>
                </c:pt>
                <c:pt idx="69">
                  <c:v>-788.41750000000002</c:v>
                </c:pt>
                <c:pt idx="70">
                  <c:v>-791.67</c:v>
                </c:pt>
                <c:pt idx="71">
                  <c:v>-794.92250000000001</c:v>
                </c:pt>
                <c:pt idx="72">
                  <c:v>-798.17499999999995</c:v>
                </c:pt>
                <c:pt idx="73">
                  <c:v>-794.71906249999995</c:v>
                </c:pt>
                <c:pt idx="74">
                  <c:v>-791.26312499999995</c:v>
                </c:pt>
                <c:pt idx="75">
                  <c:v>-787.80718750000005</c:v>
                </c:pt>
                <c:pt idx="76">
                  <c:v>-784.35125000000005</c:v>
                </c:pt>
                <c:pt idx="77">
                  <c:v>-772.74124999999992</c:v>
                </c:pt>
                <c:pt idx="78">
                  <c:v>-761.13125000000002</c:v>
                </c:pt>
                <c:pt idx="79">
                  <c:v>-749.52125000000012</c:v>
                </c:pt>
                <c:pt idx="80">
                  <c:v>-737.91125</c:v>
                </c:pt>
                <c:pt idx="81">
                  <c:v>-719.03937500000006</c:v>
                </c:pt>
                <c:pt idx="82">
                  <c:v>-700.16750000000013</c:v>
                </c:pt>
                <c:pt idx="83">
                  <c:v>-681.29562499999997</c:v>
                </c:pt>
                <c:pt idx="84">
                  <c:v>-662.42375000000004</c:v>
                </c:pt>
                <c:pt idx="85">
                  <c:v>-638.69906249999985</c:v>
                </c:pt>
                <c:pt idx="86">
                  <c:v>-614.97437500000001</c:v>
                </c:pt>
                <c:pt idx="87">
                  <c:v>-591.24968750000028</c:v>
                </c:pt>
                <c:pt idx="88">
                  <c:v>-567.52500000000009</c:v>
                </c:pt>
                <c:pt idx="89">
                  <c:v>-541.26250000000016</c:v>
                </c:pt>
                <c:pt idx="90">
                  <c:v>-515.00000000000023</c:v>
                </c:pt>
                <c:pt idx="91">
                  <c:v>-488.7374999999999</c:v>
                </c:pt>
                <c:pt idx="92">
                  <c:v>-462.47500000000002</c:v>
                </c:pt>
                <c:pt idx="93">
                  <c:v>-434.83437500000002</c:v>
                </c:pt>
                <c:pt idx="94">
                  <c:v>-407.19374999999968</c:v>
                </c:pt>
                <c:pt idx="95">
                  <c:v>-379.5531249999998</c:v>
                </c:pt>
                <c:pt idx="96">
                  <c:v>-351.91249999999991</c:v>
                </c:pt>
                <c:pt idx="97">
                  <c:v>-323.13124999999962</c:v>
                </c:pt>
                <c:pt idx="98">
                  <c:v>-294.3499999999998</c:v>
                </c:pt>
                <c:pt idx="99">
                  <c:v>-265.56874999999962</c:v>
                </c:pt>
                <c:pt idx="100">
                  <c:v>-236.78749999999971</c:v>
                </c:pt>
              </c:numCache>
            </c:numRef>
          </c:yVal>
          <c:smooth val="1"/>
          <c:extLst>
            <c:ext xmlns:c16="http://schemas.microsoft.com/office/drawing/2014/chart" uri="{C3380CC4-5D6E-409C-BE32-E72D297353CC}">
              <c16:uniqueId val="{00000000-DC6D-466A-AEF9-4EF5706830E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24.4"/>
          <c:min val="-878"/>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Moment</a:t>
            </a:r>
          </a:p>
        </c:rich>
      </c:tx>
      <c:overlay val="0"/>
    </c:title>
    <c:autoTitleDeleted val="0"/>
    <c:plotArea>
      <c:layout>
        <c:manualLayout>
          <c:layoutTarget val="inner"/>
          <c:xMode val="edge"/>
          <c:yMode val="edge"/>
          <c:x val="9.4662586607953639E-2"/>
          <c:y val="3.4862479399377401E-2"/>
          <c:w val="0.86716199574579245"/>
          <c:h val="0.92743941890984571"/>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Normative!$AQ$2:$AQ$102</c:f>
              <c:numCache>
                <c:formatCode>General</c:formatCode>
                <c:ptCount val="101"/>
                <c:pt idx="0">
                  <c:v>0.28368307872999998</c:v>
                </c:pt>
                <c:pt idx="1">
                  <c:v>0.28368307872999998</c:v>
                </c:pt>
                <c:pt idx="2">
                  <c:v>0.96225720098999989</c:v>
                </c:pt>
                <c:pt idx="3">
                  <c:v>1.0198621997899999</c:v>
                </c:pt>
                <c:pt idx="4">
                  <c:v>1.7511988543833334</c:v>
                </c:pt>
                <c:pt idx="5">
                  <c:v>1.8189747253033333</c:v>
                </c:pt>
                <c:pt idx="6">
                  <c:v>2.4646424289833329</c:v>
                </c:pt>
                <c:pt idx="7">
                  <c:v>2.6895216566999998</c:v>
                </c:pt>
                <c:pt idx="8">
                  <c:v>3.1811785570933333</c:v>
                </c:pt>
                <c:pt idx="9">
                  <c:v>3.4913959061333335</c:v>
                </c:pt>
                <c:pt idx="10">
                  <c:v>3.8193929323266667</c:v>
                </c:pt>
                <c:pt idx="11">
                  <c:v>4.0455796837266664</c:v>
                </c:pt>
                <c:pt idx="12">
                  <c:v>4.3467255430666665</c:v>
                </c:pt>
                <c:pt idx="13">
                  <c:v>4.5161701789700004</c:v>
                </c:pt>
                <c:pt idx="14">
                  <c:v>4.7277418083866669</c:v>
                </c:pt>
                <c:pt idx="15">
                  <c:v>4.815591847306667</c:v>
                </c:pt>
                <c:pt idx="16">
                  <c:v>4.9716746663266669</c:v>
                </c:pt>
                <c:pt idx="17">
                  <c:v>5.0059266865566663</c:v>
                </c:pt>
                <c:pt idx="18">
                  <c:v>5.0987400272633332</c:v>
                </c:pt>
                <c:pt idx="19">
                  <c:v>5.1025910738066669</c:v>
                </c:pt>
                <c:pt idx="20">
                  <c:v>5.1255290214899993</c:v>
                </c:pt>
                <c:pt idx="21">
                  <c:v>5.1213749679533338</c:v>
                </c:pt>
                <c:pt idx="22">
                  <c:v>5.0947832805000006</c:v>
                </c:pt>
                <c:pt idx="23">
                  <c:v>5.078212263166666</c:v>
                </c:pt>
                <c:pt idx="24">
                  <c:v>5.0083634529000003</c:v>
                </c:pt>
                <c:pt idx="25">
                  <c:v>4.9227954522800008</c:v>
                </c:pt>
                <c:pt idx="26">
                  <c:v>4.8361188498833334</c:v>
                </c:pt>
                <c:pt idx="27">
                  <c:v>4.6814683159333335</c:v>
                </c:pt>
                <c:pt idx="28">
                  <c:v>4.6104113254599994</c:v>
                </c:pt>
                <c:pt idx="29">
                  <c:v>4.3996752258333336</c:v>
                </c:pt>
                <c:pt idx="30">
                  <c:v>4.2883795249699999</c:v>
                </c:pt>
                <c:pt idx="31">
                  <c:v>4.0491602216233336</c:v>
                </c:pt>
                <c:pt idx="32">
                  <c:v>3.9085720649099995</c:v>
                </c:pt>
                <c:pt idx="33">
                  <c:v>3.5633329417366673</c:v>
                </c:pt>
                <c:pt idx="34">
                  <c:v>3.3758221303266667</c:v>
                </c:pt>
                <c:pt idx="35">
                  <c:v>3.0484797987966665</c:v>
                </c:pt>
                <c:pt idx="36">
                  <c:v>2.8408230589333332</c:v>
                </c:pt>
                <c:pt idx="37">
                  <c:v>2.48127991462</c:v>
                </c:pt>
                <c:pt idx="38">
                  <c:v>2.1542594665000001</c:v>
                </c:pt>
                <c:pt idx="39">
                  <c:v>1.8617016060333331</c:v>
                </c:pt>
                <c:pt idx="40">
                  <c:v>1.5619547616333331</c:v>
                </c:pt>
                <c:pt idx="41">
                  <c:v>1.2947970773700002</c:v>
                </c:pt>
                <c:pt idx="42">
                  <c:v>1.0146124904633331</c:v>
                </c:pt>
                <c:pt idx="43">
                  <c:v>0.71899703887333333</c:v>
                </c:pt>
                <c:pt idx="44">
                  <c:v>0.56816292733999996</c:v>
                </c:pt>
                <c:pt idx="45">
                  <c:v>0.30573454689000001</c:v>
                </c:pt>
                <c:pt idx="46">
                  <c:v>0.24958626500999997</c:v>
                </c:pt>
                <c:pt idx="47">
                  <c:v>8.3063807843333337E-2</c:v>
                </c:pt>
                <c:pt idx="48">
                  <c:v>5.433478789333334E-2</c:v>
                </c:pt>
                <c:pt idx="49">
                  <c:v>-2.3326354550000011E-2</c:v>
                </c:pt>
                <c:pt idx="50">
                  <c:v>-0.21720675380833335</c:v>
                </c:pt>
              </c:numCache>
            </c:numRef>
          </c:yVal>
          <c:smooth val="1"/>
          <c:extLst>
            <c:ext xmlns:c16="http://schemas.microsoft.com/office/drawing/2014/chart" uri="{C3380CC4-5D6E-409C-BE32-E72D297353CC}">
              <c16:uniqueId val="{00000000-9C68-40D9-A880-30B852B39804}"/>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Kin'!$AQ$2:$AQ$102</c:f>
              <c:numCache>
                <c:formatCode>General</c:formatCode>
                <c:ptCount val="101"/>
                <c:pt idx="0">
                  <c:v>1.1132599999999999</c:v>
                </c:pt>
                <c:pt idx="1">
                  <c:v>1.2397252999999999</c:v>
                </c:pt>
                <c:pt idx="2">
                  <c:v>1.3661905999999999</c:v>
                </c:pt>
                <c:pt idx="3">
                  <c:v>1.4926558999999999</c:v>
                </c:pt>
                <c:pt idx="4">
                  <c:v>1.6611132</c:v>
                </c:pt>
                <c:pt idx="5">
                  <c:v>1.9293015</c:v>
                </c:pt>
                <c:pt idx="6">
                  <c:v>2.1974898</c:v>
                </c:pt>
                <c:pt idx="7">
                  <c:v>2.4656780999999999</c:v>
                </c:pt>
                <c:pt idx="8">
                  <c:v>2.6662104000000002</c:v>
                </c:pt>
                <c:pt idx="9">
                  <c:v>2.8202292</c:v>
                </c:pt>
                <c:pt idx="10">
                  <c:v>2.9742479999999998</c:v>
                </c:pt>
                <c:pt idx="11">
                  <c:v>3.1282668</c:v>
                </c:pt>
                <c:pt idx="12">
                  <c:v>3.2805095999999998</c:v>
                </c:pt>
                <c:pt idx="13">
                  <c:v>3.4325304000000001</c:v>
                </c:pt>
                <c:pt idx="14">
                  <c:v>3.5845511999999999</c:v>
                </c:pt>
                <c:pt idx="15">
                  <c:v>3.7302379999999999</c:v>
                </c:pt>
                <c:pt idx="16">
                  <c:v>3.8480552000000001</c:v>
                </c:pt>
                <c:pt idx="17">
                  <c:v>3.9658723999999999</c:v>
                </c:pt>
                <c:pt idx="18">
                  <c:v>4.0836895999999996</c:v>
                </c:pt>
                <c:pt idx="19">
                  <c:v>4.1752428999999998</c:v>
                </c:pt>
                <c:pt idx="20">
                  <c:v>4.2385120000000001</c:v>
                </c:pt>
                <c:pt idx="21">
                  <c:v>4.3017810999999986</c:v>
                </c:pt>
                <c:pt idx="22">
                  <c:v>4.3650501999999998</c:v>
                </c:pt>
                <c:pt idx="23">
                  <c:v>4.4113072000000004</c:v>
                </c:pt>
                <c:pt idx="24">
                  <c:v>4.4527036000000004</c:v>
                </c:pt>
                <c:pt idx="25">
                  <c:v>4.4941000000000004</c:v>
                </c:pt>
                <c:pt idx="26">
                  <c:v>4.5348946000000003</c:v>
                </c:pt>
                <c:pt idx="27">
                  <c:v>4.5681667000000008</c:v>
                </c:pt>
                <c:pt idx="28">
                  <c:v>4.6014388000000004</c:v>
                </c:pt>
                <c:pt idx="29">
                  <c:v>4.6347109</c:v>
                </c:pt>
                <c:pt idx="30">
                  <c:v>4.666499</c:v>
                </c:pt>
                <c:pt idx="31">
                  <c:v>4.6957642999999996</c:v>
                </c:pt>
                <c:pt idx="32">
                  <c:v>4.7250296000000001</c:v>
                </c:pt>
                <c:pt idx="33">
                  <c:v>4.7542949000000014</c:v>
                </c:pt>
                <c:pt idx="34">
                  <c:v>4.7824334000000004</c:v>
                </c:pt>
                <c:pt idx="35">
                  <c:v>4.8100085000000004</c:v>
                </c:pt>
                <c:pt idx="36">
                  <c:v>4.8375836000000003</c:v>
                </c:pt>
                <c:pt idx="37">
                  <c:v>4.8651587000000003</c:v>
                </c:pt>
                <c:pt idx="38">
                  <c:v>4.8795674</c:v>
                </c:pt>
                <c:pt idx="39">
                  <c:v>4.8934696999999998</c:v>
                </c:pt>
                <c:pt idx="40">
                  <c:v>4.9073720000000014</c:v>
                </c:pt>
                <c:pt idx="41">
                  <c:v>4.9152333000000006</c:v>
                </c:pt>
                <c:pt idx="42">
                  <c:v>4.9058346000000004</c:v>
                </c:pt>
                <c:pt idx="43">
                  <c:v>4.8964359000000002</c:v>
                </c:pt>
                <c:pt idx="44">
                  <c:v>4.8870372</c:v>
                </c:pt>
                <c:pt idx="45">
                  <c:v>4.8646799999999999</c:v>
                </c:pt>
                <c:pt idx="46">
                  <c:v>4.8319559999999999</c:v>
                </c:pt>
                <c:pt idx="47">
                  <c:v>4.7992319999999999</c:v>
                </c:pt>
                <c:pt idx="48">
                  <c:v>4.766508</c:v>
                </c:pt>
                <c:pt idx="49">
                  <c:v>4.7117499999999994</c:v>
                </c:pt>
                <c:pt idx="50">
                  <c:v>4.6531599999999997</c:v>
                </c:pt>
                <c:pt idx="51">
                  <c:v>4.5945699999999992</c:v>
                </c:pt>
                <c:pt idx="52">
                  <c:v>4.5318311999999992</c:v>
                </c:pt>
                <c:pt idx="53">
                  <c:v>4.4452367999999991</c:v>
                </c:pt>
                <c:pt idx="54">
                  <c:v>4.358642399999999</c:v>
                </c:pt>
                <c:pt idx="55">
                  <c:v>4.2720479999999998</c:v>
                </c:pt>
                <c:pt idx="56">
                  <c:v>4.1757299999999997</c:v>
                </c:pt>
                <c:pt idx="57">
                  <c:v>4.0672575000000002</c:v>
                </c:pt>
                <c:pt idx="58">
                  <c:v>3.9587850000000002</c:v>
                </c:pt>
                <c:pt idx="59">
                  <c:v>3.8503124999999998</c:v>
                </c:pt>
                <c:pt idx="60">
                  <c:v>3.7288160000000001</c:v>
                </c:pt>
                <c:pt idx="61">
                  <c:v>3.6027610999999991</c:v>
                </c:pt>
                <c:pt idx="62">
                  <c:v>3.4767061999999989</c:v>
                </c:pt>
                <c:pt idx="63">
                  <c:v>3.3500779999999999</c:v>
                </c:pt>
                <c:pt idx="64">
                  <c:v>3.2085439999999998</c:v>
                </c:pt>
                <c:pt idx="65">
                  <c:v>3.0670100000000011</c:v>
                </c:pt>
                <c:pt idx="66">
                  <c:v>2.9254759999999989</c:v>
                </c:pt>
                <c:pt idx="67">
                  <c:v>2.7790531999999999</c:v>
                </c:pt>
                <c:pt idx="68">
                  <c:v>2.6228528</c:v>
                </c:pt>
                <c:pt idx="69">
                  <c:v>2.4666523999999979</c:v>
                </c:pt>
                <c:pt idx="70">
                  <c:v>2.3104519999999988</c:v>
                </c:pt>
                <c:pt idx="71">
                  <c:v>2.1486466999999969</c:v>
                </c:pt>
                <c:pt idx="72">
                  <c:v>1.983544399999998</c:v>
                </c:pt>
                <c:pt idx="73">
                  <c:v>1.8184421</c:v>
                </c:pt>
                <c:pt idx="74">
                  <c:v>1.6533397999999979</c:v>
                </c:pt>
                <c:pt idx="75">
                  <c:v>1.491134999999999</c:v>
                </c:pt>
                <c:pt idx="76">
                  <c:v>1.329162</c:v>
                </c:pt>
                <c:pt idx="77">
                  <c:v>1.1671889999999989</c:v>
                </c:pt>
                <c:pt idx="78">
                  <c:v>1.0094711999999999</c:v>
                </c:pt>
                <c:pt idx="79">
                  <c:v>0.86664660000000038</c:v>
                </c:pt>
                <c:pt idx="80">
                  <c:v>0.72382199999999874</c:v>
                </c:pt>
                <c:pt idx="81">
                  <c:v>0.58099739999999911</c:v>
                </c:pt>
                <c:pt idx="82">
                  <c:v>0.45429843399999981</c:v>
                </c:pt>
                <c:pt idx="83">
                  <c:v>0.3425732709999989</c:v>
                </c:pt>
                <c:pt idx="84">
                  <c:v>0.23084810799999969</c:v>
                </c:pt>
                <c:pt idx="85">
                  <c:v>0.1191229449999988</c:v>
                </c:pt>
                <c:pt idx="86">
                  <c:v>4.480631799999972E-2</c:v>
                </c:pt>
                <c:pt idx="87">
                  <c:v>-2.100836899999985E-2</c:v>
                </c:pt>
                <c:pt idx="88">
                  <c:v>-8.682305600000037E-2</c:v>
                </c:pt>
                <c:pt idx="89">
                  <c:v>-0.14659517</c:v>
                </c:pt>
                <c:pt idx="90">
                  <c:v>-0.15802669999999999</c:v>
                </c:pt>
                <c:pt idx="91">
                  <c:v>-0.1694582300000001</c:v>
                </c:pt>
                <c:pt idx="92">
                  <c:v>-0.18088976000000009</c:v>
                </c:pt>
                <c:pt idx="93">
                  <c:v>-0.18885508000000001</c:v>
                </c:pt>
                <c:pt idx="94">
                  <c:v>-0.19177864</c:v>
                </c:pt>
                <c:pt idx="95">
                  <c:v>-0.19470219999999999</c:v>
                </c:pt>
                <c:pt idx="96">
                  <c:v>-0.19762576000000001</c:v>
                </c:pt>
                <c:pt idx="97">
                  <c:v>-0.18994579999999989</c:v>
                </c:pt>
                <c:pt idx="98">
                  <c:v>-0.17780119999999999</c:v>
                </c:pt>
                <c:pt idx="99">
                  <c:v>-0.1656565999999999</c:v>
                </c:pt>
                <c:pt idx="100">
                  <c:v>-0.15351200000000001</c:v>
                </c:pt>
              </c:numCache>
            </c:numRef>
          </c:yVal>
          <c:smooth val="1"/>
          <c:extLst>
            <c:ext xmlns:c16="http://schemas.microsoft.com/office/drawing/2014/chart" uri="{C3380CC4-5D6E-409C-BE32-E72D297353CC}">
              <c16:uniqueId val="{00000004-8831-4D0A-9D08-C71F491C554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Kin'!$AQ$2:$AQ$102</c:f>
              <c:numCache>
                <c:formatCode>General</c:formatCode>
                <c:ptCount val="101"/>
                <c:pt idx="0">
                  <c:v>1.2097500000000001</c:v>
                </c:pt>
                <c:pt idx="1">
                  <c:v>1.2640560000000001</c:v>
                </c:pt>
                <c:pt idx="2">
                  <c:v>1.318362</c:v>
                </c:pt>
                <c:pt idx="3">
                  <c:v>1.372668</c:v>
                </c:pt>
                <c:pt idx="4">
                  <c:v>1.5391703999999999</c:v>
                </c:pt>
                <c:pt idx="5">
                  <c:v>1.8552679999999999</c:v>
                </c:pt>
                <c:pt idx="6">
                  <c:v>2.1713656000000001</c:v>
                </c:pt>
                <c:pt idx="7">
                  <c:v>2.4874632000000001</c:v>
                </c:pt>
                <c:pt idx="8">
                  <c:v>2.6506232000000001</c:v>
                </c:pt>
                <c:pt idx="9">
                  <c:v>2.7882935999999998</c:v>
                </c:pt>
                <c:pt idx="10">
                  <c:v>2.925964</c:v>
                </c:pt>
                <c:pt idx="11">
                  <c:v>3.0713328</c:v>
                </c:pt>
                <c:pt idx="12">
                  <c:v>3.2359475999999998</c:v>
                </c:pt>
                <c:pt idx="13">
                  <c:v>3.4005624000000001</c:v>
                </c:pt>
                <c:pt idx="14">
                  <c:v>3.5651771999999999</c:v>
                </c:pt>
                <c:pt idx="15">
                  <c:v>3.704196</c:v>
                </c:pt>
                <c:pt idx="16">
                  <c:v>3.8329764000000002</c:v>
                </c:pt>
                <c:pt idx="17">
                  <c:v>3.9617567999999999</c:v>
                </c:pt>
                <c:pt idx="18">
                  <c:v>4.0831280000000003</c:v>
                </c:pt>
                <c:pt idx="19">
                  <c:v>4.1600440000000001</c:v>
                </c:pt>
                <c:pt idx="20">
                  <c:v>4.2369599999999998</c:v>
                </c:pt>
                <c:pt idx="21">
                  <c:v>4.3138759999999996</c:v>
                </c:pt>
                <c:pt idx="22">
                  <c:v>4.3633584000000001</c:v>
                </c:pt>
                <c:pt idx="23">
                  <c:v>4.3922656</c:v>
                </c:pt>
                <c:pt idx="24">
                  <c:v>4.4211727999999999</c:v>
                </c:pt>
                <c:pt idx="25">
                  <c:v>4.4500799999999998</c:v>
                </c:pt>
                <c:pt idx="26">
                  <c:v>4.5054051999999993</c:v>
                </c:pt>
                <c:pt idx="27">
                  <c:v>4.5607303999999997</c:v>
                </c:pt>
                <c:pt idx="28">
                  <c:v>4.6160556000000001</c:v>
                </c:pt>
                <c:pt idx="29">
                  <c:v>4.6592931999999996</c:v>
                </c:pt>
                <c:pt idx="30">
                  <c:v>4.6864140000000001</c:v>
                </c:pt>
                <c:pt idx="31">
                  <c:v>4.7135347999999997</c:v>
                </c:pt>
                <c:pt idx="32">
                  <c:v>4.7406556000000002</c:v>
                </c:pt>
                <c:pt idx="33">
                  <c:v>4.7597604000000002</c:v>
                </c:pt>
                <c:pt idx="34">
                  <c:v>4.7775292</c:v>
                </c:pt>
                <c:pt idx="35">
                  <c:v>4.7952979999999998</c:v>
                </c:pt>
                <c:pt idx="36">
                  <c:v>4.8093268</c:v>
                </c:pt>
                <c:pt idx="37">
                  <c:v>4.8140055999999998</c:v>
                </c:pt>
                <c:pt idx="38">
                  <c:v>4.8186844000000004</c:v>
                </c:pt>
                <c:pt idx="39">
                  <c:v>4.8233632000000002</c:v>
                </c:pt>
                <c:pt idx="40">
                  <c:v>4.8188079999999998</c:v>
                </c:pt>
                <c:pt idx="41">
                  <c:v>4.8105592000000001</c:v>
                </c:pt>
                <c:pt idx="42">
                  <c:v>4.8023103999999996</c:v>
                </c:pt>
                <c:pt idx="43">
                  <c:v>4.7923811999999986</c:v>
                </c:pt>
                <c:pt idx="44">
                  <c:v>4.7723696000000002</c:v>
                </c:pt>
                <c:pt idx="45">
                  <c:v>4.7523580000000001</c:v>
                </c:pt>
                <c:pt idx="46">
                  <c:v>4.7323464</c:v>
                </c:pt>
                <c:pt idx="47">
                  <c:v>4.7030387999999999</c:v>
                </c:pt>
                <c:pt idx="48">
                  <c:v>4.6667592000000004</c:v>
                </c:pt>
                <c:pt idx="49">
                  <c:v>4.6304796000000001</c:v>
                </c:pt>
                <c:pt idx="50">
                  <c:v>4.5941999999999998</c:v>
                </c:pt>
                <c:pt idx="51">
                  <c:v>4.5317319999999999</c:v>
                </c:pt>
                <c:pt idx="52">
                  <c:v>4.4692639999999999</c:v>
                </c:pt>
                <c:pt idx="53">
                  <c:v>4.4067959999999999</c:v>
                </c:pt>
                <c:pt idx="54">
                  <c:v>4.3354540000000004</c:v>
                </c:pt>
                <c:pt idx="55">
                  <c:v>4.2522799999999998</c:v>
                </c:pt>
                <c:pt idx="56">
                  <c:v>4.1691060000000002</c:v>
                </c:pt>
                <c:pt idx="57">
                  <c:v>4.0859320000000006</c:v>
                </c:pt>
                <c:pt idx="58">
                  <c:v>3.9809564000000002</c:v>
                </c:pt>
                <c:pt idx="59">
                  <c:v>3.8723472000000001</c:v>
                </c:pt>
                <c:pt idx="60">
                  <c:v>3.763738</c:v>
                </c:pt>
                <c:pt idx="61">
                  <c:v>3.6488799999999988</c:v>
                </c:pt>
                <c:pt idx="62">
                  <c:v>3.5183999999999989</c:v>
                </c:pt>
                <c:pt idx="63">
                  <c:v>3.3879199999999998</c:v>
                </c:pt>
                <c:pt idx="64">
                  <c:v>3.257439999999999</c:v>
                </c:pt>
                <c:pt idx="65">
                  <c:v>3.1223139999999998</c:v>
                </c:pt>
                <c:pt idx="66">
                  <c:v>2.9853295999999991</c:v>
                </c:pt>
                <c:pt idx="67">
                  <c:v>2.8483451999999998</c:v>
                </c:pt>
                <c:pt idx="68">
                  <c:v>2.709325600000001</c:v>
                </c:pt>
                <c:pt idx="69">
                  <c:v>2.5580947999999988</c:v>
                </c:pt>
                <c:pt idx="70">
                  <c:v>2.4068640000000001</c:v>
                </c:pt>
                <c:pt idx="71">
                  <c:v>2.2556331999999979</c:v>
                </c:pt>
                <c:pt idx="72">
                  <c:v>2.1005879999999988</c:v>
                </c:pt>
                <c:pt idx="73">
                  <c:v>1.942682</c:v>
                </c:pt>
                <c:pt idx="74">
                  <c:v>1.784775999999999</c:v>
                </c:pt>
                <c:pt idx="75">
                  <c:v>1.62687</c:v>
                </c:pt>
                <c:pt idx="76">
                  <c:v>1.4672867999999999</c:v>
                </c:pt>
                <c:pt idx="77">
                  <c:v>1.3077035999999991</c:v>
                </c:pt>
                <c:pt idx="78">
                  <c:v>1.1481203999999989</c:v>
                </c:pt>
                <c:pt idx="79">
                  <c:v>0.99521987999999995</c:v>
                </c:pt>
                <c:pt idx="80">
                  <c:v>0.85122959999999881</c:v>
                </c:pt>
                <c:pt idx="81">
                  <c:v>0.70723931999999978</c:v>
                </c:pt>
                <c:pt idx="82">
                  <c:v>0.56324904000000076</c:v>
                </c:pt>
                <c:pt idx="83">
                  <c:v>0.44955995999999981</c:v>
                </c:pt>
                <c:pt idx="84">
                  <c:v>0.34092108000000049</c:v>
                </c:pt>
                <c:pt idx="85">
                  <c:v>0.23228219999999969</c:v>
                </c:pt>
                <c:pt idx="86">
                  <c:v>0.13480749600000019</c:v>
                </c:pt>
                <c:pt idx="87">
                  <c:v>6.5243232000000387E-2</c:v>
                </c:pt>
                <c:pt idx="88">
                  <c:v>-4.321032000000391E-3</c:v>
                </c:pt>
                <c:pt idx="89">
                  <c:v>-7.3885296000000183E-2</c:v>
                </c:pt>
                <c:pt idx="90">
                  <c:v>-0.10221084</c:v>
                </c:pt>
                <c:pt idx="91">
                  <c:v>-0.1140408960000001</c:v>
                </c:pt>
                <c:pt idx="92">
                  <c:v>-0.12587095200000001</c:v>
                </c:pt>
                <c:pt idx="93">
                  <c:v>-0.13695599999999991</c:v>
                </c:pt>
                <c:pt idx="94">
                  <c:v>-0.143571</c:v>
                </c:pt>
                <c:pt idx="95">
                  <c:v>-0.15018599999999999</c:v>
                </c:pt>
                <c:pt idx="96">
                  <c:v>-0.156801</c:v>
                </c:pt>
                <c:pt idx="97">
                  <c:v>-0.15569856000000001</c:v>
                </c:pt>
                <c:pt idx="98">
                  <c:v>-0.14880804</c:v>
                </c:pt>
                <c:pt idx="99">
                  <c:v>-0.14191751999999991</c:v>
                </c:pt>
                <c:pt idx="100">
                  <c:v>-0.13502700000000001</c:v>
                </c:pt>
              </c:numCache>
            </c:numRef>
          </c:yVal>
          <c:smooth val="1"/>
          <c:extLst>
            <c:ext xmlns:c16="http://schemas.microsoft.com/office/drawing/2014/chart" uri="{C3380CC4-5D6E-409C-BE32-E72D297353CC}">
              <c16:uniqueId val="{00000003-8831-4D0A-9D08-C71F491C554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Kin'!$AQ$2:$AQ$102</c:f>
              <c:numCache>
                <c:formatCode>General</c:formatCode>
                <c:ptCount val="101"/>
                <c:pt idx="0">
                  <c:v>0.42710599999999999</c:v>
                </c:pt>
                <c:pt idx="1">
                  <c:v>0.49587014000000001</c:v>
                </c:pt>
                <c:pt idx="2">
                  <c:v>0.56463428000000004</c:v>
                </c:pt>
                <c:pt idx="3">
                  <c:v>0.63339842000000002</c:v>
                </c:pt>
                <c:pt idx="4">
                  <c:v>0.74974656000000017</c:v>
                </c:pt>
                <c:pt idx="5">
                  <c:v>0.97910670000000022</c:v>
                </c:pt>
                <c:pt idx="6">
                  <c:v>1.20846684</c:v>
                </c:pt>
                <c:pt idx="7">
                  <c:v>1.4378269800000001</c:v>
                </c:pt>
                <c:pt idx="8">
                  <c:v>1.6638603999999999</c:v>
                </c:pt>
                <c:pt idx="9">
                  <c:v>1.8876067000000001</c:v>
                </c:pt>
                <c:pt idx="10">
                  <c:v>2.1113529999999998</c:v>
                </c:pt>
                <c:pt idx="11">
                  <c:v>2.3350993</c:v>
                </c:pt>
                <c:pt idx="12">
                  <c:v>2.5170400000000002</c:v>
                </c:pt>
                <c:pt idx="13">
                  <c:v>2.6937549999999999</c:v>
                </c:pt>
                <c:pt idx="14">
                  <c:v>2.8704700000000001</c:v>
                </c:pt>
                <c:pt idx="15">
                  <c:v>3.0394684999999999</c:v>
                </c:pt>
                <c:pt idx="16">
                  <c:v>3.1745144000000001</c:v>
                </c:pt>
                <c:pt idx="17">
                  <c:v>3.3095602999999998</c:v>
                </c:pt>
                <c:pt idx="18">
                  <c:v>3.4446062</c:v>
                </c:pt>
                <c:pt idx="19">
                  <c:v>3.5641118999999999</c:v>
                </c:pt>
                <c:pt idx="20">
                  <c:v>3.6668820000000002</c:v>
                </c:pt>
                <c:pt idx="21">
                  <c:v>3.7696521000000001</c:v>
                </c:pt>
                <c:pt idx="22">
                  <c:v>3.8724221999999999</c:v>
                </c:pt>
                <c:pt idx="23">
                  <c:v>3.9435872999999999</c:v>
                </c:pt>
                <c:pt idx="24">
                  <c:v>4.0057224000000007</c:v>
                </c:pt>
                <c:pt idx="25">
                  <c:v>4.0678575000000006</c:v>
                </c:pt>
                <c:pt idx="26">
                  <c:v>4.1278282000000006</c:v>
                </c:pt>
                <c:pt idx="27">
                  <c:v>4.1607438999999999</c:v>
                </c:pt>
                <c:pt idx="28">
                  <c:v>4.1936596000000002</c:v>
                </c:pt>
                <c:pt idx="29">
                  <c:v>4.2265753000000004</c:v>
                </c:pt>
                <c:pt idx="30">
                  <c:v>4.2575700000000003</c:v>
                </c:pt>
                <c:pt idx="31">
                  <c:v>4.2852990000000002</c:v>
                </c:pt>
                <c:pt idx="32">
                  <c:v>4.3130280000000001</c:v>
                </c:pt>
                <c:pt idx="33">
                  <c:v>4.340757</c:v>
                </c:pt>
                <c:pt idx="34">
                  <c:v>4.3669361999999996</c:v>
                </c:pt>
                <c:pt idx="35">
                  <c:v>4.3923405000000004</c:v>
                </c:pt>
                <c:pt idx="36">
                  <c:v>4.4177448000000004</c:v>
                </c:pt>
                <c:pt idx="37">
                  <c:v>4.4431491000000003</c:v>
                </c:pt>
                <c:pt idx="38">
                  <c:v>4.4638448000000004</c:v>
                </c:pt>
                <c:pt idx="39">
                  <c:v>4.4843593999999998</c:v>
                </c:pt>
                <c:pt idx="40">
                  <c:v>4.504874</c:v>
                </c:pt>
                <c:pt idx="41">
                  <c:v>4.5187539999999986</c:v>
                </c:pt>
                <c:pt idx="42">
                  <c:v>4.5136779999999996</c:v>
                </c:pt>
                <c:pt idx="43">
                  <c:v>4.5086020000000007</c:v>
                </c:pt>
                <c:pt idx="44">
                  <c:v>4.5035260000000008</c:v>
                </c:pt>
                <c:pt idx="45">
                  <c:v>4.4991790000000007</c:v>
                </c:pt>
                <c:pt idx="46">
                  <c:v>4.4954152000000001</c:v>
                </c:pt>
                <c:pt idx="47">
                  <c:v>4.4916514000000003</c:v>
                </c:pt>
                <c:pt idx="48">
                  <c:v>4.4878875999999996</c:v>
                </c:pt>
                <c:pt idx="49">
                  <c:v>4.4705515</c:v>
                </c:pt>
                <c:pt idx="50">
                  <c:v>4.4508549999999998</c:v>
                </c:pt>
                <c:pt idx="51">
                  <c:v>4.4311585000000004</c:v>
                </c:pt>
                <c:pt idx="52">
                  <c:v>4.4077124000000003</c:v>
                </c:pt>
                <c:pt idx="53">
                  <c:v>4.3627060999999996</c:v>
                </c:pt>
                <c:pt idx="54">
                  <c:v>4.3176997999999998</c:v>
                </c:pt>
                <c:pt idx="55">
                  <c:v>4.2726934999999999</c:v>
                </c:pt>
                <c:pt idx="56">
                  <c:v>4.2227131999999994</c:v>
                </c:pt>
                <c:pt idx="57">
                  <c:v>4.1665153999999998</c:v>
                </c:pt>
                <c:pt idx="58">
                  <c:v>4.1103176000000001</c:v>
                </c:pt>
                <c:pt idx="59">
                  <c:v>4.0541197999999996</c:v>
                </c:pt>
                <c:pt idx="60">
                  <c:v>3.984572</c:v>
                </c:pt>
                <c:pt idx="61">
                  <c:v>3.9103517000000001</c:v>
                </c:pt>
                <c:pt idx="62">
                  <c:v>3.8361313999999989</c:v>
                </c:pt>
                <c:pt idx="63">
                  <c:v>3.7612852999999991</c:v>
                </c:pt>
                <c:pt idx="64">
                  <c:v>3.6701684000000001</c:v>
                </c:pt>
                <c:pt idx="65">
                  <c:v>3.5790514999999998</c:v>
                </c:pt>
                <c:pt idx="66">
                  <c:v>3.4879346</c:v>
                </c:pt>
                <c:pt idx="67">
                  <c:v>3.3890587999999999</c:v>
                </c:pt>
                <c:pt idx="68">
                  <c:v>3.2746651999999998</c:v>
                </c:pt>
                <c:pt idx="69">
                  <c:v>3.1602715999999988</c:v>
                </c:pt>
                <c:pt idx="70">
                  <c:v>3.0458780000000001</c:v>
                </c:pt>
                <c:pt idx="71">
                  <c:v>2.9193871999999979</c:v>
                </c:pt>
                <c:pt idx="72">
                  <c:v>2.7857803999999988</c:v>
                </c:pt>
                <c:pt idx="73">
                  <c:v>2.6521735999999998</c:v>
                </c:pt>
                <c:pt idx="74">
                  <c:v>2.518566799999999</c:v>
                </c:pt>
                <c:pt idx="75">
                  <c:v>2.373135</c:v>
                </c:pt>
                <c:pt idx="76">
                  <c:v>2.2267572000000002</c:v>
                </c:pt>
                <c:pt idx="77">
                  <c:v>2.0803793999999991</c:v>
                </c:pt>
                <c:pt idx="78">
                  <c:v>1.9311612</c:v>
                </c:pt>
                <c:pt idx="79">
                  <c:v>1.7720016000000001</c:v>
                </c:pt>
                <c:pt idx="80">
                  <c:v>1.612841999999999</c:v>
                </c:pt>
                <c:pt idx="81">
                  <c:v>1.453682399999999</c:v>
                </c:pt>
                <c:pt idx="82">
                  <c:v>1.2980328800000001</c:v>
                </c:pt>
                <c:pt idx="83">
                  <c:v>1.145642719999999</c:v>
                </c:pt>
                <c:pt idx="84">
                  <c:v>0.99325255999999962</c:v>
                </c:pt>
                <c:pt idx="85">
                  <c:v>0.84086239999999846</c:v>
                </c:pt>
                <c:pt idx="86">
                  <c:v>0.70494231999999946</c:v>
                </c:pt>
                <c:pt idx="87">
                  <c:v>0.57276544000000029</c:v>
                </c:pt>
                <c:pt idx="88">
                  <c:v>0.44058855999999919</c:v>
                </c:pt>
                <c:pt idx="89">
                  <c:v>0.31290741999999999</c:v>
                </c:pt>
                <c:pt idx="90">
                  <c:v>0.22119220000000031</c:v>
                </c:pt>
                <c:pt idx="91">
                  <c:v>0.12947697999999919</c:v>
                </c:pt>
                <c:pt idx="92">
                  <c:v>3.7761759999999422E-2</c:v>
                </c:pt>
                <c:pt idx="93">
                  <c:v>-3.3177100000000077E-2</c:v>
                </c:pt>
                <c:pt idx="94">
                  <c:v>-7.3895800000000414E-2</c:v>
                </c:pt>
                <c:pt idx="95">
                  <c:v>-0.11461450000000011</c:v>
                </c:pt>
                <c:pt idx="96">
                  <c:v>-0.15533319999999989</c:v>
                </c:pt>
                <c:pt idx="97">
                  <c:v>-0.17167091000000001</c:v>
                </c:pt>
                <c:pt idx="98">
                  <c:v>-0.17774293999999999</c:v>
                </c:pt>
                <c:pt idx="99">
                  <c:v>-0.18381496999999999</c:v>
                </c:pt>
                <c:pt idx="100">
                  <c:v>-0.189887</c:v>
                </c:pt>
              </c:numCache>
            </c:numRef>
          </c:yVal>
          <c:smooth val="1"/>
          <c:extLst>
            <c:ext xmlns:c16="http://schemas.microsoft.com/office/drawing/2014/chart" uri="{C3380CC4-5D6E-409C-BE32-E72D297353CC}">
              <c16:uniqueId val="{00000002-8831-4D0A-9D08-C71F491C554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Kin'!$AQ$2:$AQ$102</c:f>
              <c:numCache>
                <c:formatCode>General</c:formatCode>
                <c:ptCount val="101"/>
                <c:pt idx="0">
                  <c:v>-0.114885</c:v>
                </c:pt>
                <c:pt idx="1">
                  <c:v>-0.13283892</c:v>
                </c:pt>
                <c:pt idx="2">
                  <c:v>-0.15079284000000001</c:v>
                </c:pt>
                <c:pt idx="3">
                  <c:v>-0.16874676</c:v>
                </c:pt>
                <c:pt idx="4">
                  <c:v>-0.18670068000000001</c:v>
                </c:pt>
                <c:pt idx="5">
                  <c:v>-8.1427199999999977E-2</c:v>
                </c:pt>
                <c:pt idx="6">
                  <c:v>4.8491759999999939E-2</c:v>
                </c:pt>
                <c:pt idx="7">
                  <c:v>0.17841071999999999</c:v>
                </c:pt>
                <c:pt idx="8">
                  <c:v>0.30832967999999999</c:v>
                </c:pt>
                <c:pt idx="9">
                  <c:v>0.51642544000000001</c:v>
                </c:pt>
                <c:pt idx="10">
                  <c:v>0.76360960000000011</c:v>
                </c:pt>
                <c:pt idx="11">
                  <c:v>1.0107937600000001</c:v>
                </c:pt>
                <c:pt idx="12">
                  <c:v>1.2579779200000001</c:v>
                </c:pt>
                <c:pt idx="13">
                  <c:v>1.4507512</c:v>
                </c:pt>
                <c:pt idx="14">
                  <c:v>1.5891135999999999</c:v>
                </c:pt>
                <c:pt idx="15">
                  <c:v>1.727476</c:v>
                </c:pt>
                <c:pt idx="16">
                  <c:v>1.8658383999999999</c:v>
                </c:pt>
                <c:pt idx="17">
                  <c:v>1.98546</c:v>
                </c:pt>
                <c:pt idx="18">
                  <c:v>2.0676000000000001</c:v>
                </c:pt>
                <c:pt idx="19">
                  <c:v>2.14974</c:v>
                </c:pt>
                <c:pt idx="20">
                  <c:v>2.2318799999999999</c:v>
                </c:pt>
                <c:pt idx="21">
                  <c:v>2.3127127999999999</c:v>
                </c:pt>
                <c:pt idx="22">
                  <c:v>2.3870095999999998</c:v>
                </c:pt>
                <c:pt idx="23">
                  <c:v>2.4613063999999998</c:v>
                </c:pt>
                <c:pt idx="24">
                  <c:v>2.5356032000000002</c:v>
                </c:pt>
                <c:pt idx="25">
                  <c:v>2.6099000000000001</c:v>
                </c:pt>
                <c:pt idx="26">
                  <c:v>2.6033143999999999</c:v>
                </c:pt>
                <c:pt idx="27">
                  <c:v>2.5967288000000002</c:v>
                </c:pt>
                <c:pt idx="28">
                  <c:v>2.5901432</c:v>
                </c:pt>
                <c:pt idx="29">
                  <c:v>2.5835575999999998</c:v>
                </c:pt>
                <c:pt idx="30">
                  <c:v>2.6638540000000002</c:v>
                </c:pt>
                <c:pt idx="31">
                  <c:v>2.7615267999999999</c:v>
                </c:pt>
                <c:pt idx="32">
                  <c:v>2.8591996000000002</c:v>
                </c:pt>
                <c:pt idx="33">
                  <c:v>2.9568724</c:v>
                </c:pt>
                <c:pt idx="34">
                  <c:v>3.0167307999999999</c:v>
                </c:pt>
                <c:pt idx="35">
                  <c:v>3.0576819999999998</c:v>
                </c:pt>
                <c:pt idx="36">
                  <c:v>3.0986332000000001</c:v>
                </c:pt>
                <c:pt idx="37">
                  <c:v>3.1395843999999999</c:v>
                </c:pt>
                <c:pt idx="38">
                  <c:v>3.1731760000000002</c:v>
                </c:pt>
                <c:pt idx="39">
                  <c:v>3.199408</c:v>
                </c:pt>
                <c:pt idx="40">
                  <c:v>3.2256399999999998</c:v>
                </c:pt>
                <c:pt idx="41">
                  <c:v>3.2518720000000001</c:v>
                </c:pt>
                <c:pt idx="42">
                  <c:v>3.2699120000000002</c:v>
                </c:pt>
                <c:pt idx="43">
                  <c:v>3.2715679999999998</c:v>
                </c:pt>
                <c:pt idx="44">
                  <c:v>3.2732239999999999</c:v>
                </c:pt>
                <c:pt idx="45">
                  <c:v>3.27488</c:v>
                </c:pt>
                <c:pt idx="46">
                  <c:v>3.2762055999999999</c:v>
                </c:pt>
                <c:pt idx="47">
                  <c:v>3.2758791999999999</c:v>
                </c:pt>
                <c:pt idx="48">
                  <c:v>3.2755527999999998</c:v>
                </c:pt>
                <c:pt idx="49">
                  <c:v>3.2752264000000002</c:v>
                </c:pt>
                <c:pt idx="50">
                  <c:v>3.2749000000000001</c:v>
                </c:pt>
                <c:pt idx="51">
                  <c:v>3.2563599999999999</c:v>
                </c:pt>
                <c:pt idx="52">
                  <c:v>3.2378200000000001</c:v>
                </c:pt>
                <c:pt idx="53">
                  <c:v>3.2192799999999999</c:v>
                </c:pt>
                <c:pt idx="54">
                  <c:v>3.2007400000000001</c:v>
                </c:pt>
                <c:pt idx="55">
                  <c:v>3.1790500000000002</c:v>
                </c:pt>
                <c:pt idx="56">
                  <c:v>3.15673</c:v>
                </c:pt>
                <c:pt idx="57">
                  <c:v>3.1344099999999999</c:v>
                </c:pt>
                <c:pt idx="58">
                  <c:v>3.1120899999999998</c:v>
                </c:pt>
                <c:pt idx="59">
                  <c:v>3.0760323999999999</c:v>
                </c:pt>
                <c:pt idx="60">
                  <c:v>3.0331060000000001</c:v>
                </c:pt>
                <c:pt idx="61">
                  <c:v>2.9901795999999998</c:v>
                </c:pt>
                <c:pt idx="62">
                  <c:v>2.9472532</c:v>
                </c:pt>
                <c:pt idx="63">
                  <c:v>2.9000127999999998</c:v>
                </c:pt>
                <c:pt idx="64">
                  <c:v>2.8484584000000002</c:v>
                </c:pt>
                <c:pt idx="65">
                  <c:v>2.7969040000000009</c:v>
                </c:pt>
                <c:pt idx="66">
                  <c:v>2.7453495999999999</c:v>
                </c:pt>
                <c:pt idx="67">
                  <c:v>2.6887376000000001</c:v>
                </c:pt>
                <c:pt idx="68">
                  <c:v>2.6220104000000011</c:v>
                </c:pt>
                <c:pt idx="69">
                  <c:v>2.5552831999999999</c:v>
                </c:pt>
                <c:pt idx="70">
                  <c:v>2.488556</c:v>
                </c:pt>
                <c:pt idx="71">
                  <c:v>2.4183444000000001</c:v>
                </c:pt>
                <c:pt idx="72">
                  <c:v>2.3307107999999999</c:v>
                </c:pt>
                <c:pt idx="73">
                  <c:v>2.243077200000001</c:v>
                </c:pt>
                <c:pt idx="74">
                  <c:v>2.155443599999999</c:v>
                </c:pt>
                <c:pt idx="75">
                  <c:v>2.0678100000000001</c:v>
                </c:pt>
                <c:pt idx="76">
                  <c:v>1.951316400000001</c:v>
                </c:pt>
                <c:pt idx="77">
                  <c:v>1.8348228</c:v>
                </c:pt>
                <c:pt idx="78">
                  <c:v>1.7183291999999999</c:v>
                </c:pt>
                <c:pt idx="79">
                  <c:v>1.6018356000000009</c:v>
                </c:pt>
                <c:pt idx="80">
                  <c:v>1.4711920000000001</c:v>
                </c:pt>
                <c:pt idx="81">
                  <c:v>1.3377184</c:v>
                </c:pt>
                <c:pt idx="82">
                  <c:v>1.204244800000001</c:v>
                </c:pt>
                <c:pt idx="83">
                  <c:v>1.0707712</c:v>
                </c:pt>
                <c:pt idx="84">
                  <c:v>0.94013744000000055</c:v>
                </c:pt>
                <c:pt idx="85">
                  <c:v>0.8109235999999993</c:v>
                </c:pt>
                <c:pt idx="86">
                  <c:v>0.68170975999999994</c:v>
                </c:pt>
                <c:pt idx="87">
                  <c:v>0.55249592000000058</c:v>
                </c:pt>
                <c:pt idx="88">
                  <c:v>0.44312635999999961</c:v>
                </c:pt>
                <c:pt idx="89">
                  <c:v>0.35360108000000012</c:v>
                </c:pt>
                <c:pt idx="90">
                  <c:v>0.26407580000000053</c:v>
                </c:pt>
                <c:pt idx="91">
                  <c:v>0.17455051999999971</c:v>
                </c:pt>
                <c:pt idx="92">
                  <c:v>0.1027595040000001</c:v>
                </c:pt>
                <c:pt idx="93">
                  <c:v>6.6437016000000265E-2</c:v>
                </c:pt>
                <c:pt idx="94">
                  <c:v>3.0114527999999922E-2</c:v>
                </c:pt>
                <c:pt idx="95">
                  <c:v>-6.2079599999998866E-3</c:v>
                </c:pt>
                <c:pt idx="96">
                  <c:v>-3.5764612000000043E-2</c:v>
                </c:pt>
                <c:pt idx="97">
                  <c:v>-3.1492083999999997E-2</c:v>
                </c:pt>
                <c:pt idx="98">
                  <c:v>-2.721955600000002E-2</c:v>
                </c:pt>
                <c:pt idx="99">
                  <c:v>-2.294702799999997E-2</c:v>
                </c:pt>
                <c:pt idx="100">
                  <c:v>-1.86745E-2</c:v>
                </c:pt>
              </c:numCache>
            </c:numRef>
          </c:yVal>
          <c:smooth val="1"/>
          <c:extLst>
            <c:ext xmlns:c16="http://schemas.microsoft.com/office/drawing/2014/chart" uri="{C3380CC4-5D6E-409C-BE32-E72D297353CC}">
              <c16:uniqueId val="{00000001-8831-4D0A-9D08-C71F491C554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Kin'!$AQ$2:$AQ$102</c:f>
              <c:numCache>
                <c:formatCode>General</c:formatCode>
                <c:ptCount val="101"/>
                <c:pt idx="0">
                  <c:v>5.7017100000000001E-2</c:v>
                </c:pt>
                <c:pt idx="1">
                  <c:v>2.6520675E-2</c:v>
                </c:pt>
                <c:pt idx="2">
                  <c:v>-3.9757500000000001E-3</c:v>
                </c:pt>
                <c:pt idx="3">
                  <c:v>-3.4472174999999987E-2</c:v>
                </c:pt>
                <c:pt idx="4">
                  <c:v>-6.4968600000000001E-2</c:v>
                </c:pt>
                <c:pt idx="5">
                  <c:v>0.1077908000000001</c:v>
                </c:pt>
                <c:pt idx="6">
                  <c:v>0.28055020000000003</c:v>
                </c:pt>
                <c:pt idx="7">
                  <c:v>0.45330959999999998</c:v>
                </c:pt>
                <c:pt idx="8">
                  <c:v>0.62606899999999999</c:v>
                </c:pt>
                <c:pt idx="9">
                  <c:v>0.84709675000000018</c:v>
                </c:pt>
                <c:pt idx="10">
                  <c:v>1.0681244999999999</c:v>
                </c:pt>
                <c:pt idx="11">
                  <c:v>1.2891522500000001</c:v>
                </c:pt>
                <c:pt idx="12">
                  <c:v>1.5101800000000001</c:v>
                </c:pt>
                <c:pt idx="13">
                  <c:v>1.6678525</c:v>
                </c:pt>
                <c:pt idx="14">
                  <c:v>1.8255250000000001</c:v>
                </c:pt>
                <c:pt idx="15">
                  <c:v>1.9831974999999999</c:v>
                </c:pt>
                <c:pt idx="16">
                  <c:v>2.1408700000000001</c:v>
                </c:pt>
                <c:pt idx="17">
                  <c:v>2.2396500000000001</c:v>
                </c:pt>
                <c:pt idx="18">
                  <c:v>2.3384299999999998</c:v>
                </c:pt>
                <c:pt idx="19">
                  <c:v>2.4372099999999999</c:v>
                </c:pt>
                <c:pt idx="20">
                  <c:v>2.53599</c:v>
                </c:pt>
                <c:pt idx="21">
                  <c:v>2.6074625</c:v>
                </c:pt>
                <c:pt idx="22">
                  <c:v>2.6789350000000001</c:v>
                </c:pt>
                <c:pt idx="23">
                  <c:v>2.7504075000000001</c:v>
                </c:pt>
                <c:pt idx="24">
                  <c:v>2.8218800000000002</c:v>
                </c:pt>
                <c:pt idx="25">
                  <c:v>2.8733225</c:v>
                </c:pt>
                <c:pt idx="26">
                  <c:v>2.9247649999999998</c:v>
                </c:pt>
                <c:pt idx="27">
                  <c:v>2.9762075000000001</c:v>
                </c:pt>
                <c:pt idx="28">
                  <c:v>3.02765</c:v>
                </c:pt>
                <c:pt idx="29">
                  <c:v>3.0643500000000001</c:v>
                </c:pt>
                <c:pt idx="30">
                  <c:v>3.1010499999999999</c:v>
                </c:pt>
                <c:pt idx="31">
                  <c:v>3.13775</c:v>
                </c:pt>
                <c:pt idx="32">
                  <c:v>3.1744500000000002</c:v>
                </c:pt>
                <c:pt idx="33">
                  <c:v>3.2134200000000002</c:v>
                </c:pt>
                <c:pt idx="34">
                  <c:v>3.2523900000000001</c:v>
                </c:pt>
                <c:pt idx="35">
                  <c:v>3.2913600000000001</c:v>
                </c:pt>
                <c:pt idx="36">
                  <c:v>3.33033</c:v>
                </c:pt>
                <c:pt idx="37">
                  <c:v>3.3547950000000002</c:v>
                </c:pt>
                <c:pt idx="38">
                  <c:v>3.3792599999999999</c:v>
                </c:pt>
                <c:pt idx="39">
                  <c:v>3.4037250000000001</c:v>
                </c:pt>
                <c:pt idx="40">
                  <c:v>3.4281899999999998</c:v>
                </c:pt>
                <c:pt idx="41">
                  <c:v>3.4353125000000002</c:v>
                </c:pt>
                <c:pt idx="42">
                  <c:v>3.4424350000000001</c:v>
                </c:pt>
                <c:pt idx="43">
                  <c:v>3.4495575000000001</c:v>
                </c:pt>
                <c:pt idx="44">
                  <c:v>3.45668</c:v>
                </c:pt>
                <c:pt idx="45">
                  <c:v>3.4637924999999998</c:v>
                </c:pt>
                <c:pt idx="46">
                  <c:v>3.4709050000000001</c:v>
                </c:pt>
                <c:pt idx="47">
                  <c:v>3.4780175</c:v>
                </c:pt>
                <c:pt idx="48">
                  <c:v>3.4851299999999998</c:v>
                </c:pt>
                <c:pt idx="49">
                  <c:v>3.4757750000000001</c:v>
                </c:pt>
                <c:pt idx="50">
                  <c:v>3.4664199999999998</c:v>
                </c:pt>
                <c:pt idx="51">
                  <c:v>3.4570650000000001</c:v>
                </c:pt>
                <c:pt idx="52">
                  <c:v>3.4477099999999998</c:v>
                </c:pt>
                <c:pt idx="53">
                  <c:v>3.4139474999999999</c:v>
                </c:pt>
                <c:pt idx="54">
                  <c:v>3.380185</c:v>
                </c:pt>
                <c:pt idx="55">
                  <c:v>3.3464225000000001</c:v>
                </c:pt>
                <c:pt idx="56">
                  <c:v>3.3126600000000002</c:v>
                </c:pt>
                <c:pt idx="57">
                  <c:v>3.2664049999999998</c:v>
                </c:pt>
                <c:pt idx="58">
                  <c:v>3.2201499999999998</c:v>
                </c:pt>
                <c:pt idx="59">
                  <c:v>3.1738949999999999</c:v>
                </c:pt>
                <c:pt idx="60">
                  <c:v>3.12764</c:v>
                </c:pt>
                <c:pt idx="61">
                  <c:v>3.0756399999999999</c:v>
                </c:pt>
                <c:pt idx="62">
                  <c:v>3.0236399999999999</c:v>
                </c:pt>
                <c:pt idx="63">
                  <c:v>2.9716399999999998</c:v>
                </c:pt>
                <c:pt idx="64">
                  <c:v>2.9196399999999998</c:v>
                </c:pt>
                <c:pt idx="65">
                  <c:v>2.8494725000000001</c:v>
                </c:pt>
                <c:pt idx="66">
                  <c:v>2.779304999999999</c:v>
                </c:pt>
                <c:pt idx="67">
                  <c:v>2.7091374999999989</c:v>
                </c:pt>
                <c:pt idx="68">
                  <c:v>2.63897</c:v>
                </c:pt>
                <c:pt idx="69">
                  <c:v>2.5462374999999988</c:v>
                </c:pt>
                <c:pt idx="70">
                  <c:v>2.4535049999999998</c:v>
                </c:pt>
                <c:pt idx="71">
                  <c:v>2.3607724999999991</c:v>
                </c:pt>
                <c:pt idx="72">
                  <c:v>2.2680400000000001</c:v>
                </c:pt>
                <c:pt idx="73">
                  <c:v>2.1574024999999999</c:v>
                </c:pt>
                <c:pt idx="74">
                  <c:v>2.0467649999999988</c:v>
                </c:pt>
                <c:pt idx="75">
                  <c:v>1.9361275</c:v>
                </c:pt>
                <c:pt idx="76">
                  <c:v>1.8254900000000001</c:v>
                </c:pt>
                <c:pt idx="77">
                  <c:v>1.695114999999999</c:v>
                </c:pt>
                <c:pt idx="78">
                  <c:v>1.56474</c:v>
                </c:pt>
                <c:pt idx="79">
                  <c:v>1.434365000000001</c:v>
                </c:pt>
                <c:pt idx="80">
                  <c:v>1.30399</c:v>
                </c:pt>
                <c:pt idx="81">
                  <c:v>1.1666752499999999</c:v>
                </c:pt>
                <c:pt idx="82">
                  <c:v>1.029360500000001</c:v>
                </c:pt>
                <c:pt idx="83">
                  <c:v>0.89204574999999964</c:v>
                </c:pt>
                <c:pt idx="84">
                  <c:v>0.75473100000000004</c:v>
                </c:pt>
                <c:pt idx="85">
                  <c:v>0.63332749999999916</c:v>
                </c:pt>
                <c:pt idx="86">
                  <c:v>0.51192400000000005</c:v>
                </c:pt>
                <c:pt idx="87">
                  <c:v>0.39052050000000088</c:v>
                </c:pt>
                <c:pt idx="88">
                  <c:v>0.269117</c:v>
                </c:pt>
                <c:pt idx="89">
                  <c:v>0.18987782500000031</c:v>
                </c:pt>
                <c:pt idx="90">
                  <c:v>0.1106386500000006</c:v>
                </c:pt>
                <c:pt idx="91">
                  <c:v>3.1399474999999732E-2</c:v>
                </c:pt>
                <c:pt idx="92">
                  <c:v>-4.7839699999999999E-2</c:v>
                </c:pt>
                <c:pt idx="93">
                  <c:v>-7.4560774999999913E-2</c:v>
                </c:pt>
                <c:pt idx="94">
                  <c:v>-0.1012818500000002</c:v>
                </c:pt>
                <c:pt idx="95">
                  <c:v>-0.1280029250000001</c:v>
                </c:pt>
                <c:pt idx="96">
                  <c:v>-0.154724</c:v>
                </c:pt>
                <c:pt idx="97">
                  <c:v>-0.1435982499999999</c:v>
                </c:pt>
                <c:pt idx="98">
                  <c:v>-0.13247249999999999</c:v>
                </c:pt>
                <c:pt idx="99">
                  <c:v>-0.12134674999999991</c:v>
                </c:pt>
                <c:pt idx="100">
                  <c:v>-0.110221</c:v>
                </c:pt>
              </c:numCache>
            </c:numRef>
          </c:yVal>
          <c:smooth val="1"/>
          <c:extLst>
            <c:ext xmlns:c16="http://schemas.microsoft.com/office/drawing/2014/chart" uri="{C3380CC4-5D6E-409C-BE32-E72D297353CC}">
              <c16:uniqueId val="{00000000-8831-4D0A-9D08-C71F491C554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Kin'!$AQ$2:$AQ$102</c:f>
              <c:numCache>
                <c:formatCode>General</c:formatCode>
                <c:ptCount val="101"/>
                <c:pt idx="0">
                  <c:v>0.36958300000000011</c:v>
                </c:pt>
                <c:pt idx="1">
                  <c:v>0.36082599999999998</c:v>
                </c:pt>
                <c:pt idx="2">
                  <c:v>0.35206900000000002</c:v>
                </c:pt>
                <c:pt idx="3">
                  <c:v>0.34331200000000001</c:v>
                </c:pt>
                <c:pt idx="4">
                  <c:v>0.33455499999999999</c:v>
                </c:pt>
                <c:pt idx="5">
                  <c:v>0.60250625000000002</c:v>
                </c:pt>
                <c:pt idx="6">
                  <c:v>0.87045749999999988</c:v>
                </c:pt>
                <c:pt idx="7">
                  <c:v>1.13840875</c:v>
                </c:pt>
                <c:pt idx="8">
                  <c:v>1.4063600000000001</c:v>
                </c:pt>
                <c:pt idx="9">
                  <c:v>1.58731</c:v>
                </c:pt>
                <c:pt idx="10">
                  <c:v>1.7682599999999999</c:v>
                </c:pt>
                <c:pt idx="11">
                  <c:v>1.9492100000000001</c:v>
                </c:pt>
                <c:pt idx="12">
                  <c:v>2.1301600000000001</c:v>
                </c:pt>
                <c:pt idx="13">
                  <c:v>2.2725925</c:v>
                </c:pt>
                <c:pt idx="14">
                  <c:v>2.415025</c:v>
                </c:pt>
                <c:pt idx="15">
                  <c:v>2.5574574999999999</c:v>
                </c:pt>
                <c:pt idx="16">
                  <c:v>2.6998899999999999</c:v>
                </c:pt>
                <c:pt idx="17">
                  <c:v>2.7971300000000001</c:v>
                </c:pt>
                <c:pt idx="18">
                  <c:v>2.8943699999999999</c:v>
                </c:pt>
                <c:pt idx="19">
                  <c:v>2.9916100000000001</c:v>
                </c:pt>
                <c:pt idx="20">
                  <c:v>3.0888499999999999</c:v>
                </c:pt>
                <c:pt idx="21">
                  <c:v>3.1560199999999998</c:v>
                </c:pt>
                <c:pt idx="22">
                  <c:v>3.2231900000000002</c:v>
                </c:pt>
                <c:pt idx="23">
                  <c:v>3.2903600000000002</c:v>
                </c:pt>
                <c:pt idx="24">
                  <c:v>3.3575300000000001</c:v>
                </c:pt>
                <c:pt idx="25">
                  <c:v>3.402015</c:v>
                </c:pt>
                <c:pt idx="26">
                  <c:v>3.4464999999999999</c:v>
                </c:pt>
                <c:pt idx="27">
                  <c:v>3.4909849999999998</c:v>
                </c:pt>
                <c:pt idx="28">
                  <c:v>3.5354700000000001</c:v>
                </c:pt>
                <c:pt idx="29">
                  <c:v>3.5711374999999999</c:v>
                </c:pt>
                <c:pt idx="30">
                  <c:v>3.606805</c:v>
                </c:pt>
                <c:pt idx="31">
                  <c:v>3.6424724999999998</c:v>
                </c:pt>
                <c:pt idx="32">
                  <c:v>3.67814</c:v>
                </c:pt>
                <c:pt idx="33">
                  <c:v>3.71184</c:v>
                </c:pt>
                <c:pt idx="34">
                  <c:v>3.7455400000000001</c:v>
                </c:pt>
                <c:pt idx="35">
                  <c:v>3.7792400000000002</c:v>
                </c:pt>
                <c:pt idx="36">
                  <c:v>3.8129400000000002</c:v>
                </c:pt>
                <c:pt idx="37">
                  <c:v>3.8296350000000001</c:v>
                </c:pt>
                <c:pt idx="38">
                  <c:v>3.84633</c:v>
                </c:pt>
                <c:pt idx="39">
                  <c:v>3.8630249999999999</c:v>
                </c:pt>
                <c:pt idx="40">
                  <c:v>3.8797199999999998</c:v>
                </c:pt>
                <c:pt idx="41">
                  <c:v>3.8831175</c:v>
                </c:pt>
                <c:pt idx="42">
                  <c:v>3.8865150000000002</c:v>
                </c:pt>
                <c:pt idx="43">
                  <c:v>3.8899124999999999</c:v>
                </c:pt>
                <c:pt idx="44">
                  <c:v>3.89331</c:v>
                </c:pt>
                <c:pt idx="45">
                  <c:v>3.8887174999999998</c:v>
                </c:pt>
                <c:pt idx="46">
                  <c:v>3.884125</c:v>
                </c:pt>
                <c:pt idx="47">
                  <c:v>3.8795324999999998</c:v>
                </c:pt>
                <c:pt idx="48">
                  <c:v>3.8749400000000001</c:v>
                </c:pt>
                <c:pt idx="49">
                  <c:v>3.8634175000000002</c:v>
                </c:pt>
                <c:pt idx="50">
                  <c:v>3.8518949999999998</c:v>
                </c:pt>
                <c:pt idx="51">
                  <c:v>3.8403725</c:v>
                </c:pt>
                <c:pt idx="52">
                  <c:v>3.8288500000000001</c:v>
                </c:pt>
                <c:pt idx="53">
                  <c:v>3.8037825000000001</c:v>
                </c:pt>
                <c:pt idx="54">
                  <c:v>3.778715</c:v>
                </c:pt>
                <c:pt idx="55">
                  <c:v>3.7536475</c:v>
                </c:pt>
                <c:pt idx="56">
                  <c:v>3.72858</c:v>
                </c:pt>
                <c:pt idx="57">
                  <c:v>3.6907375</c:v>
                </c:pt>
                <c:pt idx="58">
                  <c:v>3.652895</c:v>
                </c:pt>
                <c:pt idx="59">
                  <c:v>3.6150525</c:v>
                </c:pt>
                <c:pt idx="60">
                  <c:v>3.57721</c:v>
                </c:pt>
                <c:pt idx="61">
                  <c:v>3.5157124999999998</c:v>
                </c:pt>
                <c:pt idx="62">
                  <c:v>3.454215</c:v>
                </c:pt>
                <c:pt idx="63">
                  <c:v>3.3927174999999998</c:v>
                </c:pt>
                <c:pt idx="64">
                  <c:v>3.3312200000000001</c:v>
                </c:pt>
                <c:pt idx="65">
                  <c:v>3.2422599999999999</c:v>
                </c:pt>
                <c:pt idx="66">
                  <c:v>3.1532999999999989</c:v>
                </c:pt>
                <c:pt idx="67">
                  <c:v>3.0643400000000001</c:v>
                </c:pt>
                <c:pt idx="68">
                  <c:v>2.9753799999999999</c:v>
                </c:pt>
                <c:pt idx="69">
                  <c:v>2.8670099999999992</c:v>
                </c:pt>
                <c:pt idx="70">
                  <c:v>2.7586400000000002</c:v>
                </c:pt>
                <c:pt idx="71">
                  <c:v>2.650269999999999</c:v>
                </c:pt>
                <c:pt idx="72">
                  <c:v>2.5419</c:v>
                </c:pt>
                <c:pt idx="73">
                  <c:v>2.410235000000001</c:v>
                </c:pt>
                <c:pt idx="74">
                  <c:v>2.2785699999999989</c:v>
                </c:pt>
                <c:pt idx="75">
                  <c:v>2.146904999999999</c:v>
                </c:pt>
                <c:pt idx="76">
                  <c:v>2.0152399999999999</c:v>
                </c:pt>
                <c:pt idx="77">
                  <c:v>1.8743774999999989</c:v>
                </c:pt>
                <c:pt idx="78">
                  <c:v>1.7335149999999999</c:v>
                </c:pt>
                <c:pt idx="79">
                  <c:v>1.5926525000000009</c:v>
                </c:pt>
                <c:pt idx="80">
                  <c:v>1.4517899999999999</c:v>
                </c:pt>
                <c:pt idx="81">
                  <c:v>1.30670475</c:v>
                </c:pt>
                <c:pt idx="82">
                  <c:v>1.1616195000000009</c:v>
                </c:pt>
                <c:pt idx="83">
                  <c:v>1.016534249999999</c:v>
                </c:pt>
                <c:pt idx="84">
                  <c:v>0.87144899999999992</c:v>
                </c:pt>
                <c:pt idx="85">
                  <c:v>0.74735949999999907</c:v>
                </c:pt>
                <c:pt idx="86">
                  <c:v>0.62326999999999999</c:v>
                </c:pt>
                <c:pt idx="87">
                  <c:v>0.49918050000000092</c:v>
                </c:pt>
                <c:pt idx="88">
                  <c:v>0.37509100000000001</c:v>
                </c:pt>
                <c:pt idx="89">
                  <c:v>0.28250988500000029</c:v>
                </c:pt>
                <c:pt idx="90">
                  <c:v>0.18992877000000069</c:v>
                </c:pt>
                <c:pt idx="91">
                  <c:v>9.7347654999999644E-2</c:v>
                </c:pt>
                <c:pt idx="92">
                  <c:v>4.7665399999999997E-3</c:v>
                </c:pt>
                <c:pt idx="93">
                  <c:v>-2.879009499999988E-2</c:v>
                </c:pt>
                <c:pt idx="94">
                  <c:v>-6.2346730000000253E-2</c:v>
                </c:pt>
                <c:pt idx="95">
                  <c:v>-9.5903365000000129E-2</c:v>
                </c:pt>
                <c:pt idx="96">
                  <c:v>-0.12945999999999999</c:v>
                </c:pt>
                <c:pt idx="97">
                  <c:v>-0.12417400000000001</c:v>
                </c:pt>
                <c:pt idx="98">
                  <c:v>-0.11888799999999999</c:v>
                </c:pt>
                <c:pt idx="99">
                  <c:v>-0.11360199999999999</c:v>
                </c:pt>
                <c:pt idx="100">
                  <c:v>-0.108316</c:v>
                </c:pt>
              </c:numCache>
            </c:numRef>
          </c:yVal>
          <c:smooth val="1"/>
          <c:extLst>
            <c:ext xmlns:c16="http://schemas.microsoft.com/office/drawing/2014/chart" uri="{C3380CC4-5D6E-409C-BE32-E72D297353CC}">
              <c16:uniqueId val="{00000000-9FA4-41C0-906A-EC4294E4A384}"/>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5.6"/>
          <c:min val="-0.2"/>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Moment</a:t>
            </a:r>
          </a:p>
        </c:rich>
      </c:tx>
      <c:overlay val="0"/>
    </c:title>
    <c:autoTitleDeleted val="0"/>
    <c:plotArea>
      <c:layout>
        <c:manualLayout>
          <c:layoutTarget val="inner"/>
          <c:xMode val="edge"/>
          <c:yMode val="edge"/>
          <c:x val="9.5690327751237328E-2"/>
          <c:y val="3.4862479399377401E-2"/>
          <c:w val="0.86549034171575334"/>
          <c:h val="0.92743941890984571"/>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Normative!$AM$2:$AM$102</c:f>
              <c:numCache>
                <c:formatCode>General</c:formatCode>
                <c:ptCount val="101"/>
                <c:pt idx="0">
                  <c:v>-1.2141496431533334</c:v>
                </c:pt>
                <c:pt idx="1">
                  <c:v>-1.2141496431533334</c:v>
                </c:pt>
                <c:pt idx="2">
                  <c:v>-0.82992050838666676</c:v>
                </c:pt>
                <c:pt idx="3">
                  <c:v>-0.78684162658666668</c:v>
                </c:pt>
                <c:pt idx="4">
                  <c:v>0.17305563590999995</c:v>
                </c:pt>
                <c:pt idx="5">
                  <c:v>0.27293166764999999</c:v>
                </c:pt>
                <c:pt idx="6">
                  <c:v>0.90261831639666668</c:v>
                </c:pt>
                <c:pt idx="7">
                  <c:v>1.01415889498</c:v>
                </c:pt>
                <c:pt idx="8">
                  <c:v>0.91919841956333337</c:v>
                </c:pt>
                <c:pt idx="9">
                  <c:v>0.94644543484666666</c:v>
                </c:pt>
                <c:pt idx="10">
                  <c:v>0.97147561629666668</c:v>
                </c:pt>
                <c:pt idx="11">
                  <c:v>1.0656174838800001</c:v>
                </c:pt>
                <c:pt idx="12">
                  <c:v>1.2074824614933335</c:v>
                </c:pt>
                <c:pt idx="13">
                  <c:v>1.5102349900833336</c:v>
                </c:pt>
                <c:pt idx="14">
                  <c:v>1.6766260480699997</c:v>
                </c:pt>
                <c:pt idx="15">
                  <c:v>1.8802213158033332</c:v>
                </c:pt>
                <c:pt idx="16">
                  <c:v>2.0713747980333332</c:v>
                </c:pt>
                <c:pt idx="17">
                  <c:v>2.1466958448333329</c:v>
                </c:pt>
                <c:pt idx="18">
                  <c:v>2.2956749776233338</c:v>
                </c:pt>
                <c:pt idx="19">
                  <c:v>2.27538537603</c:v>
                </c:pt>
                <c:pt idx="20">
                  <c:v>2.3598097183866669</c:v>
                </c:pt>
                <c:pt idx="21">
                  <c:v>2.3410417895500002</c:v>
                </c:pt>
                <c:pt idx="22">
                  <c:v>2.4099256416899997</c:v>
                </c:pt>
                <c:pt idx="23">
                  <c:v>2.4315368025633335</c:v>
                </c:pt>
                <c:pt idx="24">
                  <c:v>2.4738322412700002</c:v>
                </c:pt>
                <c:pt idx="25">
                  <c:v>2.5098044515666666</c:v>
                </c:pt>
                <c:pt idx="26">
                  <c:v>2.5296853019633332</c:v>
                </c:pt>
                <c:pt idx="27">
                  <c:v>2.4863526541966667</c:v>
                </c:pt>
                <c:pt idx="28">
                  <c:v>2.4504023685333336</c:v>
                </c:pt>
                <c:pt idx="29">
                  <c:v>2.4066343249366664</c:v>
                </c:pt>
                <c:pt idx="30">
                  <c:v>2.3343559403933338</c:v>
                </c:pt>
                <c:pt idx="31">
                  <c:v>2.2794325983400001</c:v>
                </c:pt>
                <c:pt idx="32">
                  <c:v>2.1775957009233329</c:v>
                </c:pt>
                <c:pt idx="33">
                  <c:v>2.0013101963566666</c:v>
                </c:pt>
                <c:pt idx="34">
                  <c:v>1.8813092670366667</c:v>
                </c:pt>
                <c:pt idx="35">
                  <c:v>1.6350287366999998</c:v>
                </c:pt>
                <c:pt idx="36">
                  <c:v>1.4895688593533332</c:v>
                </c:pt>
                <c:pt idx="37">
                  <c:v>1.1739972898766664</c:v>
                </c:pt>
                <c:pt idx="38">
                  <c:v>0.94511897488999996</c:v>
                </c:pt>
                <c:pt idx="39">
                  <c:v>0.67547474828666665</c:v>
                </c:pt>
                <c:pt idx="40">
                  <c:v>0.48690637675333331</c:v>
                </c:pt>
                <c:pt idx="41">
                  <c:v>0.25043688456666663</c:v>
                </c:pt>
                <c:pt idx="42">
                  <c:v>8.7832174096666674E-2</c:v>
                </c:pt>
                <c:pt idx="43">
                  <c:v>-0.1543729607266667</c:v>
                </c:pt>
                <c:pt idx="44">
                  <c:v>-0.2257974769933333</c:v>
                </c:pt>
                <c:pt idx="45">
                  <c:v>-0.4248837823633333</c:v>
                </c:pt>
                <c:pt idx="46">
                  <c:v>-0.4417450189733334</c:v>
                </c:pt>
                <c:pt idx="47">
                  <c:v>-0.54710195945666662</c:v>
                </c:pt>
                <c:pt idx="48">
                  <c:v>-0.53852081005666663</c:v>
                </c:pt>
                <c:pt idx="49">
                  <c:v>-0.60062880991666656</c:v>
                </c:pt>
                <c:pt idx="50">
                  <c:v>-0.35471212919166667</c:v>
                </c:pt>
              </c:numCache>
            </c:numRef>
          </c:yVal>
          <c:smooth val="1"/>
          <c:extLst>
            <c:ext xmlns:c16="http://schemas.microsoft.com/office/drawing/2014/chart" uri="{C3380CC4-5D6E-409C-BE32-E72D297353CC}">
              <c16:uniqueId val="{00000000-0E63-466B-8634-6C01A2D09F07}"/>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Kin'!$AM$2:$AM$102</c:f>
              <c:numCache>
                <c:formatCode>General</c:formatCode>
                <c:ptCount val="101"/>
                <c:pt idx="0">
                  <c:v>-1.43198</c:v>
                </c:pt>
                <c:pt idx="1">
                  <c:v>-0.64585880000000007</c:v>
                </c:pt>
                <c:pt idx="2">
                  <c:v>0.1402623999999999</c:v>
                </c:pt>
                <c:pt idx="3">
                  <c:v>0.92638359999999964</c:v>
                </c:pt>
                <c:pt idx="4">
                  <c:v>1.37979696</c:v>
                </c:pt>
                <c:pt idx="5">
                  <c:v>1.043029199999999</c:v>
                </c:pt>
                <c:pt idx="6">
                  <c:v>0.70626143999999969</c:v>
                </c:pt>
                <c:pt idx="7">
                  <c:v>0.36949367999999949</c:v>
                </c:pt>
                <c:pt idx="8">
                  <c:v>0.2132896</c:v>
                </c:pt>
                <c:pt idx="9">
                  <c:v>0.18122305</c:v>
                </c:pt>
                <c:pt idx="10">
                  <c:v>0.1491565</c:v>
                </c:pt>
                <c:pt idx="11">
                  <c:v>0.11708995</c:v>
                </c:pt>
                <c:pt idx="12">
                  <c:v>0.33733251999999969</c:v>
                </c:pt>
                <c:pt idx="13">
                  <c:v>0.58911372999999978</c:v>
                </c:pt>
                <c:pt idx="14">
                  <c:v>0.84089493999999987</c:v>
                </c:pt>
                <c:pt idx="15">
                  <c:v>1.0472414999999999</c:v>
                </c:pt>
                <c:pt idx="16">
                  <c:v>1.0536756</c:v>
                </c:pt>
                <c:pt idx="17">
                  <c:v>1.0601096999999999</c:v>
                </c:pt>
                <c:pt idx="18">
                  <c:v>1.0665438</c:v>
                </c:pt>
                <c:pt idx="19">
                  <c:v>0.98927688000000025</c:v>
                </c:pt>
                <c:pt idx="20">
                  <c:v>0.82187039999999989</c:v>
                </c:pt>
                <c:pt idx="21">
                  <c:v>0.6544639200000002</c:v>
                </c:pt>
                <c:pt idx="22">
                  <c:v>0.48705743999999979</c:v>
                </c:pt>
                <c:pt idx="23">
                  <c:v>0.49470779999999998</c:v>
                </c:pt>
                <c:pt idx="24">
                  <c:v>0.55237439999999993</c:v>
                </c:pt>
                <c:pt idx="25">
                  <c:v>0.61004100000000006</c:v>
                </c:pt>
                <c:pt idx="26">
                  <c:v>0.67022248000000006</c:v>
                </c:pt>
                <c:pt idx="27">
                  <c:v>0.76183996000000032</c:v>
                </c:pt>
                <c:pt idx="28">
                  <c:v>0.85345744000000012</c:v>
                </c:pt>
                <c:pt idx="29">
                  <c:v>0.94507492000000026</c:v>
                </c:pt>
                <c:pt idx="30">
                  <c:v>1.0129189999999999</c:v>
                </c:pt>
                <c:pt idx="31">
                  <c:v>1.0403483</c:v>
                </c:pt>
                <c:pt idx="32">
                  <c:v>1.0677776000000001</c:v>
                </c:pt>
                <c:pt idx="33">
                  <c:v>1.0952069</c:v>
                </c:pt>
                <c:pt idx="34">
                  <c:v>1.1674922000000001</c:v>
                </c:pt>
                <c:pt idx="35">
                  <c:v>1.2622055000000001</c:v>
                </c:pt>
                <c:pt idx="36">
                  <c:v>1.3569188000000001</c:v>
                </c:pt>
                <c:pt idx="37">
                  <c:v>1.451632100000001</c:v>
                </c:pt>
                <c:pt idx="38">
                  <c:v>1.6228347999999999</c:v>
                </c:pt>
                <c:pt idx="39">
                  <c:v>1.796979400000001</c:v>
                </c:pt>
                <c:pt idx="40">
                  <c:v>1.971124000000001</c:v>
                </c:pt>
                <c:pt idx="41">
                  <c:v>2.1181877</c:v>
                </c:pt>
                <c:pt idx="42">
                  <c:v>2.1878774000000001</c:v>
                </c:pt>
                <c:pt idx="43">
                  <c:v>2.2575671000000002</c:v>
                </c:pt>
                <c:pt idx="44">
                  <c:v>2.3272567999999998</c:v>
                </c:pt>
                <c:pt idx="45">
                  <c:v>2.3372855000000001</c:v>
                </c:pt>
                <c:pt idx="46">
                  <c:v>2.2995853999999998</c:v>
                </c:pt>
                <c:pt idx="47">
                  <c:v>2.2618852999999999</c:v>
                </c:pt>
                <c:pt idx="48">
                  <c:v>2.2241852</c:v>
                </c:pt>
                <c:pt idx="49">
                  <c:v>2.2049357000000001</c:v>
                </c:pt>
                <c:pt idx="50">
                  <c:v>2.188895</c:v>
                </c:pt>
                <c:pt idx="51">
                  <c:v>2.1728543</c:v>
                </c:pt>
                <c:pt idx="52">
                  <c:v>2.1646071999999998</c:v>
                </c:pt>
                <c:pt idx="53">
                  <c:v>2.2011733000000002</c:v>
                </c:pt>
                <c:pt idx="54">
                  <c:v>2.2377394000000002</c:v>
                </c:pt>
                <c:pt idx="55">
                  <c:v>2.2743055000000001</c:v>
                </c:pt>
                <c:pt idx="56">
                  <c:v>2.3162319999999998</c:v>
                </c:pt>
                <c:pt idx="57">
                  <c:v>2.364859</c:v>
                </c:pt>
                <c:pt idx="58">
                  <c:v>2.4134859999999998</c:v>
                </c:pt>
                <c:pt idx="59">
                  <c:v>2.462113</c:v>
                </c:pt>
                <c:pt idx="60">
                  <c:v>2.4808319999999999</c:v>
                </c:pt>
                <c:pt idx="61">
                  <c:v>2.4890832000000001</c:v>
                </c:pt>
                <c:pt idx="62">
                  <c:v>2.4973344000000002</c:v>
                </c:pt>
                <c:pt idx="63">
                  <c:v>2.5028852000000001</c:v>
                </c:pt>
                <c:pt idx="64">
                  <c:v>2.4382256</c:v>
                </c:pt>
                <c:pt idx="65">
                  <c:v>2.3735659999999998</c:v>
                </c:pt>
                <c:pt idx="66">
                  <c:v>2.3089064000000001</c:v>
                </c:pt>
                <c:pt idx="67">
                  <c:v>2.2204516999999999</c:v>
                </c:pt>
                <c:pt idx="68">
                  <c:v>2.0844068</c:v>
                </c:pt>
                <c:pt idx="69">
                  <c:v>1.948361899999999</c:v>
                </c:pt>
                <c:pt idx="70">
                  <c:v>1.8123169999999991</c:v>
                </c:pt>
                <c:pt idx="71">
                  <c:v>1.635740699999997</c:v>
                </c:pt>
                <c:pt idx="72">
                  <c:v>1.435322399999998</c:v>
                </c:pt>
                <c:pt idx="73">
                  <c:v>1.2349041000000001</c:v>
                </c:pt>
                <c:pt idx="74">
                  <c:v>1.0344857999999979</c:v>
                </c:pt>
                <c:pt idx="75">
                  <c:v>0.8093624999999991</c:v>
                </c:pt>
                <c:pt idx="76">
                  <c:v>0.58226280000000052</c:v>
                </c:pt>
                <c:pt idx="77">
                  <c:v>0.35516309999999879</c:v>
                </c:pt>
                <c:pt idx="78">
                  <c:v>0.14356410000000011</c:v>
                </c:pt>
                <c:pt idx="79">
                  <c:v>-1.37824499999995E-2</c:v>
                </c:pt>
                <c:pt idx="80">
                  <c:v>-0.17112900000000131</c:v>
                </c:pt>
                <c:pt idx="81">
                  <c:v>-0.32847555000000089</c:v>
                </c:pt>
                <c:pt idx="82">
                  <c:v>-0.41985830000000007</c:v>
                </c:pt>
                <c:pt idx="83">
                  <c:v>-0.44998895000000028</c:v>
                </c:pt>
                <c:pt idx="84">
                  <c:v>-0.48011960000000009</c:v>
                </c:pt>
                <c:pt idx="85">
                  <c:v>-0.51025025000000035</c:v>
                </c:pt>
                <c:pt idx="86">
                  <c:v>-0.48450441999999982</c:v>
                </c:pt>
                <c:pt idx="87">
                  <c:v>-0.44605939000000011</c:v>
                </c:pt>
                <c:pt idx="88">
                  <c:v>-0.40761435999999968</c:v>
                </c:pt>
                <c:pt idx="89">
                  <c:v>-0.37587375999999989</c:v>
                </c:pt>
                <c:pt idx="90">
                  <c:v>-0.39776859999999992</c:v>
                </c:pt>
                <c:pt idx="91">
                  <c:v>-0.41966344000000022</c:v>
                </c:pt>
                <c:pt idx="92">
                  <c:v>-0.44155828000000008</c:v>
                </c:pt>
                <c:pt idx="93">
                  <c:v>-0.44007415999999988</c:v>
                </c:pt>
                <c:pt idx="94">
                  <c:v>-0.40458427999999969</c:v>
                </c:pt>
                <c:pt idx="95">
                  <c:v>-0.36909439999999988</c:v>
                </c:pt>
                <c:pt idx="96">
                  <c:v>-0.33360452000000013</c:v>
                </c:pt>
                <c:pt idx="97">
                  <c:v>-0.33259204000000009</c:v>
                </c:pt>
                <c:pt idx="98">
                  <c:v>-0.34609635999999999</c:v>
                </c:pt>
                <c:pt idx="99">
                  <c:v>-0.35960068000000012</c:v>
                </c:pt>
                <c:pt idx="100">
                  <c:v>-0.37310500000000002</c:v>
                </c:pt>
              </c:numCache>
            </c:numRef>
          </c:yVal>
          <c:smooth val="1"/>
          <c:extLst>
            <c:ext xmlns:c16="http://schemas.microsoft.com/office/drawing/2014/chart" uri="{C3380CC4-5D6E-409C-BE32-E72D297353CC}">
              <c16:uniqueId val="{00000004-F58A-448E-8C6A-427457472903}"/>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Kin'!$AM$2:$AM$102</c:f>
              <c:numCache>
                <c:formatCode>General</c:formatCode>
                <c:ptCount val="101"/>
                <c:pt idx="0">
                  <c:v>-1.8083100000000001</c:v>
                </c:pt>
                <c:pt idx="1">
                  <c:v>-0.71595439999999977</c:v>
                </c:pt>
                <c:pt idx="2">
                  <c:v>0.37640120000000032</c:v>
                </c:pt>
                <c:pt idx="3">
                  <c:v>1.4687568</c:v>
                </c:pt>
                <c:pt idx="4">
                  <c:v>1.87836352</c:v>
                </c:pt>
                <c:pt idx="5">
                  <c:v>1.3776383999999999</c:v>
                </c:pt>
                <c:pt idx="6">
                  <c:v>0.87691328000000035</c:v>
                </c:pt>
                <c:pt idx="7">
                  <c:v>0.3761881600000001</c:v>
                </c:pt>
                <c:pt idx="8">
                  <c:v>9.9720239999999988E-2</c:v>
                </c:pt>
                <c:pt idx="9">
                  <c:v>-0.13937147999999999</c:v>
                </c:pt>
                <c:pt idx="10">
                  <c:v>-0.37846320000000011</c:v>
                </c:pt>
                <c:pt idx="11">
                  <c:v>-0.50840600800000002</c:v>
                </c:pt>
                <c:pt idx="12">
                  <c:v>-0.36547653600000019</c:v>
                </c:pt>
                <c:pt idx="13">
                  <c:v>-0.2225470640000001</c:v>
                </c:pt>
                <c:pt idx="14">
                  <c:v>-7.961759200000007E-2</c:v>
                </c:pt>
                <c:pt idx="15">
                  <c:v>4.8940520000000043E-2</c:v>
                </c:pt>
                <c:pt idx="16">
                  <c:v>0.17175008800000011</c:v>
                </c:pt>
                <c:pt idx="17">
                  <c:v>0.29455965599999989</c:v>
                </c:pt>
                <c:pt idx="18">
                  <c:v>0.39863320000000002</c:v>
                </c:pt>
                <c:pt idx="19">
                  <c:v>0.39029059999999999</c:v>
                </c:pt>
                <c:pt idx="20">
                  <c:v>0.38194800000000001</c:v>
                </c:pt>
                <c:pt idx="21">
                  <c:v>0.37360539999999998</c:v>
                </c:pt>
                <c:pt idx="22">
                  <c:v>0.50681880000000001</c:v>
                </c:pt>
                <c:pt idx="23">
                  <c:v>0.74619919999999973</c:v>
                </c:pt>
                <c:pt idx="24">
                  <c:v>0.98557959999999945</c:v>
                </c:pt>
                <c:pt idx="25">
                  <c:v>1.22496</c:v>
                </c:pt>
                <c:pt idx="26">
                  <c:v>1.2660667999999999</c:v>
                </c:pt>
                <c:pt idx="27">
                  <c:v>1.3071736</c:v>
                </c:pt>
                <c:pt idx="28">
                  <c:v>1.3482803999999999</c:v>
                </c:pt>
                <c:pt idx="29">
                  <c:v>1.3638668</c:v>
                </c:pt>
                <c:pt idx="30">
                  <c:v>1.345426</c:v>
                </c:pt>
                <c:pt idx="31">
                  <c:v>1.3269852</c:v>
                </c:pt>
                <c:pt idx="32">
                  <c:v>1.3085443999999999</c:v>
                </c:pt>
                <c:pt idx="33">
                  <c:v>1.3276155999999999</c:v>
                </c:pt>
                <c:pt idx="34">
                  <c:v>1.3529388</c:v>
                </c:pt>
                <c:pt idx="35">
                  <c:v>1.3782620000000001</c:v>
                </c:pt>
                <c:pt idx="36">
                  <c:v>1.4267676</c:v>
                </c:pt>
                <c:pt idx="37">
                  <c:v>1.533229200000001</c:v>
                </c:pt>
                <c:pt idx="38">
                  <c:v>1.6396907999999999</c:v>
                </c:pt>
                <c:pt idx="39">
                  <c:v>1.7461523999999999</c:v>
                </c:pt>
                <c:pt idx="40">
                  <c:v>1.7810839999999999</c:v>
                </c:pt>
                <c:pt idx="41">
                  <c:v>1.7874036</c:v>
                </c:pt>
                <c:pt idx="42">
                  <c:v>1.7937232000000001</c:v>
                </c:pt>
                <c:pt idx="43">
                  <c:v>1.7863604</c:v>
                </c:pt>
                <c:pt idx="44">
                  <c:v>1.6969031999999999</c:v>
                </c:pt>
                <c:pt idx="45">
                  <c:v>1.607446000000001</c:v>
                </c:pt>
                <c:pt idx="46">
                  <c:v>1.5179887999999999</c:v>
                </c:pt>
                <c:pt idx="47">
                  <c:v>1.4742164</c:v>
                </c:pt>
                <c:pt idx="48">
                  <c:v>1.4647076000000001</c:v>
                </c:pt>
                <c:pt idx="49">
                  <c:v>1.4551988</c:v>
                </c:pt>
                <c:pt idx="50">
                  <c:v>1.4456899999999999</c:v>
                </c:pt>
                <c:pt idx="51">
                  <c:v>1.518546</c:v>
                </c:pt>
                <c:pt idx="52">
                  <c:v>1.591402</c:v>
                </c:pt>
                <c:pt idx="53">
                  <c:v>1.664258</c:v>
                </c:pt>
                <c:pt idx="54">
                  <c:v>1.7445143999999999</c:v>
                </c:pt>
                <c:pt idx="55">
                  <c:v>1.834638</c:v>
                </c:pt>
                <c:pt idx="56">
                  <c:v>1.9247616000000001</c:v>
                </c:pt>
                <c:pt idx="57">
                  <c:v>2.0148852000000002</c:v>
                </c:pt>
                <c:pt idx="58">
                  <c:v>2.0914343999999998</c:v>
                </c:pt>
                <c:pt idx="59">
                  <c:v>2.1657212000000001</c:v>
                </c:pt>
                <c:pt idx="60">
                  <c:v>2.240008</c:v>
                </c:pt>
                <c:pt idx="61">
                  <c:v>2.2930467999999999</c:v>
                </c:pt>
                <c:pt idx="62">
                  <c:v>2.2929656</c:v>
                </c:pt>
                <c:pt idx="63">
                  <c:v>2.2928844000000002</c:v>
                </c:pt>
                <c:pt idx="64">
                  <c:v>2.2928031999999998</c:v>
                </c:pt>
                <c:pt idx="65">
                  <c:v>2.2396579999999999</c:v>
                </c:pt>
                <c:pt idx="66">
                  <c:v>2.1652871999999999</c:v>
                </c:pt>
                <c:pt idx="67">
                  <c:v>2.0909163999999998</c:v>
                </c:pt>
                <c:pt idx="68">
                  <c:v>2.0085160000000011</c:v>
                </c:pt>
                <c:pt idx="69">
                  <c:v>1.877937999999999</c:v>
                </c:pt>
                <c:pt idx="70">
                  <c:v>1.74736</c:v>
                </c:pt>
                <c:pt idx="71">
                  <c:v>1.6167819999999979</c:v>
                </c:pt>
                <c:pt idx="72">
                  <c:v>1.453038239999999</c:v>
                </c:pt>
                <c:pt idx="73">
                  <c:v>1.26442016</c:v>
                </c:pt>
                <c:pt idx="74">
                  <c:v>1.075802079999999</c:v>
                </c:pt>
                <c:pt idx="75">
                  <c:v>0.88718399999999997</c:v>
                </c:pt>
                <c:pt idx="76">
                  <c:v>0.66710372000000062</c:v>
                </c:pt>
                <c:pt idx="77">
                  <c:v>0.44702343999999811</c:v>
                </c:pt>
                <c:pt idx="78">
                  <c:v>0.2269431599999987</c:v>
                </c:pt>
                <c:pt idx="79">
                  <c:v>3.4270039999999821E-2</c:v>
                </c:pt>
                <c:pt idx="80">
                  <c:v>-0.12186020000000131</c:v>
                </c:pt>
                <c:pt idx="81">
                  <c:v>-0.27799044000000028</c:v>
                </c:pt>
                <c:pt idx="82">
                  <c:v>-0.43412067999999909</c:v>
                </c:pt>
                <c:pt idx="83">
                  <c:v>-0.49483796000000008</c:v>
                </c:pt>
                <c:pt idx="84">
                  <c:v>-0.53965307999999979</c:v>
                </c:pt>
                <c:pt idx="85">
                  <c:v>-0.5844682000000001</c:v>
                </c:pt>
                <c:pt idx="86">
                  <c:v>-0.60315244000000012</c:v>
                </c:pt>
                <c:pt idx="87">
                  <c:v>-0.55650948000000022</c:v>
                </c:pt>
                <c:pt idx="88">
                  <c:v>-0.50986651999999977</c:v>
                </c:pt>
                <c:pt idx="89">
                  <c:v>-0.46322355999999992</c:v>
                </c:pt>
                <c:pt idx="90">
                  <c:v>-0.45479819999999999</c:v>
                </c:pt>
                <c:pt idx="91">
                  <c:v>-0.46165988000000002</c:v>
                </c:pt>
                <c:pt idx="92">
                  <c:v>-0.46852156</c:v>
                </c:pt>
                <c:pt idx="93">
                  <c:v>-0.46619828000000052</c:v>
                </c:pt>
                <c:pt idx="94">
                  <c:v>-0.40876523999999992</c:v>
                </c:pt>
                <c:pt idx="95">
                  <c:v>-0.35133219999999998</c:v>
                </c:pt>
                <c:pt idx="96">
                  <c:v>-0.29389916000000021</c:v>
                </c:pt>
                <c:pt idx="97">
                  <c:v>-0.26836307999999998</c:v>
                </c:pt>
                <c:pt idx="98">
                  <c:v>-0.26674972000000002</c:v>
                </c:pt>
                <c:pt idx="99">
                  <c:v>-0.26513636000000002</c:v>
                </c:pt>
                <c:pt idx="100">
                  <c:v>-0.26352300000000001</c:v>
                </c:pt>
              </c:numCache>
            </c:numRef>
          </c:yVal>
          <c:smooth val="1"/>
          <c:extLst>
            <c:ext xmlns:c16="http://schemas.microsoft.com/office/drawing/2014/chart" uri="{C3380CC4-5D6E-409C-BE32-E72D297353CC}">
              <c16:uniqueId val="{00000003-F58A-448E-8C6A-427457472903}"/>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Kin'!$AM$2:$AM$102</c:f>
              <c:numCache>
                <c:formatCode>General</c:formatCode>
                <c:ptCount val="101"/>
                <c:pt idx="0">
                  <c:v>-2.45885</c:v>
                </c:pt>
                <c:pt idx="1">
                  <c:v>-1.6197418400000001</c:v>
                </c:pt>
                <c:pt idx="2">
                  <c:v>-0.78063367999999977</c:v>
                </c:pt>
                <c:pt idx="3">
                  <c:v>5.8474480000000113E-2</c:v>
                </c:pt>
                <c:pt idx="4">
                  <c:v>0.7676349600000002</c:v>
                </c:pt>
                <c:pt idx="5">
                  <c:v>1.1681697</c:v>
                </c:pt>
                <c:pt idx="6">
                  <c:v>1.5687044400000001</c:v>
                </c:pt>
                <c:pt idx="7">
                  <c:v>1.96923918</c:v>
                </c:pt>
                <c:pt idx="8">
                  <c:v>1.8481913599999999</c:v>
                </c:pt>
                <c:pt idx="9">
                  <c:v>1.3685555300000001</c:v>
                </c:pt>
                <c:pt idx="10">
                  <c:v>0.88891969999999976</c:v>
                </c:pt>
                <c:pt idx="11">
                  <c:v>0.40928386999999972</c:v>
                </c:pt>
                <c:pt idx="12">
                  <c:v>0.40242884000000001</c:v>
                </c:pt>
                <c:pt idx="13">
                  <c:v>0.45467141</c:v>
                </c:pt>
                <c:pt idx="14">
                  <c:v>0.50691397999999999</c:v>
                </c:pt>
                <c:pt idx="15">
                  <c:v>0.59332190000000007</c:v>
                </c:pt>
                <c:pt idx="16">
                  <c:v>0.83005736000000019</c:v>
                </c:pt>
                <c:pt idx="17">
                  <c:v>1.0667928200000001</c:v>
                </c:pt>
                <c:pt idx="18">
                  <c:v>1.3035282800000001</c:v>
                </c:pt>
                <c:pt idx="19">
                  <c:v>1.3966997999999999</c:v>
                </c:pt>
                <c:pt idx="20">
                  <c:v>1.335264</c:v>
                </c:pt>
                <c:pt idx="21">
                  <c:v>1.2738282000000001</c:v>
                </c:pt>
                <c:pt idx="22">
                  <c:v>1.2123923999999999</c:v>
                </c:pt>
                <c:pt idx="23">
                  <c:v>1.2546923999999999</c:v>
                </c:pt>
                <c:pt idx="24">
                  <c:v>1.3266312</c:v>
                </c:pt>
                <c:pt idx="25">
                  <c:v>1.3985700000000001</c:v>
                </c:pt>
                <c:pt idx="26">
                  <c:v>1.4734574</c:v>
                </c:pt>
                <c:pt idx="27">
                  <c:v>1.5852023</c:v>
                </c:pt>
                <c:pt idx="28">
                  <c:v>1.6969472000000001</c:v>
                </c:pt>
                <c:pt idx="29">
                  <c:v>1.8086921</c:v>
                </c:pt>
                <c:pt idx="30">
                  <c:v>1.8547560000000001</c:v>
                </c:pt>
                <c:pt idx="31">
                  <c:v>1.7891622</c:v>
                </c:pt>
                <c:pt idx="32">
                  <c:v>1.7235684</c:v>
                </c:pt>
                <c:pt idx="33">
                  <c:v>1.6579746</c:v>
                </c:pt>
                <c:pt idx="34">
                  <c:v>1.6849746000000001</c:v>
                </c:pt>
                <c:pt idx="35">
                  <c:v>1.7582715</c:v>
                </c:pt>
                <c:pt idx="36">
                  <c:v>1.8315684000000001</c:v>
                </c:pt>
                <c:pt idx="37">
                  <c:v>1.9048653</c:v>
                </c:pt>
                <c:pt idx="38">
                  <c:v>1.9653858</c:v>
                </c:pt>
                <c:pt idx="39">
                  <c:v>2.0254148999999999</c:v>
                </c:pt>
                <c:pt idx="40">
                  <c:v>2.0854439999999999</c:v>
                </c:pt>
                <c:pt idx="41">
                  <c:v>2.1601381000000002</c:v>
                </c:pt>
                <c:pt idx="42">
                  <c:v>2.2767322000000001</c:v>
                </c:pt>
                <c:pt idx="43">
                  <c:v>2.3933263</c:v>
                </c:pt>
                <c:pt idx="44">
                  <c:v>2.5099203999999999</c:v>
                </c:pt>
                <c:pt idx="45">
                  <c:v>2.5738105</c:v>
                </c:pt>
                <c:pt idx="46">
                  <c:v>2.5955374</c:v>
                </c:pt>
                <c:pt idx="47">
                  <c:v>2.6172643</c:v>
                </c:pt>
                <c:pt idx="48">
                  <c:v>2.6389912</c:v>
                </c:pt>
                <c:pt idx="49">
                  <c:v>2.5926634000000002</c:v>
                </c:pt>
                <c:pt idx="50">
                  <c:v>2.5345</c:v>
                </c:pt>
                <c:pt idx="51">
                  <c:v>2.4763366000000002</c:v>
                </c:pt>
                <c:pt idx="52">
                  <c:v>2.4314787999999998</c:v>
                </c:pt>
                <c:pt idx="53">
                  <c:v>2.4631281999999999</c:v>
                </c:pt>
                <c:pt idx="54">
                  <c:v>2.4947775999999999</c:v>
                </c:pt>
                <c:pt idx="55">
                  <c:v>2.526427</c:v>
                </c:pt>
                <c:pt idx="56">
                  <c:v>2.5627936</c:v>
                </c:pt>
                <c:pt idx="57">
                  <c:v>2.6050567</c:v>
                </c:pt>
                <c:pt idx="58">
                  <c:v>2.6473198</c:v>
                </c:pt>
                <c:pt idx="59">
                  <c:v>2.6895829</c:v>
                </c:pt>
                <c:pt idx="60">
                  <c:v>2.715166</c:v>
                </c:pt>
                <c:pt idx="61">
                  <c:v>2.7349111000000002</c:v>
                </c:pt>
                <c:pt idx="62">
                  <c:v>2.7546561999999999</c:v>
                </c:pt>
                <c:pt idx="63">
                  <c:v>2.7732682999999998</c:v>
                </c:pt>
                <c:pt idx="64">
                  <c:v>2.7624224000000002</c:v>
                </c:pt>
                <c:pt idx="65">
                  <c:v>2.7515765000000001</c:v>
                </c:pt>
                <c:pt idx="66">
                  <c:v>2.7407306</c:v>
                </c:pt>
                <c:pt idx="67">
                  <c:v>2.7180704000000002</c:v>
                </c:pt>
                <c:pt idx="68">
                  <c:v>2.6717816000000001</c:v>
                </c:pt>
                <c:pt idx="69">
                  <c:v>2.6254928</c:v>
                </c:pt>
                <c:pt idx="70">
                  <c:v>2.5792039999999989</c:v>
                </c:pt>
                <c:pt idx="71">
                  <c:v>2.5010367999999978</c:v>
                </c:pt>
                <c:pt idx="72">
                  <c:v>2.4041175999999989</c:v>
                </c:pt>
                <c:pt idx="73">
                  <c:v>2.3071983999999999</c:v>
                </c:pt>
                <c:pt idx="74">
                  <c:v>2.2102791999999991</c:v>
                </c:pt>
                <c:pt idx="75">
                  <c:v>2.064732499999999</c:v>
                </c:pt>
                <c:pt idx="76">
                  <c:v>1.915295600000001</c:v>
                </c:pt>
                <c:pt idx="77">
                  <c:v>1.765858699999999</c:v>
                </c:pt>
                <c:pt idx="78">
                  <c:v>1.6079726000000001</c:v>
                </c:pt>
                <c:pt idx="79">
                  <c:v>1.4205143000000009</c:v>
                </c:pt>
                <c:pt idx="80">
                  <c:v>1.233055999999999</c:v>
                </c:pt>
                <c:pt idx="81">
                  <c:v>1.045597699999999</c:v>
                </c:pt>
                <c:pt idx="82">
                  <c:v>0.85179823999999982</c:v>
                </c:pt>
                <c:pt idx="83">
                  <c:v>0.65211055999999823</c:v>
                </c:pt>
                <c:pt idx="84">
                  <c:v>0.45242287999999953</c:v>
                </c:pt>
                <c:pt idx="85">
                  <c:v>0.25273519999999788</c:v>
                </c:pt>
                <c:pt idx="86">
                  <c:v>0.12976217999999959</c:v>
                </c:pt>
                <c:pt idx="87">
                  <c:v>2.4224310000000221E-2</c:v>
                </c:pt>
                <c:pt idx="88">
                  <c:v>-8.1313560000000618E-2</c:v>
                </c:pt>
                <c:pt idx="89">
                  <c:v>-0.18069117000000001</c:v>
                </c:pt>
                <c:pt idx="90">
                  <c:v>-0.23078669999999979</c:v>
                </c:pt>
                <c:pt idx="91">
                  <c:v>-0.28088223000000051</c:v>
                </c:pt>
                <c:pt idx="92">
                  <c:v>-0.33097776000000029</c:v>
                </c:pt>
                <c:pt idx="93">
                  <c:v>-0.36597006999999998</c:v>
                </c:pt>
                <c:pt idx="94">
                  <c:v>-0.37899406000000008</c:v>
                </c:pt>
                <c:pt idx="95">
                  <c:v>-0.39201805000000012</c:v>
                </c:pt>
                <c:pt idx="96">
                  <c:v>-0.40504203999999999</c:v>
                </c:pt>
                <c:pt idx="97">
                  <c:v>-0.4205022100000001</c:v>
                </c:pt>
                <c:pt idx="98">
                  <c:v>-0.43698814000000002</c:v>
                </c:pt>
                <c:pt idx="99">
                  <c:v>-0.45347407000000012</c:v>
                </c:pt>
                <c:pt idx="100">
                  <c:v>-0.46995999999999999</c:v>
                </c:pt>
              </c:numCache>
            </c:numRef>
          </c:yVal>
          <c:smooth val="1"/>
          <c:extLst>
            <c:ext xmlns:c16="http://schemas.microsoft.com/office/drawing/2014/chart" uri="{C3380CC4-5D6E-409C-BE32-E72D297353CC}">
              <c16:uniqueId val="{00000002-F58A-448E-8C6A-427457472903}"/>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Kin'!$AM$2:$AM$102</c:f>
              <c:numCache>
                <c:formatCode>General</c:formatCode>
                <c:ptCount val="101"/>
                <c:pt idx="0">
                  <c:v>-1.3071299999999999</c:v>
                </c:pt>
                <c:pt idx="1">
                  <c:v>-0.54008279999999997</c:v>
                </c:pt>
                <c:pt idx="2">
                  <c:v>0.2269644000000002</c:v>
                </c:pt>
                <c:pt idx="3">
                  <c:v>0.99401160000000011</c:v>
                </c:pt>
                <c:pt idx="4">
                  <c:v>1.7610588</c:v>
                </c:pt>
                <c:pt idx="5">
                  <c:v>2.029528</c:v>
                </c:pt>
                <c:pt idx="6">
                  <c:v>2.1982816000000001</c:v>
                </c:pt>
                <c:pt idx="7">
                  <c:v>2.3670352000000001</c:v>
                </c:pt>
                <c:pt idx="8">
                  <c:v>2.5357888000000002</c:v>
                </c:pt>
                <c:pt idx="9">
                  <c:v>2.4367888</c:v>
                </c:pt>
                <c:pt idx="10">
                  <c:v>2.2039119999999999</c:v>
                </c:pt>
                <c:pt idx="11">
                  <c:v>1.9710352</c:v>
                </c:pt>
                <c:pt idx="12">
                  <c:v>1.7381584000000001</c:v>
                </c:pt>
                <c:pt idx="13">
                  <c:v>1.653484</c:v>
                </c:pt>
                <c:pt idx="14">
                  <c:v>1.717012</c:v>
                </c:pt>
                <c:pt idx="15">
                  <c:v>1.78054</c:v>
                </c:pt>
                <c:pt idx="16">
                  <c:v>1.844068</c:v>
                </c:pt>
                <c:pt idx="17">
                  <c:v>1.9646247999999999</c:v>
                </c:pt>
                <c:pt idx="18">
                  <c:v>2.1992392000000001</c:v>
                </c:pt>
                <c:pt idx="19">
                  <c:v>2.4338536</c:v>
                </c:pt>
                <c:pt idx="20">
                  <c:v>2.6684679999999998</c:v>
                </c:pt>
                <c:pt idx="21">
                  <c:v>2.8614636</c:v>
                </c:pt>
                <c:pt idx="22">
                  <c:v>2.8463652000000002</c:v>
                </c:pt>
                <c:pt idx="23">
                  <c:v>2.8312667999999999</c:v>
                </c:pt>
                <c:pt idx="24">
                  <c:v>2.8161684</c:v>
                </c:pt>
                <c:pt idx="25">
                  <c:v>2.8010700000000002</c:v>
                </c:pt>
                <c:pt idx="26">
                  <c:v>2.7122844000000002</c:v>
                </c:pt>
                <c:pt idx="27">
                  <c:v>2.6234988000000001</c:v>
                </c:pt>
                <c:pt idx="28">
                  <c:v>2.5347132000000001</c:v>
                </c:pt>
                <c:pt idx="29">
                  <c:v>2.4459276000000001</c:v>
                </c:pt>
                <c:pt idx="30">
                  <c:v>2.5329640000000002</c:v>
                </c:pt>
                <c:pt idx="31">
                  <c:v>2.6551648000000001</c:v>
                </c:pt>
                <c:pt idx="32">
                  <c:v>2.7773656</c:v>
                </c:pt>
                <c:pt idx="33">
                  <c:v>2.8995663999999999</c:v>
                </c:pt>
                <c:pt idx="34">
                  <c:v>2.9103240000000001</c:v>
                </c:pt>
                <c:pt idx="35">
                  <c:v>2.8653599999999999</c:v>
                </c:pt>
                <c:pt idx="36">
                  <c:v>2.8203960000000001</c:v>
                </c:pt>
                <c:pt idx="37">
                  <c:v>2.7754319999999999</c:v>
                </c:pt>
                <c:pt idx="38">
                  <c:v>2.7522720000000001</c:v>
                </c:pt>
                <c:pt idx="39">
                  <c:v>2.7509160000000001</c:v>
                </c:pt>
                <c:pt idx="40">
                  <c:v>2.7495599999999998</c:v>
                </c:pt>
                <c:pt idx="41">
                  <c:v>2.7482039999999999</c:v>
                </c:pt>
                <c:pt idx="42">
                  <c:v>2.7772424</c:v>
                </c:pt>
                <c:pt idx="43">
                  <c:v>2.8670696000000002</c:v>
                </c:pt>
                <c:pt idx="44">
                  <c:v>2.9568968</c:v>
                </c:pt>
                <c:pt idx="45">
                  <c:v>3.0467240000000002</c:v>
                </c:pt>
                <c:pt idx="46">
                  <c:v>3.1227808000000001</c:v>
                </c:pt>
                <c:pt idx="47">
                  <c:v>3.1299855999999999</c:v>
                </c:pt>
                <c:pt idx="48">
                  <c:v>3.1371904000000002</c:v>
                </c:pt>
                <c:pt idx="49">
                  <c:v>3.1443951999999999</c:v>
                </c:pt>
                <c:pt idx="50">
                  <c:v>3.1516000000000002</c:v>
                </c:pt>
                <c:pt idx="51">
                  <c:v>3.1096287999999999</c:v>
                </c:pt>
                <c:pt idx="52">
                  <c:v>3.0676576</c:v>
                </c:pt>
                <c:pt idx="53">
                  <c:v>3.0256864000000001</c:v>
                </c:pt>
                <c:pt idx="54">
                  <c:v>2.9837151999999998</c:v>
                </c:pt>
                <c:pt idx="55">
                  <c:v>2.9680040000000001</c:v>
                </c:pt>
                <c:pt idx="56">
                  <c:v>2.9575448</c:v>
                </c:pt>
                <c:pt idx="57">
                  <c:v>2.9470855999999999</c:v>
                </c:pt>
                <c:pt idx="58">
                  <c:v>2.9366264000000002</c:v>
                </c:pt>
                <c:pt idx="59">
                  <c:v>2.9491559999999999</c:v>
                </c:pt>
                <c:pt idx="60">
                  <c:v>2.9731800000000002</c:v>
                </c:pt>
                <c:pt idx="61">
                  <c:v>2.997204</c:v>
                </c:pt>
                <c:pt idx="62">
                  <c:v>3.0212279999999998</c:v>
                </c:pt>
                <c:pt idx="63">
                  <c:v>3.0267072000000002</c:v>
                </c:pt>
                <c:pt idx="64">
                  <c:v>3.0136416000000001</c:v>
                </c:pt>
                <c:pt idx="65">
                  <c:v>3.0005760000000001</c:v>
                </c:pt>
                <c:pt idx="66">
                  <c:v>2.9875104000000001</c:v>
                </c:pt>
                <c:pt idx="67">
                  <c:v>2.9499271999999999</c:v>
                </c:pt>
                <c:pt idx="68">
                  <c:v>2.8633088000000009</c:v>
                </c:pt>
                <c:pt idx="69">
                  <c:v>2.7766904000000001</c:v>
                </c:pt>
                <c:pt idx="70">
                  <c:v>2.6900719999999998</c:v>
                </c:pt>
                <c:pt idx="71">
                  <c:v>2.5921087999999992</c:v>
                </c:pt>
                <c:pt idx="72">
                  <c:v>2.4374216</c:v>
                </c:pt>
                <c:pt idx="73">
                  <c:v>2.2827344000000012</c:v>
                </c:pt>
                <c:pt idx="74">
                  <c:v>2.1280471999999988</c:v>
                </c:pt>
                <c:pt idx="75">
                  <c:v>1.97336</c:v>
                </c:pt>
                <c:pt idx="76">
                  <c:v>1.7830952000000011</c:v>
                </c:pt>
                <c:pt idx="77">
                  <c:v>1.5928303999999991</c:v>
                </c:pt>
                <c:pt idx="78">
                  <c:v>1.4025656</c:v>
                </c:pt>
                <c:pt idx="79">
                  <c:v>1.2123008000000011</c:v>
                </c:pt>
                <c:pt idx="80">
                  <c:v>1.016298399999999</c:v>
                </c:pt>
                <c:pt idx="81">
                  <c:v>0.8191484800000004</c:v>
                </c:pt>
                <c:pt idx="82">
                  <c:v>0.62199856000000153</c:v>
                </c:pt>
                <c:pt idx="83">
                  <c:v>0.42484863999999972</c:v>
                </c:pt>
                <c:pt idx="84">
                  <c:v>0.28173408000000039</c:v>
                </c:pt>
                <c:pt idx="85">
                  <c:v>0.16563719999999929</c:v>
                </c:pt>
                <c:pt idx="86">
                  <c:v>4.9540319999999922E-2</c:v>
                </c:pt>
                <c:pt idx="87">
                  <c:v>-6.6556559999999487E-2</c:v>
                </c:pt>
                <c:pt idx="88">
                  <c:v>-0.14234364000000019</c:v>
                </c:pt>
                <c:pt idx="89">
                  <c:v>-0.17782091999999999</c:v>
                </c:pt>
                <c:pt idx="90">
                  <c:v>-0.2132981999999998</c:v>
                </c:pt>
                <c:pt idx="91">
                  <c:v>-0.24877548000000019</c:v>
                </c:pt>
                <c:pt idx="92">
                  <c:v>-0.28611436000000001</c:v>
                </c:pt>
                <c:pt idx="93">
                  <c:v>-0.32717643999999968</c:v>
                </c:pt>
                <c:pt idx="94">
                  <c:v>-0.36823852000000012</c:v>
                </c:pt>
                <c:pt idx="95">
                  <c:v>-0.4093005999999999</c:v>
                </c:pt>
                <c:pt idx="96">
                  <c:v>-0.45958947999999922</c:v>
                </c:pt>
                <c:pt idx="97">
                  <c:v>-0.55601236000000009</c:v>
                </c:pt>
                <c:pt idx="98">
                  <c:v>-0.65243523999999953</c:v>
                </c:pt>
                <c:pt idx="99">
                  <c:v>-0.7488581200000004</c:v>
                </c:pt>
                <c:pt idx="100">
                  <c:v>-0.84528099999999995</c:v>
                </c:pt>
              </c:numCache>
            </c:numRef>
          </c:yVal>
          <c:smooth val="1"/>
          <c:extLst>
            <c:ext xmlns:c16="http://schemas.microsoft.com/office/drawing/2014/chart" uri="{C3380CC4-5D6E-409C-BE32-E72D297353CC}">
              <c16:uniqueId val="{00000001-F58A-448E-8C6A-427457472903}"/>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Kin'!$AM$2:$AM$102</c:f>
              <c:numCache>
                <c:formatCode>General</c:formatCode>
                <c:ptCount val="101"/>
                <c:pt idx="0">
                  <c:v>-1.85955</c:v>
                </c:pt>
                <c:pt idx="1">
                  <c:v>-0.97993249999999998</c:v>
                </c:pt>
                <c:pt idx="2">
                  <c:v>-0.1003149999999999</c:v>
                </c:pt>
                <c:pt idx="3">
                  <c:v>0.77930249999999957</c:v>
                </c:pt>
                <c:pt idx="4">
                  <c:v>1.65892</c:v>
                </c:pt>
                <c:pt idx="5">
                  <c:v>1.9681500000000001</c:v>
                </c:pt>
                <c:pt idx="6">
                  <c:v>2.27738</c:v>
                </c:pt>
                <c:pt idx="7">
                  <c:v>2.5866099999999999</c:v>
                </c:pt>
                <c:pt idx="8">
                  <c:v>2.8958400000000002</c:v>
                </c:pt>
                <c:pt idx="9">
                  <c:v>2.5907399999999998</c:v>
                </c:pt>
                <c:pt idx="10">
                  <c:v>2.2856399999999999</c:v>
                </c:pt>
                <c:pt idx="11">
                  <c:v>1.98054</c:v>
                </c:pt>
                <c:pt idx="12">
                  <c:v>1.67544</c:v>
                </c:pt>
                <c:pt idx="13">
                  <c:v>1.814405</c:v>
                </c:pt>
                <c:pt idx="14">
                  <c:v>1.9533700000000001</c:v>
                </c:pt>
                <c:pt idx="15">
                  <c:v>2.0923349999999998</c:v>
                </c:pt>
                <c:pt idx="16">
                  <c:v>2.2313000000000001</c:v>
                </c:pt>
                <c:pt idx="17">
                  <c:v>2.4745650000000001</c:v>
                </c:pt>
                <c:pt idx="18">
                  <c:v>2.7178300000000002</c:v>
                </c:pt>
                <c:pt idx="19">
                  <c:v>2.9610949999999998</c:v>
                </c:pt>
                <c:pt idx="20">
                  <c:v>3.2043599999999999</c:v>
                </c:pt>
                <c:pt idx="21">
                  <c:v>3.1618925</c:v>
                </c:pt>
                <c:pt idx="22">
                  <c:v>3.1194250000000001</c:v>
                </c:pt>
                <c:pt idx="23">
                  <c:v>3.0769574999999998</c:v>
                </c:pt>
                <c:pt idx="24">
                  <c:v>3.0344899999999999</c:v>
                </c:pt>
                <c:pt idx="25">
                  <c:v>2.9136250000000001</c:v>
                </c:pt>
                <c:pt idx="26">
                  <c:v>2.7927599999999999</c:v>
                </c:pt>
                <c:pt idx="27">
                  <c:v>2.6718950000000001</c:v>
                </c:pt>
                <c:pt idx="28">
                  <c:v>2.5510299999999999</c:v>
                </c:pt>
                <c:pt idx="29">
                  <c:v>2.752530000000001</c:v>
                </c:pt>
                <c:pt idx="30">
                  <c:v>2.9540299999999999</c:v>
                </c:pt>
                <c:pt idx="31">
                  <c:v>3.1555300000000011</c:v>
                </c:pt>
                <c:pt idx="32">
                  <c:v>3.35703</c:v>
                </c:pt>
                <c:pt idx="33">
                  <c:v>3.3559575000000001</c:v>
                </c:pt>
                <c:pt idx="34">
                  <c:v>3.3548849999999999</c:v>
                </c:pt>
                <c:pt idx="35">
                  <c:v>3.3538125000000001</c:v>
                </c:pt>
                <c:pt idx="36">
                  <c:v>3.3527399999999998</c:v>
                </c:pt>
                <c:pt idx="37">
                  <c:v>3.3019124999999998</c:v>
                </c:pt>
                <c:pt idx="38">
                  <c:v>3.2510849999999998</c:v>
                </c:pt>
                <c:pt idx="39">
                  <c:v>3.2002575000000002</c:v>
                </c:pt>
                <c:pt idx="40">
                  <c:v>3.1494300000000002</c:v>
                </c:pt>
                <c:pt idx="41">
                  <c:v>3.255209999999999</c:v>
                </c:pt>
                <c:pt idx="42">
                  <c:v>3.3609900000000001</c:v>
                </c:pt>
                <c:pt idx="43">
                  <c:v>3.4667699999999999</c:v>
                </c:pt>
                <c:pt idx="44">
                  <c:v>3.5725500000000001</c:v>
                </c:pt>
                <c:pt idx="45">
                  <c:v>3.5970900000000001</c:v>
                </c:pt>
                <c:pt idx="46">
                  <c:v>3.6216300000000001</c:v>
                </c:pt>
                <c:pt idx="47">
                  <c:v>3.6461700000000001</c:v>
                </c:pt>
                <c:pt idx="48">
                  <c:v>3.6707100000000001</c:v>
                </c:pt>
                <c:pt idx="49">
                  <c:v>3.6181174999999999</c:v>
                </c:pt>
                <c:pt idx="50">
                  <c:v>3.5655250000000001</c:v>
                </c:pt>
                <c:pt idx="51">
                  <c:v>3.5129324999999998</c:v>
                </c:pt>
                <c:pt idx="52">
                  <c:v>3.46034</c:v>
                </c:pt>
                <c:pt idx="53">
                  <c:v>3.4478425000000001</c:v>
                </c:pt>
                <c:pt idx="54">
                  <c:v>3.4353449999999999</c:v>
                </c:pt>
                <c:pt idx="55">
                  <c:v>3.4228475</c:v>
                </c:pt>
                <c:pt idx="56">
                  <c:v>3.4103500000000002</c:v>
                </c:pt>
                <c:pt idx="57">
                  <c:v>3.427635</c:v>
                </c:pt>
                <c:pt idx="58">
                  <c:v>3.4449200000000002</c:v>
                </c:pt>
                <c:pt idx="59">
                  <c:v>3.462205</c:v>
                </c:pt>
                <c:pt idx="60">
                  <c:v>3.4794900000000002</c:v>
                </c:pt>
                <c:pt idx="61">
                  <c:v>3.4737849999999999</c:v>
                </c:pt>
                <c:pt idx="62">
                  <c:v>3.4680800000000001</c:v>
                </c:pt>
                <c:pt idx="63">
                  <c:v>3.4623750000000002</c:v>
                </c:pt>
                <c:pt idx="64">
                  <c:v>3.4566699999999999</c:v>
                </c:pt>
                <c:pt idx="65">
                  <c:v>3.4068075000000002</c:v>
                </c:pt>
                <c:pt idx="66">
                  <c:v>3.3569450000000001</c:v>
                </c:pt>
                <c:pt idx="67">
                  <c:v>3.307082499999999</c:v>
                </c:pt>
                <c:pt idx="68">
                  <c:v>3.2572199999999998</c:v>
                </c:pt>
                <c:pt idx="69">
                  <c:v>3.1548999999999991</c:v>
                </c:pt>
                <c:pt idx="70">
                  <c:v>3.0525799999999998</c:v>
                </c:pt>
                <c:pt idx="71">
                  <c:v>2.9502599999999992</c:v>
                </c:pt>
                <c:pt idx="72">
                  <c:v>2.8479399999999999</c:v>
                </c:pt>
                <c:pt idx="73">
                  <c:v>2.6987025</c:v>
                </c:pt>
                <c:pt idx="74">
                  <c:v>2.5494649999999992</c:v>
                </c:pt>
                <c:pt idx="75">
                  <c:v>2.4002274999999988</c:v>
                </c:pt>
                <c:pt idx="76">
                  <c:v>2.2509899999999998</c:v>
                </c:pt>
                <c:pt idx="77">
                  <c:v>2.0628749999999991</c:v>
                </c:pt>
                <c:pt idx="78">
                  <c:v>1.87476</c:v>
                </c:pt>
                <c:pt idx="79">
                  <c:v>1.6866450000000011</c:v>
                </c:pt>
                <c:pt idx="80">
                  <c:v>1.4985299999999999</c:v>
                </c:pt>
                <c:pt idx="81">
                  <c:v>1.296751750000001</c:v>
                </c:pt>
                <c:pt idx="82">
                  <c:v>1.0949735000000009</c:v>
                </c:pt>
                <c:pt idx="83">
                  <c:v>0.89319524999999922</c:v>
                </c:pt>
                <c:pt idx="84">
                  <c:v>0.69141700000000006</c:v>
                </c:pt>
                <c:pt idx="85">
                  <c:v>0.56120324999999915</c:v>
                </c:pt>
                <c:pt idx="86">
                  <c:v>0.43098950000000003</c:v>
                </c:pt>
                <c:pt idx="87">
                  <c:v>0.30077575000000101</c:v>
                </c:pt>
                <c:pt idx="88">
                  <c:v>0.17056199999999999</c:v>
                </c:pt>
                <c:pt idx="89">
                  <c:v>0.11396742500000021</c:v>
                </c:pt>
                <c:pt idx="90">
                  <c:v>5.7372850000000412E-2</c:v>
                </c:pt>
                <c:pt idx="91">
                  <c:v>7.7827499999980065E-4</c:v>
                </c:pt>
                <c:pt idx="92">
                  <c:v>-5.5816299999999999E-2</c:v>
                </c:pt>
                <c:pt idx="93">
                  <c:v>-0.1229304749999998</c:v>
                </c:pt>
                <c:pt idx="94">
                  <c:v>-0.19004465000000051</c:v>
                </c:pt>
                <c:pt idx="95">
                  <c:v>-0.25715882500000031</c:v>
                </c:pt>
                <c:pt idx="96">
                  <c:v>-0.32427299999999998</c:v>
                </c:pt>
                <c:pt idx="97">
                  <c:v>-0.43051500000000081</c:v>
                </c:pt>
                <c:pt idx="98">
                  <c:v>-0.53675699999999993</c:v>
                </c:pt>
                <c:pt idx="99">
                  <c:v>-0.64299900000000076</c:v>
                </c:pt>
                <c:pt idx="100">
                  <c:v>-0.74924099999999993</c:v>
                </c:pt>
              </c:numCache>
            </c:numRef>
          </c:yVal>
          <c:smooth val="1"/>
          <c:extLst>
            <c:ext xmlns:c16="http://schemas.microsoft.com/office/drawing/2014/chart" uri="{C3380CC4-5D6E-409C-BE32-E72D297353CC}">
              <c16:uniqueId val="{00000000-F58A-448E-8C6A-427457472903}"/>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Kin'!$AM$2:$AM$102</c:f>
              <c:numCache>
                <c:formatCode>General</c:formatCode>
                <c:ptCount val="101"/>
                <c:pt idx="0">
                  <c:v>-1.03243</c:v>
                </c:pt>
                <c:pt idx="1">
                  <c:v>-0.13671749999999999</c:v>
                </c:pt>
                <c:pt idx="2">
                  <c:v>0.75899499999999986</c:v>
                </c:pt>
                <c:pt idx="3">
                  <c:v>1.6547075</c:v>
                </c:pt>
                <c:pt idx="4">
                  <c:v>2.5504199999999999</c:v>
                </c:pt>
                <c:pt idx="5">
                  <c:v>2.5654124999999999</c:v>
                </c:pt>
                <c:pt idx="6">
                  <c:v>2.5804049999999998</c:v>
                </c:pt>
                <c:pt idx="7">
                  <c:v>2.5953974999999998</c:v>
                </c:pt>
                <c:pt idx="8">
                  <c:v>2.6103900000000002</c:v>
                </c:pt>
                <c:pt idx="9">
                  <c:v>2.193861249999999</c:v>
                </c:pt>
                <c:pt idx="10">
                  <c:v>1.7773325</c:v>
                </c:pt>
                <c:pt idx="11">
                  <c:v>1.360803749999999</c:v>
                </c:pt>
                <c:pt idx="12">
                  <c:v>0.94427499999999998</c:v>
                </c:pt>
                <c:pt idx="13">
                  <c:v>1.0563262499999999</c:v>
                </c:pt>
                <c:pt idx="14">
                  <c:v>1.1683775000000001</c:v>
                </c:pt>
                <c:pt idx="15">
                  <c:v>1.28042875</c:v>
                </c:pt>
                <c:pt idx="16">
                  <c:v>1.3924799999999999</c:v>
                </c:pt>
                <c:pt idx="17">
                  <c:v>1.657619999999999</c:v>
                </c:pt>
                <c:pt idx="18">
                  <c:v>1.92276</c:v>
                </c:pt>
                <c:pt idx="19">
                  <c:v>2.1879</c:v>
                </c:pt>
                <c:pt idx="20">
                  <c:v>2.4530400000000001</c:v>
                </c:pt>
                <c:pt idx="21">
                  <c:v>2.45743</c:v>
                </c:pt>
                <c:pt idx="22">
                  <c:v>2.4618199999999999</c:v>
                </c:pt>
                <c:pt idx="23">
                  <c:v>2.4662099999999998</c:v>
                </c:pt>
                <c:pt idx="24">
                  <c:v>2.4706000000000001</c:v>
                </c:pt>
                <c:pt idx="25">
                  <c:v>2.52522</c:v>
                </c:pt>
                <c:pt idx="26">
                  <c:v>2.5798399999999999</c:v>
                </c:pt>
                <c:pt idx="27">
                  <c:v>2.6344599999999998</c:v>
                </c:pt>
                <c:pt idx="28">
                  <c:v>2.6890800000000001</c:v>
                </c:pt>
                <c:pt idx="29">
                  <c:v>2.7706875000000002</c:v>
                </c:pt>
                <c:pt idx="30">
                  <c:v>2.8522949999999998</c:v>
                </c:pt>
                <c:pt idx="31">
                  <c:v>2.9339024999999999</c:v>
                </c:pt>
                <c:pt idx="32">
                  <c:v>3.0155099999999999</c:v>
                </c:pt>
                <c:pt idx="33">
                  <c:v>2.9714749999999999</c:v>
                </c:pt>
                <c:pt idx="34">
                  <c:v>2.9274399999999998</c:v>
                </c:pt>
                <c:pt idx="35">
                  <c:v>2.8834050000000002</c:v>
                </c:pt>
                <c:pt idx="36">
                  <c:v>2.8393700000000002</c:v>
                </c:pt>
                <c:pt idx="37">
                  <c:v>2.8492725000000001</c:v>
                </c:pt>
                <c:pt idx="38">
                  <c:v>2.859175</c:v>
                </c:pt>
                <c:pt idx="39">
                  <c:v>2.8690774999999999</c:v>
                </c:pt>
                <c:pt idx="40">
                  <c:v>2.8789799999999999</c:v>
                </c:pt>
                <c:pt idx="41">
                  <c:v>2.9762749999999989</c:v>
                </c:pt>
                <c:pt idx="42">
                  <c:v>3.0735700000000001</c:v>
                </c:pt>
                <c:pt idx="43">
                  <c:v>3.170865</c:v>
                </c:pt>
                <c:pt idx="44">
                  <c:v>3.26816</c:v>
                </c:pt>
                <c:pt idx="45">
                  <c:v>3.29731</c:v>
                </c:pt>
                <c:pt idx="46">
                  <c:v>3.32646</c:v>
                </c:pt>
                <c:pt idx="47">
                  <c:v>3.35561</c:v>
                </c:pt>
                <c:pt idx="48">
                  <c:v>3.38476</c:v>
                </c:pt>
                <c:pt idx="49">
                  <c:v>3.3529024999999999</c:v>
                </c:pt>
                <c:pt idx="50">
                  <c:v>3.3210449999999998</c:v>
                </c:pt>
                <c:pt idx="51">
                  <c:v>3.2891875000000002</c:v>
                </c:pt>
                <c:pt idx="52">
                  <c:v>3.2573300000000001</c:v>
                </c:pt>
                <c:pt idx="53">
                  <c:v>3.2384900000000001</c:v>
                </c:pt>
                <c:pt idx="54">
                  <c:v>3.2196500000000001</c:v>
                </c:pt>
                <c:pt idx="55">
                  <c:v>3.2008100000000002</c:v>
                </c:pt>
                <c:pt idx="56">
                  <c:v>3.1819700000000002</c:v>
                </c:pt>
                <c:pt idx="57">
                  <c:v>3.1622349999999999</c:v>
                </c:pt>
                <c:pt idx="58">
                  <c:v>3.1425000000000001</c:v>
                </c:pt>
                <c:pt idx="59">
                  <c:v>3.1227649999999998</c:v>
                </c:pt>
                <c:pt idx="60">
                  <c:v>3.10303</c:v>
                </c:pt>
                <c:pt idx="61">
                  <c:v>3.0632125000000001</c:v>
                </c:pt>
                <c:pt idx="62">
                  <c:v>3.0233949999999998</c:v>
                </c:pt>
                <c:pt idx="63">
                  <c:v>2.9835775</c:v>
                </c:pt>
                <c:pt idx="64">
                  <c:v>2.9437600000000002</c:v>
                </c:pt>
                <c:pt idx="65">
                  <c:v>2.866175000000001</c:v>
                </c:pt>
                <c:pt idx="66">
                  <c:v>2.7885900000000001</c:v>
                </c:pt>
                <c:pt idx="67">
                  <c:v>2.7110050000000001</c:v>
                </c:pt>
                <c:pt idx="68">
                  <c:v>2.6334200000000001</c:v>
                </c:pt>
                <c:pt idx="69">
                  <c:v>2.537739999999999</c:v>
                </c:pt>
                <c:pt idx="70">
                  <c:v>2.4420600000000001</c:v>
                </c:pt>
                <c:pt idx="71">
                  <c:v>2.346379999999999</c:v>
                </c:pt>
                <c:pt idx="72">
                  <c:v>2.2507000000000001</c:v>
                </c:pt>
                <c:pt idx="73">
                  <c:v>2.1402475000000001</c:v>
                </c:pt>
                <c:pt idx="74">
                  <c:v>2.0297949999999991</c:v>
                </c:pt>
                <c:pt idx="75">
                  <c:v>1.9193425</c:v>
                </c:pt>
                <c:pt idx="76">
                  <c:v>1.8088900000000001</c:v>
                </c:pt>
                <c:pt idx="77">
                  <c:v>1.651624999999999</c:v>
                </c:pt>
                <c:pt idx="78">
                  <c:v>1.4943599999999999</c:v>
                </c:pt>
                <c:pt idx="79">
                  <c:v>1.337095000000001</c:v>
                </c:pt>
                <c:pt idx="80">
                  <c:v>1.1798299999999999</c:v>
                </c:pt>
                <c:pt idx="81">
                  <c:v>1.007189000000001</c:v>
                </c:pt>
                <c:pt idx="82">
                  <c:v>0.83454800000000118</c:v>
                </c:pt>
                <c:pt idx="83">
                  <c:v>0.66190699999999936</c:v>
                </c:pt>
                <c:pt idx="84">
                  <c:v>0.48926599999999998</c:v>
                </c:pt>
                <c:pt idx="85">
                  <c:v>0.36688519224999921</c:v>
                </c:pt>
                <c:pt idx="86">
                  <c:v>0.2445043845</c:v>
                </c:pt>
                <c:pt idx="87">
                  <c:v>0.12212357675000091</c:v>
                </c:pt>
                <c:pt idx="88">
                  <c:v>-2.5723100000000002E-4</c:v>
                </c:pt>
                <c:pt idx="89">
                  <c:v>-2.3808498249999921E-2</c:v>
                </c:pt>
                <c:pt idx="90">
                  <c:v>-4.7359765499999831E-2</c:v>
                </c:pt>
                <c:pt idx="91">
                  <c:v>-7.0911032750000089E-2</c:v>
                </c:pt>
                <c:pt idx="92">
                  <c:v>-9.4462299999999999E-2</c:v>
                </c:pt>
                <c:pt idx="93">
                  <c:v>-0.1485332249999998</c:v>
                </c:pt>
                <c:pt idx="94">
                  <c:v>-0.2026041500000004</c:v>
                </c:pt>
                <c:pt idx="95">
                  <c:v>-0.2566750750000002</c:v>
                </c:pt>
                <c:pt idx="96">
                  <c:v>-0.31074600000000002</c:v>
                </c:pt>
                <c:pt idx="97">
                  <c:v>-0.40544375000000071</c:v>
                </c:pt>
                <c:pt idx="98">
                  <c:v>-0.50014150000000002</c:v>
                </c:pt>
                <c:pt idx="99">
                  <c:v>-0.59483925000000071</c:v>
                </c:pt>
                <c:pt idx="100">
                  <c:v>-0.68953700000000007</c:v>
                </c:pt>
              </c:numCache>
            </c:numRef>
          </c:yVal>
          <c:smooth val="1"/>
          <c:extLst>
            <c:ext xmlns:c16="http://schemas.microsoft.com/office/drawing/2014/chart" uri="{C3380CC4-5D6E-409C-BE32-E72D297353CC}">
              <c16:uniqueId val="{00000000-925C-434F-BCE2-B99708CA24F9}"/>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4"/>
          <c:min val="-2.7"/>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Moment</a:t>
            </a:r>
          </a:p>
        </c:rich>
      </c:tx>
      <c:overlay val="0"/>
    </c:title>
    <c:autoTitleDeleted val="0"/>
    <c:plotArea>
      <c:layout>
        <c:manualLayout>
          <c:layoutTarget val="inner"/>
          <c:xMode val="edge"/>
          <c:yMode val="edge"/>
          <c:x val="9.8600682161106679E-2"/>
          <c:y val="3.646286149715159E-2"/>
          <c:w val="0.86187683061356446"/>
          <c:h val="0.9258391088210747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Normative!$AI$2:$AI$102</c:f>
              <c:numCache>
                <c:formatCode>General</c:formatCode>
                <c:ptCount val="101"/>
                <c:pt idx="0">
                  <c:v>3.4685938026066663</c:v>
                </c:pt>
                <c:pt idx="1">
                  <c:v>3.4685938026066663</c:v>
                </c:pt>
                <c:pt idx="2">
                  <c:v>3.3119882808099996</c:v>
                </c:pt>
                <c:pt idx="3">
                  <c:v>3.19206254841</c:v>
                </c:pt>
                <c:pt idx="4">
                  <c:v>1.7266380085033335</c:v>
                </c:pt>
                <c:pt idx="5">
                  <c:v>1.4566759724033331</c:v>
                </c:pt>
                <c:pt idx="6">
                  <c:v>0.34064676978666658</c:v>
                </c:pt>
                <c:pt idx="7">
                  <c:v>0.12853859017000005</c:v>
                </c:pt>
                <c:pt idx="8">
                  <c:v>0.50944135807666668</c:v>
                </c:pt>
                <c:pt idx="9">
                  <c:v>0.70732794074666683</c:v>
                </c:pt>
                <c:pt idx="10">
                  <c:v>1.0105615619866668</c:v>
                </c:pt>
                <c:pt idx="11">
                  <c:v>1.2057994893033335</c:v>
                </c:pt>
                <c:pt idx="12">
                  <c:v>1.3677623922400002</c:v>
                </c:pt>
                <c:pt idx="13">
                  <c:v>1.1800261067133333</c:v>
                </c:pt>
                <c:pt idx="14">
                  <c:v>1.3805304195599999</c:v>
                </c:pt>
                <c:pt idx="15">
                  <c:v>1.0495875776666668</c:v>
                </c:pt>
                <c:pt idx="16">
                  <c:v>1.1682508223499999</c:v>
                </c:pt>
                <c:pt idx="17">
                  <c:v>1.0732317148533335</c:v>
                </c:pt>
                <c:pt idx="18">
                  <c:v>1.1971020293166668</c:v>
                </c:pt>
                <c:pt idx="19">
                  <c:v>1.3635704968966669</c:v>
                </c:pt>
                <c:pt idx="20">
                  <c:v>1.3213570404033332</c:v>
                </c:pt>
                <c:pt idx="21">
                  <c:v>1.3632583729100001</c:v>
                </c:pt>
                <c:pt idx="22">
                  <c:v>1.2125460131533334</c:v>
                </c:pt>
                <c:pt idx="23">
                  <c:v>1.01917194148</c:v>
                </c:pt>
                <c:pt idx="24">
                  <c:v>0.78354279065666677</c:v>
                </c:pt>
                <c:pt idx="25">
                  <c:v>0.24978549807</c:v>
                </c:pt>
                <c:pt idx="26">
                  <c:v>-0.21160936372333336</c:v>
                </c:pt>
                <c:pt idx="27">
                  <c:v>-0.48823605501666661</c:v>
                </c:pt>
                <c:pt idx="28">
                  <c:v>-0.73155458185</c:v>
                </c:pt>
                <c:pt idx="29">
                  <c:v>-1.1655173890799999</c:v>
                </c:pt>
                <c:pt idx="30">
                  <c:v>-1.3765684466499999</c:v>
                </c:pt>
                <c:pt idx="31">
                  <c:v>-1.7926385411666665</c:v>
                </c:pt>
                <c:pt idx="32">
                  <c:v>-1.9273951617933334</c:v>
                </c:pt>
                <c:pt idx="33">
                  <c:v>-2.2020555336000003</c:v>
                </c:pt>
                <c:pt idx="34">
                  <c:v>-2.3226850621200001</c:v>
                </c:pt>
                <c:pt idx="35">
                  <c:v>-2.2904609452566667</c:v>
                </c:pt>
                <c:pt idx="36">
                  <c:v>-2.351773724753333</c:v>
                </c:pt>
                <c:pt idx="37">
                  <c:v>-2.1671665400666664</c:v>
                </c:pt>
                <c:pt idx="38">
                  <c:v>-2.1530069038333335</c:v>
                </c:pt>
                <c:pt idx="39">
                  <c:v>-2.0565683552533334</c:v>
                </c:pt>
                <c:pt idx="40">
                  <c:v>-1.9523945170700001</c:v>
                </c:pt>
                <c:pt idx="41">
                  <c:v>-1.9270081332666664</c:v>
                </c:pt>
                <c:pt idx="42">
                  <c:v>-1.8465552681233335</c:v>
                </c:pt>
                <c:pt idx="43">
                  <c:v>-1.8171621849299997</c:v>
                </c:pt>
                <c:pt idx="44">
                  <c:v>-1.7729776503133332</c:v>
                </c:pt>
                <c:pt idx="45">
                  <c:v>-1.7987191233466666</c:v>
                </c:pt>
                <c:pt idx="46">
                  <c:v>-1.8212943482266668</c:v>
                </c:pt>
                <c:pt idx="47">
                  <c:v>-1.9032409533200001</c:v>
                </c:pt>
                <c:pt idx="48">
                  <c:v>-1.95557367122</c:v>
                </c:pt>
                <c:pt idx="49">
                  <c:v>-1.9910514071733334</c:v>
                </c:pt>
                <c:pt idx="50">
                  <c:v>-2.7847505807500004</c:v>
                </c:pt>
              </c:numCache>
            </c:numRef>
          </c:yVal>
          <c:smooth val="1"/>
          <c:extLst>
            <c:ext xmlns:c16="http://schemas.microsoft.com/office/drawing/2014/chart" uri="{C3380CC4-5D6E-409C-BE32-E72D297353CC}">
              <c16:uniqueId val="{00000000-337B-4DFE-9131-7D6741A0595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Kin'!$AI$2:$AI$102</c:f>
              <c:numCache>
                <c:formatCode>General</c:formatCode>
                <c:ptCount val="101"/>
                <c:pt idx="0">
                  <c:v>5.5562800000000001</c:v>
                </c:pt>
                <c:pt idx="1">
                  <c:v>4.4037769000000004</c:v>
                </c:pt>
                <c:pt idx="2">
                  <c:v>3.2512737999999999</c:v>
                </c:pt>
                <c:pt idx="3">
                  <c:v>2.0987707000000002</c:v>
                </c:pt>
                <c:pt idx="4">
                  <c:v>1.3923403999999999</c:v>
                </c:pt>
                <c:pt idx="5">
                  <c:v>1.745333</c:v>
                </c:pt>
                <c:pt idx="6">
                  <c:v>2.0983255999999999</c:v>
                </c:pt>
                <c:pt idx="7">
                  <c:v>2.4513181999999998</c:v>
                </c:pt>
                <c:pt idx="8">
                  <c:v>2.4540419999999998</c:v>
                </c:pt>
                <c:pt idx="9">
                  <c:v>2.2159559999999998</c:v>
                </c:pt>
                <c:pt idx="10">
                  <c:v>1.97787</c:v>
                </c:pt>
                <c:pt idx="11">
                  <c:v>1.739784</c:v>
                </c:pt>
                <c:pt idx="12">
                  <c:v>1.3745649600000001</c:v>
                </c:pt>
                <c:pt idx="13">
                  <c:v>0.99345429000000018</c:v>
                </c:pt>
                <c:pt idx="14">
                  <c:v>0.61234362000000009</c:v>
                </c:pt>
                <c:pt idx="15">
                  <c:v>0.36420205000000022</c:v>
                </c:pt>
                <c:pt idx="16">
                  <c:v>0.70112452000000025</c:v>
                </c:pt>
                <c:pt idx="17">
                  <c:v>1.03804699</c:v>
                </c:pt>
                <c:pt idx="18">
                  <c:v>1.3749694600000011</c:v>
                </c:pt>
                <c:pt idx="19">
                  <c:v>1.9294545999999999</c:v>
                </c:pt>
                <c:pt idx="20">
                  <c:v>2.7182380000000008</c:v>
                </c:pt>
                <c:pt idx="21">
                  <c:v>3.5070214000000002</c:v>
                </c:pt>
                <c:pt idx="22">
                  <c:v>4.2958048000000018</c:v>
                </c:pt>
                <c:pt idx="23">
                  <c:v>4.7531998</c:v>
                </c:pt>
                <c:pt idx="24">
                  <c:v>5.1159124</c:v>
                </c:pt>
                <c:pt idx="25">
                  <c:v>5.478625000000001</c:v>
                </c:pt>
                <c:pt idx="26">
                  <c:v>5.8143262</c:v>
                </c:pt>
                <c:pt idx="27">
                  <c:v>5.8123848999999996</c:v>
                </c:pt>
                <c:pt idx="28">
                  <c:v>5.8104436000000002</c:v>
                </c:pt>
                <c:pt idx="29">
                  <c:v>5.8085022999999998</c:v>
                </c:pt>
                <c:pt idx="30">
                  <c:v>5.7455219999999994</c:v>
                </c:pt>
                <c:pt idx="31">
                  <c:v>5.5787753999999996</c:v>
                </c:pt>
                <c:pt idx="32">
                  <c:v>5.4120287999999999</c:v>
                </c:pt>
                <c:pt idx="33">
                  <c:v>5.2452822000000001</c:v>
                </c:pt>
                <c:pt idx="34">
                  <c:v>4.9381860000000017</c:v>
                </c:pt>
                <c:pt idx="35">
                  <c:v>4.5609149999999996</c:v>
                </c:pt>
                <c:pt idx="36">
                  <c:v>4.1836439999999993</c:v>
                </c:pt>
                <c:pt idx="37">
                  <c:v>3.806372999999998</c:v>
                </c:pt>
                <c:pt idx="38">
                  <c:v>3.3035947999999999</c:v>
                </c:pt>
                <c:pt idx="39">
                  <c:v>2.795989399999999</c:v>
                </c:pt>
                <c:pt idx="40">
                  <c:v>2.288383999999998</c:v>
                </c:pt>
                <c:pt idx="41">
                  <c:v>1.8395494100000001</c:v>
                </c:pt>
                <c:pt idx="42">
                  <c:v>1.55863142</c:v>
                </c:pt>
                <c:pt idx="43">
                  <c:v>1.277713429999999</c:v>
                </c:pt>
                <c:pt idx="44">
                  <c:v>0.99679543999999909</c:v>
                </c:pt>
                <c:pt idx="45">
                  <c:v>0.83420675000000022</c:v>
                </c:pt>
                <c:pt idx="46">
                  <c:v>0.76628150000000006</c:v>
                </c:pt>
                <c:pt idx="47">
                  <c:v>0.69835624999999979</c:v>
                </c:pt>
                <c:pt idx="48">
                  <c:v>0.63043100000000019</c:v>
                </c:pt>
                <c:pt idx="49">
                  <c:v>0.49489345499999993</c:v>
                </c:pt>
                <c:pt idx="50">
                  <c:v>0.34759724999999952</c:v>
                </c:pt>
                <c:pt idx="51">
                  <c:v>0.20030104499999909</c:v>
                </c:pt>
                <c:pt idx="52">
                  <c:v>2.7505439999999531E-2</c:v>
                </c:pt>
                <c:pt idx="53">
                  <c:v>-0.29191171500000068</c:v>
                </c:pt>
                <c:pt idx="54">
                  <c:v>-0.61132887000000091</c:v>
                </c:pt>
                <c:pt idx="55">
                  <c:v>-0.93074602500000114</c:v>
                </c:pt>
                <c:pt idx="56">
                  <c:v>-1.2899447999999989</c:v>
                </c:pt>
                <c:pt idx="57">
                  <c:v>-1.6988706</c:v>
                </c:pt>
                <c:pt idx="58">
                  <c:v>-2.1077964000000011</c:v>
                </c:pt>
                <c:pt idx="59">
                  <c:v>-2.5167221999999989</c:v>
                </c:pt>
                <c:pt idx="60">
                  <c:v>-2.8773</c:v>
                </c:pt>
                <c:pt idx="61">
                  <c:v>-3.220956000000001</c:v>
                </c:pt>
                <c:pt idx="62">
                  <c:v>-3.5646120000000021</c:v>
                </c:pt>
                <c:pt idx="63">
                  <c:v>-3.9008118999999999</c:v>
                </c:pt>
                <c:pt idx="64">
                  <c:v>-4.0431531999999999</c:v>
                </c:pt>
                <c:pt idx="65">
                  <c:v>-4.185494499999999</c:v>
                </c:pt>
                <c:pt idx="66">
                  <c:v>-4.3278357999999999</c:v>
                </c:pt>
                <c:pt idx="67">
                  <c:v>-4.3967128000000004</c:v>
                </c:pt>
                <c:pt idx="68">
                  <c:v>-4.3186612000000002</c:v>
                </c:pt>
                <c:pt idx="69">
                  <c:v>-4.2406095999999991</c:v>
                </c:pt>
                <c:pt idx="70">
                  <c:v>-4.1625579999999989</c:v>
                </c:pt>
                <c:pt idx="71">
                  <c:v>-3.9796129999999961</c:v>
                </c:pt>
                <c:pt idx="72">
                  <c:v>-3.7349659999999978</c:v>
                </c:pt>
                <c:pt idx="73">
                  <c:v>-3.4903189999999999</c:v>
                </c:pt>
                <c:pt idx="74">
                  <c:v>-3.2456719999999981</c:v>
                </c:pt>
                <c:pt idx="75">
                  <c:v>-2.9629874999999992</c:v>
                </c:pt>
                <c:pt idx="76">
                  <c:v>-2.6772600000000009</c:v>
                </c:pt>
                <c:pt idx="77">
                  <c:v>-2.391532499999999</c:v>
                </c:pt>
                <c:pt idx="78">
                  <c:v>-2.1464994000000002</c:v>
                </c:pt>
                <c:pt idx="79">
                  <c:v>-2.0438966999999999</c:v>
                </c:pt>
                <c:pt idx="80">
                  <c:v>-1.941293999999999</c:v>
                </c:pt>
                <c:pt idx="81">
                  <c:v>-1.8386912999999989</c:v>
                </c:pt>
                <c:pt idx="82">
                  <c:v>-1.8733264000000001</c:v>
                </c:pt>
                <c:pt idx="83">
                  <c:v>-2.0353966000000021</c:v>
                </c:pt>
                <c:pt idx="84">
                  <c:v>-2.1974668000000008</c:v>
                </c:pt>
                <c:pt idx="85">
                  <c:v>-2.3595370000000022</c:v>
                </c:pt>
                <c:pt idx="86">
                  <c:v>-2.637936600000002</c:v>
                </c:pt>
                <c:pt idx="87">
                  <c:v>-2.9427746999999989</c:v>
                </c:pt>
                <c:pt idx="88">
                  <c:v>-3.247612800000002</c:v>
                </c:pt>
                <c:pt idx="89">
                  <c:v>-3.5389677000000002</c:v>
                </c:pt>
                <c:pt idx="90">
                  <c:v>-3.722456999999999</c:v>
                </c:pt>
                <c:pt idx="91">
                  <c:v>-3.9059463000000019</c:v>
                </c:pt>
                <c:pt idx="92">
                  <c:v>-4.0894356000000016</c:v>
                </c:pt>
                <c:pt idx="93">
                  <c:v>-4.2524044000000014</c:v>
                </c:pt>
                <c:pt idx="94">
                  <c:v>-4.3855252000000018</c:v>
                </c:pt>
                <c:pt idx="95">
                  <c:v>-4.5186460000000004</c:v>
                </c:pt>
                <c:pt idx="96">
                  <c:v>-4.6517667999999999</c:v>
                </c:pt>
                <c:pt idx="97">
                  <c:v>-4.6045794999999989</c:v>
                </c:pt>
                <c:pt idx="98">
                  <c:v>-4.4814730000000003</c:v>
                </c:pt>
                <c:pt idx="99">
                  <c:v>-4.3583664999999989</c:v>
                </c:pt>
                <c:pt idx="100">
                  <c:v>-4.2352600000000002</c:v>
                </c:pt>
              </c:numCache>
            </c:numRef>
          </c:yVal>
          <c:smooth val="1"/>
          <c:extLst>
            <c:ext xmlns:c16="http://schemas.microsoft.com/office/drawing/2014/chart" uri="{C3380CC4-5D6E-409C-BE32-E72D297353CC}">
              <c16:uniqueId val="{00000004-E2A3-4605-B66A-F47BB04DD9B9}"/>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Kin'!$AI$2:$AI$102</c:f>
              <c:numCache>
                <c:formatCode>General</c:formatCode>
                <c:ptCount val="101"/>
                <c:pt idx="0">
                  <c:v>4.8833000000000002</c:v>
                </c:pt>
                <c:pt idx="1">
                  <c:v>3.0185504000000001</c:v>
                </c:pt>
                <c:pt idx="2">
                  <c:v>1.1538008</c:v>
                </c:pt>
                <c:pt idx="3">
                  <c:v>-0.71094879999999971</c:v>
                </c:pt>
                <c:pt idx="4">
                  <c:v>-1.4528938</c:v>
                </c:pt>
                <c:pt idx="5">
                  <c:v>-0.69776599999999966</c:v>
                </c:pt>
                <c:pt idx="6">
                  <c:v>5.7361799999999803E-2</c:v>
                </c:pt>
                <c:pt idx="7">
                  <c:v>0.81248959999999992</c:v>
                </c:pt>
                <c:pt idx="8">
                  <c:v>1.1621374</c:v>
                </c:pt>
                <c:pt idx="9">
                  <c:v>1.4442052000000001</c:v>
                </c:pt>
                <c:pt idx="10">
                  <c:v>1.7262729999999999</c:v>
                </c:pt>
                <c:pt idx="11">
                  <c:v>1.9252412000000001</c:v>
                </c:pt>
                <c:pt idx="12">
                  <c:v>1.9164604000000001</c:v>
                </c:pt>
                <c:pt idx="13">
                  <c:v>1.9076796</c:v>
                </c:pt>
                <c:pt idx="14">
                  <c:v>1.8988988</c:v>
                </c:pt>
                <c:pt idx="15">
                  <c:v>2.031056</c:v>
                </c:pt>
                <c:pt idx="16">
                  <c:v>2.2195884000000001</c:v>
                </c:pt>
                <c:pt idx="17">
                  <c:v>2.4081207999999998</c:v>
                </c:pt>
                <c:pt idx="18">
                  <c:v>2.622564000000001</c:v>
                </c:pt>
                <c:pt idx="19">
                  <c:v>2.9924719999999998</c:v>
                </c:pt>
                <c:pt idx="20">
                  <c:v>3.3623799999999999</c:v>
                </c:pt>
                <c:pt idx="21">
                  <c:v>3.732288</c:v>
                </c:pt>
                <c:pt idx="22">
                  <c:v>3.8011240000000002</c:v>
                </c:pt>
                <c:pt idx="23">
                  <c:v>3.6441560000000002</c:v>
                </c:pt>
                <c:pt idx="24">
                  <c:v>3.4871880000000002</c:v>
                </c:pt>
                <c:pt idx="25">
                  <c:v>3.3302200000000002</c:v>
                </c:pt>
                <c:pt idx="26">
                  <c:v>3.3089035999999998</c:v>
                </c:pt>
                <c:pt idx="27">
                  <c:v>3.2875871999999999</c:v>
                </c:pt>
                <c:pt idx="28">
                  <c:v>3.2662708</c:v>
                </c:pt>
                <c:pt idx="29">
                  <c:v>3.2511404000000002</c:v>
                </c:pt>
                <c:pt idx="30">
                  <c:v>3.2442579999999999</c:v>
                </c:pt>
                <c:pt idx="31">
                  <c:v>3.2373756</c:v>
                </c:pt>
                <c:pt idx="32">
                  <c:v>3.2304932000000002</c:v>
                </c:pt>
                <c:pt idx="33">
                  <c:v>3.1722388000000001</c:v>
                </c:pt>
                <c:pt idx="34">
                  <c:v>3.1054224000000001</c:v>
                </c:pt>
                <c:pt idx="35">
                  <c:v>3.0386060000000001</c:v>
                </c:pt>
                <c:pt idx="36">
                  <c:v>2.9423423999999989</c:v>
                </c:pt>
                <c:pt idx="37">
                  <c:v>2.7724607999999988</c:v>
                </c:pt>
                <c:pt idx="38">
                  <c:v>2.6025792000000001</c:v>
                </c:pt>
                <c:pt idx="39">
                  <c:v>2.4326976</c:v>
                </c:pt>
                <c:pt idx="40">
                  <c:v>2.3831419999999999</c:v>
                </c:pt>
                <c:pt idx="41">
                  <c:v>2.3817168</c:v>
                </c:pt>
                <c:pt idx="42">
                  <c:v>2.3802916000000001</c:v>
                </c:pt>
                <c:pt idx="43">
                  <c:v>2.3923116000000002</c:v>
                </c:pt>
                <c:pt idx="44">
                  <c:v>2.4850028000000002</c:v>
                </c:pt>
                <c:pt idx="45">
                  <c:v>2.5776940000000002</c:v>
                </c:pt>
                <c:pt idx="46">
                  <c:v>2.6703852000000001</c:v>
                </c:pt>
                <c:pt idx="47">
                  <c:v>2.6067276000000001</c:v>
                </c:pt>
                <c:pt idx="48">
                  <c:v>2.4258084000000011</c:v>
                </c:pt>
                <c:pt idx="49">
                  <c:v>2.2448891999999998</c:v>
                </c:pt>
                <c:pt idx="50">
                  <c:v>2.0639699999999999</c:v>
                </c:pt>
                <c:pt idx="51">
                  <c:v>1.618430639999999</c:v>
                </c:pt>
                <c:pt idx="52">
                  <c:v>1.1728912800000011</c:v>
                </c:pt>
                <c:pt idx="53">
                  <c:v>0.72735192000000026</c:v>
                </c:pt>
                <c:pt idx="54">
                  <c:v>0.24467543999999891</c:v>
                </c:pt>
                <c:pt idx="55">
                  <c:v>-0.2875172000000023</c:v>
                </c:pt>
                <c:pt idx="56">
                  <c:v>-0.8197098399999998</c:v>
                </c:pt>
                <c:pt idx="57">
                  <c:v>-1.351902480000001</c:v>
                </c:pt>
                <c:pt idx="58">
                  <c:v>-1.840082000000002</c:v>
                </c:pt>
                <c:pt idx="59">
                  <c:v>-2.320926</c:v>
                </c:pt>
                <c:pt idx="60">
                  <c:v>-2.8017700000000012</c:v>
                </c:pt>
                <c:pt idx="61">
                  <c:v>-3.2171860000000012</c:v>
                </c:pt>
                <c:pt idx="62">
                  <c:v>-3.4690320000000021</c:v>
                </c:pt>
                <c:pt idx="63">
                  <c:v>-3.7208779999999999</c:v>
                </c:pt>
                <c:pt idx="64">
                  <c:v>-3.9727239999999999</c:v>
                </c:pt>
                <c:pt idx="65">
                  <c:v>-4.0573980000000001</c:v>
                </c:pt>
                <c:pt idx="66">
                  <c:v>-4.0752031999999998</c:v>
                </c:pt>
                <c:pt idx="67">
                  <c:v>-4.0930084000000004</c:v>
                </c:pt>
                <c:pt idx="68">
                  <c:v>-4.0876740000000016</c:v>
                </c:pt>
                <c:pt idx="69">
                  <c:v>-3.9435020000000001</c:v>
                </c:pt>
                <c:pt idx="70">
                  <c:v>-3.7993299999999999</c:v>
                </c:pt>
                <c:pt idx="71">
                  <c:v>-3.6551579999999979</c:v>
                </c:pt>
                <c:pt idx="72">
                  <c:v>-3.4544483999999982</c:v>
                </c:pt>
                <c:pt idx="73">
                  <c:v>-3.2113356</c:v>
                </c:pt>
                <c:pt idx="74">
                  <c:v>-2.9682227999999982</c:v>
                </c:pt>
                <c:pt idx="75">
                  <c:v>-2.7251099999999999</c:v>
                </c:pt>
                <c:pt idx="76">
                  <c:v>-2.4635144000000011</c:v>
                </c:pt>
                <c:pt idx="77">
                  <c:v>-2.2019187999999978</c:v>
                </c:pt>
                <c:pt idx="78">
                  <c:v>-1.940323199999999</c:v>
                </c:pt>
                <c:pt idx="79">
                  <c:v>-1.752926</c:v>
                </c:pt>
                <c:pt idx="80">
                  <c:v>-1.6644599999999989</c:v>
                </c:pt>
                <c:pt idx="81">
                  <c:v>-1.5759939999999999</c:v>
                </c:pt>
                <c:pt idx="82">
                  <c:v>-1.4875280000000011</c:v>
                </c:pt>
                <c:pt idx="83">
                  <c:v>-1.6225428</c:v>
                </c:pt>
                <c:pt idx="84">
                  <c:v>-1.794804399999999</c:v>
                </c:pt>
                <c:pt idx="85">
                  <c:v>-1.9670660000000011</c:v>
                </c:pt>
                <c:pt idx="86">
                  <c:v>-2.1943083999999988</c:v>
                </c:pt>
                <c:pt idx="87">
                  <c:v>-2.5590027999999978</c:v>
                </c:pt>
                <c:pt idx="88">
                  <c:v>-2.9236972000000021</c:v>
                </c:pt>
                <c:pt idx="89">
                  <c:v>-3.288391600000002</c:v>
                </c:pt>
                <c:pt idx="90">
                  <c:v>-3.5786760000000002</c:v>
                </c:pt>
                <c:pt idx="91">
                  <c:v>-3.839196400000001</c:v>
                </c:pt>
                <c:pt idx="92">
                  <c:v>-4.0997167999999986</c:v>
                </c:pt>
                <c:pt idx="93">
                  <c:v>-4.3491791999999991</c:v>
                </c:pt>
                <c:pt idx="94">
                  <c:v>-4.5322936000000009</c:v>
                </c:pt>
                <c:pt idx="95">
                  <c:v>-4.715408</c:v>
                </c:pt>
                <c:pt idx="96">
                  <c:v>-4.8985224000000001</c:v>
                </c:pt>
                <c:pt idx="97">
                  <c:v>-4.9082287999999998</c:v>
                </c:pt>
                <c:pt idx="98">
                  <c:v>-4.7878791999999999</c:v>
                </c:pt>
                <c:pt idx="99">
                  <c:v>-4.6675295999999991</c:v>
                </c:pt>
                <c:pt idx="100">
                  <c:v>-4.54718</c:v>
                </c:pt>
              </c:numCache>
            </c:numRef>
          </c:yVal>
          <c:smooth val="1"/>
          <c:extLst>
            <c:ext xmlns:c16="http://schemas.microsoft.com/office/drawing/2014/chart" uri="{C3380CC4-5D6E-409C-BE32-E72D297353CC}">
              <c16:uniqueId val="{00000003-E2A3-4605-B66A-F47BB04DD9B9}"/>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Kin'!$AI$2:$AI$102</c:f>
              <c:numCache>
                <c:formatCode>General</c:formatCode>
                <c:ptCount val="101"/>
                <c:pt idx="0">
                  <c:v>6.18628</c:v>
                </c:pt>
                <c:pt idx="1">
                  <c:v>4.9681074999999986</c:v>
                </c:pt>
                <c:pt idx="2">
                  <c:v>3.7499349999999989</c:v>
                </c:pt>
                <c:pt idx="3">
                  <c:v>2.5317624999999988</c:v>
                </c:pt>
                <c:pt idx="4">
                  <c:v>1.47762696</c:v>
                </c:pt>
                <c:pt idx="5">
                  <c:v>0.81307919999999934</c:v>
                </c:pt>
                <c:pt idx="6">
                  <c:v>0.14853143999999971</c:v>
                </c:pt>
                <c:pt idx="7">
                  <c:v>-0.51601632000000053</c:v>
                </c:pt>
                <c:pt idx="8">
                  <c:v>-0.45338231999999951</c:v>
                </c:pt>
                <c:pt idx="9">
                  <c:v>0.1091891400000006</c:v>
                </c:pt>
                <c:pt idx="10">
                  <c:v>0.67176060000000071</c:v>
                </c:pt>
                <c:pt idx="11">
                  <c:v>1.234332060000001</c:v>
                </c:pt>
                <c:pt idx="12">
                  <c:v>1.1805151199999999</c:v>
                </c:pt>
                <c:pt idx="13">
                  <c:v>1.04964963</c:v>
                </c:pt>
                <c:pt idx="14">
                  <c:v>0.91878414000000008</c:v>
                </c:pt>
                <c:pt idx="15">
                  <c:v>0.77734339999999991</c:v>
                </c:pt>
                <c:pt idx="16">
                  <c:v>0.58937155999999991</c:v>
                </c:pt>
                <c:pt idx="17">
                  <c:v>0.40139972000000018</c:v>
                </c:pt>
                <c:pt idx="18">
                  <c:v>0.21342787999999979</c:v>
                </c:pt>
                <c:pt idx="19">
                  <c:v>0.34838916999999991</c:v>
                </c:pt>
                <c:pt idx="20">
                  <c:v>0.83112460000000066</c:v>
                </c:pt>
                <c:pt idx="21">
                  <c:v>1.3138600300000001</c:v>
                </c:pt>
                <c:pt idx="22">
                  <c:v>1.79659546</c:v>
                </c:pt>
                <c:pt idx="23">
                  <c:v>2.1254221000000002</c:v>
                </c:pt>
                <c:pt idx="24">
                  <c:v>2.4102747999999998</c:v>
                </c:pt>
                <c:pt idx="25">
                  <c:v>2.6951275000000008</c:v>
                </c:pt>
                <c:pt idx="26">
                  <c:v>2.9700085999999999</c:v>
                </c:pt>
                <c:pt idx="27">
                  <c:v>3.1202447000000011</c:v>
                </c:pt>
                <c:pt idx="28">
                  <c:v>3.2704808000000001</c:v>
                </c:pt>
                <c:pt idx="29">
                  <c:v>3.4207168999999999</c:v>
                </c:pt>
                <c:pt idx="30">
                  <c:v>3.6181220000000001</c:v>
                </c:pt>
                <c:pt idx="31">
                  <c:v>3.895714400000001</c:v>
                </c:pt>
                <c:pt idx="32">
                  <c:v>4.1733067999999998</c:v>
                </c:pt>
                <c:pt idx="33">
                  <c:v>4.4508992000000003</c:v>
                </c:pt>
                <c:pt idx="34">
                  <c:v>4.4474935999999996</c:v>
                </c:pt>
                <c:pt idx="35">
                  <c:v>4.3035889999999997</c:v>
                </c:pt>
                <c:pt idx="36">
                  <c:v>4.1596843999999997</c:v>
                </c:pt>
                <c:pt idx="37">
                  <c:v>4.0157797999999989</c:v>
                </c:pt>
                <c:pt idx="38">
                  <c:v>3.8327868</c:v>
                </c:pt>
                <c:pt idx="39">
                  <c:v>3.6482903999999992</c:v>
                </c:pt>
                <c:pt idx="40">
                  <c:v>3.4637939999999992</c:v>
                </c:pt>
                <c:pt idx="41">
                  <c:v>3.2416516</c:v>
                </c:pt>
                <c:pt idx="42">
                  <c:v>2.9119492</c:v>
                </c:pt>
                <c:pt idx="43">
                  <c:v>2.5822468000000001</c:v>
                </c:pt>
                <c:pt idx="44">
                  <c:v>2.2525444000000001</c:v>
                </c:pt>
                <c:pt idx="45">
                  <c:v>1.9808185000000009</c:v>
                </c:pt>
                <c:pt idx="46">
                  <c:v>1.7554738000000001</c:v>
                </c:pt>
                <c:pt idx="47">
                  <c:v>1.530129099999999</c:v>
                </c:pt>
                <c:pt idx="48">
                  <c:v>1.3047844</c:v>
                </c:pt>
                <c:pt idx="49">
                  <c:v>1.1514791499999999</c:v>
                </c:pt>
                <c:pt idx="50">
                  <c:v>1.0107025000000001</c:v>
                </c:pt>
                <c:pt idx="51">
                  <c:v>0.86992584999999911</c:v>
                </c:pt>
                <c:pt idx="52">
                  <c:v>0.69848571999999953</c:v>
                </c:pt>
                <c:pt idx="53">
                  <c:v>0.35073057999999929</c:v>
                </c:pt>
                <c:pt idx="54">
                  <c:v>2.9754399999990522E-3</c:v>
                </c:pt>
                <c:pt idx="55">
                  <c:v>-0.34477970000000119</c:v>
                </c:pt>
                <c:pt idx="56">
                  <c:v>-0.70852135999999921</c:v>
                </c:pt>
                <c:pt idx="57">
                  <c:v>-1.0922461699999999</c:v>
                </c:pt>
                <c:pt idx="58">
                  <c:v>-1.4759709800000009</c:v>
                </c:pt>
                <c:pt idx="59">
                  <c:v>-1.85969579</c:v>
                </c:pt>
                <c:pt idx="60">
                  <c:v>-2.2069399999999999</c:v>
                </c:pt>
                <c:pt idx="61">
                  <c:v>-2.5414160000000008</c:v>
                </c:pt>
                <c:pt idx="62">
                  <c:v>-2.8758920000000021</c:v>
                </c:pt>
                <c:pt idx="63">
                  <c:v>-3.2073904999999998</c:v>
                </c:pt>
                <c:pt idx="64">
                  <c:v>-3.4614740000000008</c:v>
                </c:pt>
                <c:pt idx="65">
                  <c:v>-3.7155574999999992</c:v>
                </c:pt>
                <c:pt idx="66">
                  <c:v>-3.9696410000000011</c:v>
                </c:pt>
                <c:pt idx="67">
                  <c:v>-4.1896810999999996</c:v>
                </c:pt>
                <c:pt idx="68">
                  <c:v>-4.3416343999999993</c:v>
                </c:pt>
                <c:pt idx="69">
                  <c:v>-4.4935877000000009</c:v>
                </c:pt>
                <c:pt idx="70">
                  <c:v>-4.6455410000000006</c:v>
                </c:pt>
                <c:pt idx="71">
                  <c:v>-4.7159113000000001</c:v>
                </c:pt>
                <c:pt idx="72">
                  <c:v>-4.7382916000000002</c:v>
                </c:pt>
                <c:pt idx="73">
                  <c:v>-4.7606719000000002</c:v>
                </c:pt>
                <c:pt idx="74">
                  <c:v>-4.7830522000000011</c:v>
                </c:pt>
                <c:pt idx="75">
                  <c:v>-4.6848225000000001</c:v>
                </c:pt>
                <c:pt idx="76">
                  <c:v>-4.5769440000000001</c:v>
                </c:pt>
                <c:pt idx="77">
                  <c:v>-4.4690654999999992</c:v>
                </c:pt>
                <c:pt idx="78">
                  <c:v>-4.3378817999999999</c:v>
                </c:pt>
                <c:pt idx="79">
                  <c:v>-4.125129900000001</c:v>
                </c:pt>
                <c:pt idx="80">
                  <c:v>-3.9123779999999981</c:v>
                </c:pt>
                <c:pt idx="81">
                  <c:v>-3.6996260999999988</c:v>
                </c:pt>
                <c:pt idx="82">
                  <c:v>-3.4729694000000002</c:v>
                </c:pt>
                <c:pt idx="83">
                  <c:v>-3.2334010999999978</c:v>
                </c:pt>
                <c:pt idx="84">
                  <c:v>-2.993832799999999</c:v>
                </c:pt>
                <c:pt idx="85">
                  <c:v>-2.7542644999999979</c:v>
                </c:pt>
                <c:pt idx="86">
                  <c:v>-2.6787238000000002</c:v>
                </c:pt>
                <c:pt idx="87">
                  <c:v>-2.6404621000000001</c:v>
                </c:pt>
                <c:pt idx="88">
                  <c:v>-2.6022004000000001</c:v>
                </c:pt>
                <c:pt idx="89">
                  <c:v>-2.5794451</c:v>
                </c:pt>
                <c:pt idx="90">
                  <c:v>-2.6807409999999998</c:v>
                </c:pt>
                <c:pt idx="91">
                  <c:v>-2.7820369000000009</c:v>
                </c:pt>
                <c:pt idx="92">
                  <c:v>-2.8833328000000011</c:v>
                </c:pt>
                <c:pt idx="93">
                  <c:v>-3.0272647000000008</c:v>
                </c:pt>
                <c:pt idx="94">
                  <c:v>-3.2332126000000021</c:v>
                </c:pt>
                <c:pt idx="95">
                  <c:v>-3.4391605000000012</c:v>
                </c:pt>
                <c:pt idx="96">
                  <c:v>-3.6451083999999989</c:v>
                </c:pt>
                <c:pt idx="97">
                  <c:v>-3.8044341000000008</c:v>
                </c:pt>
                <c:pt idx="98">
                  <c:v>-3.9441294</c:v>
                </c:pt>
                <c:pt idx="99">
                  <c:v>-4.083824700000001</c:v>
                </c:pt>
                <c:pt idx="100">
                  <c:v>-4.2235200000000006</c:v>
                </c:pt>
              </c:numCache>
            </c:numRef>
          </c:yVal>
          <c:smooth val="1"/>
          <c:extLst>
            <c:ext xmlns:c16="http://schemas.microsoft.com/office/drawing/2014/chart" uri="{C3380CC4-5D6E-409C-BE32-E72D297353CC}">
              <c16:uniqueId val="{00000002-E2A3-4605-B66A-F47BB04DD9B9}"/>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Kin'!$AI$2:$AI$102</c:f>
              <c:numCache>
                <c:formatCode>General</c:formatCode>
                <c:ptCount val="101"/>
                <c:pt idx="0">
                  <c:v>6.1509600000000004</c:v>
                </c:pt>
                <c:pt idx="1">
                  <c:v>5.0430504000000003</c:v>
                </c:pt>
                <c:pt idx="2">
                  <c:v>3.9351408000000001</c:v>
                </c:pt>
                <c:pt idx="3">
                  <c:v>2.8272311999999999</c:v>
                </c:pt>
                <c:pt idx="4">
                  <c:v>1.7193216</c:v>
                </c:pt>
                <c:pt idx="5">
                  <c:v>1.2578676</c:v>
                </c:pt>
                <c:pt idx="6">
                  <c:v>0.92570472000000015</c:v>
                </c:pt>
                <c:pt idx="7">
                  <c:v>0.5935418400000001</c:v>
                </c:pt>
                <c:pt idx="8">
                  <c:v>0.26137895999999999</c:v>
                </c:pt>
                <c:pt idx="9">
                  <c:v>0.28445863999999998</c:v>
                </c:pt>
                <c:pt idx="10">
                  <c:v>0.48515960000000008</c:v>
                </c:pt>
                <c:pt idx="11">
                  <c:v>0.68586056000000017</c:v>
                </c:pt>
                <c:pt idx="12">
                  <c:v>0.88656151999999988</c:v>
                </c:pt>
                <c:pt idx="13">
                  <c:v>0.89112284000000019</c:v>
                </c:pt>
                <c:pt idx="14">
                  <c:v>0.69954452000000011</c:v>
                </c:pt>
                <c:pt idx="15">
                  <c:v>0.50796620000000003</c:v>
                </c:pt>
                <c:pt idx="16">
                  <c:v>0.31638788000000012</c:v>
                </c:pt>
                <c:pt idx="17">
                  <c:v>0.12144860000000041</c:v>
                </c:pt>
                <c:pt idx="18">
                  <c:v>-8.0212600000000051E-2</c:v>
                </c:pt>
                <c:pt idx="19">
                  <c:v>-0.28187379999999967</c:v>
                </c:pt>
                <c:pt idx="20">
                  <c:v>-0.48353500000000021</c:v>
                </c:pt>
                <c:pt idx="21">
                  <c:v>-0.58442256000000037</c:v>
                </c:pt>
                <c:pt idx="22">
                  <c:v>-0.18144191999999951</c:v>
                </c:pt>
                <c:pt idx="23">
                  <c:v>0.22153871999999991</c:v>
                </c:pt>
                <c:pt idx="24">
                  <c:v>0.62451935999999919</c:v>
                </c:pt>
                <c:pt idx="25">
                  <c:v>1.0275000000000001</c:v>
                </c:pt>
                <c:pt idx="26">
                  <c:v>1.472090399999999</c:v>
                </c:pt>
                <c:pt idx="27">
                  <c:v>1.9166808</c:v>
                </c:pt>
                <c:pt idx="28">
                  <c:v>2.3612712</c:v>
                </c:pt>
                <c:pt idx="29">
                  <c:v>2.8058616000000001</c:v>
                </c:pt>
                <c:pt idx="30">
                  <c:v>2.8029600000000001</c:v>
                </c:pt>
                <c:pt idx="31">
                  <c:v>2.7105600000000001</c:v>
                </c:pt>
                <c:pt idx="32">
                  <c:v>2.61816</c:v>
                </c:pt>
                <c:pt idx="33">
                  <c:v>2.52576</c:v>
                </c:pt>
                <c:pt idx="34">
                  <c:v>2.4976799999999999</c:v>
                </c:pt>
                <c:pt idx="35">
                  <c:v>2.50176</c:v>
                </c:pt>
                <c:pt idx="36">
                  <c:v>2.5058400000000001</c:v>
                </c:pt>
                <c:pt idx="37">
                  <c:v>2.5099200000000002</c:v>
                </c:pt>
                <c:pt idx="38">
                  <c:v>2.4509988000000011</c:v>
                </c:pt>
                <c:pt idx="39">
                  <c:v>2.3290763999999999</c:v>
                </c:pt>
                <c:pt idx="40">
                  <c:v>2.2071540000000001</c:v>
                </c:pt>
                <c:pt idx="41">
                  <c:v>2.0852316000000011</c:v>
                </c:pt>
                <c:pt idx="42">
                  <c:v>1.912210560000001</c:v>
                </c:pt>
                <c:pt idx="43">
                  <c:v>1.6369922400000001</c:v>
                </c:pt>
                <c:pt idx="44">
                  <c:v>1.361773919999999</c:v>
                </c:pt>
                <c:pt idx="45">
                  <c:v>1.086555600000001</c:v>
                </c:pt>
                <c:pt idx="46">
                  <c:v>0.83530460000000006</c:v>
                </c:pt>
                <c:pt idx="47">
                  <c:v>0.7038901999999998</c:v>
                </c:pt>
                <c:pt idx="48">
                  <c:v>0.57247580000000053</c:v>
                </c:pt>
                <c:pt idx="49">
                  <c:v>0.44106140000000033</c:v>
                </c:pt>
                <c:pt idx="50">
                  <c:v>0.30964700000000001</c:v>
                </c:pt>
                <c:pt idx="51">
                  <c:v>0.2341470751999998</c:v>
                </c:pt>
                <c:pt idx="52">
                  <c:v>0.15864715040000019</c:v>
                </c:pt>
                <c:pt idx="53">
                  <c:v>8.3147225600000069E-2</c:v>
                </c:pt>
                <c:pt idx="54">
                  <c:v>7.6473007999999232E-3</c:v>
                </c:pt>
                <c:pt idx="55">
                  <c:v>-0.17374921600000059</c:v>
                </c:pt>
                <c:pt idx="56">
                  <c:v>-0.37632505119999943</c:v>
                </c:pt>
                <c:pt idx="57">
                  <c:v>-0.57890088639999993</c:v>
                </c:pt>
                <c:pt idx="58">
                  <c:v>-0.78147672160000026</c:v>
                </c:pt>
                <c:pt idx="59">
                  <c:v>-1.0660608799999991</c:v>
                </c:pt>
                <c:pt idx="60">
                  <c:v>-1.3916491999999989</c:v>
                </c:pt>
                <c:pt idx="61">
                  <c:v>-1.7172375200000001</c:v>
                </c:pt>
                <c:pt idx="62">
                  <c:v>-2.0428258399999999</c:v>
                </c:pt>
                <c:pt idx="63">
                  <c:v>-2.3533687999999988</c:v>
                </c:pt>
                <c:pt idx="64">
                  <c:v>-2.6488664000000002</c:v>
                </c:pt>
                <c:pt idx="65">
                  <c:v>-2.944363999999998</c:v>
                </c:pt>
                <c:pt idx="66">
                  <c:v>-3.2398616000000011</c:v>
                </c:pt>
                <c:pt idx="67">
                  <c:v>-3.4926952</c:v>
                </c:pt>
                <c:pt idx="68">
                  <c:v>-3.6602007999999988</c:v>
                </c:pt>
                <c:pt idx="69">
                  <c:v>-3.8277064000000012</c:v>
                </c:pt>
                <c:pt idx="70">
                  <c:v>-3.995212</c:v>
                </c:pt>
                <c:pt idx="71">
                  <c:v>-4.1351431999999999</c:v>
                </c:pt>
                <c:pt idx="72">
                  <c:v>-4.1372024000000014</c:v>
                </c:pt>
                <c:pt idx="73">
                  <c:v>-4.1392616000000002</c:v>
                </c:pt>
                <c:pt idx="74">
                  <c:v>-4.1413208000000008</c:v>
                </c:pt>
                <c:pt idx="75">
                  <c:v>-4.1433800000000014</c:v>
                </c:pt>
                <c:pt idx="76">
                  <c:v>-4.0135976000000007</c:v>
                </c:pt>
                <c:pt idx="77">
                  <c:v>-3.8838151999999999</c:v>
                </c:pt>
                <c:pt idx="78">
                  <c:v>-3.7540328000000001</c:v>
                </c:pt>
                <c:pt idx="79">
                  <c:v>-3.6242504000000011</c:v>
                </c:pt>
                <c:pt idx="80">
                  <c:v>-3.4386380000000001</c:v>
                </c:pt>
                <c:pt idx="81">
                  <c:v>-3.2418596000000011</c:v>
                </c:pt>
                <c:pt idx="82">
                  <c:v>-3.045081200000002</c:v>
                </c:pt>
                <c:pt idx="83">
                  <c:v>-2.8483027999999999</c:v>
                </c:pt>
                <c:pt idx="84">
                  <c:v>-2.7419148</c:v>
                </c:pt>
                <c:pt idx="85">
                  <c:v>-2.6807219999999998</c:v>
                </c:pt>
                <c:pt idx="86">
                  <c:v>-2.6195292000000001</c:v>
                </c:pt>
                <c:pt idx="87">
                  <c:v>-2.5583364</c:v>
                </c:pt>
                <c:pt idx="88">
                  <c:v>-2.5734024</c:v>
                </c:pt>
                <c:pt idx="89">
                  <c:v>-2.6647272000000002</c:v>
                </c:pt>
                <c:pt idx="90">
                  <c:v>-2.7560519999999999</c:v>
                </c:pt>
                <c:pt idx="91">
                  <c:v>-2.847376800000001</c:v>
                </c:pt>
                <c:pt idx="92">
                  <c:v>-2.9416319999999998</c:v>
                </c:pt>
                <c:pt idx="93">
                  <c:v>-3.0417479999999988</c:v>
                </c:pt>
                <c:pt idx="94">
                  <c:v>-3.141864</c:v>
                </c:pt>
                <c:pt idx="95">
                  <c:v>-3.241979999999999</c:v>
                </c:pt>
                <c:pt idx="96">
                  <c:v>-3.3182836</c:v>
                </c:pt>
                <c:pt idx="97">
                  <c:v>-3.2755252000000001</c:v>
                </c:pt>
                <c:pt idx="98">
                  <c:v>-3.2327667999999998</c:v>
                </c:pt>
                <c:pt idx="99">
                  <c:v>-3.1900084</c:v>
                </c:pt>
                <c:pt idx="100">
                  <c:v>-3.1472500000000001</c:v>
                </c:pt>
              </c:numCache>
            </c:numRef>
          </c:yVal>
          <c:smooth val="1"/>
          <c:extLst>
            <c:ext xmlns:c16="http://schemas.microsoft.com/office/drawing/2014/chart" uri="{C3380CC4-5D6E-409C-BE32-E72D297353CC}">
              <c16:uniqueId val="{00000001-E2A3-4605-B66A-F47BB04DD9B9}"/>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Kin'!$AI$2:$AI$102</c:f>
              <c:numCache>
                <c:formatCode>General</c:formatCode>
                <c:ptCount val="101"/>
                <c:pt idx="0">
                  <c:v>7.5667</c:v>
                </c:pt>
                <c:pt idx="1">
                  <c:v>6.3056350000000014</c:v>
                </c:pt>
                <c:pt idx="2">
                  <c:v>5.0445700000000002</c:v>
                </c:pt>
                <c:pt idx="3">
                  <c:v>3.7835050000000008</c:v>
                </c:pt>
                <c:pt idx="4">
                  <c:v>2.52244</c:v>
                </c:pt>
                <c:pt idx="5">
                  <c:v>1.9855307499999999</c:v>
                </c:pt>
                <c:pt idx="6">
                  <c:v>1.4486215</c:v>
                </c:pt>
                <c:pt idx="7">
                  <c:v>0.91171225000000011</c:v>
                </c:pt>
                <c:pt idx="8">
                  <c:v>0.374803</c:v>
                </c:pt>
                <c:pt idx="9">
                  <c:v>0.56961975000000009</c:v>
                </c:pt>
                <c:pt idx="10">
                  <c:v>0.76443650000000019</c:v>
                </c:pt>
                <c:pt idx="11">
                  <c:v>0.95925325000000017</c:v>
                </c:pt>
                <c:pt idx="12">
                  <c:v>1.1540699999999999</c:v>
                </c:pt>
                <c:pt idx="13">
                  <c:v>0.7440517499999999</c:v>
                </c:pt>
                <c:pt idx="14">
                  <c:v>0.33403349999999998</c:v>
                </c:pt>
                <c:pt idx="15">
                  <c:v>-7.5984749999999934E-2</c:v>
                </c:pt>
                <c:pt idx="16">
                  <c:v>-0.48600300000000002</c:v>
                </c:pt>
                <c:pt idx="17">
                  <c:v>-0.7355397499999996</c:v>
                </c:pt>
                <c:pt idx="18">
                  <c:v>-0.98507650000000002</c:v>
                </c:pt>
                <c:pt idx="19">
                  <c:v>-1.23461325</c:v>
                </c:pt>
                <c:pt idx="20">
                  <c:v>-1.4841500000000001</c:v>
                </c:pt>
                <c:pt idx="21">
                  <c:v>-0.94950825000000061</c:v>
                </c:pt>
                <c:pt idx="22">
                  <c:v>-0.41486649999999908</c:v>
                </c:pt>
                <c:pt idx="23">
                  <c:v>0.11977525000000019</c:v>
                </c:pt>
                <c:pt idx="24">
                  <c:v>0.65441700000000003</c:v>
                </c:pt>
                <c:pt idx="25">
                  <c:v>1.3531752500000009</c:v>
                </c:pt>
                <c:pt idx="26">
                  <c:v>2.0519335000000001</c:v>
                </c:pt>
                <c:pt idx="27">
                  <c:v>2.750691750000001</c:v>
                </c:pt>
                <c:pt idx="28">
                  <c:v>3.4494500000000001</c:v>
                </c:pt>
                <c:pt idx="29">
                  <c:v>3.3128500000000001</c:v>
                </c:pt>
                <c:pt idx="30">
                  <c:v>3.17625</c:v>
                </c:pt>
                <c:pt idx="31">
                  <c:v>3.03965</c:v>
                </c:pt>
                <c:pt idx="32">
                  <c:v>2.9030499999999999</c:v>
                </c:pt>
                <c:pt idx="33">
                  <c:v>2.8789975000000001</c:v>
                </c:pt>
                <c:pt idx="34">
                  <c:v>2.8549449999999998</c:v>
                </c:pt>
                <c:pt idx="35">
                  <c:v>2.8308925</c:v>
                </c:pt>
                <c:pt idx="36">
                  <c:v>2.8068399999999998</c:v>
                </c:pt>
                <c:pt idx="37">
                  <c:v>2.7888174999999999</c:v>
                </c:pt>
                <c:pt idx="38">
                  <c:v>2.7707950000000001</c:v>
                </c:pt>
                <c:pt idx="39">
                  <c:v>2.7527724999999998</c:v>
                </c:pt>
                <c:pt idx="40">
                  <c:v>2.73475</c:v>
                </c:pt>
                <c:pt idx="41">
                  <c:v>2.4185525000000019</c:v>
                </c:pt>
                <c:pt idx="42">
                  <c:v>2.1023550000000011</c:v>
                </c:pt>
                <c:pt idx="43">
                  <c:v>1.786157500000001</c:v>
                </c:pt>
                <c:pt idx="44">
                  <c:v>1.4699599999999999</c:v>
                </c:pt>
                <c:pt idx="45">
                  <c:v>1.2991910000000011</c:v>
                </c:pt>
                <c:pt idx="46">
                  <c:v>1.128422</c:v>
                </c:pt>
                <c:pt idx="47">
                  <c:v>0.95765299999999942</c:v>
                </c:pt>
                <c:pt idx="48">
                  <c:v>0.78688400000000003</c:v>
                </c:pt>
                <c:pt idx="49">
                  <c:v>0.74685625</c:v>
                </c:pt>
                <c:pt idx="50">
                  <c:v>0.70682849999999986</c:v>
                </c:pt>
                <c:pt idx="51">
                  <c:v>0.66680074999999983</c:v>
                </c:pt>
                <c:pt idx="52">
                  <c:v>0.62677300000000002</c:v>
                </c:pt>
                <c:pt idx="53">
                  <c:v>0.46787349749999968</c:v>
                </c:pt>
                <c:pt idx="54">
                  <c:v>0.30897399499999939</c:v>
                </c:pt>
                <c:pt idx="55">
                  <c:v>0.1500744924999991</c:v>
                </c:pt>
                <c:pt idx="56">
                  <c:v>-8.8250100000000012E-3</c:v>
                </c:pt>
                <c:pt idx="57">
                  <c:v>-0.29340125750000062</c:v>
                </c:pt>
                <c:pt idx="58">
                  <c:v>-0.57797750500000111</c:v>
                </c:pt>
                <c:pt idx="59">
                  <c:v>-0.86255375249999966</c:v>
                </c:pt>
                <c:pt idx="60">
                  <c:v>-1.14713</c:v>
                </c:pt>
                <c:pt idx="61">
                  <c:v>-1.4528950000000009</c:v>
                </c:pt>
                <c:pt idx="62">
                  <c:v>-1.758660000000001</c:v>
                </c:pt>
                <c:pt idx="63">
                  <c:v>-2.064425</c:v>
                </c:pt>
                <c:pt idx="64">
                  <c:v>-2.37019</c:v>
                </c:pt>
                <c:pt idx="65">
                  <c:v>-2.6190424999999991</c:v>
                </c:pt>
                <c:pt idx="66">
                  <c:v>-2.8678950000000021</c:v>
                </c:pt>
                <c:pt idx="67">
                  <c:v>-3.1167475000000011</c:v>
                </c:pt>
                <c:pt idx="68">
                  <c:v>-3.3656000000000001</c:v>
                </c:pt>
                <c:pt idx="69">
                  <c:v>-3.5212250000000012</c:v>
                </c:pt>
                <c:pt idx="70">
                  <c:v>-3.67685</c:v>
                </c:pt>
                <c:pt idx="71">
                  <c:v>-3.832475000000001</c:v>
                </c:pt>
                <c:pt idx="72">
                  <c:v>-3.9881000000000002</c:v>
                </c:pt>
                <c:pt idx="73">
                  <c:v>-4.0375324999999993</c:v>
                </c:pt>
                <c:pt idx="74">
                  <c:v>-4.0869650000000002</c:v>
                </c:pt>
                <c:pt idx="75">
                  <c:v>-4.1363975000000002</c:v>
                </c:pt>
                <c:pt idx="76">
                  <c:v>-4.1858300000000002</c:v>
                </c:pt>
                <c:pt idx="77">
                  <c:v>-4.1145350000000001</c:v>
                </c:pt>
                <c:pt idx="78">
                  <c:v>-4.0432399999999999</c:v>
                </c:pt>
                <c:pt idx="79">
                  <c:v>-3.9719450000000012</c:v>
                </c:pt>
                <c:pt idx="80">
                  <c:v>-3.9006500000000002</c:v>
                </c:pt>
                <c:pt idx="81">
                  <c:v>-3.7618900000000011</c:v>
                </c:pt>
                <c:pt idx="82">
                  <c:v>-3.6231300000000011</c:v>
                </c:pt>
                <c:pt idx="83">
                  <c:v>-3.4843700000000002</c:v>
                </c:pt>
                <c:pt idx="84">
                  <c:v>-3.3456100000000002</c:v>
                </c:pt>
                <c:pt idx="85">
                  <c:v>-3.3196824999999999</c:v>
                </c:pt>
                <c:pt idx="86">
                  <c:v>-3.293755</c:v>
                </c:pt>
                <c:pt idx="87">
                  <c:v>-3.267827500000001</c:v>
                </c:pt>
                <c:pt idx="88">
                  <c:v>-3.2418999999999998</c:v>
                </c:pt>
                <c:pt idx="89">
                  <c:v>-3.3202474999999998</c:v>
                </c:pt>
                <c:pt idx="90">
                  <c:v>-3.3985949999999989</c:v>
                </c:pt>
                <c:pt idx="91">
                  <c:v>-3.4769424999999998</c:v>
                </c:pt>
                <c:pt idx="92">
                  <c:v>-3.5552899999999998</c:v>
                </c:pt>
                <c:pt idx="93">
                  <c:v>-3.5847500000000001</c:v>
                </c:pt>
                <c:pt idx="94">
                  <c:v>-3.6142099999999999</c:v>
                </c:pt>
                <c:pt idx="95">
                  <c:v>-3.6436700000000002</c:v>
                </c:pt>
                <c:pt idx="96">
                  <c:v>-3.67313</c:v>
                </c:pt>
                <c:pt idx="97">
                  <c:v>-3.5818999999999992</c:v>
                </c:pt>
                <c:pt idx="98">
                  <c:v>-3.4906700000000002</c:v>
                </c:pt>
                <c:pt idx="99">
                  <c:v>-3.3994399999999989</c:v>
                </c:pt>
                <c:pt idx="100">
                  <c:v>-3.3082099999999999</c:v>
                </c:pt>
              </c:numCache>
            </c:numRef>
          </c:yVal>
          <c:smooth val="1"/>
          <c:extLst>
            <c:ext xmlns:c16="http://schemas.microsoft.com/office/drawing/2014/chart" uri="{C3380CC4-5D6E-409C-BE32-E72D297353CC}">
              <c16:uniqueId val="{00000000-E2A3-4605-B66A-F47BB04DD9B9}"/>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Kin'!$AI$2:$AI$102</c:f>
              <c:numCache>
                <c:formatCode>General</c:formatCode>
                <c:ptCount val="101"/>
                <c:pt idx="0">
                  <c:v>5.54643</c:v>
                </c:pt>
                <c:pt idx="1">
                  <c:v>3.9712200000000002</c:v>
                </c:pt>
                <c:pt idx="2">
                  <c:v>2.39601</c:v>
                </c:pt>
                <c:pt idx="3">
                  <c:v>0.8208000000000002</c:v>
                </c:pt>
                <c:pt idx="4">
                  <c:v>-0.75440999999999991</c:v>
                </c:pt>
                <c:pt idx="5">
                  <c:v>-0.72685474999999988</c:v>
                </c:pt>
                <c:pt idx="6">
                  <c:v>-0.69929949999999996</c:v>
                </c:pt>
                <c:pt idx="7">
                  <c:v>-0.67174424999999993</c:v>
                </c:pt>
                <c:pt idx="8">
                  <c:v>-0.64418900000000001</c:v>
                </c:pt>
                <c:pt idx="9">
                  <c:v>-0.1086442499999998</c:v>
                </c:pt>
                <c:pt idx="10">
                  <c:v>0.42690050000000052</c:v>
                </c:pt>
                <c:pt idx="11">
                  <c:v>0.96244525000000081</c:v>
                </c:pt>
                <c:pt idx="12">
                  <c:v>1.4979899999999999</c:v>
                </c:pt>
                <c:pt idx="13">
                  <c:v>1.3711822499999999</c:v>
                </c:pt>
                <c:pt idx="14">
                  <c:v>1.2443744999999999</c:v>
                </c:pt>
                <c:pt idx="15">
                  <c:v>1.1175667499999999</c:v>
                </c:pt>
                <c:pt idx="16">
                  <c:v>0.99075900000000006</c:v>
                </c:pt>
                <c:pt idx="17">
                  <c:v>0.80792700000000039</c:v>
                </c:pt>
                <c:pt idx="18">
                  <c:v>0.62509499999999996</c:v>
                </c:pt>
                <c:pt idx="19">
                  <c:v>0.44226300000000029</c:v>
                </c:pt>
                <c:pt idx="20">
                  <c:v>0.25943100000000002</c:v>
                </c:pt>
                <c:pt idx="21">
                  <c:v>0.6307182499999997</c:v>
                </c:pt>
                <c:pt idx="22">
                  <c:v>1.002005500000001</c:v>
                </c:pt>
                <c:pt idx="23">
                  <c:v>1.3732927500000001</c:v>
                </c:pt>
                <c:pt idx="24">
                  <c:v>1.74458</c:v>
                </c:pt>
                <c:pt idx="25">
                  <c:v>1.9625325</c:v>
                </c:pt>
                <c:pt idx="26">
                  <c:v>2.180485</c:v>
                </c:pt>
                <c:pt idx="27">
                  <c:v>2.3984375</c:v>
                </c:pt>
                <c:pt idx="28">
                  <c:v>2.61639</c:v>
                </c:pt>
                <c:pt idx="29">
                  <c:v>2.6061475000000001</c:v>
                </c:pt>
                <c:pt idx="30">
                  <c:v>2.5959050000000001</c:v>
                </c:pt>
                <c:pt idx="31">
                  <c:v>2.5856625000000002</c:v>
                </c:pt>
                <c:pt idx="32">
                  <c:v>2.5754199999999998</c:v>
                </c:pt>
                <c:pt idx="33">
                  <c:v>2.688577500000001</c:v>
                </c:pt>
                <c:pt idx="34">
                  <c:v>2.8017349999999999</c:v>
                </c:pt>
                <c:pt idx="35">
                  <c:v>2.9148925000000001</c:v>
                </c:pt>
                <c:pt idx="36">
                  <c:v>3.0280499999999999</c:v>
                </c:pt>
                <c:pt idx="37">
                  <c:v>3.0251674999999998</c:v>
                </c:pt>
                <c:pt idx="38">
                  <c:v>3.0222850000000001</c:v>
                </c:pt>
                <c:pt idx="39">
                  <c:v>3.0194025</c:v>
                </c:pt>
                <c:pt idx="40">
                  <c:v>3.0165199999999999</c:v>
                </c:pt>
                <c:pt idx="41">
                  <c:v>2.8034350000000008</c:v>
                </c:pt>
                <c:pt idx="42">
                  <c:v>2.5903500000000008</c:v>
                </c:pt>
                <c:pt idx="43">
                  <c:v>2.377265</c:v>
                </c:pt>
                <c:pt idx="44">
                  <c:v>2.16418</c:v>
                </c:pt>
                <c:pt idx="45">
                  <c:v>1.9985875000000011</c:v>
                </c:pt>
                <c:pt idx="46">
                  <c:v>1.8329949999999999</c:v>
                </c:pt>
                <c:pt idx="47">
                  <c:v>1.667402499999999</c:v>
                </c:pt>
                <c:pt idx="48">
                  <c:v>1.5018100000000001</c:v>
                </c:pt>
                <c:pt idx="49">
                  <c:v>1.3707597499999999</c:v>
                </c:pt>
                <c:pt idx="50">
                  <c:v>1.2397095</c:v>
                </c:pt>
                <c:pt idx="51">
                  <c:v>1.108659249999999</c:v>
                </c:pt>
                <c:pt idx="52">
                  <c:v>0.97760900000000006</c:v>
                </c:pt>
                <c:pt idx="53">
                  <c:v>0.76582999999999968</c:v>
                </c:pt>
                <c:pt idx="54">
                  <c:v>0.55405099999999929</c:v>
                </c:pt>
                <c:pt idx="55">
                  <c:v>0.34227199999999891</c:v>
                </c:pt>
                <c:pt idx="56">
                  <c:v>0.130493</c:v>
                </c:pt>
                <c:pt idx="57">
                  <c:v>-0.1109500000000004</c:v>
                </c:pt>
                <c:pt idx="58">
                  <c:v>-0.35239300000000079</c:v>
                </c:pt>
                <c:pt idx="59">
                  <c:v>-0.59383599999999959</c:v>
                </c:pt>
                <c:pt idx="60">
                  <c:v>-0.83527899999999999</c:v>
                </c:pt>
                <c:pt idx="61">
                  <c:v>-1.01859425</c:v>
                </c:pt>
                <c:pt idx="62">
                  <c:v>-1.2019095000000011</c:v>
                </c:pt>
                <c:pt idx="63">
                  <c:v>-1.3852247499999999</c:v>
                </c:pt>
                <c:pt idx="64">
                  <c:v>-1.56854</c:v>
                </c:pt>
                <c:pt idx="65">
                  <c:v>-1.6696875</c:v>
                </c:pt>
                <c:pt idx="66">
                  <c:v>-1.770835000000001</c:v>
                </c:pt>
                <c:pt idx="67">
                  <c:v>-1.8719825000000001</c:v>
                </c:pt>
                <c:pt idx="68">
                  <c:v>-1.9731300000000001</c:v>
                </c:pt>
                <c:pt idx="69">
                  <c:v>-2.0516300000000012</c:v>
                </c:pt>
                <c:pt idx="70">
                  <c:v>-2.1301299999999999</c:v>
                </c:pt>
                <c:pt idx="71">
                  <c:v>-2.2086300000000012</c:v>
                </c:pt>
                <c:pt idx="72">
                  <c:v>-2.2871299999999999</c:v>
                </c:pt>
                <c:pt idx="73">
                  <c:v>-2.3567450000000001</c:v>
                </c:pt>
                <c:pt idx="74">
                  <c:v>-2.4263600000000012</c:v>
                </c:pt>
                <c:pt idx="75">
                  <c:v>-2.4959750000000001</c:v>
                </c:pt>
                <c:pt idx="76">
                  <c:v>-2.5655899999999998</c:v>
                </c:pt>
                <c:pt idx="77">
                  <c:v>-2.5676325000000002</c:v>
                </c:pt>
                <c:pt idx="78">
                  <c:v>-2.5696750000000002</c:v>
                </c:pt>
                <c:pt idx="79">
                  <c:v>-2.5717175000000001</c:v>
                </c:pt>
                <c:pt idx="80">
                  <c:v>-2.57376</c:v>
                </c:pt>
                <c:pt idx="81">
                  <c:v>-2.5366225</c:v>
                </c:pt>
                <c:pt idx="82">
                  <c:v>-2.499485</c:v>
                </c:pt>
                <c:pt idx="83">
                  <c:v>-2.4623474999999999</c:v>
                </c:pt>
                <c:pt idx="84">
                  <c:v>-2.4252099999999999</c:v>
                </c:pt>
                <c:pt idx="85">
                  <c:v>-2.4537874999999998</c:v>
                </c:pt>
                <c:pt idx="86">
                  <c:v>-2.4823650000000002</c:v>
                </c:pt>
                <c:pt idx="87">
                  <c:v>-2.5109425000000001</c:v>
                </c:pt>
                <c:pt idx="88">
                  <c:v>-2.53952</c:v>
                </c:pt>
                <c:pt idx="89">
                  <c:v>-2.7240099999999989</c:v>
                </c:pt>
                <c:pt idx="90">
                  <c:v>-2.9084999999999992</c:v>
                </c:pt>
                <c:pt idx="91">
                  <c:v>-3.0929900000000008</c:v>
                </c:pt>
                <c:pt idx="92">
                  <c:v>-3.2774800000000002</c:v>
                </c:pt>
                <c:pt idx="93">
                  <c:v>-3.3648250000000002</c:v>
                </c:pt>
                <c:pt idx="94">
                  <c:v>-3.4521700000000011</c:v>
                </c:pt>
                <c:pt idx="95">
                  <c:v>-3.5395150000000011</c:v>
                </c:pt>
                <c:pt idx="96">
                  <c:v>-3.6268600000000002</c:v>
                </c:pt>
                <c:pt idx="97">
                  <c:v>-3.5564800000000001</c:v>
                </c:pt>
                <c:pt idx="98">
                  <c:v>-3.4861</c:v>
                </c:pt>
                <c:pt idx="99">
                  <c:v>-3.4157199999999999</c:v>
                </c:pt>
                <c:pt idx="100">
                  <c:v>-3.3453400000000002</c:v>
                </c:pt>
              </c:numCache>
            </c:numRef>
          </c:yVal>
          <c:smooth val="1"/>
          <c:extLst>
            <c:ext xmlns:c16="http://schemas.microsoft.com/office/drawing/2014/chart" uri="{C3380CC4-5D6E-409C-BE32-E72D297353CC}">
              <c16:uniqueId val="{00000000-D565-4B69-AB99-793D58D52EB3}"/>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8.3000000000000007"/>
          <c:min val="-5.4"/>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Power</a:t>
            </a:r>
          </a:p>
        </c:rich>
      </c:tx>
      <c:overlay val="0"/>
    </c:title>
    <c:autoTitleDeleted val="0"/>
    <c:plotArea>
      <c:layout>
        <c:manualLayout>
          <c:layoutTarget val="inner"/>
          <c:xMode val="edge"/>
          <c:yMode val="edge"/>
          <c:x val="0.11601024812232601"/>
          <c:y val="3.8694597137621939E-2"/>
          <c:w val="0.84554100188550418"/>
          <c:h val="0.9236071906106075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Normative!$AT$2:$AT$102</c:f>
              <c:numCache>
                <c:formatCode>General</c:formatCode>
                <c:ptCount val="101"/>
                <c:pt idx="0">
                  <c:v>-5.7400717933333336</c:v>
                </c:pt>
                <c:pt idx="1">
                  <c:v>-5.7400717933333336</c:v>
                </c:pt>
                <c:pt idx="2">
                  <c:v>-11.422094513333334</c:v>
                </c:pt>
                <c:pt idx="3">
                  <c:v>-12.180401313333334</c:v>
                </c:pt>
                <c:pt idx="4">
                  <c:v>-19.669084393333332</c:v>
                </c:pt>
                <c:pt idx="5">
                  <c:v>-20.450735173333335</c:v>
                </c:pt>
                <c:pt idx="6">
                  <c:v>-28.154369206666665</c:v>
                </c:pt>
                <c:pt idx="7">
                  <c:v>-30.305256256666659</c:v>
                </c:pt>
                <c:pt idx="8">
                  <c:v>-36.60075032333333</c:v>
                </c:pt>
                <c:pt idx="9">
                  <c:v>-39.07509378333333</c:v>
                </c:pt>
                <c:pt idx="10">
                  <c:v>-42.239119153333334</c:v>
                </c:pt>
                <c:pt idx="11">
                  <c:v>-42.894433769999999</c:v>
                </c:pt>
                <c:pt idx="12">
                  <c:v>-43.985544246666663</c:v>
                </c:pt>
                <c:pt idx="13">
                  <c:v>-42.979916069999994</c:v>
                </c:pt>
                <c:pt idx="14">
                  <c:v>-40.911932856666667</c:v>
                </c:pt>
                <c:pt idx="15">
                  <c:v>-38.877215753333331</c:v>
                </c:pt>
                <c:pt idx="16">
                  <c:v>-34.459267473333327</c:v>
                </c:pt>
                <c:pt idx="17">
                  <c:v>-31.841678736666665</c:v>
                </c:pt>
                <c:pt idx="18">
                  <c:v>-24.455385113333335</c:v>
                </c:pt>
                <c:pt idx="19">
                  <c:v>-21.612000333333331</c:v>
                </c:pt>
                <c:pt idx="20">
                  <c:v>-14.476427606666666</c:v>
                </c:pt>
                <c:pt idx="21">
                  <c:v>-11.418233166666663</c:v>
                </c:pt>
                <c:pt idx="22">
                  <c:v>-3.8569932366666664</c:v>
                </c:pt>
                <c:pt idx="23">
                  <c:v>-0.66806922333333341</c:v>
                </c:pt>
                <c:pt idx="24">
                  <c:v>6.8868483733333337</c:v>
                </c:pt>
                <c:pt idx="25">
                  <c:v>14.047906280000001</c:v>
                </c:pt>
                <c:pt idx="26">
                  <c:v>19.263959443333334</c:v>
                </c:pt>
                <c:pt idx="27">
                  <c:v>25.377433076666666</c:v>
                </c:pt>
                <c:pt idx="28">
                  <c:v>28.289614816666671</c:v>
                </c:pt>
                <c:pt idx="29">
                  <c:v>33.668381050000008</c:v>
                </c:pt>
                <c:pt idx="30">
                  <c:v>36.482849093333336</c:v>
                </c:pt>
                <c:pt idx="31">
                  <c:v>39.717216323333332</c:v>
                </c:pt>
                <c:pt idx="32">
                  <c:v>41.699569083333337</c:v>
                </c:pt>
                <c:pt idx="33">
                  <c:v>43.623320986666663</c:v>
                </c:pt>
                <c:pt idx="34">
                  <c:v>43.867291093333336</c:v>
                </c:pt>
                <c:pt idx="35">
                  <c:v>42.976690816666668</c:v>
                </c:pt>
                <c:pt idx="36">
                  <c:v>41.899375546666661</c:v>
                </c:pt>
                <c:pt idx="37">
                  <c:v>38.974178396666666</c:v>
                </c:pt>
                <c:pt idx="38">
                  <c:v>35.696781063333333</c:v>
                </c:pt>
                <c:pt idx="39">
                  <c:v>31.821713713333331</c:v>
                </c:pt>
                <c:pt idx="40">
                  <c:v>27.662955380000007</c:v>
                </c:pt>
                <c:pt idx="41">
                  <c:v>23.474247483333333</c:v>
                </c:pt>
                <c:pt idx="42">
                  <c:v>18.997187243333332</c:v>
                </c:pt>
                <c:pt idx="43">
                  <c:v>13.78296789</c:v>
                </c:pt>
                <c:pt idx="44">
                  <c:v>11.24544629</c:v>
                </c:pt>
                <c:pt idx="45">
                  <c:v>6.2647680866666668</c:v>
                </c:pt>
                <c:pt idx="46">
                  <c:v>5.4433764166666672</c:v>
                </c:pt>
                <c:pt idx="47">
                  <c:v>2.4094532166666669</c:v>
                </c:pt>
                <c:pt idx="48">
                  <c:v>1.8996384666666668</c:v>
                </c:pt>
                <c:pt idx="49">
                  <c:v>0.56845605666666676</c:v>
                </c:pt>
                <c:pt idx="50">
                  <c:v>-2.21691635</c:v>
                </c:pt>
              </c:numCache>
            </c:numRef>
          </c:yVal>
          <c:smooth val="1"/>
          <c:extLst>
            <c:ext xmlns:c16="http://schemas.microsoft.com/office/drawing/2014/chart" uri="{C3380CC4-5D6E-409C-BE32-E72D297353CC}">
              <c16:uniqueId val="{00000002-4A10-43CF-A98A-1618EFC4316D}"/>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Kin'!$AT$2:$AT$102</c:f>
              <c:numCache>
                <c:formatCode>General</c:formatCode>
                <c:ptCount val="101"/>
                <c:pt idx="0">
                  <c:v>-10.493499999999999</c:v>
                </c:pt>
                <c:pt idx="1">
                  <c:v>-12.236376999999999</c:v>
                </c:pt>
                <c:pt idx="2">
                  <c:v>-13.979253999999999</c:v>
                </c:pt>
                <c:pt idx="3">
                  <c:v>-15.722130999999999</c:v>
                </c:pt>
                <c:pt idx="4">
                  <c:v>-17.9758</c:v>
                </c:pt>
                <c:pt idx="5">
                  <c:v>-21.442599999999999</c:v>
                </c:pt>
                <c:pt idx="6">
                  <c:v>-24.909400000000002</c:v>
                </c:pt>
                <c:pt idx="7">
                  <c:v>-28.376200000000001</c:v>
                </c:pt>
                <c:pt idx="8">
                  <c:v>-31.004152000000001</c:v>
                </c:pt>
                <c:pt idx="9">
                  <c:v>-33.055396000000002</c:v>
                </c:pt>
                <c:pt idx="10">
                  <c:v>-35.106640000000013</c:v>
                </c:pt>
                <c:pt idx="11">
                  <c:v>-37.157884000000003</c:v>
                </c:pt>
                <c:pt idx="12">
                  <c:v>-38.736232000000001</c:v>
                </c:pt>
                <c:pt idx="13">
                  <c:v>-40.255468</c:v>
                </c:pt>
                <c:pt idx="14">
                  <c:v>-41.774704</c:v>
                </c:pt>
                <c:pt idx="15">
                  <c:v>-43.063915000000001</c:v>
                </c:pt>
                <c:pt idx="16">
                  <c:v>-43.341016000000003</c:v>
                </c:pt>
                <c:pt idx="17">
                  <c:v>-43.618116999999998</c:v>
                </c:pt>
                <c:pt idx="18">
                  <c:v>-43.895218</c:v>
                </c:pt>
                <c:pt idx="19">
                  <c:v>-43.435765000000004</c:v>
                </c:pt>
                <c:pt idx="20">
                  <c:v>-42.183100000000003</c:v>
                </c:pt>
                <c:pt idx="21">
                  <c:v>-40.930435000000003</c:v>
                </c:pt>
                <c:pt idx="22">
                  <c:v>-39.677770000000002</c:v>
                </c:pt>
                <c:pt idx="23">
                  <c:v>-37.797373</c:v>
                </c:pt>
                <c:pt idx="24">
                  <c:v>-35.737623999999997</c:v>
                </c:pt>
                <c:pt idx="25">
                  <c:v>-33.677875</c:v>
                </c:pt>
                <c:pt idx="26">
                  <c:v>-31.605737999999999</c:v>
                </c:pt>
                <c:pt idx="27">
                  <c:v>-29.378750999999991</c:v>
                </c:pt>
                <c:pt idx="28">
                  <c:v>-27.151764</c:v>
                </c:pt>
                <c:pt idx="29">
                  <c:v>-24.924776999999999</c:v>
                </c:pt>
                <c:pt idx="30">
                  <c:v>-22.747440000000001</c:v>
                </c:pt>
                <c:pt idx="31">
                  <c:v>-20.654508</c:v>
                </c:pt>
                <c:pt idx="32">
                  <c:v>-18.561575999999999</c:v>
                </c:pt>
                <c:pt idx="33">
                  <c:v>-16.468644000000001</c:v>
                </c:pt>
                <c:pt idx="34">
                  <c:v>-14.41369380000001</c:v>
                </c:pt>
                <c:pt idx="35">
                  <c:v>-12.377734500000001</c:v>
                </c:pt>
                <c:pt idx="36">
                  <c:v>-10.34177519999999</c:v>
                </c:pt>
                <c:pt idx="37">
                  <c:v>-8.3058158999999883</c:v>
                </c:pt>
                <c:pt idx="38">
                  <c:v>-6.0856528919999988</c:v>
                </c:pt>
                <c:pt idx="39">
                  <c:v>-3.858405125999993</c:v>
                </c:pt>
                <c:pt idx="40">
                  <c:v>-1.631157359999988</c:v>
                </c:pt>
                <c:pt idx="41">
                  <c:v>0.66524889400000187</c:v>
                </c:pt>
                <c:pt idx="42">
                  <c:v>3.1592508280000038</c:v>
                </c:pt>
                <c:pt idx="43">
                  <c:v>5.6532527620000064</c:v>
                </c:pt>
                <c:pt idx="44">
                  <c:v>8.1472546960000063</c:v>
                </c:pt>
                <c:pt idx="45">
                  <c:v>10.72712499999999</c:v>
                </c:pt>
                <c:pt idx="46">
                  <c:v>13.375690000000001</c:v>
                </c:pt>
                <c:pt idx="47">
                  <c:v>16.024255000000011</c:v>
                </c:pt>
                <c:pt idx="48">
                  <c:v>18.672819999999991</c:v>
                </c:pt>
                <c:pt idx="49">
                  <c:v>21.279778</c:v>
                </c:pt>
                <c:pt idx="50">
                  <c:v>23.879500000000011</c:v>
                </c:pt>
                <c:pt idx="51">
                  <c:v>26.479222000000011</c:v>
                </c:pt>
                <c:pt idx="52">
                  <c:v>29.031535999999999</c:v>
                </c:pt>
                <c:pt idx="53">
                  <c:v>31.311254000000009</c:v>
                </c:pt>
                <c:pt idx="54">
                  <c:v>33.590972000000008</c:v>
                </c:pt>
                <c:pt idx="55">
                  <c:v>35.87069000000001</c:v>
                </c:pt>
                <c:pt idx="56">
                  <c:v>37.889276000000002</c:v>
                </c:pt>
                <c:pt idx="57">
                  <c:v>39.581446999999997</c:v>
                </c:pt>
                <c:pt idx="58">
                  <c:v>41.273618000000013</c:v>
                </c:pt>
                <c:pt idx="59">
                  <c:v>42.965788999999987</c:v>
                </c:pt>
                <c:pt idx="60">
                  <c:v>44.012880000000003</c:v>
                </c:pt>
                <c:pt idx="61">
                  <c:v>44.834192999999999</c:v>
                </c:pt>
                <c:pt idx="62">
                  <c:v>45.655506000000003</c:v>
                </c:pt>
                <c:pt idx="63">
                  <c:v>46.435533999999997</c:v>
                </c:pt>
                <c:pt idx="64">
                  <c:v>46.142152000000003</c:v>
                </c:pt>
                <c:pt idx="65">
                  <c:v>45.848770000000002</c:v>
                </c:pt>
                <c:pt idx="66">
                  <c:v>45.555388000000001</c:v>
                </c:pt>
                <c:pt idx="67">
                  <c:v>44.858086</c:v>
                </c:pt>
                <c:pt idx="68">
                  <c:v>43.352944000000008</c:v>
                </c:pt>
                <c:pt idx="69">
                  <c:v>41.847801999999987</c:v>
                </c:pt>
                <c:pt idx="70">
                  <c:v>40.342660000000002</c:v>
                </c:pt>
                <c:pt idx="71">
                  <c:v>38.212716999999962</c:v>
                </c:pt>
                <c:pt idx="72">
                  <c:v>35.715243999999977</c:v>
                </c:pt>
                <c:pt idx="73">
                  <c:v>33.217770999999999</c:v>
                </c:pt>
                <c:pt idx="74">
                  <c:v>30.720297999999971</c:v>
                </c:pt>
                <c:pt idx="75">
                  <c:v>27.796524999999988</c:v>
                </c:pt>
                <c:pt idx="76">
                  <c:v>24.83864800000001</c:v>
                </c:pt>
                <c:pt idx="77">
                  <c:v>21.880770999999989</c:v>
                </c:pt>
                <c:pt idx="78">
                  <c:v>18.9675346</c:v>
                </c:pt>
                <c:pt idx="79">
                  <c:v>16.210540300000009</c:v>
                </c:pt>
                <c:pt idx="80">
                  <c:v>13.45354599999998</c:v>
                </c:pt>
                <c:pt idx="81">
                  <c:v>10.696551699999979</c:v>
                </c:pt>
                <c:pt idx="82">
                  <c:v>8.2935655999999955</c:v>
                </c:pt>
                <c:pt idx="83">
                  <c:v>6.2193013999999804</c:v>
                </c:pt>
                <c:pt idx="84">
                  <c:v>4.1450371999999938</c:v>
                </c:pt>
                <c:pt idx="85">
                  <c:v>2.0707729999999782</c:v>
                </c:pt>
                <c:pt idx="86">
                  <c:v>0.8226835999999953</c:v>
                </c:pt>
                <c:pt idx="87">
                  <c:v>-0.23763879999999801</c:v>
                </c:pt>
                <c:pt idx="88">
                  <c:v>-1.297961200000006</c:v>
                </c:pt>
                <c:pt idx="89">
                  <c:v>-2.2477273000000002</c:v>
                </c:pt>
                <c:pt idx="90">
                  <c:v>-2.313043</c:v>
                </c:pt>
                <c:pt idx="91">
                  <c:v>-2.378358700000001</c:v>
                </c:pt>
                <c:pt idx="92">
                  <c:v>-2.4436743999999999</c:v>
                </c:pt>
                <c:pt idx="93">
                  <c:v>-2.4429702999999998</c:v>
                </c:pt>
                <c:pt idx="94">
                  <c:v>-2.3462373999999988</c:v>
                </c:pt>
                <c:pt idx="95">
                  <c:v>-2.2495045</c:v>
                </c:pt>
                <c:pt idx="96">
                  <c:v>-2.1527715999999999</c:v>
                </c:pt>
                <c:pt idx="97">
                  <c:v>-1.955040399999999</c:v>
                </c:pt>
                <c:pt idx="98">
                  <c:v>-1.7147836000000001</c:v>
                </c:pt>
                <c:pt idx="99">
                  <c:v>-1.474526799999998</c:v>
                </c:pt>
                <c:pt idx="100">
                  <c:v>-1.23427</c:v>
                </c:pt>
              </c:numCache>
            </c:numRef>
          </c:yVal>
          <c:smooth val="1"/>
          <c:extLst>
            <c:ext xmlns:c16="http://schemas.microsoft.com/office/drawing/2014/chart" uri="{C3380CC4-5D6E-409C-BE32-E72D297353CC}">
              <c16:uniqueId val="{00000004-2AF0-4312-BFF7-581F0B1689FE}"/>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Kin'!$AT$2:$AT$102</c:f>
              <c:numCache>
                <c:formatCode>General</c:formatCode>
                <c:ptCount val="101"/>
                <c:pt idx="0">
                  <c:v>-12.9824</c:v>
                </c:pt>
                <c:pt idx="1">
                  <c:v>-14.092292</c:v>
                </c:pt>
                <c:pt idx="2">
                  <c:v>-15.202184000000001</c:v>
                </c:pt>
                <c:pt idx="3">
                  <c:v>-16.312076000000001</c:v>
                </c:pt>
                <c:pt idx="4">
                  <c:v>-18.858560000000001</c:v>
                </c:pt>
                <c:pt idx="5">
                  <c:v>-23.320499999999999</c:v>
                </c:pt>
                <c:pt idx="6">
                  <c:v>-27.782440000000001</c:v>
                </c:pt>
                <c:pt idx="7">
                  <c:v>-32.24438</c:v>
                </c:pt>
                <c:pt idx="8">
                  <c:v>-34.654055999999997</c:v>
                </c:pt>
                <c:pt idx="9">
                  <c:v>-36.721688</c:v>
                </c:pt>
                <c:pt idx="10">
                  <c:v>-38.789319999999996</c:v>
                </c:pt>
                <c:pt idx="11">
                  <c:v>-40.778224000000002</c:v>
                </c:pt>
                <c:pt idx="12">
                  <c:v>-42.570307999999997</c:v>
                </c:pt>
                <c:pt idx="13">
                  <c:v>-44.362392</c:v>
                </c:pt>
                <c:pt idx="14">
                  <c:v>-46.154476000000003</c:v>
                </c:pt>
                <c:pt idx="15">
                  <c:v>-46.898220000000002</c:v>
                </c:pt>
                <c:pt idx="16">
                  <c:v>-47.222628</c:v>
                </c:pt>
                <c:pt idx="17">
                  <c:v>-47.547035999999999</c:v>
                </c:pt>
                <c:pt idx="18">
                  <c:v>-47.640647999999999</c:v>
                </c:pt>
                <c:pt idx="19">
                  <c:v>-46.349483999999997</c:v>
                </c:pt>
                <c:pt idx="20">
                  <c:v>-45.058319999999988</c:v>
                </c:pt>
                <c:pt idx="21">
                  <c:v>-43.767156</c:v>
                </c:pt>
                <c:pt idx="22">
                  <c:v>-41.898375999999999</c:v>
                </c:pt>
                <c:pt idx="23">
                  <c:v>-39.596384</c:v>
                </c:pt>
                <c:pt idx="24">
                  <c:v>-37.294392000000009</c:v>
                </c:pt>
                <c:pt idx="25">
                  <c:v>-34.992400000000004</c:v>
                </c:pt>
                <c:pt idx="26">
                  <c:v>-32.838948000000002</c:v>
                </c:pt>
                <c:pt idx="27">
                  <c:v>-30.685496000000001</c:v>
                </c:pt>
                <c:pt idx="28">
                  <c:v>-28.532043999999999</c:v>
                </c:pt>
                <c:pt idx="29">
                  <c:v>-26.387975999999991</c:v>
                </c:pt>
                <c:pt idx="30">
                  <c:v>-24.256419999999999</c:v>
                </c:pt>
                <c:pt idx="31">
                  <c:v>-22.124863999999999</c:v>
                </c:pt>
                <c:pt idx="32">
                  <c:v>-19.993307999999999</c:v>
                </c:pt>
                <c:pt idx="33">
                  <c:v>-18.011463999999989</c:v>
                </c:pt>
                <c:pt idx="34">
                  <c:v>-16.054572</c:v>
                </c:pt>
                <c:pt idx="35">
                  <c:v>-14.09768</c:v>
                </c:pt>
                <c:pt idx="36">
                  <c:v>-12.143272799999989</c:v>
                </c:pt>
                <c:pt idx="37">
                  <c:v>-10.195077599999991</c:v>
                </c:pt>
                <c:pt idx="38">
                  <c:v>-8.2468823999999969</c:v>
                </c:pt>
                <c:pt idx="39">
                  <c:v>-6.2986871999999936</c:v>
                </c:pt>
                <c:pt idx="40">
                  <c:v>-4.2630099999999924</c:v>
                </c:pt>
                <c:pt idx="41">
                  <c:v>-2.192340000000006</c:v>
                </c:pt>
                <c:pt idx="42">
                  <c:v>-0.1216700000000044</c:v>
                </c:pt>
                <c:pt idx="43">
                  <c:v>1.9748839999999961</c:v>
                </c:pt>
                <c:pt idx="44">
                  <c:v>4.2267420000000007</c:v>
                </c:pt>
                <c:pt idx="45">
                  <c:v>6.4785999999999886</c:v>
                </c:pt>
                <c:pt idx="46">
                  <c:v>8.7304579999999934</c:v>
                </c:pt>
                <c:pt idx="47">
                  <c:v>11.0790536</c:v>
                </c:pt>
                <c:pt idx="48">
                  <c:v>13.50020239999999</c:v>
                </c:pt>
                <c:pt idx="49">
                  <c:v>15.9213512</c:v>
                </c:pt>
                <c:pt idx="50">
                  <c:v>18.342500000000001</c:v>
                </c:pt>
                <c:pt idx="51">
                  <c:v>20.786844000000009</c:v>
                </c:pt>
                <c:pt idx="52">
                  <c:v>23.231187999999989</c:v>
                </c:pt>
                <c:pt idx="53">
                  <c:v>25.675532</c:v>
                </c:pt>
                <c:pt idx="54">
                  <c:v>28.042211999999999</c:v>
                </c:pt>
                <c:pt idx="55">
                  <c:v>30.305340000000012</c:v>
                </c:pt>
                <c:pt idx="56">
                  <c:v>32.568468000000003</c:v>
                </c:pt>
                <c:pt idx="57">
                  <c:v>34.831595999999998</c:v>
                </c:pt>
                <c:pt idx="58">
                  <c:v>36.623123999999997</c:v>
                </c:pt>
                <c:pt idx="59">
                  <c:v>38.336052000000002</c:v>
                </c:pt>
                <c:pt idx="60">
                  <c:v>40.04898</c:v>
                </c:pt>
                <c:pt idx="61">
                  <c:v>41.501388000000013</c:v>
                </c:pt>
                <c:pt idx="62">
                  <c:v>42.302495999999998</c:v>
                </c:pt>
                <c:pt idx="63">
                  <c:v>43.103603999999997</c:v>
                </c:pt>
                <c:pt idx="64">
                  <c:v>43.904712000000004</c:v>
                </c:pt>
                <c:pt idx="65">
                  <c:v>43.991</c:v>
                </c:pt>
                <c:pt idx="66">
                  <c:v>43.791359999999997</c:v>
                </c:pt>
                <c:pt idx="67">
                  <c:v>43.591720000000002</c:v>
                </c:pt>
                <c:pt idx="68">
                  <c:v>43.220920000000007</c:v>
                </c:pt>
                <c:pt idx="69">
                  <c:v>41.823159999999987</c:v>
                </c:pt>
                <c:pt idx="70">
                  <c:v>40.425400000000003</c:v>
                </c:pt>
                <c:pt idx="71">
                  <c:v>39.027639999999977</c:v>
                </c:pt>
                <c:pt idx="72">
                  <c:v>37.093655999999989</c:v>
                </c:pt>
                <c:pt idx="73">
                  <c:v>34.757503999999997</c:v>
                </c:pt>
                <c:pt idx="74">
                  <c:v>32.421351999999978</c:v>
                </c:pt>
                <c:pt idx="75">
                  <c:v>30.0852</c:v>
                </c:pt>
                <c:pt idx="76">
                  <c:v>27.205512000000009</c:v>
                </c:pt>
                <c:pt idx="77">
                  <c:v>24.325823999999979</c:v>
                </c:pt>
                <c:pt idx="78">
                  <c:v>21.446135999999981</c:v>
                </c:pt>
                <c:pt idx="79">
                  <c:v>18.616750799999991</c:v>
                </c:pt>
                <c:pt idx="80">
                  <c:v>15.85443599999998</c:v>
                </c:pt>
                <c:pt idx="81">
                  <c:v>13.092121199999999</c:v>
                </c:pt>
                <c:pt idx="82">
                  <c:v>10.32980640000001</c:v>
                </c:pt>
                <c:pt idx="83">
                  <c:v>8.1917603999999962</c:v>
                </c:pt>
                <c:pt idx="84">
                  <c:v>6.1577592000000099</c:v>
                </c:pt>
                <c:pt idx="85">
                  <c:v>4.1237579999999934</c:v>
                </c:pt>
                <c:pt idx="86">
                  <c:v>2.339784000000003</c:v>
                </c:pt>
                <c:pt idx="87">
                  <c:v>1.180878000000007</c:v>
                </c:pt>
                <c:pt idx="88">
                  <c:v>2.1971999999992779E-2</c:v>
                </c:pt>
                <c:pt idx="89">
                  <c:v>-1.1369340000000041</c:v>
                </c:pt>
                <c:pt idx="90">
                  <c:v>-1.5428580000000001</c:v>
                </c:pt>
                <c:pt idx="91">
                  <c:v>-1.647589200000001</c:v>
                </c:pt>
                <c:pt idx="92">
                  <c:v>-1.7523203999999999</c:v>
                </c:pt>
                <c:pt idx="93">
                  <c:v>-1.8389724000000001</c:v>
                </c:pt>
                <c:pt idx="94">
                  <c:v>-1.8171492</c:v>
                </c:pt>
                <c:pt idx="95">
                  <c:v>-1.795326</c:v>
                </c:pt>
                <c:pt idx="96">
                  <c:v>-1.7735027999999999</c:v>
                </c:pt>
                <c:pt idx="97">
                  <c:v>-1.6631819999999991</c:v>
                </c:pt>
                <c:pt idx="98">
                  <c:v>-1.486488</c:v>
                </c:pt>
                <c:pt idx="99">
                  <c:v>-1.309793999999999</c:v>
                </c:pt>
                <c:pt idx="100">
                  <c:v>-1.1331</c:v>
                </c:pt>
              </c:numCache>
            </c:numRef>
          </c:yVal>
          <c:smooth val="1"/>
          <c:extLst>
            <c:ext xmlns:c16="http://schemas.microsoft.com/office/drawing/2014/chart" uri="{C3380CC4-5D6E-409C-BE32-E72D297353CC}">
              <c16:uniqueId val="{00000003-2AF0-4312-BFF7-581F0B1689FE}"/>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Kin'!$AT$2:$AT$102</c:f>
              <c:numCache>
                <c:formatCode>General</c:formatCode>
                <c:ptCount val="101"/>
                <c:pt idx="0">
                  <c:v>-3.7993600000000001</c:v>
                </c:pt>
                <c:pt idx="1">
                  <c:v>-4.6836127000000003</c:v>
                </c:pt>
                <c:pt idx="2">
                  <c:v>-5.5678654000000014</c:v>
                </c:pt>
                <c:pt idx="3">
                  <c:v>-6.4521180999999999</c:v>
                </c:pt>
                <c:pt idx="4">
                  <c:v>-7.9222844000000023</c:v>
                </c:pt>
                <c:pt idx="5">
                  <c:v>-10.7839955</c:v>
                </c:pt>
                <c:pt idx="6">
                  <c:v>-13.6457066</c:v>
                </c:pt>
                <c:pt idx="7">
                  <c:v>-16.507417700000001</c:v>
                </c:pt>
                <c:pt idx="8">
                  <c:v>-19.480276</c:v>
                </c:pt>
                <c:pt idx="9">
                  <c:v>-22.529547999999998</c:v>
                </c:pt>
                <c:pt idx="10">
                  <c:v>-25.57882</c:v>
                </c:pt>
                <c:pt idx="11">
                  <c:v>-28.628091999999999</c:v>
                </c:pt>
                <c:pt idx="12">
                  <c:v>-31.017436</c:v>
                </c:pt>
                <c:pt idx="13">
                  <c:v>-33.324289</c:v>
                </c:pt>
                <c:pt idx="14">
                  <c:v>-35.631141999999997</c:v>
                </c:pt>
                <c:pt idx="15">
                  <c:v>-37.737990000000003</c:v>
                </c:pt>
                <c:pt idx="16">
                  <c:v>-38.964816000000013</c:v>
                </c:pt>
                <c:pt idx="17">
                  <c:v>-40.191642000000002</c:v>
                </c:pt>
                <c:pt idx="18">
                  <c:v>-41.418467999999997</c:v>
                </c:pt>
                <c:pt idx="19">
                  <c:v>-42.074646000000001</c:v>
                </c:pt>
                <c:pt idx="20">
                  <c:v>-42.116280000000003</c:v>
                </c:pt>
                <c:pt idx="21">
                  <c:v>-42.157913999999998</c:v>
                </c:pt>
                <c:pt idx="22">
                  <c:v>-42.199548</c:v>
                </c:pt>
                <c:pt idx="23">
                  <c:v>-41.313695999999993</c:v>
                </c:pt>
                <c:pt idx="24">
                  <c:v>-40.162847999999997</c:v>
                </c:pt>
                <c:pt idx="25">
                  <c:v>-39.011999999999993</c:v>
                </c:pt>
                <c:pt idx="26">
                  <c:v>-37.811269999999993</c:v>
                </c:pt>
                <c:pt idx="27">
                  <c:v>-35.987014999999992</c:v>
                </c:pt>
                <c:pt idx="28">
                  <c:v>-34.162759999999999</c:v>
                </c:pt>
                <c:pt idx="29">
                  <c:v>-32.338504999999998</c:v>
                </c:pt>
                <c:pt idx="30">
                  <c:v>-30.486239999999999</c:v>
                </c:pt>
                <c:pt idx="31">
                  <c:v>-28.586358000000001</c:v>
                </c:pt>
                <c:pt idx="32">
                  <c:v>-26.686475999999999</c:v>
                </c:pt>
                <c:pt idx="33">
                  <c:v>-24.786594000000001</c:v>
                </c:pt>
                <c:pt idx="34">
                  <c:v>-22.948848000000009</c:v>
                </c:pt>
                <c:pt idx="35">
                  <c:v>-21.14217</c:v>
                </c:pt>
                <c:pt idx="36">
                  <c:v>-19.335491999999999</c:v>
                </c:pt>
                <c:pt idx="37">
                  <c:v>-17.52881399999999</c:v>
                </c:pt>
                <c:pt idx="38">
                  <c:v>-15.72991</c:v>
                </c:pt>
                <c:pt idx="39">
                  <c:v>-13.931304999999989</c:v>
                </c:pt>
                <c:pt idx="40">
                  <c:v>-12.132699999999989</c:v>
                </c:pt>
                <c:pt idx="41">
                  <c:v>-10.291462900000001</c:v>
                </c:pt>
                <c:pt idx="42">
                  <c:v>-8.3284197999999972</c:v>
                </c:pt>
                <c:pt idx="43">
                  <c:v>-6.3653766999999952</c:v>
                </c:pt>
                <c:pt idx="44">
                  <c:v>-4.4023335999999942</c:v>
                </c:pt>
                <c:pt idx="45">
                  <c:v>-2.3335420000000049</c:v>
                </c:pt>
                <c:pt idx="46">
                  <c:v>-0.18015159999999941</c:v>
                </c:pt>
                <c:pt idx="47">
                  <c:v>1.9732388000000061</c:v>
                </c:pt>
                <c:pt idx="48">
                  <c:v>4.1266291999999956</c:v>
                </c:pt>
                <c:pt idx="49">
                  <c:v>6.4500885000000023</c:v>
                </c:pt>
                <c:pt idx="50">
                  <c:v>8.8031250000000085</c:v>
                </c:pt>
                <c:pt idx="51">
                  <c:v>11.156161500000019</c:v>
                </c:pt>
                <c:pt idx="52">
                  <c:v>13.51764</c:v>
                </c:pt>
                <c:pt idx="53">
                  <c:v>15.92766000000001</c:v>
                </c:pt>
                <c:pt idx="54">
                  <c:v>18.33768000000001</c:v>
                </c:pt>
                <c:pt idx="55">
                  <c:v>20.747700000000009</c:v>
                </c:pt>
                <c:pt idx="56">
                  <c:v>23.132411999999999</c:v>
                </c:pt>
                <c:pt idx="57">
                  <c:v>25.485489000000001</c:v>
                </c:pt>
                <c:pt idx="58">
                  <c:v>27.838566000000011</c:v>
                </c:pt>
                <c:pt idx="59">
                  <c:v>30.191642999999999</c:v>
                </c:pt>
                <c:pt idx="60">
                  <c:v>32.311400000000013</c:v>
                </c:pt>
                <c:pt idx="61">
                  <c:v>34.349495000000012</c:v>
                </c:pt>
                <c:pt idx="62">
                  <c:v>36.387590000000017</c:v>
                </c:pt>
                <c:pt idx="63">
                  <c:v>38.403792000000003</c:v>
                </c:pt>
                <c:pt idx="64">
                  <c:v>39.850776000000003</c:v>
                </c:pt>
                <c:pt idx="65">
                  <c:v>41.297759999999997</c:v>
                </c:pt>
                <c:pt idx="66">
                  <c:v>42.744744000000011</c:v>
                </c:pt>
                <c:pt idx="67">
                  <c:v>43.867260000000002</c:v>
                </c:pt>
                <c:pt idx="68">
                  <c:v>44.34084</c:v>
                </c:pt>
                <c:pt idx="69">
                  <c:v>44.814420000000013</c:v>
                </c:pt>
                <c:pt idx="70">
                  <c:v>45.287999999999997</c:v>
                </c:pt>
                <c:pt idx="71">
                  <c:v>45.03664899999999</c:v>
                </c:pt>
                <c:pt idx="72">
                  <c:v>44.358867999999987</c:v>
                </c:pt>
                <c:pt idx="73">
                  <c:v>43.681086999999998</c:v>
                </c:pt>
                <c:pt idx="74">
                  <c:v>43.003305999999988</c:v>
                </c:pt>
                <c:pt idx="75">
                  <c:v>41.32759999999999</c:v>
                </c:pt>
                <c:pt idx="76">
                  <c:v>39.57206</c:v>
                </c:pt>
                <c:pt idx="77">
                  <c:v>37.81651999999999</c:v>
                </c:pt>
                <c:pt idx="78">
                  <c:v>35.858365999999997</c:v>
                </c:pt>
                <c:pt idx="79">
                  <c:v>33.191063000000007</c:v>
                </c:pt>
                <c:pt idx="80">
                  <c:v>30.523759999999971</c:v>
                </c:pt>
                <c:pt idx="81">
                  <c:v>27.856456999999981</c:v>
                </c:pt>
                <c:pt idx="82">
                  <c:v>25.058785999999991</c:v>
                </c:pt>
                <c:pt idx="83">
                  <c:v>22.140058999999969</c:v>
                </c:pt>
                <c:pt idx="84">
                  <c:v>19.22133199999999</c:v>
                </c:pt>
                <c:pt idx="85">
                  <c:v>16.302604999999971</c:v>
                </c:pt>
                <c:pt idx="86">
                  <c:v>13.63426879999999</c:v>
                </c:pt>
                <c:pt idx="87">
                  <c:v>11.02283960000001</c:v>
                </c:pt>
                <c:pt idx="88">
                  <c:v>8.4114103999999852</c:v>
                </c:pt>
                <c:pt idx="89">
                  <c:v>5.8986475700000014</c:v>
                </c:pt>
                <c:pt idx="90">
                  <c:v>4.1752157000000052</c:v>
                </c:pt>
                <c:pt idx="91">
                  <c:v>2.451783829999985</c:v>
                </c:pt>
                <c:pt idx="92">
                  <c:v>0.72835195999998881</c:v>
                </c:pt>
                <c:pt idx="93">
                  <c:v>-0.55227029000000138</c:v>
                </c:pt>
                <c:pt idx="94">
                  <c:v>-1.188805820000006</c:v>
                </c:pt>
                <c:pt idx="95">
                  <c:v>-1.825341350000002</c:v>
                </c:pt>
                <c:pt idx="96">
                  <c:v>-2.4618768799999979</c:v>
                </c:pt>
                <c:pt idx="97">
                  <c:v>-2.6312956999999999</c:v>
                </c:pt>
                <c:pt idx="98">
                  <c:v>-2.6040337999999998</c:v>
                </c:pt>
                <c:pt idx="99">
                  <c:v>-2.5767718999999998</c:v>
                </c:pt>
                <c:pt idx="100">
                  <c:v>-2.5495100000000002</c:v>
                </c:pt>
              </c:numCache>
            </c:numRef>
          </c:yVal>
          <c:smooth val="1"/>
          <c:extLst>
            <c:ext xmlns:c16="http://schemas.microsoft.com/office/drawing/2014/chart" uri="{C3380CC4-5D6E-409C-BE32-E72D297353CC}">
              <c16:uniqueId val="{00000002-2AF0-4312-BFF7-581F0B1689FE}"/>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Kin'!$AT$2:$AT$102</c:f>
              <c:numCache>
                <c:formatCode>General</c:formatCode>
                <c:ptCount val="101"/>
                <c:pt idx="0">
                  <c:v>1.4177299999999999</c:v>
                </c:pt>
                <c:pt idx="1">
                  <c:v>1.7428315999999999</c:v>
                </c:pt>
                <c:pt idx="2">
                  <c:v>2.0679332000000001</c:v>
                </c:pt>
                <c:pt idx="3">
                  <c:v>2.3930348000000001</c:v>
                </c:pt>
                <c:pt idx="4">
                  <c:v>2.7181364000000001</c:v>
                </c:pt>
                <c:pt idx="5">
                  <c:v>1.053436</c:v>
                </c:pt>
                <c:pt idx="6">
                  <c:v>-1.0092247999999979</c:v>
                </c:pt>
                <c:pt idx="7">
                  <c:v>-3.071885599999999</c:v>
                </c:pt>
                <c:pt idx="8">
                  <c:v>-5.1345463999999996</c:v>
                </c:pt>
                <c:pt idx="9">
                  <c:v>-8.8662920000000014</c:v>
                </c:pt>
                <c:pt idx="10">
                  <c:v>-13.43258</c:v>
                </c:pt>
                <c:pt idx="11">
                  <c:v>-17.998868000000002</c:v>
                </c:pt>
                <c:pt idx="12">
                  <c:v>-22.565155999999991</c:v>
                </c:pt>
                <c:pt idx="13">
                  <c:v>-26.248016</c:v>
                </c:pt>
                <c:pt idx="14">
                  <c:v>-29.047447999999999</c:v>
                </c:pt>
                <c:pt idx="15">
                  <c:v>-31.846879999999999</c:v>
                </c:pt>
                <c:pt idx="16">
                  <c:v>-34.646311999999988</c:v>
                </c:pt>
                <c:pt idx="17">
                  <c:v>-36.96528</c:v>
                </c:pt>
                <c:pt idx="18">
                  <c:v>-38.323320000000002</c:v>
                </c:pt>
                <c:pt idx="19">
                  <c:v>-39.681359999999998</c:v>
                </c:pt>
                <c:pt idx="20">
                  <c:v>-41.039400000000001</c:v>
                </c:pt>
                <c:pt idx="21">
                  <c:v>-42.255471999999997</c:v>
                </c:pt>
                <c:pt idx="22">
                  <c:v>-42.761704000000002</c:v>
                </c:pt>
                <c:pt idx="23">
                  <c:v>-43.267935999999999</c:v>
                </c:pt>
                <c:pt idx="24">
                  <c:v>-43.774168000000003</c:v>
                </c:pt>
                <c:pt idx="25">
                  <c:v>-44.2804</c:v>
                </c:pt>
                <c:pt idx="26">
                  <c:v>-42.795423999999997</c:v>
                </c:pt>
                <c:pt idx="27">
                  <c:v>-41.310448000000001</c:v>
                </c:pt>
                <c:pt idx="28">
                  <c:v>-39.825471999999998</c:v>
                </c:pt>
                <c:pt idx="29">
                  <c:v>-38.340496000000002</c:v>
                </c:pt>
                <c:pt idx="30">
                  <c:v>-37.693219999999997</c:v>
                </c:pt>
                <c:pt idx="31">
                  <c:v>-37.213484000000001</c:v>
                </c:pt>
                <c:pt idx="32">
                  <c:v>-36.733747999999999</c:v>
                </c:pt>
                <c:pt idx="33">
                  <c:v>-36.254012000000003</c:v>
                </c:pt>
                <c:pt idx="34">
                  <c:v>-34.977508</c:v>
                </c:pt>
                <c:pt idx="35">
                  <c:v>-33.302619999999997</c:v>
                </c:pt>
                <c:pt idx="36">
                  <c:v>-31.627732000000002</c:v>
                </c:pt>
                <c:pt idx="37">
                  <c:v>-29.952843999999999</c:v>
                </c:pt>
                <c:pt idx="38">
                  <c:v>-28.066852000000011</c:v>
                </c:pt>
                <c:pt idx="39">
                  <c:v>-25.969756</c:v>
                </c:pt>
                <c:pt idx="40">
                  <c:v>-23.87266</c:v>
                </c:pt>
                <c:pt idx="41">
                  <c:v>-21.77556400000001</c:v>
                </c:pt>
                <c:pt idx="42">
                  <c:v>-19.55779600000001</c:v>
                </c:pt>
                <c:pt idx="43">
                  <c:v>-17.098683999999999</c:v>
                </c:pt>
                <c:pt idx="44">
                  <c:v>-14.63957199999999</c:v>
                </c:pt>
                <c:pt idx="45">
                  <c:v>-12.180460000000011</c:v>
                </c:pt>
                <c:pt idx="46">
                  <c:v>-9.6956012000000023</c:v>
                </c:pt>
                <c:pt idx="47">
                  <c:v>-7.0820083999999968</c:v>
                </c:pt>
                <c:pt idx="48">
                  <c:v>-4.4684156000000099</c:v>
                </c:pt>
                <c:pt idx="49">
                  <c:v>-1.854822800000004</c:v>
                </c:pt>
                <c:pt idx="50">
                  <c:v>0.75876999999999994</c:v>
                </c:pt>
                <c:pt idx="51">
                  <c:v>3.4421692000000061</c:v>
                </c:pt>
                <c:pt idx="52">
                  <c:v>6.1255683999999926</c:v>
                </c:pt>
                <c:pt idx="53">
                  <c:v>8.8089675999999972</c:v>
                </c:pt>
                <c:pt idx="54">
                  <c:v>11.492366799999999</c:v>
                </c:pt>
                <c:pt idx="55">
                  <c:v>14.138980000000011</c:v>
                </c:pt>
                <c:pt idx="56">
                  <c:v>16.778235999999989</c:v>
                </c:pt>
                <c:pt idx="57">
                  <c:v>19.417491999999999</c:v>
                </c:pt>
                <c:pt idx="58">
                  <c:v>22.05674800000001</c:v>
                </c:pt>
                <c:pt idx="59">
                  <c:v>24.445603999999989</c:v>
                </c:pt>
                <c:pt idx="60">
                  <c:v>26.70926</c:v>
                </c:pt>
                <c:pt idx="61">
                  <c:v>28.972916000000001</c:v>
                </c:pt>
                <c:pt idx="62">
                  <c:v>31.23657200000001</c:v>
                </c:pt>
                <c:pt idx="63">
                  <c:v>33.188599999999987</c:v>
                </c:pt>
                <c:pt idx="64">
                  <c:v>34.829000000000001</c:v>
                </c:pt>
                <c:pt idx="65">
                  <c:v>36.469399999999993</c:v>
                </c:pt>
                <c:pt idx="66">
                  <c:v>38.109800000000007</c:v>
                </c:pt>
                <c:pt idx="67">
                  <c:v>39.423752</c:v>
                </c:pt>
                <c:pt idx="68">
                  <c:v>40.084808000000002</c:v>
                </c:pt>
                <c:pt idx="69">
                  <c:v>40.745863999999997</c:v>
                </c:pt>
                <c:pt idx="70">
                  <c:v>41.40692</c:v>
                </c:pt>
                <c:pt idx="71">
                  <c:v>41.872307999999997</c:v>
                </c:pt>
                <c:pt idx="72">
                  <c:v>41.359355999999998</c:v>
                </c:pt>
                <c:pt idx="73">
                  <c:v>40.846404</c:v>
                </c:pt>
                <c:pt idx="74">
                  <c:v>40.333452000000001</c:v>
                </c:pt>
                <c:pt idx="75">
                  <c:v>39.820500000000003</c:v>
                </c:pt>
                <c:pt idx="76">
                  <c:v>38.061108000000011</c:v>
                </c:pt>
                <c:pt idx="77">
                  <c:v>36.301715999999992</c:v>
                </c:pt>
                <c:pt idx="78">
                  <c:v>34.542324000000001</c:v>
                </c:pt>
                <c:pt idx="79">
                  <c:v>32.78293200000001</c:v>
                </c:pt>
                <c:pt idx="80">
                  <c:v>30.332159999999991</c:v>
                </c:pt>
                <c:pt idx="81">
                  <c:v>27.743112000000011</c:v>
                </c:pt>
                <c:pt idx="82">
                  <c:v>25.15406400000002</c:v>
                </c:pt>
                <c:pt idx="83">
                  <c:v>22.565016</c:v>
                </c:pt>
                <c:pt idx="84">
                  <c:v>19.877040000000012</c:v>
                </c:pt>
                <c:pt idx="85">
                  <c:v>17.139599999999991</c:v>
                </c:pt>
                <c:pt idx="86">
                  <c:v>14.40216</c:v>
                </c:pt>
                <c:pt idx="87">
                  <c:v>11.66472000000001</c:v>
                </c:pt>
                <c:pt idx="88">
                  <c:v>9.3409367999999908</c:v>
                </c:pt>
                <c:pt idx="89">
                  <c:v>7.4308104000000004</c:v>
                </c:pt>
                <c:pt idx="90">
                  <c:v>5.5206840000000099</c:v>
                </c:pt>
                <c:pt idx="91">
                  <c:v>3.6105575999999928</c:v>
                </c:pt>
                <c:pt idx="92">
                  <c:v>2.0952392800000008</c:v>
                </c:pt>
                <c:pt idx="93">
                  <c:v>1.369537120000005</c:v>
                </c:pt>
                <c:pt idx="94">
                  <c:v>0.64383495999999862</c:v>
                </c:pt>
                <c:pt idx="95">
                  <c:v>-8.1867199999997808E-2</c:v>
                </c:pt>
                <c:pt idx="96">
                  <c:v>-0.67149224000000074</c:v>
                </c:pt>
                <c:pt idx="97">
                  <c:v>-0.58073167999999986</c:v>
                </c:pt>
                <c:pt idx="98">
                  <c:v>-0.48997112000000032</c:v>
                </c:pt>
                <c:pt idx="99">
                  <c:v>-0.39921055999999949</c:v>
                </c:pt>
                <c:pt idx="100">
                  <c:v>-0.30845</c:v>
                </c:pt>
              </c:numCache>
            </c:numRef>
          </c:yVal>
          <c:smooth val="1"/>
          <c:extLst>
            <c:ext xmlns:c16="http://schemas.microsoft.com/office/drawing/2014/chart" uri="{C3380CC4-5D6E-409C-BE32-E72D297353CC}">
              <c16:uniqueId val="{00000001-2AF0-4312-BFF7-581F0B1689FE}"/>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Kin'!$AT$2:$AT$102</c:f>
              <c:numCache>
                <c:formatCode>General</c:formatCode>
                <c:ptCount val="101"/>
                <c:pt idx="0">
                  <c:v>-0.65961199999999998</c:v>
                </c:pt>
                <c:pt idx="1">
                  <c:v>-0.27164074999999999</c:v>
                </c:pt>
                <c:pt idx="2">
                  <c:v>0.1163305</c:v>
                </c:pt>
                <c:pt idx="3">
                  <c:v>0.50430174999999988</c:v>
                </c:pt>
                <c:pt idx="4">
                  <c:v>0.89227299999999998</c:v>
                </c:pt>
                <c:pt idx="5">
                  <c:v>-1.7792202500000001</c:v>
                </c:pt>
                <c:pt idx="6">
                  <c:v>-4.4507134999999982</c:v>
                </c:pt>
                <c:pt idx="7">
                  <c:v>-7.1222067499999966</c:v>
                </c:pt>
                <c:pt idx="8">
                  <c:v>-9.7936999999999994</c:v>
                </c:pt>
                <c:pt idx="9">
                  <c:v>-13.785925000000001</c:v>
                </c:pt>
                <c:pt idx="10">
                  <c:v>-17.77815</c:v>
                </c:pt>
                <c:pt idx="11">
                  <c:v>-21.770375000000001</c:v>
                </c:pt>
                <c:pt idx="12">
                  <c:v>-25.762599999999999</c:v>
                </c:pt>
                <c:pt idx="13">
                  <c:v>-28.801324999999999</c:v>
                </c:pt>
                <c:pt idx="14">
                  <c:v>-31.840050000000002</c:v>
                </c:pt>
                <c:pt idx="15">
                  <c:v>-34.878774999999997</c:v>
                </c:pt>
                <c:pt idx="16">
                  <c:v>-37.917499999999997</c:v>
                </c:pt>
                <c:pt idx="17">
                  <c:v>-39.476249999999993</c:v>
                </c:pt>
                <c:pt idx="18">
                  <c:v>-41.034999999999997</c:v>
                </c:pt>
                <c:pt idx="19">
                  <c:v>-42.59375</c:v>
                </c:pt>
                <c:pt idx="20">
                  <c:v>-44.152500000000003</c:v>
                </c:pt>
                <c:pt idx="21">
                  <c:v>-44.478700000000003</c:v>
                </c:pt>
                <c:pt idx="22">
                  <c:v>-44.804900000000004</c:v>
                </c:pt>
                <c:pt idx="23">
                  <c:v>-45.131100000000004</c:v>
                </c:pt>
                <c:pt idx="24">
                  <c:v>-45.457299999999996</c:v>
                </c:pt>
                <c:pt idx="25">
                  <c:v>-44.725774999999999</c:v>
                </c:pt>
                <c:pt idx="26">
                  <c:v>-43.994249999999987</c:v>
                </c:pt>
                <c:pt idx="27">
                  <c:v>-43.262725000000003</c:v>
                </c:pt>
                <c:pt idx="28">
                  <c:v>-42.531199999999998</c:v>
                </c:pt>
                <c:pt idx="29">
                  <c:v>-41.127699999999997</c:v>
                </c:pt>
                <c:pt idx="30">
                  <c:v>-39.724200000000003</c:v>
                </c:pt>
                <c:pt idx="31">
                  <c:v>-38.320700000000002</c:v>
                </c:pt>
                <c:pt idx="32">
                  <c:v>-36.917200000000001</c:v>
                </c:pt>
                <c:pt idx="33">
                  <c:v>-35.255974999999999</c:v>
                </c:pt>
                <c:pt idx="34">
                  <c:v>-33.594749999999998</c:v>
                </c:pt>
                <c:pt idx="35">
                  <c:v>-31.933524999999999</c:v>
                </c:pt>
                <c:pt idx="36">
                  <c:v>-30.272300000000001</c:v>
                </c:pt>
                <c:pt idx="37">
                  <c:v>-28.218450000000001</c:v>
                </c:pt>
                <c:pt idx="38">
                  <c:v>-26.164600000000011</c:v>
                </c:pt>
                <c:pt idx="39">
                  <c:v>-24.110749999999999</c:v>
                </c:pt>
                <c:pt idx="40">
                  <c:v>-22.056899999999999</c:v>
                </c:pt>
                <c:pt idx="41">
                  <c:v>-19.66350000000001</c:v>
                </c:pt>
                <c:pt idx="42">
                  <c:v>-17.27010000000001</c:v>
                </c:pt>
                <c:pt idx="43">
                  <c:v>-14.8767</c:v>
                </c:pt>
                <c:pt idx="44">
                  <c:v>-12.4833</c:v>
                </c:pt>
                <c:pt idx="45">
                  <c:v>-9.9246925000000097</c:v>
                </c:pt>
                <c:pt idx="46">
                  <c:v>-7.366085</c:v>
                </c:pt>
                <c:pt idx="47">
                  <c:v>-4.8074774999999912</c:v>
                </c:pt>
                <c:pt idx="48">
                  <c:v>-2.2488700000000001</c:v>
                </c:pt>
                <c:pt idx="49">
                  <c:v>0.39519500000000418</c:v>
                </c:pt>
                <c:pt idx="50">
                  <c:v>3.039260000000009</c:v>
                </c:pt>
                <c:pt idx="51">
                  <c:v>5.6833250000000133</c:v>
                </c:pt>
                <c:pt idx="52">
                  <c:v>8.3273899999999994</c:v>
                </c:pt>
                <c:pt idx="53">
                  <c:v>10.867267500000001</c:v>
                </c:pt>
                <c:pt idx="54">
                  <c:v>13.407145000000011</c:v>
                </c:pt>
                <c:pt idx="55">
                  <c:v>15.94702250000001</c:v>
                </c:pt>
                <c:pt idx="56">
                  <c:v>18.486899999999999</c:v>
                </c:pt>
                <c:pt idx="57">
                  <c:v>20.800775000000002</c:v>
                </c:pt>
                <c:pt idx="58">
                  <c:v>23.114650000000012</c:v>
                </c:pt>
                <c:pt idx="59">
                  <c:v>25.428525</c:v>
                </c:pt>
                <c:pt idx="60">
                  <c:v>27.7424</c:v>
                </c:pt>
                <c:pt idx="61">
                  <c:v>29.709</c:v>
                </c:pt>
                <c:pt idx="62">
                  <c:v>31.67560000000001</c:v>
                </c:pt>
                <c:pt idx="63">
                  <c:v>33.642200000000003</c:v>
                </c:pt>
                <c:pt idx="64">
                  <c:v>35.608800000000002</c:v>
                </c:pt>
                <c:pt idx="65">
                  <c:v>36.824399999999997</c:v>
                </c:pt>
                <c:pt idx="66">
                  <c:v>38.040000000000013</c:v>
                </c:pt>
                <c:pt idx="67">
                  <c:v>39.255600000000008</c:v>
                </c:pt>
                <c:pt idx="68">
                  <c:v>40.471200000000003</c:v>
                </c:pt>
                <c:pt idx="69">
                  <c:v>40.581024999999997</c:v>
                </c:pt>
                <c:pt idx="70">
                  <c:v>40.690849999999998</c:v>
                </c:pt>
                <c:pt idx="71">
                  <c:v>40.800674999999998</c:v>
                </c:pt>
                <c:pt idx="72">
                  <c:v>40.910499999999999</c:v>
                </c:pt>
                <c:pt idx="73">
                  <c:v>39.878774999999997</c:v>
                </c:pt>
                <c:pt idx="74">
                  <c:v>38.847050000000003</c:v>
                </c:pt>
                <c:pt idx="75">
                  <c:v>37.815324999999987</c:v>
                </c:pt>
                <c:pt idx="76">
                  <c:v>36.7836</c:v>
                </c:pt>
                <c:pt idx="77">
                  <c:v>34.630499999999977</c:v>
                </c:pt>
                <c:pt idx="78">
                  <c:v>32.477400000000003</c:v>
                </c:pt>
                <c:pt idx="79">
                  <c:v>30.324300000000019</c:v>
                </c:pt>
                <c:pt idx="80">
                  <c:v>28.171199999999999</c:v>
                </c:pt>
                <c:pt idx="81">
                  <c:v>25.33537500000001</c:v>
                </c:pt>
                <c:pt idx="82">
                  <c:v>22.499550000000021</c:v>
                </c:pt>
                <c:pt idx="83">
                  <c:v>19.663724999999989</c:v>
                </c:pt>
                <c:pt idx="84">
                  <c:v>16.8279</c:v>
                </c:pt>
                <c:pt idx="85">
                  <c:v>14.107042499999981</c:v>
                </c:pt>
                <c:pt idx="86">
                  <c:v>11.386184999999999</c:v>
                </c:pt>
                <c:pt idx="87">
                  <c:v>8.6653275000000196</c:v>
                </c:pt>
                <c:pt idx="88">
                  <c:v>5.9444699999999999</c:v>
                </c:pt>
                <c:pt idx="89">
                  <c:v>4.2080550000000061</c:v>
                </c:pt>
                <c:pt idx="90">
                  <c:v>2.4716400000000118</c:v>
                </c:pt>
                <c:pt idx="91">
                  <c:v>0.73522499999999358</c:v>
                </c:pt>
                <c:pt idx="92">
                  <c:v>-1.00119</c:v>
                </c:pt>
                <c:pt idx="93">
                  <c:v>-1.4808174999999979</c:v>
                </c:pt>
                <c:pt idx="94">
                  <c:v>-1.960445000000004</c:v>
                </c:pt>
                <c:pt idx="95">
                  <c:v>-2.4400725000000021</c:v>
                </c:pt>
                <c:pt idx="96">
                  <c:v>-2.9197000000000002</c:v>
                </c:pt>
                <c:pt idx="97">
                  <c:v>-2.6314324999999981</c:v>
                </c:pt>
                <c:pt idx="98">
                  <c:v>-2.3431649999999999</c:v>
                </c:pt>
                <c:pt idx="99">
                  <c:v>-2.0548974999999978</c:v>
                </c:pt>
                <c:pt idx="100">
                  <c:v>-1.7666299999999999</c:v>
                </c:pt>
              </c:numCache>
            </c:numRef>
          </c:yVal>
          <c:smooth val="1"/>
          <c:extLst>
            <c:ext xmlns:c16="http://schemas.microsoft.com/office/drawing/2014/chart" uri="{C3380CC4-5D6E-409C-BE32-E72D297353CC}">
              <c16:uniqueId val="{00000000-2AF0-4312-BFF7-581F0B1689FE}"/>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Kin'!$AT$2:$AT$102</c:f>
              <c:numCache>
                <c:formatCode>General</c:formatCode>
                <c:ptCount val="101"/>
                <c:pt idx="0">
                  <c:v>-4.7351299999999998</c:v>
                </c:pt>
                <c:pt idx="1">
                  <c:v>-4.79277</c:v>
                </c:pt>
                <c:pt idx="2">
                  <c:v>-4.8504100000000001</c:v>
                </c:pt>
                <c:pt idx="3">
                  <c:v>-4.9080500000000002</c:v>
                </c:pt>
                <c:pt idx="4">
                  <c:v>-4.9656900000000004</c:v>
                </c:pt>
                <c:pt idx="5">
                  <c:v>-9.5246925000000005</c:v>
                </c:pt>
                <c:pt idx="6">
                  <c:v>-14.083695000000001</c:v>
                </c:pt>
                <c:pt idx="7">
                  <c:v>-18.642697500000001</c:v>
                </c:pt>
                <c:pt idx="8">
                  <c:v>-23.201699999999999</c:v>
                </c:pt>
                <c:pt idx="9">
                  <c:v>-26.757625000000001</c:v>
                </c:pt>
                <c:pt idx="10">
                  <c:v>-30.313549999999999</c:v>
                </c:pt>
                <c:pt idx="11">
                  <c:v>-33.869475000000008</c:v>
                </c:pt>
                <c:pt idx="12">
                  <c:v>-37.425400000000003</c:v>
                </c:pt>
                <c:pt idx="13">
                  <c:v>-40.101025</c:v>
                </c:pt>
                <c:pt idx="14">
                  <c:v>-42.776649999999997</c:v>
                </c:pt>
                <c:pt idx="15">
                  <c:v>-45.452275</c:v>
                </c:pt>
                <c:pt idx="16">
                  <c:v>-48.127899999999997</c:v>
                </c:pt>
                <c:pt idx="17">
                  <c:v>-49.313124999999992</c:v>
                </c:pt>
                <c:pt idx="18">
                  <c:v>-50.498350000000002</c:v>
                </c:pt>
                <c:pt idx="19">
                  <c:v>-51.683574999999998</c:v>
                </c:pt>
                <c:pt idx="20">
                  <c:v>-52.8688</c:v>
                </c:pt>
                <c:pt idx="21">
                  <c:v>-52.647550000000003</c:v>
                </c:pt>
                <c:pt idx="22">
                  <c:v>-52.426299999999998</c:v>
                </c:pt>
                <c:pt idx="23">
                  <c:v>-52.20505</c:v>
                </c:pt>
                <c:pt idx="24">
                  <c:v>-51.983800000000002</c:v>
                </c:pt>
                <c:pt idx="25">
                  <c:v>-50.662649999999999</c:v>
                </c:pt>
                <c:pt idx="26">
                  <c:v>-49.341500000000003</c:v>
                </c:pt>
                <c:pt idx="27">
                  <c:v>-48.020349999999993</c:v>
                </c:pt>
                <c:pt idx="28">
                  <c:v>-46.699199999999998</c:v>
                </c:pt>
                <c:pt idx="29">
                  <c:v>-44.815549999999988</c:v>
                </c:pt>
                <c:pt idx="30">
                  <c:v>-42.931899999999999</c:v>
                </c:pt>
                <c:pt idx="31">
                  <c:v>-41.048250000000003</c:v>
                </c:pt>
                <c:pt idx="32">
                  <c:v>-39.1646</c:v>
                </c:pt>
                <c:pt idx="33">
                  <c:v>-37.009824999999999</c:v>
                </c:pt>
                <c:pt idx="34">
                  <c:v>-34.855050000000013</c:v>
                </c:pt>
                <c:pt idx="35">
                  <c:v>-32.700274999999998</c:v>
                </c:pt>
                <c:pt idx="36">
                  <c:v>-30.545500000000001</c:v>
                </c:pt>
                <c:pt idx="37">
                  <c:v>-28.08175</c:v>
                </c:pt>
                <c:pt idx="38">
                  <c:v>-25.618000000000009</c:v>
                </c:pt>
                <c:pt idx="39">
                  <c:v>-23.154250000000001</c:v>
                </c:pt>
                <c:pt idx="40">
                  <c:v>-20.6905</c:v>
                </c:pt>
                <c:pt idx="41">
                  <c:v>-18.03282500000001</c:v>
                </c:pt>
                <c:pt idx="42">
                  <c:v>-15.37515000000001</c:v>
                </c:pt>
                <c:pt idx="43">
                  <c:v>-12.717475</c:v>
                </c:pt>
                <c:pt idx="44">
                  <c:v>-10.059799999999999</c:v>
                </c:pt>
                <c:pt idx="45">
                  <c:v>-7.2992715000000086</c:v>
                </c:pt>
                <c:pt idx="46">
                  <c:v>-4.5387429999999993</c:v>
                </c:pt>
                <c:pt idx="47">
                  <c:v>-1.778214499999988</c:v>
                </c:pt>
                <c:pt idx="48">
                  <c:v>0.98231400000000002</c:v>
                </c:pt>
                <c:pt idx="49">
                  <c:v>3.8005855000000048</c:v>
                </c:pt>
                <c:pt idx="50">
                  <c:v>6.6188570000000091</c:v>
                </c:pt>
                <c:pt idx="51">
                  <c:v>9.4371285000000142</c:v>
                </c:pt>
                <c:pt idx="52">
                  <c:v>12.2554</c:v>
                </c:pt>
                <c:pt idx="53">
                  <c:v>15.055199999999999</c:v>
                </c:pt>
                <c:pt idx="54">
                  <c:v>17.855000000000011</c:v>
                </c:pt>
                <c:pt idx="55">
                  <c:v>20.654800000000019</c:v>
                </c:pt>
                <c:pt idx="56">
                  <c:v>23.454599999999999</c:v>
                </c:pt>
                <c:pt idx="57">
                  <c:v>26.094875000000009</c:v>
                </c:pt>
                <c:pt idx="58">
                  <c:v>28.735150000000012</c:v>
                </c:pt>
                <c:pt idx="59">
                  <c:v>31.375425</c:v>
                </c:pt>
                <c:pt idx="60">
                  <c:v>34.015700000000002</c:v>
                </c:pt>
                <c:pt idx="61">
                  <c:v>36.121450000000003</c:v>
                </c:pt>
                <c:pt idx="62">
                  <c:v>38.227200000000011</c:v>
                </c:pt>
                <c:pt idx="63">
                  <c:v>40.332949999999997</c:v>
                </c:pt>
                <c:pt idx="64">
                  <c:v>42.438699999999997</c:v>
                </c:pt>
                <c:pt idx="65">
                  <c:v>43.555974999999997</c:v>
                </c:pt>
                <c:pt idx="66">
                  <c:v>44.67325000000001</c:v>
                </c:pt>
                <c:pt idx="67">
                  <c:v>45.790525000000002</c:v>
                </c:pt>
                <c:pt idx="68">
                  <c:v>46.907800000000002</c:v>
                </c:pt>
                <c:pt idx="69">
                  <c:v>46.8431</c:v>
                </c:pt>
                <c:pt idx="70">
                  <c:v>46.778399999999998</c:v>
                </c:pt>
                <c:pt idx="71">
                  <c:v>46.713700000000003</c:v>
                </c:pt>
                <c:pt idx="72">
                  <c:v>46.649000000000001</c:v>
                </c:pt>
                <c:pt idx="73">
                  <c:v>45.240850000000002</c:v>
                </c:pt>
                <c:pt idx="74">
                  <c:v>43.832699999999988</c:v>
                </c:pt>
                <c:pt idx="75">
                  <c:v>42.424550000000004</c:v>
                </c:pt>
                <c:pt idx="76">
                  <c:v>41.016399999999997</c:v>
                </c:pt>
                <c:pt idx="77">
                  <c:v>38.636774999999979</c:v>
                </c:pt>
                <c:pt idx="78">
                  <c:v>36.257150000000003</c:v>
                </c:pt>
                <c:pt idx="79">
                  <c:v>33.87752500000002</c:v>
                </c:pt>
                <c:pt idx="80">
                  <c:v>31.497900000000001</c:v>
                </c:pt>
                <c:pt idx="81">
                  <c:v>28.478950000000012</c:v>
                </c:pt>
                <c:pt idx="82">
                  <c:v>25.460000000000019</c:v>
                </c:pt>
                <c:pt idx="83">
                  <c:v>22.44104999999999</c:v>
                </c:pt>
                <c:pt idx="84">
                  <c:v>19.4221</c:v>
                </c:pt>
                <c:pt idx="85">
                  <c:v>16.630972499999981</c:v>
                </c:pt>
                <c:pt idx="86">
                  <c:v>13.839845</c:v>
                </c:pt>
                <c:pt idx="87">
                  <c:v>11.04871750000002</c:v>
                </c:pt>
                <c:pt idx="88">
                  <c:v>8.2575900000000004</c:v>
                </c:pt>
                <c:pt idx="89">
                  <c:v>6.2180274750000084</c:v>
                </c:pt>
                <c:pt idx="90">
                  <c:v>4.1784649500000146</c:v>
                </c:pt>
                <c:pt idx="91">
                  <c:v>2.1389024249999919</c:v>
                </c:pt>
                <c:pt idx="92">
                  <c:v>9.9339899999999995E-2</c:v>
                </c:pt>
                <c:pt idx="93">
                  <c:v>-0.53455507499999766</c:v>
                </c:pt>
                <c:pt idx="94">
                  <c:v>-1.168450050000005</c:v>
                </c:pt>
                <c:pt idx="95">
                  <c:v>-1.8023450250000019</c:v>
                </c:pt>
                <c:pt idx="96">
                  <c:v>-2.4362400000000002</c:v>
                </c:pt>
                <c:pt idx="97">
                  <c:v>-2.261839999999999</c:v>
                </c:pt>
                <c:pt idx="98">
                  <c:v>-2.08744</c:v>
                </c:pt>
                <c:pt idx="99">
                  <c:v>-1.913039999999999</c:v>
                </c:pt>
                <c:pt idx="100">
                  <c:v>-1.73864</c:v>
                </c:pt>
              </c:numCache>
            </c:numRef>
          </c:yVal>
          <c:smooth val="1"/>
          <c:extLst>
            <c:ext xmlns:c16="http://schemas.microsoft.com/office/drawing/2014/chart" uri="{C3380CC4-5D6E-409C-BE32-E72D297353CC}">
              <c16:uniqueId val="{00000000-0D99-45D4-9915-29B76C6BAC19}"/>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51.6"/>
          <c:min val="-58.2"/>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Power</a:t>
            </a:r>
          </a:p>
        </c:rich>
      </c:tx>
      <c:overlay val="0"/>
    </c:title>
    <c:autoTitleDeleted val="0"/>
    <c:plotArea>
      <c:layout>
        <c:manualLayout>
          <c:layoutTarget val="inner"/>
          <c:xMode val="edge"/>
          <c:yMode val="edge"/>
          <c:x val="0.11309336332958381"/>
          <c:y val="3.8694597137621939E-2"/>
          <c:w val="0.84854943132108485"/>
          <c:h val="0.9236071906106075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Normative!$AP$2:$AP$102</c:f>
              <c:numCache>
                <c:formatCode>General</c:formatCode>
                <c:ptCount val="101"/>
                <c:pt idx="0">
                  <c:v>2.4772122833333334</c:v>
                </c:pt>
                <c:pt idx="1">
                  <c:v>2.4772122833333334</c:v>
                </c:pt>
                <c:pt idx="2">
                  <c:v>1.5029594633333334</c:v>
                </c:pt>
                <c:pt idx="3">
                  <c:v>1.4014722633333334</c:v>
                </c:pt>
                <c:pt idx="4">
                  <c:v>-1.3359155866666665</c:v>
                </c:pt>
                <c:pt idx="5">
                  <c:v>-1.4706758266666666</c:v>
                </c:pt>
                <c:pt idx="6">
                  <c:v>-4.9161142133333335</c:v>
                </c:pt>
                <c:pt idx="7">
                  <c:v>-5.0828970966666667</c:v>
                </c:pt>
                <c:pt idx="8">
                  <c:v>-6.8062173166666664</c:v>
                </c:pt>
                <c:pt idx="9">
                  <c:v>-6.4325281866666675</c:v>
                </c:pt>
                <c:pt idx="10">
                  <c:v>-6.9268178500000008</c:v>
                </c:pt>
                <c:pt idx="11">
                  <c:v>-7.0468808333333346</c:v>
                </c:pt>
                <c:pt idx="12">
                  <c:v>-6.8226192833333332</c:v>
                </c:pt>
                <c:pt idx="13">
                  <c:v>-7.7725478233333352</c:v>
                </c:pt>
                <c:pt idx="14">
                  <c:v>-7.3975749733333327</c:v>
                </c:pt>
                <c:pt idx="15">
                  <c:v>-7.4907524333333324</c:v>
                </c:pt>
                <c:pt idx="16">
                  <c:v>-6.6005707000000005</c:v>
                </c:pt>
                <c:pt idx="17">
                  <c:v>-6.2911244300000009</c:v>
                </c:pt>
                <c:pt idx="18">
                  <c:v>-4.890452363333333</c:v>
                </c:pt>
                <c:pt idx="19">
                  <c:v>-4.0177730100000009</c:v>
                </c:pt>
                <c:pt idx="20">
                  <c:v>-2.82398061</c:v>
                </c:pt>
                <c:pt idx="21">
                  <c:v>-1.7197323933333333</c:v>
                </c:pt>
                <c:pt idx="22">
                  <c:v>-0.30059256999999995</c:v>
                </c:pt>
                <c:pt idx="23">
                  <c:v>0.83699225333333338</c:v>
                </c:pt>
                <c:pt idx="24">
                  <c:v>2.4005847266666667</c:v>
                </c:pt>
                <c:pt idx="25">
                  <c:v>4.6425984833333329</c:v>
                </c:pt>
                <c:pt idx="26">
                  <c:v>6.2099282499999999</c:v>
                </c:pt>
                <c:pt idx="27">
                  <c:v>7.8418065299999995</c:v>
                </c:pt>
                <c:pt idx="28">
                  <c:v>8.5309438466666681</c:v>
                </c:pt>
                <c:pt idx="29">
                  <c:v>10.168386783333336</c:v>
                </c:pt>
                <c:pt idx="30">
                  <c:v>10.599772283333333</c:v>
                </c:pt>
                <c:pt idx="31">
                  <c:v>11.722288686666667</c:v>
                </c:pt>
                <c:pt idx="32">
                  <c:v>11.787055840000001</c:v>
                </c:pt>
                <c:pt idx="33">
                  <c:v>12.131815043333333</c:v>
                </c:pt>
                <c:pt idx="34">
                  <c:v>12.043544266666668</c:v>
                </c:pt>
                <c:pt idx="35">
                  <c:v>11.336660163333333</c:v>
                </c:pt>
                <c:pt idx="36">
                  <c:v>10.72939852</c:v>
                </c:pt>
                <c:pt idx="37">
                  <c:v>9.1994954966666675</c:v>
                </c:pt>
                <c:pt idx="38">
                  <c:v>7.7118297299999998</c:v>
                </c:pt>
                <c:pt idx="39">
                  <c:v>5.853907733333334</c:v>
                </c:pt>
                <c:pt idx="40">
                  <c:v>4.6093687833333332</c:v>
                </c:pt>
                <c:pt idx="41">
                  <c:v>2.7190082533333331</c:v>
                </c:pt>
                <c:pt idx="42">
                  <c:v>1.6450066033333333</c:v>
                </c:pt>
                <c:pt idx="43">
                  <c:v>-6.7483416666666948E-2</c:v>
                </c:pt>
                <c:pt idx="44">
                  <c:v>-0.50924406666666699</c:v>
                </c:pt>
                <c:pt idx="45">
                  <c:v>-1.4488080833333332</c:v>
                </c:pt>
                <c:pt idx="46">
                  <c:v>-1.5561142833333332</c:v>
                </c:pt>
                <c:pt idx="47">
                  <c:v>-1.7648443366666666</c:v>
                </c:pt>
                <c:pt idx="48">
                  <c:v>-1.7703063866666664</c:v>
                </c:pt>
                <c:pt idx="49">
                  <c:v>-1.5795161533333335</c:v>
                </c:pt>
                <c:pt idx="50">
                  <c:v>0.24860886666666665</c:v>
                </c:pt>
              </c:numCache>
            </c:numRef>
          </c:yVal>
          <c:smooth val="1"/>
          <c:extLst>
            <c:ext xmlns:c16="http://schemas.microsoft.com/office/drawing/2014/chart" uri="{C3380CC4-5D6E-409C-BE32-E72D297353CC}">
              <c16:uniqueId val="{00000000-08B5-44CF-9FB1-722DCA65EFDF}"/>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Kin'!$AP$2:$AP$102</c:f>
              <c:numCache>
                <c:formatCode>General</c:formatCode>
                <c:ptCount val="101"/>
                <c:pt idx="0">
                  <c:v>5.51</c:v>
                </c:pt>
                <c:pt idx="1">
                  <c:v>2.2382426</c:v>
                </c:pt>
                <c:pt idx="2">
                  <c:v>-1.0335148000000001</c:v>
                </c:pt>
                <c:pt idx="3">
                  <c:v>-4.3052721999999992</c:v>
                </c:pt>
                <c:pt idx="4">
                  <c:v>-6.1728943999999988</c:v>
                </c:pt>
                <c:pt idx="5">
                  <c:v>-4.7056954999999983</c:v>
                </c:pt>
                <c:pt idx="6">
                  <c:v>-3.2384965999999991</c:v>
                </c:pt>
                <c:pt idx="7">
                  <c:v>-1.771297699999999</c:v>
                </c:pt>
                <c:pt idx="8">
                  <c:v>-1.084182</c:v>
                </c:pt>
                <c:pt idx="9">
                  <c:v>-0.93337349999999997</c:v>
                </c:pt>
                <c:pt idx="10">
                  <c:v>-0.78256499999999996</c:v>
                </c:pt>
                <c:pt idx="11">
                  <c:v>-0.63175649999999994</c:v>
                </c:pt>
                <c:pt idx="12">
                  <c:v>-1.811623199999999</c:v>
                </c:pt>
                <c:pt idx="13">
                  <c:v>-3.1578243000000001</c:v>
                </c:pt>
                <c:pt idx="14">
                  <c:v>-4.5040253999999997</c:v>
                </c:pt>
                <c:pt idx="15">
                  <c:v>-5.5777229999999998</c:v>
                </c:pt>
                <c:pt idx="16">
                  <c:v>-5.4524052000000003</c:v>
                </c:pt>
                <c:pt idx="17">
                  <c:v>-5.3270873999999999</c:v>
                </c:pt>
                <c:pt idx="18">
                  <c:v>-5.2017696000000004</c:v>
                </c:pt>
                <c:pt idx="19">
                  <c:v>-4.6951657000000004</c:v>
                </c:pt>
                <c:pt idx="20">
                  <c:v>-3.7779459999999991</c:v>
                </c:pt>
                <c:pt idx="21">
                  <c:v>-2.8607263000000001</c:v>
                </c:pt>
                <c:pt idx="22">
                  <c:v>-1.943506599999999</c:v>
                </c:pt>
                <c:pt idx="23">
                  <c:v>-1.7584309</c:v>
                </c:pt>
                <c:pt idx="24">
                  <c:v>-1.7825392</c:v>
                </c:pt>
                <c:pt idx="25">
                  <c:v>-1.8066475</c:v>
                </c:pt>
                <c:pt idx="26">
                  <c:v>-1.8263786</c:v>
                </c:pt>
                <c:pt idx="27">
                  <c:v>-1.7913946999999999</c:v>
                </c:pt>
                <c:pt idx="28">
                  <c:v>-1.7564108</c:v>
                </c:pt>
                <c:pt idx="29">
                  <c:v>-1.7214269</c:v>
                </c:pt>
                <c:pt idx="30">
                  <c:v>-1.6174276000000001</c:v>
                </c:pt>
                <c:pt idx="31">
                  <c:v>-1.3961021199999999</c:v>
                </c:pt>
                <c:pt idx="32">
                  <c:v>-1.1747766399999999</c:v>
                </c:pt>
                <c:pt idx="33">
                  <c:v>-0.95345115999999963</c:v>
                </c:pt>
                <c:pt idx="34">
                  <c:v>-0.70971280000000081</c:v>
                </c:pt>
                <c:pt idx="35">
                  <c:v>-0.45476800000000023</c:v>
                </c:pt>
                <c:pt idx="36">
                  <c:v>-0.19982319999999951</c:v>
                </c:pt>
                <c:pt idx="37">
                  <c:v>5.5121600000001103E-2</c:v>
                </c:pt>
                <c:pt idx="38">
                  <c:v>0.62041436000000016</c:v>
                </c:pt>
                <c:pt idx="39">
                  <c:v>1.197643580000002</c:v>
                </c:pt>
                <c:pt idx="40">
                  <c:v>1.7748728000000029</c:v>
                </c:pt>
                <c:pt idx="41">
                  <c:v>2.4303349999999999</c:v>
                </c:pt>
                <c:pt idx="42">
                  <c:v>3.3093200000000009</c:v>
                </c:pt>
                <c:pt idx="43">
                  <c:v>4.1883050000000006</c:v>
                </c:pt>
                <c:pt idx="44">
                  <c:v>5.0672900000000034</c:v>
                </c:pt>
                <c:pt idx="45">
                  <c:v>5.8915849999999983</c:v>
                </c:pt>
                <c:pt idx="46">
                  <c:v>6.6721280000000007</c:v>
                </c:pt>
                <c:pt idx="47">
                  <c:v>7.4526710000000023</c:v>
                </c:pt>
                <c:pt idx="48">
                  <c:v>8.2332140000000003</c:v>
                </c:pt>
                <c:pt idx="49">
                  <c:v>9.0486365000000006</c:v>
                </c:pt>
                <c:pt idx="50">
                  <c:v>9.8701250000000034</c:v>
                </c:pt>
                <c:pt idx="51">
                  <c:v>10.69161350000001</c:v>
                </c:pt>
                <c:pt idx="52">
                  <c:v>11.558643999999999</c:v>
                </c:pt>
                <c:pt idx="53">
                  <c:v>12.687541</c:v>
                </c:pt>
                <c:pt idx="54">
                  <c:v>13.816438</c:v>
                </c:pt>
                <c:pt idx="55">
                  <c:v>14.945335</c:v>
                </c:pt>
                <c:pt idx="56">
                  <c:v>16.157223999999999</c:v>
                </c:pt>
                <c:pt idx="57">
                  <c:v>17.472853000000001</c:v>
                </c:pt>
                <c:pt idx="58">
                  <c:v>18.788482000000009</c:v>
                </c:pt>
                <c:pt idx="59">
                  <c:v>20.104111</c:v>
                </c:pt>
                <c:pt idx="60">
                  <c:v>21.187180000000001</c:v>
                </c:pt>
                <c:pt idx="61">
                  <c:v>22.188853000000009</c:v>
                </c:pt>
                <c:pt idx="62">
                  <c:v>23.190526000000009</c:v>
                </c:pt>
                <c:pt idx="63">
                  <c:v>24.158432999999999</c:v>
                </c:pt>
                <c:pt idx="64">
                  <c:v>24.248424</c:v>
                </c:pt>
                <c:pt idx="65">
                  <c:v>24.338415000000001</c:v>
                </c:pt>
                <c:pt idx="66">
                  <c:v>24.428405999999999</c:v>
                </c:pt>
                <c:pt idx="67">
                  <c:v>24.122451000000002</c:v>
                </c:pt>
                <c:pt idx="68">
                  <c:v>23.024604</c:v>
                </c:pt>
                <c:pt idx="69">
                  <c:v>21.926756999999991</c:v>
                </c:pt>
                <c:pt idx="70">
                  <c:v>20.82890999999999</c:v>
                </c:pt>
                <c:pt idx="71">
                  <c:v>18.99936599999997</c:v>
                </c:pt>
                <c:pt idx="72">
                  <c:v>16.73941199999998</c:v>
                </c:pt>
                <c:pt idx="73">
                  <c:v>14.47945799999999</c:v>
                </c:pt>
                <c:pt idx="74">
                  <c:v>12.219503999999979</c:v>
                </c:pt>
                <c:pt idx="75">
                  <c:v>9.5472174999999897</c:v>
                </c:pt>
                <c:pt idx="76">
                  <c:v>6.8419444000000071</c:v>
                </c:pt>
                <c:pt idx="77">
                  <c:v>4.1366712999999864</c:v>
                </c:pt>
                <c:pt idx="78">
                  <c:v>1.6614460000000011</c:v>
                </c:pt>
                <c:pt idx="79">
                  <c:v>-8.6119999999945129E-3</c:v>
                </c:pt>
                <c:pt idx="80">
                  <c:v>-1.6786700000000141</c:v>
                </c:pt>
                <c:pt idx="81">
                  <c:v>-3.3487280000000101</c:v>
                </c:pt>
                <c:pt idx="82">
                  <c:v>-4.1897228000000002</c:v>
                </c:pt>
                <c:pt idx="83">
                  <c:v>-4.2608732000000007</c:v>
                </c:pt>
                <c:pt idx="84">
                  <c:v>-4.3320236000000003</c:v>
                </c:pt>
                <c:pt idx="85">
                  <c:v>-4.4031740000000008</c:v>
                </c:pt>
                <c:pt idx="86">
                  <c:v>-3.9686851999999981</c:v>
                </c:pt>
                <c:pt idx="87">
                  <c:v>-3.4192784000000009</c:v>
                </c:pt>
                <c:pt idx="88">
                  <c:v>-2.8698715999999971</c:v>
                </c:pt>
                <c:pt idx="89">
                  <c:v>-2.3625631999999999</c:v>
                </c:pt>
                <c:pt idx="90">
                  <c:v>-2.1920419999999998</c:v>
                </c:pt>
                <c:pt idx="91">
                  <c:v>-2.021520799999998</c:v>
                </c:pt>
                <c:pt idx="92">
                  <c:v>-1.8509995999999991</c:v>
                </c:pt>
                <c:pt idx="93">
                  <c:v>-1.5962176299999991</c:v>
                </c:pt>
                <c:pt idx="94">
                  <c:v>-1.2188745399999961</c:v>
                </c:pt>
                <c:pt idx="95">
                  <c:v>-0.84153144999999852</c:v>
                </c:pt>
                <c:pt idx="96">
                  <c:v>-0.46418836000000102</c:v>
                </c:pt>
                <c:pt idx="97">
                  <c:v>-0.15873575999999859</c:v>
                </c:pt>
                <c:pt idx="98">
                  <c:v>0.11644715999999949</c:v>
                </c:pt>
                <c:pt idx="99">
                  <c:v>0.39163008000000182</c:v>
                </c:pt>
                <c:pt idx="100">
                  <c:v>0.66681299999999999</c:v>
                </c:pt>
              </c:numCache>
            </c:numRef>
          </c:yVal>
          <c:smooth val="1"/>
          <c:extLst>
            <c:ext xmlns:c16="http://schemas.microsoft.com/office/drawing/2014/chart" uri="{C3380CC4-5D6E-409C-BE32-E72D297353CC}">
              <c16:uniqueId val="{00000004-613B-414E-AC70-1A1ED57EA72F}"/>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Kin'!$AP$2:$AP$102</c:f>
              <c:numCache>
                <c:formatCode>General</c:formatCode>
                <c:ptCount val="101"/>
                <c:pt idx="0">
                  <c:v>4.5919400000000001</c:v>
                </c:pt>
                <c:pt idx="1">
                  <c:v>1.4906936</c:v>
                </c:pt>
                <c:pt idx="2">
                  <c:v>-1.6105528</c:v>
                </c:pt>
                <c:pt idx="3">
                  <c:v>-4.7117991999999989</c:v>
                </c:pt>
                <c:pt idx="4">
                  <c:v>-5.8399347999999991</c:v>
                </c:pt>
                <c:pt idx="5">
                  <c:v>-4.3372559999999991</c:v>
                </c:pt>
                <c:pt idx="6">
                  <c:v>-2.8345772</c:v>
                </c:pt>
                <c:pt idx="7">
                  <c:v>-1.3318984</c:v>
                </c:pt>
                <c:pt idx="8">
                  <c:v>-0.29860439999999999</c:v>
                </c:pt>
                <c:pt idx="9">
                  <c:v>0.65645880000000001</c:v>
                </c:pt>
                <c:pt idx="10">
                  <c:v>1.6115219999999999</c:v>
                </c:pt>
                <c:pt idx="11">
                  <c:v>2.1241099999999999</c:v>
                </c:pt>
                <c:pt idx="12">
                  <c:v>1.53051</c:v>
                </c:pt>
                <c:pt idx="13">
                  <c:v>0.93691000000000013</c:v>
                </c:pt>
                <c:pt idx="14">
                  <c:v>0.34331</c:v>
                </c:pt>
                <c:pt idx="15">
                  <c:v>-0.21580000000000021</c:v>
                </c:pt>
                <c:pt idx="16">
                  <c:v>-0.76111400000000051</c:v>
                </c:pt>
                <c:pt idx="17">
                  <c:v>-1.3064279999999999</c:v>
                </c:pt>
                <c:pt idx="18">
                  <c:v>-1.7621016</c:v>
                </c:pt>
                <c:pt idx="19">
                  <c:v>-1.6799328</c:v>
                </c:pt>
                <c:pt idx="20">
                  <c:v>-1.597764</c:v>
                </c:pt>
                <c:pt idx="21">
                  <c:v>-1.5155951999999999</c:v>
                </c:pt>
                <c:pt idx="22">
                  <c:v>-1.8820376000000001</c:v>
                </c:pt>
                <c:pt idx="23">
                  <c:v>-2.5849384</c:v>
                </c:pt>
                <c:pt idx="24">
                  <c:v>-3.2878391999999992</c:v>
                </c:pt>
                <c:pt idx="25">
                  <c:v>-3.9907400000000002</c:v>
                </c:pt>
                <c:pt idx="26">
                  <c:v>-3.7878099999999999</c:v>
                </c:pt>
                <c:pt idx="27">
                  <c:v>-3.5848800000000001</c:v>
                </c:pt>
                <c:pt idx="28">
                  <c:v>-3.3819499999999998</c:v>
                </c:pt>
                <c:pt idx="29">
                  <c:v>-3.1093011999999991</c:v>
                </c:pt>
                <c:pt idx="30">
                  <c:v>-2.7436940000000001</c:v>
                </c:pt>
                <c:pt idx="31">
                  <c:v>-2.3780867999999988</c:v>
                </c:pt>
                <c:pt idx="32">
                  <c:v>-2.0124795999999989</c:v>
                </c:pt>
                <c:pt idx="33">
                  <c:v>-1.696104799999999</c:v>
                </c:pt>
                <c:pt idx="34">
                  <c:v>-1.3879353999999999</c:v>
                </c:pt>
                <c:pt idx="35">
                  <c:v>-1.0797659999999989</c:v>
                </c:pt>
                <c:pt idx="36">
                  <c:v>-0.74034075999999849</c:v>
                </c:pt>
                <c:pt idx="37">
                  <c:v>-0.32277591999999738</c:v>
                </c:pt>
                <c:pt idx="38">
                  <c:v>9.4788920000000498E-2</c:v>
                </c:pt>
                <c:pt idx="39">
                  <c:v>0.51235376000000143</c:v>
                </c:pt>
                <c:pt idx="40">
                  <c:v>1.028080400000003</c:v>
                </c:pt>
                <c:pt idx="41">
                  <c:v>1.5830717599999991</c:v>
                </c:pt>
                <c:pt idx="42">
                  <c:v>2.1380631199999991</c:v>
                </c:pt>
                <c:pt idx="43">
                  <c:v>2.6664072000000001</c:v>
                </c:pt>
                <c:pt idx="44">
                  <c:v>3.0348676000000001</c:v>
                </c:pt>
                <c:pt idx="45">
                  <c:v>3.4033279999999979</c:v>
                </c:pt>
                <c:pt idx="46">
                  <c:v>3.7717883999999988</c:v>
                </c:pt>
                <c:pt idx="47">
                  <c:v>4.2117896000000004</c:v>
                </c:pt>
                <c:pt idx="48">
                  <c:v>4.7054463999999978</c:v>
                </c:pt>
                <c:pt idx="49">
                  <c:v>5.1991031999999988</c:v>
                </c:pt>
                <c:pt idx="50">
                  <c:v>5.6927599999999998</c:v>
                </c:pt>
                <c:pt idx="51">
                  <c:v>6.6255968000000021</c:v>
                </c:pt>
                <c:pt idx="52">
                  <c:v>7.5584335999999972</c:v>
                </c:pt>
                <c:pt idx="53">
                  <c:v>8.4912703999999994</c:v>
                </c:pt>
                <c:pt idx="54">
                  <c:v>9.5718656000000024</c:v>
                </c:pt>
                <c:pt idx="55">
                  <c:v>10.849472000000009</c:v>
                </c:pt>
                <c:pt idx="56">
                  <c:v>12.1270784</c:v>
                </c:pt>
                <c:pt idx="57">
                  <c:v>13.4046848</c:v>
                </c:pt>
                <c:pt idx="58">
                  <c:v>14.795600000000009</c:v>
                </c:pt>
                <c:pt idx="59">
                  <c:v>16.205400000000001</c:v>
                </c:pt>
                <c:pt idx="60">
                  <c:v>17.615200000000002</c:v>
                </c:pt>
                <c:pt idx="61">
                  <c:v>18.865696</c:v>
                </c:pt>
                <c:pt idx="62">
                  <c:v>19.717932000000001</c:v>
                </c:pt>
                <c:pt idx="63">
                  <c:v>20.570167999999999</c:v>
                </c:pt>
                <c:pt idx="64">
                  <c:v>21.422404</c:v>
                </c:pt>
                <c:pt idx="65">
                  <c:v>21.604120000000002</c:v>
                </c:pt>
                <c:pt idx="66">
                  <c:v>21.517627999999998</c:v>
                </c:pt>
                <c:pt idx="67">
                  <c:v>21.431135999999999</c:v>
                </c:pt>
                <c:pt idx="68">
                  <c:v>21.202408000000009</c:v>
                </c:pt>
                <c:pt idx="69">
                  <c:v>20.120263999999999</c:v>
                </c:pt>
                <c:pt idx="70">
                  <c:v>19.038119999999999</c:v>
                </c:pt>
                <c:pt idx="71">
                  <c:v>17.955975999999989</c:v>
                </c:pt>
                <c:pt idx="72">
                  <c:v>16.29967199999999</c:v>
                </c:pt>
                <c:pt idx="73">
                  <c:v>14.212747999999999</c:v>
                </c:pt>
                <c:pt idx="74">
                  <c:v>12.125823999999991</c:v>
                </c:pt>
                <c:pt idx="75">
                  <c:v>10.0389</c:v>
                </c:pt>
                <c:pt idx="76">
                  <c:v>7.533160400000007</c:v>
                </c:pt>
                <c:pt idx="77">
                  <c:v>5.0274207999999794</c:v>
                </c:pt>
                <c:pt idx="78">
                  <c:v>2.521681199999986</c:v>
                </c:pt>
                <c:pt idx="79">
                  <c:v>0.43505359999999832</c:v>
                </c:pt>
                <c:pt idx="80">
                  <c:v>-1.092758000000013</c:v>
                </c:pt>
                <c:pt idx="81">
                  <c:v>-2.6205696000000032</c:v>
                </c:pt>
                <c:pt idx="82">
                  <c:v>-4.1483811999999931</c:v>
                </c:pt>
                <c:pt idx="83">
                  <c:v>-4.4703320000000009</c:v>
                </c:pt>
                <c:pt idx="84">
                  <c:v>-4.5913059999999994</c:v>
                </c:pt>
                <c:pt idx="85">
                  <c:v>-4.7122799999999998</c:v>
                </c:pt>
                <c:pt idx="86">
                  <c:v>-4.6149052000000017</c:v>
                </c:pt>
                <c:pt idx="87">
                  <c:v>-3.971658400000003</c:v>
                </c:pt>
                <c:pt idx="88">
                  <c:v>-3.3284115999999959</c:v>
                </c:pt>
                <c:pt idx="89">
                  <c:v>-2.6851647999999981</c:v>
                </c:pt>
                <c:pt idx="90">
                  <c:v>-2.2891540000000008</c:v>
                </c:pt>
                <c:pt idx="91">
                  <c:v>-1.9920375999999991</c:v>
                </c:pt>
                <c:pt idx="92">
                  <c:v>-1.6949212000000009</c:v>
                </c:pt>
                <c:pt idx="93">
                  <c:v>-1.386117648000003</c:v>
                </c:pt>
                <c:pt idx="94">
                  <c:v>-1.007191183999999</c:v>
                </c:pt>
                <c:pt idx="95">
                  <c:v>-0.62826472</c:v>
                </c:pt>
                <c:pt idx="96">
                  <c:v>-0.24933825600000101</c:v>
                </c:pt>
                <c:pt idx="97">
                  <c:v>3.1307632000001293E-2</c:v>
                </c:pt>
                <c:pt idx="98">
                  <c:v>0.2382430879999998</c:v>
                </c:pt>
                <c:pt idx="99">
                  <c:v>0.4451785440000014</c:v>
                </c:pt>
                <c:pt idx="100">
                  <c:v>0.65211399999999997</c:v>
                </c:pt>
              </c:numCache>
            </c:numRef>
          </c:yVal>
          <c:smooth val="1"/>
          <c:extLst>
            <c:ext xmlns:c16="http://schemas.microsoft.com/office/drawing/2014/chart" uri="{C3380CC4-5D6E-409C-BE32-E72D297353CC}">
              <c16:uniqueId val="{00000003-613B-414E-AC70-1A1ED57EA72F}"/>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Kin'!$AP$2:$AP$102</c:f>
              <c:numCache>
                <c:formatCode>General</c:formatCode>
                <c:ptCount val="101"/>
                <c:pt idx="0">
                  <c:v>9.38645</c:v>
                </c:pt>
                <c:pt idx="1">
                  <c:v>6.1329364999999996</c:v>
                </c:pt>
                <c:pt idx="2">
                  <c:v>2.8794229999999978</c:v>
                </c:pt>
                <c:pt idx="3">
                  <c:v>-0.37409050000000121</c:v>
                </c:pt>
                <c:pt idx="4">
                  <c:v>-3.2087008000000008</c:v>
                </c:pt>
                <c:pt idx="5">
                  <c:v>-5.0484160000000013</c:v>
                </c:pt>
                <c:pt idx="6">
                  <c:v>-6.8881312000000001</c:v>
                </c:pt>
                <c:pt idx="7">
                  <c:v>-8.7278464000000007</c:v>
                </c:pt>
                <c:pt idx="8">
                  <c:v>-8.2377151999999967</c:v>
                </c:pt>
                <c:pt idx="9">
                  <c:v>-6.1458145999999978</c:v>
                </c:pt>
                <c:pt idx="10">
                  <c:v>-4.0539139999999989</c:v>
                </c:pt>
                <c:pt idx="11">
                  <c:v>-1.9620133999999989</c:v>
                </c:pt>
                <c:pt idx="12">
                  <c:v>-2.0020256000000001</c:v>
                </c:pt>
                <c:pt idx="13">
                  <c:v>-2.3085268999999999</c:v>
                </c:pt>
                <c:pt idx="14">
                  <c:v>-2.6150281999999998</c:v>
                </c:pt>
                <c:pt idx="15">
                  <c:v>-3.0981455000000002</c:v>
                </c:pt>
                <c:pt idx="16">
                  <c:v>-4.3583732000000008</c:v>
                </c:pt>
                <c:pt idx="17">
                  <c:v>-5.6186008999999988</c:v>
                </c:pt>
                <c:pt idx="18">
                  <c:v>-6.8788286000000021</c:v>
                </c:pt>
                <c:pt idx="19">
                  <c:v>-7.3163149000000001</c:v>
                </c:pt>
                <c:pt idx="20">
                  <c:v>-6.8677720000000004</c:v>
                </c:pt>
                <c:pt idx="21">
                  <c:v>-6.4192291000000008</c:v>
                </c:pt>
                <c:pt idx="22">
                  <c:v>-5.9706861999999994</c:v>
                </c:pt>
                <c:pt idx="23">
                  <c:v>-5.8914366999999999</c:v>
                </c:pt>
                <c:pt idx="24">
                  <c:v>-5.9176995999999997</c:v>
                </c:pt>
                <c:pt idx="25">
                  <c:v>-5.9439624999999996</c:v>
                </c:pt>
                <c:pt idx="26">
                  <c:v>-5.9609649999999998</c:v>
                </c:pt>
                <c:pt idx="27">
                  <c:v>-5.8622125</c:v>
                </c:pt>
                <c:pt idx="28">
                  <c:v>-5.7634600000000002</c:v>
                </c:pt>
                <c:pt idx="29">
                  <c:v>-5.6647074999999996</c:v>
                </c:pt>
                <c:pt idx="30">
                  <c:v>-5.3447519999999997</c:v>
                </c:pt>
                <c:pt idx="31">
                  <c:v>-4.6487513999999983</c:v>
                </c:pt>
                <c:pt idx="32">
                  <c:v>-3.9527508</c:v>
                </c:pt>
                <c:pt idx="33">
                  <c:v>-3.256750199999999</c:v>
                </c:pt>
                <c:pt idx="34">
                  <c:v>-2.7535098000000011</c:v>
                </c:pt>
                <c:pt idx="35">
                  <c:v>-2.3466494999999998</c:v>
                </c:pt>
                <c:pt idx="36">
                  <c:v>-1.939789199999999</c:v>
                </c:pt>
                <c:pt idx="37">
                  <c:v>-1.5329288999999979</c:v>
                </c:pt>
                <c:pt idx="38">
                  <c:v>-0.99336225999999972</c:v>
                </c:pt>
                <c:pt idx="39">
                  <c:v>-0.44869152999999828</c:v>
                </c:pt>
                <c:pt idx="40">
                  <c:v>9.5979200000003262E-2</c:v>
                </c:pt>
                <c:pt idx="41">
                  <c:v>0.7108033700000006</c:v>
                </c:pt>
                <c:pt idx="42">
                  <c:v>1.526065940000001</c:v>
                </c:pt>
                <c:pt idx="43">
                  <c:v>2.3413285100000021</c:v>
                </c:pt>
                <c:pt idx="44">
                  <c:v>3.1565910800000019</c:v>
                </c:pt>
                <c:pt idx="45">
                  <c:v>4.0517869999999974</c:v>
                </c:pt>
                <c:pt idx="46">
                  <c:v>5.0109296000000008</c:v>
                </c:pt>
                <c:pt idx="47">
                  <c:v>5.9700722000000033</c:v>
                </c:pt>
                <c:pt idx="48">
                  <c:v>6.9292147999999987</c:v>
                </c:pt>
                <c:pt idx="49">
                  <c:v>7.7268928000000017</c:v>
                </c:pt>
                <c:pt idx="50">
                  <c:v>8.4964900000000032</c:v>
                </c:pt>
                <c:pt idx="51">
                  <c:v>9.2660872000000047</c:v>
                </c:pt>
                <c:pt idx="52">
                  <c:v>10.0866232</c:v>
                </c:pt>
                <c:pt idx="53">
                  <c:v>11.200057299999999</c:v>
                </c:pt>
                <c:pt idx="54">
                  <c:v>12.3134914</c:v>
                </c:pt>
                <c:pt idx="55">
                  <c:v>13.426925499999999</c:v>
                </c:pt>
                <c:pt idx="56">
                  <c:v>14.599971999999999</c:v>
                </c:pt>
                <c:pt idx="57">
                  <c:v>15.847534</c:v>
                </c:pt>
                <c:pt idx="58">
                  <c:v>17.095096000000009</c:v>
                </c:pt>
                <c:pt idx="59">
                  <c:v>18.342658</c:v>
                </c:pt>
                <c:pt idx="60">
                  <c:v>19.496839999999999</c:v>
                </c:pt>
                <c:pt idx="61">
                  <c:v>20.61833900000001</c:v>
                </c:pt>
                <c:pt idx="62">
                  <c:v>21.73983800000001</c:v>
                </c:pt>
                <c:pt idx="63">
                  <c:v>22.849350000000001</c:v>
                </c:pt>
                <c:pt idx="64">
                  <c:v>23.647200000000002</c:v>
                </c:pt>
                <c:pt idx="65">
                  <c:v>24.445049999999998</c:v>
                </c:pt>
                <c:pt idx="66">
                  <c:v>25.242899999999999</c:v>
                </c:pt>
                <c:pt idx="67">
                  <c:v>25.864350000000002</c:v>
                </c:pt>
                <c:pt idx="68">
                  <c:v>26.132999999999999</c:v>
                </c:pt>
                <c:pt idx="69">
                  <c:v>26.40165</c:v>
                </c:pt>
                <c:pt idx="70">
                  <c:v>26.670300000000001</c:v>
                </c:pt>
                <c:pt idx="71">
                  <c:v>26.405115999999989</c:v>
                </c:pt>
                <c:pt idx="72">
                  <c:v>25.825911999999999</c:v>
                </c:pt>
                <c:pt idx="73">
                  <c:v>25.246708000000002</c:v>
                </c:pt>
                <c:pt idx="74">
                  <c:v>24.66750399999999</c:v>
                </c:pt>
                <c:pt idx="75">
                  <c:v>23.2058</c:v>
                </c:pt>
                <c:pt idx="76">
                  <c:v>21.673496000000011</c:v>
                </c:pt>
                <c:pt idx="77">
                  <c:v>20.14119199999999</c:v>
                </c:pt>
                <c:pt idx="78">
                  <c:v>18.458096000000001</c:v>
                </c:pt>
                <c:pt idx="79">
                  <c:v>16.24722800000001</c:v>
                </c:pt>
                <c:pt idx="80">
                  <c:v>14.036359999999981</c:v>
                </c:pt>
                <c:pt idx="81">
                  <c:v>11.82549199999999</c:v>
                </c:pt>
                <c:pt idx="82">
                  <c:v>9.5700059999999958</c:v>
                </c:pt>
                <c:pt idx="83">
                  <c:v>7.2730889999999766</c:v>
                </c:pt>
                <c:pt idx="84">
                  <c:v>4.9761719999999929</c:v>
                </c:pt>
                <c:pt idx="85">
                  <c:v>2.6792549999999751</c:v>
                </c:pt>
                <c:pt idx="86">
                  <c:v>1.409449799999996</c:v>
                </c:pt>
                <c:pt idx="87">
                  <c:v>0.37307910000000222</c:v>
                </c:pt>
                <c:pt idx="88">
                  <c:v>-0.66329160000000575</c:v>
                </c:pt>
                <c:pt idx="89">
                  <c:v>-1.6143432</c:v>
                </c:pt>
                <c:pt idx="90">
                  <c:v>-1.882841999999999</c:v>
                </c:pt>
                <c:pt idx="91">
                  <c:v>-2.1513408000000021</c:v>
                </c:pt>
                <c:pt idx="92">
                  <c:v>-2.4198396000000009</c:v>
                </c:pt>
                <c:pt idx="93">
                  <c:v>-2.5144856</c:v>
                </c:pt>
                <c:pt idx="94">
                  <c:v>-2.356254799999999</c:v>
                </c:pt>
                <c:pt idx="95">
                  <c:v>-2.1980239999999989</c:v>
                </c:pt>
                <c:pt idx="96">
                  <c:v>-2.039793200000001</c:v>
                </c:pt>
                <c:pt idx="97">
                  <c:v>-1.822869499999999</c:v>
                </c:pt>
                <c:pt idx="98">
                  <c:v>-1.5812330000000001</c:v>
                </c:pt>
                <c:pt idx="99">
                  <c:v>-1.339596499999999</c:v>
                </c:pt>
                <c:pt idx="100">
                  <c:v>-1.09796</c:v>
                </c:pt>
              </c:numCache>
            </c:numRef>
          </c:yVal>
          <c:smooth val="1"/>
          <c:extLst>
            <c:ext xmlns:c16="http://schemas.microsoft.com/office/drawing/2014/chart" uri="{C3380CC4-5D6E-409C-BE32-E72D297353CC}">
              <c16:uniqueId val="{00000002-613B-414E-AC70-1A1ED57EA72F}"/>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Kin'!$AP$2:$AP$102</c:f>
              <c:numCache>
                <c:formatCode>General</c:formatCode>
                <c:ptCount val="101"/>
                <c:pt idx="0">
                  <c:v>4.2459600000000002</c:v>
                </c:pt>
                <c:pt idx="1">
                  <c:v>1.8756143999999999</c:v>
                </c:pt>
                <c:pt idx="2">
                  <c:v>-0.49473119999999948</c:v>
                </c:pt>
                <c:pt idx="3">
                  <c:v>-2.8650768000000002</c:v>
                </c:pt>
                <c:pt idx="4">
                  <c:v>-5.2354223999999991</c:v>
                </c:pt>
                <c:pt idx="5">
                  <c:v>-5.8765740000000006</c:v>
                </c:pt>
                <c:pt idx="6">
                  <c:v>-6.1718868000000002</c:v>
                </c:pt>
                <c:pt idx="7">
                  <c:v>-6.4671995999999998</c:v>
                </c:pt>
                <c:pt idx="8">
                  <c:v>-6.7625124000000003</c:v>
                </c:pt>
                <c:pt idx="9">
                  <c:v>-6.3665452</c:v>
                </c:pt>
                <c:pt idx="10">
                  <c:v>-5.6249379999999993</c:v>
                </c:pt>
                <c:pt idx="11">
                  <c:v>-4.8833308000000004</c:v>
                </c:pt>
                <c:pt idx="12">
                  <c:v>-4.1417236000000006</c:v>
                </c:pt>
                <c:pt idx="13">
                  <c:v>-3.7758964000000002</c:v>
                </c:pt>
                <c:pt idx="14">
                  <c:v>-3.7858491999999999</c:v>
                </c:pt>
                <c:pt idx="15">
                  <c:v>-3.7958020000000001</c:v>
                </c:pt>
                <c:pt idx="16">
                  <c:v>-3.8057547999999999</c:v>
                </c:pt>
                <c:pt idx="17">
                  <c:v>-3.8855292000000001</c:v>
                </c:pt>
                <c:pt idx="18">
                  <c:v>-4.1049467999999996</c:v>
                </c:pt>
                <c:pt idx="19">
                  <c:v>-4.3243644000000003</c:v>
                </c:pt>
                <c:pt idx="20">
                  <c:v>-4.5437820000000002</c:v>
                </c:pt>
                <c:pt idx="21">
                  <c:v>-4.6582292000000001</c:v>
                </c:pt>
                <c:pt idx="22">
                  <c:v>-4.2478243999999998</c:v>
                </c:pt>
                <c:pt idx="23">
                  <c:v>-3.8374196</c:v>
                </c:pt>
                <c:pt idx="24">
                  <c:v>-3.4270148000000011</c:v>
                </c:pt>
                <c:pt idx="25">
                  <c:v>-3.01661</c:v>
                </c:pt>
                <c:pt idx="26">
                  <c:v>-2.4066358400000012</c:v>
                </c:pt>
                <c:pt idx="27">
                  <c:v>-1.7966616799999999</c:v>
                </c:pt>
                <c:pt idx="28">
                  <c:v>-1.1866875200000011</c:v>
                </c:pt>
                <c:pt idx="29">
                  <c:v>-0.57671335999999984</c:v>
                </c:pt>
                <c:pt idx="30">
                  <c:v>0.19214519999999949</c:v>
                </c:pt>
                <c:pt idx="31">
                  <c:v>0.9927806400000011</c:v>
                </c:pt>
                <c:pt idx="32">
                  <c:v>1.7934160800000001</c:v>
                </c:pt>
                <c:pt idx="33">
                  <c:v>2.5940515200000021</c:v>
                </c:pt>
                <c:pt idx="34">
                  <c:v>3.4049939999999981</c:v>
                </c:pt>
                <c:pt idx="35">
                  <c:v>4.2210899999999976</c:v>
                </c:pt>
                <c:pt idx="36">
                  <c:v>5.0371860000000002</c:v>
                </c:pt>
                <c:pt idx="37">
                  <c:v>5.8532820000000019</c:v>
                </c:pt>
                <c:pt idx="38">
                  <c:v>6.6707699999999983</c:v>
                </c:pt>
                <c:pt idx="39">
                  <c:v>7.4896499999999993</c:v>
                </c:pt>
                <c:pt idx="40">
                  <c:v>8.3085300000000011</c:v>
                </c:pt>
                <c:pt idx="41">
                  <c:v>9.1274099999999976</c:v>
                </c:pt>
                <c:pt idx="42">
                  <c:v>10.0419436</c:v>
                </c:pt>
                <c:pt idx="43">
                  <c:v>11.147784400000001</c:v>
                </c:pt>
                <c:pt idx="44">
                  <c:v>12.2536252</c:v>
                </c:pt>
                <c:pt idx="45">
                  <c:v>13.359465999999999</c:v>
                </c:pt>
                <c:pt idx="46">
                  <c:v>14.385608</c:v>
                </c:pt>
                <c:pt idx="47">
                  <c:v>15.013256</c:v>
                </c:pt>
                <c:pt idx="48">
                  <c:v>15.640904000000001</c:v>
                </c:pt>
                <c:pt idx="49">
                  <c:v>16.268552</c:v>
                </c:pt>
                <c:pt idx="50">
                  <c:v>16.8962</c:v>
                </c:pt>
                <c:pt idx="51">
                  <c:v>17.041352</c:v>
                </c:pt>
                <c:pt idx="52">
                  <c:v>17.186503999999999</c:v>
                </c:pt>
                <c:pt idx="53">
                  <c:v>17.331655999999999</c:v>
                </c:pt>
                <c:pt idx="54">
                  <c:v>17.476807999999998</c:v>
                </c:pt>
                <c:pt idx="55">
                  <c:v>17.641680000000001</c:v>
                </c:pt>
                <c:pt idx="56">
                  <c:v>17.810496000000001</c:v>
                </c:pt>
                <c:pt idx="57">
                  <c:v>17.979312</c:v>
                </c:pt>
                <c:pt idx="58">
                  <c:v>18.148128</c:v>
                </c:pt>
                <c:pt idx="59">
                  <c:v>18.421327999999999</c:v>
                </c:pt>
                <c:pt idx="60">
                  <c:v>18.74672</c:v>
                </c:pt>
                <c:pt idx="61">
                  <c:v>19.072112000000001</c:v>
                </c:pt>
                <c:pt idx="62">
                  <c:v>19.397504000000001</c:v>
                </c:pt>
                <c:pt idx="63">
                  <c:v>19.597328000000001</c:v>
                </c:pt>
                <c:pt idx="64">
                  <c:v>19.671583999999999</c:v>
                </c:pt>
                <c:pt idx="65">
                  <c:v>19.745840000000001</c:v>
                </c:pt>
                <c:pt idx="66">
                  <c:v>19.820095999999999</c:v>
                </c:pt>
                <c:pt idx="67">
                  <c:v>19.715351999999999</c:v>
                </c:pt>
                <c:pt idx="68">
                  <c:v>19.252607999999999</c:v>
                </c:pt>
                <c:pt idx="69">
                  <c:v>18.789864000000001</c:v>
                </c:pt>
                <c:pt idx="70">
                  <c:v>18.327120000000001</c:v>
                </c:pt>
                <c:pt idx="71">
                  <c:v>17.76863599999999</c:v>
                </c:pt>
                <c:pt idx="72">
                  <c:v>16.731452000000001</c:v>
                </c:pt>
                <c:pt idx="73">
                  <c:v>15.694267999999999</c:v>
                </c:pt>
                <c:pt idx="74">
                  <c:v>14.65708399999999</c:v>
                </c:pt>
                <c:pt idx="75">
                  <c:v>13.619899999999999</c:v>
                </c:pt>
                <c:pt idx="76">
                  <c:v>12.24542000000001</c:v>
                </c:pt>
                <c:pt idx="77">
                  <c:v>10.87093999999999</c:v>
                </c:pt>
                <c:pt idx="78">
                  <c:v>9.4964600000000026</c:v>
                </c:pt>
                <c:pt idx="79">
                  <c:v>8.1219800000000077</c:v>
                </c:pt>
                <c:pt idx="80">
                  <c:v>6.7520599999999966</c:v>
                </c:pt>
                <c:pt idx="81">
                  <c:v>5.3830520000000028</c:v>
                </c:pt>
                <c:pt idx="82">
                  <c:v>4.0140440000000108</c:v>
                </c:pt>
                <c:pt idx="83">
                  <c:v>2.6450359999999979</c:v>
                </c:pt>
                <c:pt idx="84">
                  <c:v>1.737340960000002</c:v>
                </c:pt>
                <c:pt idx="85">
                  <c:v>1.0603023999999961</c:v>
                </c:pt>
                <c:pt idx="86">
                  <c:v>0.38326383999999969</c:v>
                </c:pt>
                <c:pt idx="87">
                  <c:v>-0.29377471999999649</c:v>
                </c:pt>
                <c:pt idx="88">
                  <c:v>-0.67523216000000041</c:v>
                </c:pt>
                <c:pt idx="89">
                  <c:v>-0.76110847999999998</c:v>
                </c:pt>
                <c:pt idx="90">
                  <c:v>-0.84698479999999954</c:v>
                </c:pt>
                <c:pt idx="91">
                  <c:v>-0.93286112000000032</c:v>
                </c:pt>
                <c:pt idx="92">
                  <c:v>-0.97589584000000007</c:v>
                </c:pt>
                <c:pt idx="93">
                  <c:v>-0.9332473600000003</c:v>
                </c:pt>
                <c:pt idx="94">
                  <c:v>-0.89059887999999987</c:v>
                </c:pt>
                <c:pt idx="95">
                  <c:v>-0.8479504000000001</c:v>
                </c:pt>
                <c:pt idx="96">
                  <c:v>-0.77159136000000195</c:v>
                </c:pt>
                <c:pt idx="97">
                  <c:v>-0.52667951999999973</c:v>
                </c:pt>
                <c:pt idx="98">
                  <c:v>-0.28176768000000102</c:v>
                </c:pt>
                <c:pt idx="99">
                  <c:v>-3.6855839999998752E-2</c:v>
                </c:pt>
                <c:pt idx="100">
                  <c:v>0.20805599999999999</c:v>
                </c:pt>
              </c:numCache>
            </c:numRef>
          </c:yVal>
          <c:smooth val="1"/>
          <c:extLst>
            <c:ext xmlns:c16="http://schemas.microsoft.com/office/drawing/2014/chart" uri="{C3380CC4-5D6E-409C-BE32-E72D297353CC}">
              <c16:uniqueId val="{00000001-613B-414E-AC70-1A1ED57EA72F}"/>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Kin'!$AP$2:$AP$102</c:f>
              <c:numCache>
                <c:formatCode>General</c:formatCode>
                <c:ptCount val="101"/>
                <c:pt idx="0">
                  <c:v>5.7730499999999996</c:v>
                </c:pt>
                <c:pt idx="1">
                  <c:v>3.1278899999999998</c:v>
                </c:pt>
                <c:pt idx="2">
                  <c:v>0.4827300000000001</c:v>
                </c:pt>
                <c:pt idx="3">
                  <c:v>-2.1624299999999992</c:v>
                </c:pt>
                <c:pt idx="4">
                  <c:v>-4.8075900000000003</c:v>
                </c:pt>
                <c:pt idx="5">
                  <c:v>-5.5382125000000002</c:v>
                </c:pt>
                <c:pt idx="6">
                  <c:v>-6.2688349999999993</c:v>
                </c:pt>
                <c:pt idx="7">
                  <c:v>-6.9994575000000001</c:v>
                </c:pt>
                <c:pt idx="8">
                  <c:v>-7.7300800000000001</c:v>
                </c:pt>
                <c:pt idx="9">
                  <c:v>-6.8515874999999991</c:v>
                </c:pt>
                <c:pt idx="10">
                  <c:v>-5.9730949999999989</c:v>
                </c:pt>
                <c:pt idx="11">
                  <c:v>-5.0946024999999988</c:v>
                </c:pt>
                <c:pt idx="12">
                  <c:v>-4.2161099999999996</c:v>
                </c:pt>
                <c:pt idx="13">
                  <c:v>-4.5220449999999994</c:v>
                </c:pt>
                <c:pt idx="14">
                  <c:v>-4.8279800000000002</c:v>
                </c:pt>
                <c:pt idx="15">
                  <c:v>-5.133915</c:v>
                </c:pt>
                <c:pt idx="16">
                  <c:v>-5.4398499999999999</c:v>
                </c:pt>
                <c:pt idx="17">
                  <c:v>-5.9412049999999992</c:v>
                </c:pt>
                <c:pt idx="18">
                  <c:v>-6.4425600000000003</c:v>
                </c:pt>
                <c:pt idx="19">
                  <c:v>-6.9439149999999987</c:v>
                </c:pt>
                <c:pt idx="20">
                  <c:v>-7.4452699999999998</c:v>
                </c:pt>
                <c:pt idx="21">
                  <c:v>-7.0971399999999996</c:v>
                </c:pt>
                <c:pt idx="22">
                  <c:v>-6.7490099999999993</c:v>
                </c:pt>
                <c:pt idx="23">
                  <c:v>-6.400879999999999</c:v>
                </c:pt>
                <c:pt idx="24">
                  <c:v>-6.0527499999999996</c:v>
                </c:pt>
                <c:pt idx="25">
                  <c:v>-5.3683074999999976</c:v>
                </c:pt>
                <c:pt idx="26">
                  <c:v>-4.6838649999999999</c:v>
                </c:pt>
                <c:pt idx="27">
                  <c:v>-3.9994224999999992</c:v>
                </c:pt>
                <c:pt idx="28">
                  <c:v>-3.3149799999999998</c:v>
                </c:pt>
                <c:pt idx="29">
                  <c:v>-2.6868962499999989</c:v>
                </c:pt>
                <c:pt idx="30">
                  <c:v>-2.0588125000000002</c:v>
                </c:pt>
                <c:pt idx="31">
                  <c:v>-1.430728749999999</c:v>
                </c:pt>
                <c:pt idx="32">
                  <c:v>-0.80264500000000005</c:v>
                </c:pt>
                <c:pt idx="33">
                  <c:v>0.245801250000002</c:v>
                </c:pt>
                <c:pt idx="34">
                  <c:v>1.294247499999996</c:v>
                </c:pt>
                <c:pt idx="35">
                  <c:v>2.3426937499999978</c:v>
                </c:pt>
                <c:pt idx="36">
                  <c:v>3.39114</c:v>
                </c:pt>
                <c:pt idx="37">
                  <c:v>4.3103750000000014</c:v>
                </c:pt>
                <c:pt idx="38">
                  <c:v>5.2296099999999974</c:v>
                </c:pt>
                <c:pt idx="39">
                  <c:v>6.1488449999999979</c:v>
                </c:pt>
                <c:pt idx="40">
                  <c:v>7.0680800000000001</c:v>
                </c:pt>
                <c:pt idx="41">
                  <c:v>8.2820849999999933</c:v>
                </c:pt>
                <c:pt idx="42">
                  <c:v>9.4960899999999953</c:v>
                </c:pt>
                <c:pt idx="43">
                  <c:v>10.710095000000001</c:v>
                </c:pt>
                <c:pt idx="44">
                  <c:v>11.924099999999999</c:v>
                </c:pt>
                <c:pt idx="45">
                  <c:v>12.825025</c:v>
                </c:pt>
                <c:pt idx="46">
                  <c:v>13.725949999999999</c:v>
                </c:pt>
                <c:pt idx="47">
                  <c:v>14.626875</c:v>
                </c:pt>
                <c:pt idx="48">
                  <c:v>15.527799999999999</c:v>
                </c:pt>
                <c:pt idx="49">
                  <c:v>15.880775</c:v>
                </c:pt>
                <c:pt idx="50">
                  <c:v>16.233750000000001</c:v>
                </c:pt>
                <c:pt idx="51">
                  <c:v>16.586725000000001</c:v>
                </c:pt>
                <c:pt idx="52">
                  <c:v>16.939699999999998</c:v>
                </c:pt>
                <c:pt idx="53">
                  <c:v>17.290675</c:v>
                </c:pt>
                <c:pt idx="54">
                  <c:v>17.641649999999998</c:v>
                </c:pt>
                <c:pt idx="55">
                  <c:v>17.992625</c:v>
                </c:pt>
                <c:pt idx="56">
                  <c:v>18.343599999999999</c:v>
                </c:pt>
                <c:pt idx="57">
                  <c:v>18.793225</c:v>
                </c:pt>
                <c:pt idx="58">
                  <c:v>19.242850000000001</c:v>
                </c:pt>
                <c:pt idx="59">
                  <c:v>19.692475000000002</c:v>
                </c:pt>
                <c:pt idx="60">
                  <c:v>20.142099999999999</c:v>
                </c:pt>
                <c:pt idx="61">
                  <c:v>20.485150000000001</c:v>
                </c:pt>
                <c:pt idx="62">
                  <c:v>20.828199999999999</c:v>
                </c:pt>
                <c:pt idx="63">
                  <c:v>21.171250000000001</c:v>
                </c:pt>
                <c:pt idx="64">
                  <c:v>21.514299999999999</c:v>
                </c:pt>
                <c:pt idx="65">
                  <c:v>21.595925000000001</c:v>
                </c:pt>
                <c:pt idx="66">
                  <c:v>21.67755</c:v>
                </c:pt>
                <c:pt idx="67">
                  <c:v>21.759174999999999</c:v>
                </c:pt>
                <c:pt idx="68">
                  <c:v>21.840800000000002</c:v>
                </c:pt>
                <c:pt idx="69">
                  <c:v>21.474875000000001</c:v>
                </c:pt>
                <c:pt idx="70">
                  <c:v>21.10895</c:v>
                </c:pt>
                <c:pt idx="71">
                  <c:v>20.743024999999999</c:v>
                </c:pt>
                <c:pt idx="72">
                  <c:v>20.377099999999999</c:v>
                </c:pt>
                <c:pt idx="73">
                  <c:v>19.462599999999998</c:v>
                </c:pt>
                <c:pt idx="74">
                  <c:v>18.548099999999991</c:v>
                </c:pt>
                <c:pt idx="75">
                  <c:v>17.633600000000001</c:v>
                </c:pt>
                <c:pt idx="76">
                  <c:v>16.719100000000001</c:v>
                </c:pt>
                <c:pt idx="77">
                  <c:v>15.30064999999999</c:v>
                </c:pt>
                <c:pt idx="78">
                  <c:v>13.882199999999999</c:v>
                </c:pt>
                <c:pt idx="79">
                  <c:v>12.46375000000001</c:v>
                </c:pt>
                <c:pt idx="80">
                  <c:v>11.045299999999999</c:v>
                </c:pt>
                <c:pt idx="81">
                  <c:v>9.4737350000000049</c:v>
                </c:pt>
                <c:pt idx="82">
                  <c:v>7.9021700000000106</c:v>
                </c:pt>
                <c:pt idx="83">
                  <c:v>6.330604999999994</c:v>
                </c:pt>
                <c:pt idx="84">
                  <c:v>4.7590399999999997</c:v>
                </c:pt>
                <c:pt idx="85">
                  <c:v>3.8223249999999931</c:v>
                </c:pt>
                <c:pt idx="86">
                  <c:v>2.8856099999999998</c:v>
                </c:pt>
                <c:pt idx="87">
                  <c:v>1.948895000000006</c:v>
                </c:pt>
                <c:pt idx="88">
                  <c:v>1.0121800000000001</c:v>
                </c:pt>
                <c:pt idx="89">
                  <c:v>0.69552700000000123</c:v>
                </c:pt>
                <c:pt idx="90">
                  <c:v>0.37887400000000238</c:v>
                </c:pt>
                <c:pt idx="91">
                  <c:v>6.2220999999998972E-2</c:v>
                </c:pt>
                <c:pt idx="92">
                  <c:v>-0.25443199999999999</c:v>
                </c:pt>
                <c:pt idx="93">
                  <c:v>-0.42009849999999938</c:v>
                </c:pt>
                <c:pt idx="94">
                  <c:v>-0.5857650000000012</c:v>
                </c:pt>
                <c:pt idx="95">
                  <c:v>-0.75143150000000059</c:v>
                </c:pt>
                <c:pt idx="96">
                  <c:v>-0.91709799999999997</c:v>
                </c:pt>
                <c:pt idx="97">
                  <c:v>-0.84404324999999947</c:v>
                </c:pt>
                <c:pt idx="98">
                  <c:v>-0.77098849999999997</c:v>
                </c:pt>
                <c:pt idx="99">
                  <c:v>-0.69793374999999946</c:v>
                </c:pt>
                <c:pt idx="100">
                  <c:v>-0.62487899999999996</c:v>
                </c:pt>
              </c:numCache>
            </c:numRef>
          </c:yVal>
          <c:smooth val="1"/>
          <c:extLst>
            <c:ext xmlns:c16="http://schemas.microsoft.com/office/drawing/2014/chart" uri="{C3380CC4-5D6E-409C-BE32-E72D297353CC}">
              <c16:uniqueId val="{00000000-613B-414E-AC70-1A1ED57EA72F}"/>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Kin'!$AP$2:$AP$102</c:f>
              <c:numCache>
                <c:formatCode>General</c:formatCode>
                <c:ptCount val="101"/>
                <c:pt idx="0">
                  <c:v>3.5702099999999999</c:v>
                </c:pt>
                <c:pt idx="1">
                  <c:v>0.55820999999999987</c:v>
                </c:pt>
                <c:pt idx="2">
                  <c:v>-2.4537900000000001</c:v>
                </c:pt>
                <c:pt idx="3">
                  <c:v>-5.4657900000000001</c:v>
                </c:pt>
                <c:pt idx="4">
                  <c:v>-8.4777900000000006</c:v>
                </c:pt>
                <c:pt idx="5">
                  <c:v>-8.4432725000000008</c:v>
                </c:pt>
                <c:pt idx="6">
                  <c:v>-8.4087550000000011</c:v>
                </c:pt>
                <c:pt idx="7">
                  <c:v>-8.3742374999999996</c:v>
                </c:pt>
                <c:pt idx="8">
                  <c:v>-8.3397199999999998</c:v>
                </c:pt>
                <c:pt idx="9">
                  <c:v>-6.9958674999999992</c:v>
                </c:pt>
                <c:pt idx="10">
                  <c:v>-5.6520149999999987</c:v>
                </c:pt>
                <c:pt idx="11">
                  <c:v>-4.3081624999999972</c:v>
                </c:pt>
                <c:pt idx="12">
                  <c:v>-2.9643099999999998</c:v>
                </c:pt>
                <c:pt idx="13">
                  <c:v>-3.3039100000000001</c:v>
                </c:pt>
                <c:pt idx="14">
                  <c:v>-3.64351</c:v>
                </c:pt>
                <c:pt idx="15">
                  <c:v>-3.9831099999999999</c:v>
                </c:pt>
                <c:pt idx="16">
                  <c:v>-4.3227099999999998</c:v>
                </c:pt>
                <c:pt idx="17">
                  <c:v>-5.0445824999999989</c:v>
                </c:pt>
                <c:pt idx="18">
                  <c:v>-5.7664550000000014</c:v>
                </c:pt>
                <c:pt idx="19">
                  <c:v>-6.4883274999999987</c:v>
                </c:pt>
                <c:pt idx="20">
                  <c:v>-7.2102000000000004</c:v>
                </c:pt>
                <c:pt idx="21">
                  <c:v>-6.9502075000000003</c:v>
                </c:pt>
                <c:pt idx="22">
                  <c:v>-6.6902150000000002</c:v>
                </c:pt>
                <c:pt idx="23">
                  <c:v>-6.4302225000000002</c:v>
                </c:pt>
                <c:pt idx="24">
                  <c:v>-6.1702300000000001</c:v>
                </c:pt>
                <c:pt idx="25">
                  <c:v>-5.7927399999999993</c:v>
                </c:pt>
                <c:pt idx="26">
                  <c:v>-5.4152500000000003</c:v>
                </c:pt>
                <c:pt idx="27">
                  <c:v>-5.0377599999999987</c:v>
                </c:pt>
                <c:pt idx="28">
                  <c:v>-4.6602699999999997</c:v>
                </c:pt>
                <c:pt idx="29">
                  <c:v>-4.0427299999999988</c:v>
                </c:pt>
                <c:pt idx="30">
                  <c:v>-3.4251900000000002</c:v>
                </c:pt>
                <c:pt idx="31">
                  <c:v>-2.8076499999999989</c:v>
                </c:pt>
                <c:pt idx="32">
                  <c:v>-2.1901099999999998</c:v>
                </c:pt>
                <c:pt idx="33">
                  <c:v>-1.3752974999999981</c:v>
                </c:pt>
                <c:pt idx="34">
                  <c:v>-0.56048500000000279</c:v>
                </c:pt>
                <c:pt idx="35">
                  <c:v>0.25432749999999871</c:v>
                </c:pt>
                <c:pt idx="36">
                  <c:v>1.06914</c:v>
                </c:pt>
                <c:pt idx="37">
                  <c:v>1.8438375000000009</c:v>
                </c:pt>
                <c:pt idx="38">
                  <c:v>2.6185349999999969</c:v>
                </c:pt>
                <c:pt idx="39">
                  <c:v>3.393232499999999</c:v>
                </c:pt>
                <c:pt idx="40">
                  <c:v>4.1679300000000001</c:v>
                </c:pt>
                <c:pt idx="41">
                  <c:v>5.0917299999999948</c:v>
                </c:pt>
                <c:pt idx="42">
                  <c:v>6.0155299999999956</c:v>
                </c:pt>
                <c:pt idx="43">
                  <c:v>6.9393299999999982</c:v>
                </c:pt>
                <c:pt idx="44">
                  <c:v>7.86313</c:v>
                </c:pt>
                <c:pt idx="45">
                  <c:v>8.6078474999999983</c:v>
                </c:pt>
                <c:pt idx="46">
                  <c:v>9.3525650000000002</c:v>
                </c:pt>
                <c:pt idx="47">
                  <c:v>10.0972825</c:v>
                </c:pt>
                <c:pt idx="48">
                  <c:v>10.842000000000001</c:v>
                </c:pt>
                <c:pt idx="49">
                  <c:v>11.2575</c:v>
                </c:pt>
                <c:pt idx="50">
                  <c:v>11.673</c:v>
                </c:pt>
                <c:pt idx="51">
                  <c:v>12.0885</c:v>
                </c:pt>
                <c:pt idx="52">
                  <c:v>12.504</c:v>
                </c:pt>
                <c:pt idx="53">
                  <c:v>12.863625000000001</c:v>
                </c:pt>
                <c:pt idx="54">
                  <c:v>13.22325</c:v>
                </c:pt>
                <c:pt idx="55">
                  <c:v>13.582875</c:v>
                </c:pt>
                <c:pt idx="56">
                  <c:v>13.942500000000001</c:v>
                </c:pt>
                <c:pt idx="57">
                  <c:v>14.293625</c:v>
                </c:pt>
                <c:pt idx="58">
                  <c:v>14.64475</c:v>
                </c:pt>
                <c:pt idx="59">
                  <c:v>14.995875</c:v>
                </c:pt>
                <c:pt idx="60">
                  <c:v>15.347</c:v>
                </c:pt>
                <c:pt idx="61">
                  <c:v>15.647325</c:v>
                </c:pt>
                <c:pt idx="62">
                  <c:v>15.947649999999999</c:v>
                </c:pt>
                <c:pt idx="63">
                  <c:v>16.247975</c:v>
                </c:pt>
                <c:pt idx="64">
                  <c:v>16.548300000000001</c:v>
                </c:pt>
                <c:pt idx="65">
                  <c:v>16.631450000000001</c:v>
                </c:pt>
                <c:pt idx="66">
                  <c:v>16.714600000000001</c:v>
                </c:pt>
                <c:pt idx="67">
                  <c:v>16.797750000000001</c:v>
                </c:pt>
                <c:pt idx="68">
                  <c:v>16.8809</c:v>
                </c:pt>
                <c:pt idx="69">
                  <c:v>16.714524999999998</c:v>
                </c:pt>
                <c:pt idx="70">
                  <c:v>16.54815</c:v>
                </c:pt>
                <c:pt idx="71">
                  <c:v>16.381775000000001</c:v>
                </c:pt>
                <c:pt idx="72">
                  <c:v>16.215399999999999</c:v>
                </c:pt>
                <c:pt idx="73">
                  <c:v>15.701750000000001</c:v>
                </c:pt>
                <c:pt idx="74">
                  <c:v>15.1881</c:v>
                </c:pt>
                <c:pt idx="75">
                  <c:v>14.67445</c:v>
                </c:pt>
                <c:pt idx="76">
                  <c:v>14.1608</c:v>
                </c:pt>
                <c:pt idx="77">
                  <c:v>13.012127499999989</c:v>
                </c:pt>
                <c:pt idx="78">
                  <c:v>11.863455</c:v>
                </c:pt>
                <c:pt idx="79">
                  <c:v>10.714782500000011</c:v>
                </c:pt>
                <c:pt idx="80">
                  <c:v>9.5661100000000001</c:v>
                </c:pt>
                <c:pt idx="81">
                  <c:v>8.144317500000005</c:v>
                </c:pt>
                <c:pt idx="82">
                  <c:v>6.7225250000000099</c:v>
                </c:pt>
                <c:pt idx="83">
                  <c:v>5.3007324999999952</c:v>
                </c:pt>
                <c:pt idx="84">
                  <c:v>3.8789400000000001</c:v>
                </c:pt>
                <c:pt idx="85">
                  <c:v>2.9087388949999928</c:v>
                </c:pt>
                <c:pt idx="86">
                  <c:v>1.93853779</c:v>
                </c:pt>
                <c:pt idx="87">
                  <c:v>0.9683366850000068</c:v>
                </c:pt>
                <c:pt idx="88">
                  <c:v>-1.8644200000000001E-3</c:v>
                </c:pt>
                <c:pt idx="89">
                  <c:v>-0.1451320649999995</c:v>
                </c:pt>
                <c:pt idx="90">
                  <c:v>-0.28839970999999892</c:v>
                </c:pt>
                <c:pt idx="91">
                  <c:v>-0.43166735500000047</c:v>
                </c:pt>
                <c:pt idx="92">
                  <c:v>-0.57493499999999997</c:v>
                </c:pt>
                <c:pt idx="93">
                  <c:v>-0.78057874999999921</c:v>
                </c:pt>
                <c:pt idx="94">
                  <c:v>-0.98622250000000145</c:v>
                </c:pt>
                <c:pt idx="95">
                  <c:v>-1.191866250000001</c:v>
                </c:pt>
                <c:pt idx="96">
                  <c:v>-1.39751</c:v>
                </c:pt>
                <c:pt idx="97">
                  <c:v>-1.489130000000001</c:v>
                </c:pt>
                <c:pt idx="98">
                  <c:v>-1.5807500000000001</c:v>
                </c:pt>
                <c:pt idx="99">
                  <c:v>-1.672370000000001</c:v>
                </c:pt>
                <c:pt idx="100">
                  <c:v>-1.7639899999999999</c:v>
                </c:pt>
              </c:numCache>
            </c:numRef>
          </c:yVal>
          <c:smooth val="1"/>
          <c:extLst>
            <c:ext xmlns:c16="http://schemas.microsoft.com/office/drawing/2014/chart" uri="{C3380CC4-5D6E-409C-BE32-E72D297353CC}">
              <c16:uniqueId val="{00000000-B10A-4E49-B2C3-AD7477D76D34}"/>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29.3"/>
          <c:min val="-9.6"/>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Power</a:t>
            </a:r>
          </a:p>
        </c:rich>
      </c:tx>
      <c:overlay val="0"/>
    </c:title>
    <c:autoTitleDeleted val="0"/>
    <c:plotArea>
      <c:layout>
        <c:manualLayout>
          <c:layoutTarget val="inner"/>
          <c:xMode val="edge"/>
          <c:yMode val="edge"/>
          <c:x val="0.1181803117983746"/>
          <c:y val="4.0281580552122782E-2"/>
          <c:w val="0.84221155488094124"/>
          <c:h val="0.92202029974229172"/>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Normative!$AL$2:$AL$102</c:f>
              <c:numCache>
                <c:formatCode>General</c:formatCode>
                <c:ptCount val="101"/>
                <c:pt idx="0">
                  <c:v>20.11882722</c:v>
                </c:pt>
                <c:pt idx="1">
                  <c:v>20.11882722</c:v>
                </c:pt>
                <c:pt idx="2">
                  <c:v>19.405804223333334</c:v>
                </c:pt>
                <c:pt idx="3">
                  <c:v>18.382966223333334</c:v>
                </c:pt>
                <c:pt idx="4">
                  <c:v>13.18905953</c:v>
                </c:pt>
                <c:pt idx="5">
                  <c:v>11.16302189</c:v>
                </c:pt>
                <c:pt idx="6">
                  <c:v>4.1400540233333336</c:v>
                </c:pt>
                <c:pt idx="7">
                  <c:v>2.3166451066666673</c:v>
                </c:pt>
                <c:pt idx="8">
                  <c:v>2.1952317199999998</c:v>
                </c:pt>
                <c:pt idx="9">
                  <c:v>2.9725952100000006</c:v>
                </c:pt>
                <c:pt idx="10">
                  <c:v>5.0853667099999997</c:v>
                </c:pt>
                <c:pt idx="11">
                  <c:v>6.2508664766666673</c:v>
                </c:pt>
                <c:pt idx="12">
                  <c:v>9.1726296933333327</c:v>
                </c:pt>
                <c:pt idx="13">
                  <c:v>8.3124514699999992</c:v>
                </c:pt>
                <c:pt idx="14">
                  <c:v>11.315568513333334</c:v>
                </c:pt>
                <c:pt idx="15">
                  <c:v>9.4677185700000006</c:v>
                </c:pt>
                <c:pt idx="16">
                  <c:v>11.526099046666667</c:v>
                </c:pt>
                <c:pt idx="17">
                  <c:v>10.998807600000001</c:v>
                </c:pt>
                <c:pt idx="18">
                  <c:v>12.510881309999998</c:v>
                </c:pt>
                <c:pt idx="19">
                  <c:v>13.794852800000001</c:v>
                </c:pt>
                <c:pt idx="20">
                  <c:v>12.36088578</c:v>
                </c:pt>
                <c:pt idx="21">
                  <c:v>12.427332140000001</c:v>
                </c:pt>
                <c:pt idx="22">
                  <c:v>10.616820996666666</c:v>
                </c:pt>
                <c:pt idx="23">
                  <c:v>8.6500858033333348</c:v>
                </c:pt>
                <c:pt idx="24">
                  <c:v>6.9702111266666664</c:v>
                </c:pt>
                <c:pt idx="25">
                  <c:v>1.9413170533333333</c:v>
                </c:pt>
                <c:pt idx="26">
                  <c:v>-2.8135367599999999</c:v>
                </c:pt>
                <c:pt idx="27">
                  <c:v>-6.0355014333333328</c:v>
                </c:pt>
                <c:pt idx="28">
                  <c:v>-8.6751020200000006</c:v>
                </c:pt>
                <c:pt idx="29">
                  <c:v>-13.359560343333333</c:v>
                </c:pt>
                <c:pt idx="30">
                  <c:v>-15.489673693333334</c:v>
                </c:pt>
                <c:pt idx="31">
                  <c:v>-19.58541589</c:v>
                </c:pt>
                <c:pt idx="32">
                  <c:v>-20.886575830000002</c:v>
                </c:pt>
                <c:pt idx="33">
                  <c:v>-23.74077711</c:v>
                </c:pt>
                <c:pt idx="34">
                  <c:v>-25.010556786666665</c:v>
                </c:pt>
                <c:pt idx="35">
                  <c:v>-25.091071626666668</c:v>
                </c:pt>
                <c:pt idx="36">
                  <c:v>-25.604857286666668</c:v>
                </c:pt>
                <c:pt idx="37">
                  <c:v>-23.765224473333337</c:v>
                </c:pt>
                <c:pt idx="38">
                  <c:v>-22.972918319999998</c:v>
                </c:pt>
                <c:pt idx="39">
                  <c:v>-21.191334730000001</c:v>
                </c:pt>
                <c:pt idx="40">
                  <c:v>-19.628886163333334</c:v>
                </c:pt>
                <c:pt idx="41">
                  <c:v>-17.817249753333328</c:v>
                </c:pt>
                <c:pt idx="42">
                  <c:v>-15.948378713333335</c:v>
                </c:pt>
                <c:pt idx="43">
                  <c:v>-13.906020086666667</c:v>
                </c:pt>
                <c:pt idx="44">
                  <c:v>-12.666277170000001</c:v>
                </c:pt>
                <c:pt idx="45">
                  <c:v>-10.776203026666668</c:v>
                </c:pt>
                <c:pt idx="46">
                  <c:v>-10.167228276666668</c:v>
                </c:pt>
                <c:pt idx="47">
                  <c:v>-8.7540131199999998</c:v>
                </c:pt>
                <c:pt idx="48">
                  <c:v>-8.5095340200000003</c:v>
                </c:pt>
                <c:pt idx="49">
                  <c:v>-6.7450958833333328</c:v>
                </c:pt>
                <c:pt idx="50">
                  <c:v>0</c:v>
                </c:pt>
              </c:numCache>
            </c:numRef>
          </c:yVal>
          <c:smooth val="1"/>
          <c:extLst>
            <c:ext xmlns:c16="http://schemas.microsoft.com/office/drawing/2014/chart" uri="{C3380CC4-5D6E-409C-BE32-E72D297353CC}">
              <c16:uniqueId val="{00000000-CE86-4553-855B-439B46BCAF9F}"/>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Kin'!$AL$2:$AL$102</c:f>
              <c:numCache>
                <c:formatCode>General</c:formatCode>
                <c:ptCount val="101"/>
                <c:pt idx="0">
                  <c:v>30.722899999999999</c:v>
                </c:pt>
                <c:pt idx="1">
                  <c:v>24.2622617</c:v>
                </c:pt>
                <c:pt idx="2">
                  <c:v>17.8016234</c:v>
                </c:pt>
                <c:pt idx="3">
                  <c:v>11.340985099999999</c:v>
                </c:pt>
                <c:pt idx="4">
                  <c:v>7.3200172000000006</c:v>
                </c:pt>
                <c:pt idx="5">
                  <c:v>9.0932665000000021</c:v>
                </c:pt>
                <c:pt idx="6">
                  <c:v>10.8665158</c:v>
                </c:pt>
                <c:pt idx="7">
                  <c:v>12.6397651</c:v>
                </c:pt>
                <c:pt idx="8">
                  <c:v>12.6584352</c:v>
                </c:pt>
                <c:pt idx="9">
                  <c:v>11.470832100000001</c:v>
                </c:pt>
                <c:pt idx="10">
                  <c:v>10.283229</c:v>
                </c:pt>
                <c:pt idx="11">
                  <c:v>9.0956258999999999</c:v>
                </c:pt>
                <c:pt idx="12">
                  <c:v>7.2137844000000024</c:v>
                </c:pt>
                <c:pt idx="13">
                  <c:v>5.245163100000001</c:v>
                </c:pt>
                <c:pt idx="14">
                  <c:v>3.2765417999999999</c:v>
                </c:pt>
                <c:pt idx="15">
                  <c:v>2.0559695000000011</c:v>
                </c:pt>
                <c:pt idx="16">
                  <c:v>4.1268128000000006</c:v>
                </c:pt>
                <c:pt idx="17">
                  <c:v>6.1976560999999979</c:v>
                </c:pt>
                <c:pt idx="18">
                  <c:v>8.2684994000000014</c:v>
                </c:pt>
                <c:pt idx="19">
                  <c:v>11.9754109</c:v>
                </c:pt>
                <c:pt idx="20">
                  <c:v>17.44424200000001</c:v>
                </c:pt>
                <c:pt idx="21">
                  <c:v>22.913073099999998</c:v>
                </c:pt>
                <c:pt idx="22">
                  <c:v>28.381904200000012</c:v>
                </c:pt>
                <c:pt idx="23">
                  <c:v>32.242696000000002</c:v>
                </c:pt>
                <c:pt idx="24">
                  <c:v>35.644047999999998</c:v>
                </c:pt>
                <c:pt idx="25">
                  <c:v>39.045400000000008</c:v>
                </c:pt>
                <c:pt idx="26">
                  <c:v>42.270023999999999</c:v>
                </c:pt>
                <c:pt idx="27">
                  <c:v>43.285548000000013</c:v>
                </c:pt>
                <c:pt idx="28">
                  <c:v>44.301071999999998</c:v>
                </c:pt>
                <c:pt idx="29">
                  <c:v>45.316595999999997</c:v>
                </c:pt>
                <c:pt idx="30">
                  <c:v>45.821869999999997</c:v>
                </c:pt>
                <c:pt idx="31">
                  <c:v>45.459719</c:v>
                </c:pt>
                <c:pt idx="32">
                  <c:v>45.097568000000003</c:v>
                </c:pt>
                <c:pt idx="33">
                  <c:v>44.735416999999998</c:v>
                </c:pt>
                <c:pt idx="34">
                  <c:v>42.949178000000011</c:v>
                </c:pt>
                <c:pt idx="35">
                  <c:v>40.450895000000003</c:v>
                </c:pt>
                <c:pt idx="36">
                  <c:v>37.952611999999988</c:v>
                </c:pt>
                <c:pt idx="37">
                  <c:v>35.454328999999987</c:v>
                </c:pt>
                <c:pt idx="38">
                  <c:v>31.180402000000001</c:v>
                </c:pt>
                <c:pt idx="39">
                  <c:v>26.838180999999992</c:v>
                </c:pt>
                <c:pt idx="40">
                  <c:v>22.495959999999979</c:v>
                </c:pt>
                <c:pt idx="41">
                  <c:v>18.589188700000001</c:v>
                </c:pt>
                <c:pt idx="42">
                  <c:v>15.9265594</c:v>
                </c:pt>
                <c:pt idx="43">
                  <c:v>13.263930099999991</c:v>
                </c:pt>
                <c:pt idx="44">
                  <c:v>10.60130079999999</c:v>
                </c:pt>
                <c:pt idx="45">
                  <c:v>9.0661795000000005</c:v>
                </c:pt>
                <c:pt idx="46">
                  <c:v>8.4330645999999998</c:v>
                </c:pt>
                <c:pt idx="47">
                  <c:v>7.7999496999999973</c:v>
                </c:pt>
                <c:pt idx="48">
                  <c:v>7.1668348000000002</c:v>
                </c:pt>
                <c:pt idx="49">
                  <c:v>5.6499915899999982</c:v>
                </c:pt>
                <c:pt idx="50">
                  <c:v>3.9794564999999942</c:v>
                </c:pt>
                <c:pt idx="51">
                  <c:v>2.3089214099999888</c:v>
                </c:pt>
                <c:pt idx="52">
                  <c:v>0.31331407999999439</c:v>
                </c:pt>
                <c:pt idx="53">
                  <c:v>-3.5514586300000088</c:v>
                </c:pt>
                <c:pt idx="54">
                  <c:v>-7.4162313400000119</c:v>
                </c:pt>
                <c:pt idx="55">
                  <c:v>-11.281004050000011</c:v>
                </c:pt>
                <c:pt idx="56">
                  <c:v>-15.67165599999999</c:v>
                </c:pt>
                <c:pt idx="57">
                  <c:v>-20.719657000000009</c:v>
                </c:pt>
                <c:pt idx="58">
                  <c:v>-25.767658000000019</c:v>
                </c:pt>
                <c:pt idx="59">
                  <c:v>-30.815658999999989</c:v>
                </c:pt>
                <c:pt idx="60">
                  <c:v>-35.225060000000013</c:v>
                </c:pt>
                <c:pt idx="61">
                  <c:v>-39.410951000000018</c:v>
                </c:pt>
                <c:pt idx="62">
                  <c:v>-43.596842000000017</c:v>
                </c:pt>
                <c:pt idx="63">
                  <c:v>-47.683093999999997</c:v>
                </c:pt>
                <c:pt idx="64">
                  <c:v>-49.178731999999997</c:v>
                </c:pt>
                <c:pt idx="65">
                  <c:v>-50.674370000000003</c:v>
                </c:pt>
                <c:pt idx="66">
                  <c:v>-52.170008000000003</c:v>
                </c:pt>
                <c:pt idx="67">
                  <c:v>-52.697173999999997</c:v>
                </c:pt>
                <c:pt idx="68">
                  <c:v>-51.287396000000001</c:v>
                </c:pt>
                <c:pt idx="69">
                  <c:v>-49.877617999999991</c:v>
                </c:pt>
                <c:pt idx="70">
                  <c:v>-48.467840000000002</c:v>
                </c:pt>
                <c:pt idx="71">
                  <c:v>-45.794315999999952</c:v>
                </c:pt>
                <c:pt idx="72">
                  <c:v>-42.377411999999971</c:v>
                </c:pt>
                <c:pt idx="73">
                  <c:v>-38.96050799999999</c:v>
                </c:pt>
                <c:pt idx="74">
                  <c:v>-35.543603999999966</c:v>
                </c:pt>
                <c:pt idx="75">
                  <c:v>-31.902499999999989</c:v>
                </c:pt>
                <c:pt idx="76">
                  <c:v>-28.24346000000001</c:v>
                </c:pt>
                <c:pt idx="77">
                  <c:v>-24.58441999999998</c:v>
                </c:pt>
                <c:pt idx="78">
                  <c:v>-21.387139999999999</c:v>
                </c:pt>
                <c:pt idx="79">
                  <c:v>-19.80602</c:v>
                </c:pt>
                <c:pt idx="80">
                  <c:v>-18.224899999999991</c:v>
                </c:pt>
                <c:pt idx="81">
                  <c:v>-16.643779999999989</c:v>
                </c:pt>
                <c:pt idx="82">
                  <c:v>-16.181708</c:v>
                </c:pt>
                <c:pt idx="83">
                  <c:v>-16.758752000000001</c:v>
                </c:pt>
                <c:pt idx="84">
                  <c:v>-17.335795999999998</c:v>
                </c:pt>
                <c:pt idx="85">
                  <c:v>-17.91284000000001</c:v>
                </c:pt>
                <c:pt idx="86">
                  <c:v>-18.755732000000009</c:v>
                </c:pt>
                <c:pt idx="87">
                  <c:v>-19.659044000000002</c:v>
                </c:pt>
                <c:pt idx="88">
                  <c:v>-20.562356000000001</c:v>
                </c:pt>
                <c:pt idx="89">
                  <c:v>-21.295597999999998</c:v>
                </c:pt>
                <c:pt idx="90">
                  <c:v>-20.668279999999999</c:v>
                </c:pt>
                <c:pt idx="91">
                  <c:v>-20.04096199999999</c:v>
                </c:pt>
                <c:pt idx="92">
                  <c:v>-19.413643999999991</c:v>
                </c:pt>
                <c:pt idx="93">
                  <c:v>-18.498093000000001</c:v>
                </c:pt>
                <c:pt idx="94">
                  <c:v>-17.16329399999999</c:v>
                </c:pt>
                <c:pt idx="95">
                  <c:v>-15.82849499999999</c:v>
                </c:pt>
                <c:pt idx="96">
                  <c:v>-14.493696</c:v>
                </c:pt>
                <c:pt idx="97">
                  <c:v>-12.678039299999989</c:v>
                </c:pt>
                <c:pt idx="98">
                  <c:v>-10.6599162</c:v>
                </c:pt>
                <c:pt idx="99">
                  <c:v>-8.6417930999999868</c:v>
                </c:pt>
                <c:pt idx="100">
                  <c:v>-6.6236699999999997</c:v>
                </c:pt>
              </c:numCache>
            </c:numRef>
          </c:yVal>
          <c:smooth val="1"/>
          <c:extLst>
            <c:ext xmlns:c16="http://schemas.microsoft.com/office/drawing/2014/chart" uri="{C3380CC4-5D6E-409C-BE32-E72D297353CC}">
              <c16:uniqueId val="{00000004-2661-42AC-8E86-37096AEDF3D3}"/>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Kin'!$AL$2:$AL$102</c:f>
              <c:numCache>
                <c:formatCode>General</c:formatCode>
                <c:ptCount val="101"/>
                <c:pt idx="0">
                  <c:v>30.7013</c:v>
                </c:pt>
                <c:pt idx="1">
                  <c:v>19.125931999999999</c:v>
                </c:pt>
                <c:pt idx="2">
                  <c:v>7.5505639999999978</c:v>
                </c:pt>
                <c:pt idx="3">
                  <c:v>-4.0248039999999996</c:v>
                </c:pt>
                <c:pt idx="4">
                  <c:v>-8.7279315999999998</c:v>
                </c:pt>
                <c:pt idx="5">
                  <c:v>-4.2680719999999983</c:v>
                </c:pt>
                <c:pt idx="6">
                  <c:v>0.19178759999999959</c:v>
                </c:pt>
                <c:pt idx="7">
                  <c:v>4.6516472000000011</c:v>
                </c:pt>
                <c:pt idx="8">
                  <c:v>6.6157132000000001</c:v>
                </c:pt>
                <c:pt idx="9">
                  <c:v>8.163813600000001</c:v>
                </c:pt>
                <c:pt idx="10">
                  <c:v>9.7119140000000002</c:v>
                </c:pt>
                <c:pt idx="11">
                  <c:v>10.802156</c:v>
                </c:pt>
                <c:pt idx="12">
                  <c:v>10.747752</c:v>
                </c:pt>
                <c:pt idx="13">
                  <c:v>10.693348</c:v>
                </c:pt>
                <c:pt idx="14">
                  <c:v>10.638944</c:v>
                </c:pt>
                <c:pt idx="15">
                  <c:v>11.43338</c:v>
                </c:pt>
                <c:pt idx="16">
                  <c:v>12.567352</c:v>
                </c:pt>
                <c:pt idx="17">
                  <c:v>13.701324</c:v>
                </c:pt>
                <c:pt idx="18">
                  <c:v>15.00956</c:v>
                </c:pt>
                <c:pt idx="19">
                  <c:v>17.363379999999999</c:v>
                </c:pt>
                <c:pt idx="20">
                  <c:v>19.717199999999998</c:v>
                </c:pt>
                <c:pt idx="21">
                  <c:v>22.071020000000001</c:v>
                </c:pt>
                <c:pt idx="22">
                  <c:v>22.730232000000001</c:v>
                </c:pt>
                <c:pt idx="23">
                  <c:v>22.118487999999999</c:v>
                </c:pt>
                <c:pt idx="24">
                  <c:v>21.506744000000001</c:v>
                </c:pt>
                <c:pt idx="25">
                  <c:v>20.895</c:v>
                </c:pt>
                <c:pt idx="26">
                  <c:v>21.187235999999999</c:v>
                </c:pt>
                <c:pt idx="27">
                  <c:v>21.479472000000001</c:v>
                </c:pt>
                <c:pt idx="28">
                  <c:v>21.771708</c:v>
                </c:pt>
                <c:pt idx="29">
                  <c:v>22.143899999999999</c:v>
                </c:pt>
                <c:pt idx="30">
                  <c:v>22.622699999999998</c:v>
                </c:pt>
                <c:pt idx="31">
                  <c:v>23.101500000000001</c:v>
                </c:pt>
                <c:pt idx="32">
                  <c:v>23.580300000000001</c:v>
                </c:pt>
                <c:pt idx="33">
                  <c:v>23.704668000000002</c:v>
                </c:pt>
                <c:pt idx="34">
                  <c:v>23.769964000000002</c:v>
                </c:pt>
                <c:pt idx="35">
                  <c:v>23.835260000000002</c:v>
                </c:pt>
                <c:pt idx="36">
                  <c:v>23.626723999999999</c:v>
                </c:pt>
                <c:pt idx="37">
                  <c:v>22.733608</c:v>
                </c:pt>
                <c:pt idx="38">
                  <c:v>21.840492000000001</c:v>
                </c:pt>
                <c:pt idx="39">
                  <c:v>20.947375999999998</c:v>
                </c:pt>
                <c:pt idx="40">
                  <c:v>21.003319999999999</c:v>
                </c:pt>
                <c:pt idx="41">
                  <c:v>21.438887999999999</c:v>
                </c:pt>
                <c:pt idx="42">
                  <c:v>21.874455999999999</c:v>
                </c:pt>
                <c:pt idx="43">
                  <c:v>22.438071999999998</c:v>
                </c:pt>
                <c:pt idx="44">
                  <c:v>23.769976</c:v>
                </c:pt>
                <c:pt idx="45">
                  <c:v>25.101879999999991</c:v>
                </c:pt>
                <c:pt idx="46">
                  <c:v>26.433783999999999</c:v>
                </c:pt>
                <c:pt idx="47">
                  <c:v>26.154119999999999</c:v>
                </c:pt>
                <c:pt idx="48">
                  <c:v>24.665780000000009</c:v>
                </c:pt>
                <c:pt idx="49">
                  <c:v>23.177440000000001</c:v>
                </c:pt>
                <c:pt idx="50">
                  <c:v>21.6891</c:v>
                </c:pt>
                <c:pt idx="51">
                  <c:v>17.071082399999991</c:v>
                </c:pt>
                <c:pt idx="52">
                  <c:v>12.453064800000011</c:v>
                </c:pt>
                <c:pt idx="53">
                  <c:v>7.8350472000000018</c:v>
                </c:pt>
                <c:pt idx="54">
                  <c:v>2.6179223999999879</c:v>
                </c:pt>
                <c:pt idx="55">
                  <c:v>-3.3980120000000258</c:v>
                </c:pt>
                <c:pt idx="56">
                  <c:v>-9.4139463999999968</c:v>
                </c:pt>
                <c:pt idx="57">
                  <c:v>-15.42988080000001</c:v>
                </c:pt>
                <c:pt idx="58">
                  <c:v>-21.230540000000019</c:v>
                </c:pt>
                <c:pt idx="59">
                  <c:v>-26.99532</c:v>
                </c:pt>
                <c:pt idx="60">
                  <c:v>-32.760100000000008</c:v>
                </c:pt>
                <c:pt idx="61">
                  <c:v>-37.775928000000008</c:v>
                </c:pt>
                <c:pt idx="62">
                  <c:v>-40.919376000000021</c:v>
                </c:pt>
                <c:pt idx="63">
                  <c:v>-44.062824000000013</c:v>
                </c:pt>
                <c:pt idx="64">
                  <c:v>-47.206272000000013</c:v>
                </c:pt>
                <c:pt idx="65">
                  <c:v>-48.232100000000003</c:v>
                </c:pt>
                <c:pt idx="66">
                  <c:v>-48.410879999999999</c:v>
                </c:pt>
                <c:pt idx="67">
                  <c:v>-48.589659999999988</c:v>
                </c:pt>
                <c:pt idx="68">
                  <c:v>-48.461344000000018</c:v>
                </c:pt>
                <c:pt idx="69">
                  <c:v>-46.490451999999991</c:v>
                </c:pt>
                <c:pt idx="70">
                  <c:v>-44.519559999999998</c:v>
                </c:pt>
                <c:pt idx="71">
                  <c:v>-42.548667999999978</c:v>
                </c:pt>
                <c:pt idx="72">
                  <c:v>-39.870719999999977</c:v>
                </c:pt>
                <c:pt idx="73">
                  <c:v>-36.662480000000002</c:v>
                </c:pt>
                <c:pt idx="74">
                  <c:v>-33.454239999999977</c:v>
                </c:pt>
                <c:pt idx="75">
                  <c:v>-30.245999999999999</c:v>
                </c:pt>
                <c:pt idx="76">
                  <c:v>-26.960816000000008</c:v>
                </c:pt>
                <c:pt idx="77">
                  <c:v>-23.675631999999968</c:v>
                </c:pt>
                <c:pt idx="78">
                  <c:v>-20.390447999999989</c:v>
                </c:pt>
                <c:pt idx="79">
                  <c:v>-17.942504</c:v>
                </c:pt>
                <c:pt idx="80">
                  <c:v>-16.610879999999991</c:v>
                </c:pt>
                <c:pt idx="81">
                  <c:v>-15.279256</c:v>
                </c:pt>
                <c:pt idx="82">
                  <c:v>-13.947632000000009</c:v>
                </c:pt>
                <c:pt idx="83">
                  <c:v>-14.514336</c:v>
                </c:pt>
                <c:pt idx="84">
                  <c:v>-15.397428</c:v>
                </c:pt>
                <c:pt idx="85">
                  <c:v>-16.280519999999999</c:v>
                </c:pt>
                <c:pt idx="86">
                  <c:v>-17.368531999999991</c:v>
                </c:pt>
                <c:pt idx="87">
                  <c:v>-18.96884399999999</c:v>
                </c:pt>
                <c:pt idx="88">
                  <c:v>-20.56915600000001</c:v>
                </c:pt>
                <c:pt idx="89">
                  <c:v>-22.169468000000009</c:v>
                </c:pt>
                <c:pt idx="90">
                  <c:v>-22.53154</c:v>
                </c:pt>
                <c:pt idx="91">
                  <c:v>-22.398316000000001</c:v>
                </c:pt>
                <c:pt idx="92">
                  <c:v>-22.265091999999999</c:v>
                </c:pt>
                <c:pt idx="93">
                  <c:v>-21.968316000000009</c:v>
                </c:pt>
                <c:pt idx="94">
                  <c:v>-20.690228000000001</c:v>
                </c:pt>
                <c:pt idx="95">
                  <c:v>-19.412140000000001</c:v>
                </c:pt>
                <c:pt idx="96">
                  <c:v>-18.134052000000001</c:v>
                </c:pt>
                <c:pt idx="97">
                  <c:v>-16.222453599999991</c:v>
                </c:pt>
                <c:pt idx="98">
                  <c:v>-13.8357224</c:v>
                </c:pt>
                <c:pt idx="99">
                  <c:v>-11.44899119999998</c:v>
                </c:pt>
                <c:pt idx="100">
                  <c:v>-9.0622600000000002</c:v>
                </c:pt>
              </c:numCache>
            </c:numRef>
          </c:yVal>
          <c:smooth val="1"/>
          <c:extLst>
            <c:ext xmlns:c16="http://schemas.microsoft.com/office/drawing/2014/chart" uri="{C3380CC4-5D6E-409C-BE32-E72D297353CC}">
              <c16:uniqueId val="{00000003-2661-42AC-8E86-37096AEDF3D3}"/>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Kin'!$AL$2:$AL$102</c:f>
              <c:numCache>
                <c:formatCode>General</c:formatCode>
                <c:ptCount val="101"/>
                <c:pt idx="0">
                  <c:v>35.296599999999998</c:v>
                </c:pt>
                <c:pt idx="1">
                  <c:v>28.3164385</c:v>
                </c:pt>
                <c:pt idx="2">
                  <c:v>21.336276999999999</c:v>
                </c:pt>
                <c:pt idx="3">
                  <c:v>14.3561155</c:v>
                </c:pt>
                <c:pt idx="4">
                  <c:v>8.3352611999999979</c:v>
                </c:pt>
                <c:pt idx="5">
                  <c:v>4.5927614999999964</c:v>
                </c:pt>
                <c:pt idx="6">
                  <c:v>0.8502617999999984</c:v>
                </c:pt>
                <c:pt idx="7">
                  <c:v>-2.8922379000000031</c:v>
                </c:pt>
                <c:pt idx="8">
                  <c:v>-2.5374335999999968</c:v>
                </c:pt>
                <c:pt idx="9">
                  <c:v>0.6342672000000027</c:v>
                </c:pt>
                <c:pt idx="10">
                  <c:v>3.8059680000000031</c:v>
                </c:pt>
                <c:pt idx="11">
                  <c:v>6.9776688000000027</c:v>
                </c:pt>
                <c:pt idx="12">
                  <c:v>6.6970559999999999</c:v>
                </c:pt>
                <c:pt idx="13">
                  <c:v>5.9849040000000002</c:v>
                </c:pt>
                <c:pt idx="14">
                  <c:v>5.2727520000000014</c:v>
                </c:pt>
                <c:pt idx="15">
                  <c:v>4.4926760999999997</c:v>
                </c:pt>
                <c:pt idx="16">
                  <c:v>3.4137350399999988</c:v>
                </c:pt>
                <c:pt idx="17">
                  <c:v>2.334793980000001</c:v>
                </c:pt>
                <c:pt idx="18">
                  <c:v>1.255852919999999</c:v>
                </c:pt>
                <c:pt idx="19">
                  <c:v>2.1742287399999989</c:v>
                </c:pt>
                <c:pt idx="20">
                  <c:v>5.2435612000000047</c:v>
                </c:pt>
                <c:pt idx="21">
                  <c:v>8.3128936599999985</c:v>
                </c:pt>
                <c:pt idx="22">
                  <c:v>11.382226120000009</c:v>
                </c:pt>
                <c:pt idx="23">
                  <c:v>13.733464</c:v>
                </c:pt>
                <c:pt idx="24">
                  <c:v>15.879531999999999</c:v>
                </c:pt>
                <c:pt idx="25">
                  <c:v>18.025600000000001</c:v>
                </c:pt>
                <c:pt idx="26">
                  <c:v>20.123604</c:v>
                </c:pt>
                <c:pt idx="27">
                  <c:v>21.620808</c:v>
                </c:pt>
                <c:pt idx="28">
                  <c:v>23.118012</c:v>
                </c:pt>
                <c:pt idx="29">
                  <c:v>24.615216</c:v>
                </c:pt>
                <c:pt idx="30">
                  <c:v>26.56251</c:v>
                </c:pt>
                <c:pt idx="31">
                  <c:v>29.274957000000001</c:v>
                </c:pt>
                <c:pt idx="32">
                  <c:v>31.987404000000002</c:v>
                </c:pt>
                <c:pt idx="33">
                  <c:v>34.699851000000002</c:v>
                </c:pt>
                <c:pt idx="34">
                  <c:v>35.290799999999997</c:v>
                </c:pt>
                <c:pt idx="35">
                  <c:v>34.820999999999998</c:v>
                </c:pt>
                <c:pt idx="36">
                  <c:v>34.351199999999999</c:v>
                </c:pt>
                <c:pt idx="37">
                  <c:v>33.881399999999992</c:v>
                </c:pt>
                <c:pt idx="38">
                  <c:v>32.9163</c:v>
                </c:pt>
                <c:pt idx="39">
                  <c:v>31.93215</c:v>
                </c:pt>
                <c:pt idx="40">
                  <c:v>30.94799999999999</c:v>
                </c:pt>
                <c:pt idx="41">
                  <c:v>29.539209</c:v>
                </c:pt>
                <c:pt idx="42">
                  <c:v>26.917158000000001</c:v>
                </c:pt>
                <c:pt idx="43">
                  <c:v>24.295106999999991</c:v>
                </c:pt>
                <c:pt idx="44">
                  <c:v>21.673055999999988</c:v>
                </c:pt>
                <c:pt idx="45">
                  <c:v>19.410555000000009</c:v>
                </c:pt>
                <c:pt idx="46">
                  <c:v>17.435694000000002</c:v>
                </c:pt>
                <c:pt idx="47">
                  <c:v>15.46083299999999</c:v>
                </c:pt>
                <c:pt idx="48">
                  <c:v>13.485972</c:v>
                </c:pt>
                <c:pt idx="49">
                  <c:v>12.0484899</c:v>
                </c:pt>
                <c:pt idx="50">
                  <c:v>10.704465000000001</c:v>
                </c:pt>
                <c:pt idx="51">
                  <c:v>9.360440099999991</c:v>
                </c:pt>
                <c:pt idx="52">
                  <c:v>7.6410435999999926</c:v>
                </c:pt>
                <c:pt idx="53">
                  <c:v>3.7632603999999912</c:v>
                </c:pt>
                <c:pt idx="54">
                  <c:v>-0.114522800000012</c:v>
                </c:pt>
                <c:pt idx="55">
                  <c:v>-3.9923060000000148</c:v>
                </c:pt>
                <c:pt idx="56">
                  <c:v>-8.1752983999999902</c:v>
                </c:pt>
                <c:pt idx="57">
                  <c:v>-12.739802299999999</c:v>
                </c:pt>
                <c:pt idx="58">
                  <c:v>-17.30430620000001</c:v>
                </c:pt>
                <c:pt idx="59">
                  <c:v>-21.86881009999999</c:v>
                </c:pt>
                <c:pt idx="60">
                  <c:v>-26.09432</c:v>
                </c:pt>
                <c:pt idx="61">
                  <c:v>-30.201182000000021</c:v>
                </c:pt>
                <c:pt idx="62">
                  <c:v>-34.308044000000017</c:v>
                </c:pt>
                <c:pt idx="63">
                  <c:v>-38.377364000000007</c:v>
                </c:pt>
                <c:pt idx="64">
                  <c:v>-41.470592000000011</c:v>
                </c:pt>
                <c:pt idx="65">
                  <c:v>-44.563819999999993</c:v>
                </c:pt>
                <c:pt idx="66">
                  <c:v>-47.657048000000017</c:v>
                </c:pt>
                <c:pt idx="67">
                  <c:v>-50.279153000000001</c:v>
                </c:pt>
                <c:pt idx="68">
                  <c:v>-51.959011999999987</c:v>
                </c:pt>
                <c:pt idx="69">
                  <c:v>-53.638871000000023</c:v>
                </c:pt>
                <c:pt idx="70">
                  <c:v>-55.318730000000009</c:v>
                </c:pt>
                <c:pt idx="71">
                  <c:v>-55.869363999999997</c:v>
                </c:pt>
                <c:pt idx="72">
                  <c:v>-55.755747999999997</c:v>
                </c:pt>
                <c:pt idx="73">
                  <c:v>-55.642131999999997</c:v>
                </c:pt>
                <c:pt idx="74">
                  <c:v>-55.528516000000003</c:v>
                </c:pt>
                <c:pt idx="75">
                  <c:v>-53.816549999999992</c:v>
                </c:pt>
                <c:pt idx="76">
                  <c:v>-51.976716000000003</c:v>
                </c:pt>
                <c:pt idx="77">
                  <c:v>-50.136881999999993</c:v>
                </c:pt>
                <c:pt idx="78">
                  <c:v>-48.024672000000002</c:v>
                </c:pt>
                <c:pt idx="79">
                  <c:v>-44.959146000000011</c:v>
                </c:pt>
                <c:pt idx="80">
                  <c:v>-41.89361999999997</c:v>
                </c:pt>
                <c:pt idx="81">
                  <c:v>-38.828093999999979</c:v>
                </c:pt>
                <c:pt idx="82">
                  <c:v>-35.696963999999987</c:v>
                </c:pt>
                <c:pt idx="83">
                  <c:v>-32.504915999999973</c:v>
                </c:pt>
                <c:pt idx="84">
                  <c:v>-29.312867999999991</c:v>
                </c:pt>
                <c:pt idx="85">
                  <c:v>-26.120819999999959</c:v>
                </c:pt>
                <c:pt idx="86">
                  <c:v>-24.563151999999992</c:v>
                </c:pt>
                <c:pt idx="87">
                  <c:v>-23.376933999999999</c:v>
                </c:pt>
                <c:pt idx="88">
                  <c:v>-22.190715999999991</c:v>
                </c:pt>
                <c:pt idx="89">
                  <c:v>-21.107223999999999</c:v>
                </c:pt>
                <c:pt idx="90">
                  <c:v>-20.84554</c:v>
                </c:pt>
                <c:pt idx="91">
                  <c:v>-20.583856000000001</c:v>
                </c:pt>
                <c:pt idx="92">
                  <c:v>-20.322171999999998</c:v>
                </c:pt>
                <c:pt idx="93">
                  <c:v>-20.129854000000002</c:v>
                </c:pt>
                <c:pt idx="94">
                  <c:v>-20.038432</c:v>
                </c:pt>
                <c:pt idx="95">
                  <c:v>-19.947009999999999</c:v>
                </c:pt>
                <c:pt idx="96">
                  <c:v>-19.855588000000001</c:v>
                </c:pt>
                <c:pt idx="97">
                  <c:v>-19.111800999999989</c:v>
                </c:pt>
                <c:pt idx="98">
                  <c:v>-18.093333999999999</c:v>
                </c:pt>
                <c:pt idx="99">
                  <c:v>-17.07486699999999</c:v>
                </c:pt>
                <c:pt idx="100">
                  <c:v>-16.0564</c:v>
                </c:pt>
              </c:numCache>
            </c:numRef>
          </c:yVal>
          <c:smooth val="1"/>
          <c:extLst>
            <c:ext xmlns:c16="http://schemas.microsoft.com/office/drawing/2014/chart" uri="{C3380CC4-5D6E-409C-BE32-E72D297353CC}">
              <c16:uniqueId val="{00000002-2661-42AC-8E86-37096AEDF3D3}"/>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Kin'!$AL$2:$AL$102</c:f>
              <c:numCache>
                <c:formatCode>General</c:formatCode>
                <c:ptCount val="101"/>
                <c:pt idx="0">
                  <c:v>39.354500000000002</c:v>
                </c:pt>
                <c:pt idx="1">
                  <c:v>32.380076000000003</c:v>
                </c:pt>
                <c:pt idx="2">
                  <c:v>25.405652</c:v>
                </c:pt>
                <c:pt idx="3">
                  <c:v>18.431228000000001</c:v>
                </c:pt>
                <c:pt idx="4">
                  <c:v>11.456804</c:v>
                </c:pt>
                <c:pt idx="5">
                  <c:v>8.446197999999999</c:v>
                </c:pt>
                <c:pt idx="6">
                  <c:v>6.2283556000000013</c:v>
                </c:pt>
                <c:pt idx="7">
                  <c:v>4.010513200000001</c:v>
                </c:pt>
                <c:pt idx="8">
                  <c:v>1.7926708</c:v>
                </c:pt>
                <c:pt idx="9">
                  <c:v>2.0341852</c:v>
                </c:pt>
                <c:pt idx="10">
                  <c:v>3.5053779999999999</c:v>
                </c:pt>
                <c:pt idx="11">
                  <c:v>4.9765708000000011</c:v>
                </c:pt>
                <c:pt idx="12">
                  <c:v>6.4477635999999992</c:v>
                </c:pt>
                <c:pt idx="13">
                  <c:v>6.4934248000000014</c:v>
                </c:pt>
                <c:pt idx="14">
                  <c:v>5.1135544000000008</c:v>
                </c:pt>
                <c:pt idx="15">
                  <c:v>3.7336839999999998</c:v>
                </c:pt>
                <c:pt idx="16">
                  <c:v>2.3538136000000001</c:v>
                </c:pt>
                <c:pt idx="17">
                  <c:v>0.9037416000000027</c:v>
                </c:pt>
                <c:pt idx="18">
                  <c:v>-0.68673360000000061</c:v>
                </c:pt>
                <c:pt idx="19">
                  <c:v>-2.2772087999999981</c:v>
                </c:pt>
                <c:pt idx="20">
                  <c:v>-3.867684000000001</c:v>
                </c:pt>
                <c:pt idx="21">
                  <c:v>-4.6410748000000028</c:v>
                </c:pt>
                <c:pt idx="22">
                  <c:v>-1.329043599999997</c:v>
                </c:pt>
                <c:pt idx="23">
                  <c:v>1.982987599999998</c:v>
                </c:pt>
                <c:pt idx="24">
                  <c:v>5.2950187999999923</c:v>
                </c:pt>
                <c:pt idx="25">
                  <c:v>8.6070499999999992</c:v>
                </c:pt>
                <c:pt idx="26">
                  <c:v>12.618109999999991</c:v>
                </c:pt>
                <c:pt idx="27">
                  <c:v>16.629169999999998</c:v>
                </c:pt>
                <c:pt idx="28">
                  <c:v>20.640229999999999</c:v>
                </c:pt>
                <c:pt idx="29">
                  <c:v>24.651289999999999</c:v>
                </c:pt>
                <c:pt idx="30">
                  <c:v>24.83614</c:v>
                </c:pt>
                <c:pt idx="31">
                  <c:v>24.255748000000001</c:v>
                </c:pt>
                <c:pt idx="32">
                  <c:v>23.675356000000001</c:v>
                </c:pt>
                <c:pt idx="33">
                  <c:v>23.094964000000001</c:v>
                </c:pt>
                <c:pt idx="34">
                  <c:v>23.057708000000002</c:v>
                </c:pt>
                <c:pt idx="35">
                  <c:v>23.292020000000001</c:v>
                </c:pt>
                <c:pt idx="36">
                  <c:v>23.526332</c:v>
                </c:pt>
                <c:pt idx="37">
                  <c:v>23.760643999999999</c:v>
                </c:pt>
                <c:pt idx="38">
                  <c:v>23.355799999999999</c:v>
                </c:pt>
                <c:pt idx="39">
                  <c:v>22.311800000000002</c:v>
                </c:pt>
                <c:pt idx="40">
                  <c:v>21.267800000000001</c:v>
                </c:pt>
                <c:pt idx="41">
                  <c:v>20.223800000000001</c:v>
                </c:pt>
                <c:pt idx="42">
                  <c:v>18.6424296</c:v>
                </c:pt>
                <c:pt idx="43">
                  <c:v>15.9863184</c:v>
                </c:pt>
                <c:pt idx="44">
                  <c:v>13.33020719999999</c:v>
                </c:pt>
                <c:pt idx="45">
                  <c:v>10.674096000000009</c:v>
                </c:pt>
                <c:pt idx="46">
                  <c:v>8.2442216000000013</c:v>
                </c:pt>
                <c:pt idx="47">
                  <c:v>6.9455311999999987</c:v>
                </c:pt>
                <c:pt idx="48">
                  <c:v>5.646840800000005</c:v>
                </c:pt>
                <c:pt idx="49">
                  <c:v>4.3481504000000024</c:v>
                </c:pt>
                <c:pt idx="50">
                  <c:v>3.0494599999999998</c:v>
                </c:pt>
                <c:pt idx="51">
                  <c:v>2.3061584479999979</c:v>
                </c:pt>
                <c:pt idx="52">
                  <c:v>1.562856896000002</c:v>
                </c:pt>
                <c:pt idx="53">
                  <c:v>0.81955534400000074</c:v>
                </c:pt>
                <c:pt idx="54">
                  <c:v>7.6253791999999265E-2</c:v>
                </c:pt>
                <c:pt idx="55">
                  <c:v>-1.6122178400000049</c:v>
                </c:pt>
                <c:pt idx="56">
                  <c:v>-3.4897234879999961</c:v>
                </c:pt>
                <c:pt idx="57">
                  <c:v>-5.3672291359999997</c:v>
                </c:pt>
                <c:pt idx="58">
                  <c:v>-7.2447347840000038</c:v>
                </c:pt>
                <c:pt idx="59">
                  <c:v>-9.6965107999999898</c:v>
                </c:pt>
                <c:pt idx="60">
                  <c:v>-12.435422000000001</c:v>
                </c:pt>
                <c:pt idx="61">
                  <c:v>-15.1743332</c:v>
                </c:pt>
                <c:pt idx="62">
                  <c:v>-17.9132444</c:v>
                </c:pt>
                <c:pt idx="63">
                  <c:v>-20.317951999999991</c:v>
                </c:pt>
                <c:pt idx="64">
                  <c:v>-22.388456000000001</c:v>
                </c:pt>
                <c:pt idx="65">
                  <c:v>-24.45895999999999</c:v>
                </c:pt>
                <c:pt idx="66">
                  <c:v>-26.529464000000011</c:v>
                </c:pt>
                <c:pt idx="67">
                  <c:v>-28.144424000000001</c:v>
                </c:pt>
                <c:pt idx="68">
                  <c:v>-28.848295999999991</c:v>
                </c:pt>
                <c:pt idx="69">
                  <c:v>-29.552168000000002</c:v>
                </c:pt>
                <c:pt idx="70">
                  <c:v>-30.256039999999999</c:v>
                </c:pt>
                <c:pt idx="71">
                  <c:v>-30.733920000000001</c:v>
                </c:pt>
                <c:pt idx="72">
                  <c:v>-30.08184</c:v>
                </c:pt>
                <c:pt idx="73">
                  <c:v>-29.429760000000002</c:v>
                </c:pt>
                <c:pt idx="74">
                  <c:v>-28.77768</c:v>
                </c:pt>
                <c:pt idx="75">
                  <c:v>-28.125599999999999</c:v>
                </c:pt>
                <c:pt idx="76">
                  <c:v>-26.649912000000011</c:v>
                </c:pt>
                <c:pt idx="77">
                  <c:v>-25.174223999999999</c:v>
                </c:pt>
                <c:pt idx="78">
                  <c:v>-23.698536000000001</c:v>
                </c:pt>
                <c:pt idx="79">
                  <c:v>-22.22284800000001</c:v>
                </c:pt>
                <c:pt idx="80">
                  <c:v>-20.564219999999999</c:v>
                </c:pt>
                <c:pt idx="81">
                  <c:v>-18.869004</c:v>
                </c:pt>
                <c:pt idx="82">
                  <c:v>-17.173788000000009</c:v>
                </c:pt>
                <c:pt idx="83">
                  <c:v>-15.478572</c:v>
                </c:pt>
                <c:pt idx="84">
                  <c:v>-14.356844000000001</c:v>
                </c:pt>
                <c:pt idx="85">
                  <c:v>-13.52186</c:v>
                </c:pt>
                <c:pt idx="86">
                  <c:v>-12.686876</c:v>
                </c:pt>
                <c:pt idx="87">
                  <c:v>-11.851891999999999</c:v>
                </c:pt>
                <c:pt idx="88">
                  <c:v>-11.309443999999999</c:v>
                </c:pt>
                <c:pt idx="89">
                  <c:v>-11.059532000000001</c:v>
                </c:pt>
                <c:pt idx="90">
                  <c:v>-10.809620000000001</c:v>
                </c:pt>
                <c:pt idx="91">
                  <c:v>-10.559708000000001</c:v>
                </c:pt>
                <c:pt idx="92">
                  <c:v>-10.233727999999999</c:v>
                </c:pt>
                <c:pt idx="93">
                  <c:v>-9.7556120000000028</c:v>
                </c:pt>
                <c:pt idx="94">
                  <c:v>-9.2774959999999993</c:v>
                </c:pt>
                <c:pt idx="95">
                  <c:v>-8.7993800000000011</c:v>
                </c:pt>
                <c:pt idx="96">
                  <c:v>-8.2450468000000079</c:v>
                </c:pt>
                <c:pt idx="97">
                  <c:v>-7.3096275999999989</c:v>
                </c:pt>
                <c:pt idx="98">
                  <c:v>-6.3742084000000041</c:v>
                </c:pt>
                <c:pt idx="99">
                  <c:v>-5.4387891999999951</c:v>
                </c:pt>
                <c:pt idx="100">
                  <c:v>-4.5033700000000003</c:v>
                </c:pt>
              </c:numCache>
            </c:numRef>
          </c:yVal>
          <c:smooth val="1"/>
          <c:extLst>
            <c:ext xmlns:c16="http://schemas.microsoft.com/office/drawing/2014/chart" uri="{C3380CC4-5D6E-409C-BE32-E72D297353CC}">
              <c16:uniqueId val="{00000001-2661-42AC-8E86-37096AEDF3D3}"/>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Kin'!$AL$2:$AL$102</c:f>
              <c:numCache>
                <c:formatCode>General</c:formatCode>
                <c:ptCount val="101"/>
                <c:pt idx="0">
                  <c:v>48.200299999999999</c:v>
                </c:pt>
                <c:pt idx="1">
                  <c:v>40.389724999999999</c:v>
                </c:pt>
                <c:pt idx="2">
                  <c:v>32.579149999999998</c:v>
                </c:pt>
                <c:pt idx="3">
                  <c:v>24.768574999999998</c:v>
                </c:pt>
                <c:pt idx="4">
                  <c:v>16.957999999999998</c:v>
                </c:pt>
                <c:pt idx="5">
                  <c:v>13.377039999999999</c:v>
                </c:pt>
                <c:pt idx="6">
                  <c:v>9.7960799999999999</c:v>
                </c:pt>
                <c:pt idx="7">
                  <c:v>6.2151200000000006</c:v>
                </c:pt>
                <c:pt idx="8">
                  <c:v>2.6341600000000001</c:v>
                </c:pt>
                <c:pt idx="9">
                  <c:v>4.085582500000001</c:v>
                </c:pt>
                <c:pt idx="10">
                  <c:v>5.5370050000000006</c:v>
                </c:pt>
                <c:pt idx="11">
                  <c:v>6.988427500000002</c:v>
                </c:pt>
                <c:pt idx="12">
                  <c:v>8.4398499999999999</c:v>
                </c:pt>
                <c:pt idx="13">
                  <c:v>5.4029749999999996</c:v>
                </c:pt>
                <c:pt idx="14">
                  <c:v>2.366099999999999</c:v>
                </c:pt>
                <c:pt idx="15">
                  <c:v>-0.67077500000000079</c:v>
                </c:pt>
                <c:pt idx="16">
                  <c:v>-3.7076500000000001</c:v>
                </c:pt>
                <c:pt idx="17">
                  <c:v>-5.7512374999999967</c:v>
                </c:pt>
                <c:pt idx="18">
                  <c:v>-7.7948250000000003</c:v>
                </c:pt>
                <c:pt idx="19">
                  <c:v>-9.8384124999999969</c:v>
                </c:pt>
                <c:pt idx="20">
                  <c:v>-11.882</c:v>
                </c:pt>
                <c:pt idx="21">
                  <c:v>-7.5320775000000033</c:v>
                </c:pt>
                <c:pt idx="22">
                  <c:v>-3.182154999999991</c:v>
                </c:pt>
                <c:pt idx="23">
                  <c:v>1.167767500000005</c:v>
                </c:pt>
                <c:pt idx="24">
                  <c:v>5.51769</c:v>
                </c:pt>
                <c:pt idx="25">
                  <c:v>11.78144250000001</c:v>
                </c:pt>
                <c:pt idx="26">
                  <c:v>18.045195</c:v>
                </c:pt>
                <c:pt idx="27">
                  <c:v>24.30894750000002</c:v>
                </c:pt>
                <c:pt idx="28">
                  <c:v>30.572700000000001</c:v>
                </c:pt>
                <c:pt idx="29">
                  <c:v>29.645724999999999</c:v>
                </c:pt>
                <c:pt idx="30">
                  <c:v>28.71875</c:v>
                </c:pt>
                <c:pt idx="31">
                  <c:v>27.791775000000001</c:v>
                </c:pt>
                <c:pt idx="32">
                  <c:v>26.864799999999999</c:v>
                </c:pt>
                <c:pt idx="33">
                  <c:v>26.863575000000001</c:v>
                </c:pt>
                <c:pt idx="34">
                  <c:v>26.862349999999999</c:v>
                </c:pt>
                <c:pt idx="35">
                  <c:v>26.861125000000001</c:v>
                </c:pt>
                <c:pt idx="36">
                  <c:v>26.8599</c:v>
                </c:pt>
                <c:pt idx="37">
                  <c:v>26.840150000000001</c:v>
                </c:pt>
                <c:pt idx="38">
                  <c:v>26.820399999999999</c:v>
                </c:pt>
                <c:pt idx="39">
                  <c:v>26.800650000000001</c:v>
                </c:pt>
                <c:pt idx="40">
                  <c:v>26.780899999999999</c:v>
                </c:pt>
                <c:pt idx="41">
                  <c:v>23.729550000000021</c:v>
                </c:pt>
                <c:pt idx="42">
                  <c:v>20.678200000000011</c:v>
                </c:pt>
                <c:pt idx="43">
                  <c:v>17.626850000000001</c:v>
                </c:pt>
                <c:pt idx="44">
                  <c:v>14.5755</c:v>
                </c:pt>
                <c:pt idx="45">
                  <c:v>12.883032500000009</c:v>
                </c:pt>
                <c:pt idx="46">
                  <c:v>11.190564999999999</c:v>
                </c:pt>
                <c:pt idx="47">
                  <c:v>9.498097499999993</c:v>
                </c:pt>
                <c:pt idx="48">
                  <c:v>7.8056299999999998</c:v>
                </c:pt>
                <c:pt idx="49">
                  <c:v>7.3867024999999993</c:v>
                </c:pt>
                <c:pt idx="50">
                  <c:v>6.9677749999999987</c:v>
                </c:pt>
                <c:pt idx="51">
                  <c:v>6.5488474999999982</c:v>
                </c:pt>
                <c:pt idx="52">
                  <c:v>6.1299200000000003</c:v>
                </c:pt>
                <c:pt idx="53">
                  <c:v>4.5764998499999976</c:v>
                </c:pt>
                <c:pt idx="54">
                  <c:v>3.0230796999999949</c:v>
                </c:pt>
                <c:pt idx="55">
                  <c:v>1.469659549999992</c:v>
                </c:pt>
                <c:pt idx="56">
                  <c:v>-8.3760600000000004E-2</c:v>
                </c:pt>
                <c:pt idx="57">
                  <c:v>-2.668470450000004</c:v>
                </c:pt>
                <c:pt idx="58">
                  <c:v>-5.2531803000000084</c:v>
                </c:pt>
                <c:pt idx="59">
                  <c:v>-7.8378901499999936</c:v>
                </c:pt>
                <c:pt idx="60">
                  <c:v>-10.422599999999999</c:v>
                </c:pt>
                <c:pt idx="61">
                  <c:v>-12.930125</c:v>
                </c:pt>
                <c:pt idx="62">
                  <c:v>-15.43765000000001</c:v>
                </c:pt>
                <c:pt idx="63">
                  <c:v>-17.945174999999999</c:v>
                </c:pt>
                <c:pt idx="64">
                  <c:v>-20.4527</c:v>
                </c:pt>
                <c:pt idx="65">
                  <c:v>-22.231774999999988</c:v>
                </c:pt>
                <c:pt idx="66">
                  <c:v>-24.010850000000008</c:v>
                </c:pt>
                <c:pt idx="67">
                  <c:v>-25.789925</c:v>
                </c:pt>
                <c:pt idx="68">
                  <c:v>-27.568999999999999</c:v>
                </c:pt>
                <c:pt idx="69">
                  <c:v>-28.461075000000001</c:v>
                </c:pt>
                <c:pt idx="70">
                  <c:v>-29.353149999999999</c:v>
                </c:pt>
                <c:pt idx="71">
                  <c:v>-30.245225000000001</c:v>
                </c:pt>
                <c:pt idx="72">
                  <c:v>-31.1373</c:v>
                </c:pt>
                <c:pt idx="73">
                  <c:v>-31.149674999999998</c:v>
                </c:pt>
                <c:pt idx="74">
                  <c:v>-31.162050000000001</c:v>
                </c:pt>
                <c:pt idx="75">
                  <c:v>-31.174424999999999</c:v>
                </c:pt>
                <c:pt idx="76">
                  <c:v>-31.186800000000002</c:v>
                </c:pt>
                <c:pt idx="77">
                  <c:v>-30.25687499999999</c:v>
                </c:pt>
                <c:pt idx="78">
                  <c:v>-29.32695</c:v>
                </c:pt>
                <c:pt idx="79">
                  <c:v>-28.39702500000001</c:v>
                </c:pt>
                <c:pt idx="80">
                  <c:v>-27.467099999999999</c:v>
                </c:pt>
                <c:pt idx="81">
                  <c:v>-26.031025</c:v>
                </c:pt>
                <c:pt idx="82">
                  <c:v>-24.594950000000011</c:v>
                </c:pt>
                <c:pt idx="83">
                  <c:v>-23.158874999999991</c:v>
                </c:pt>
                <c:pt idx="84">
                  <c:v>-21.722799999999999</c:v>
                </c:pt>
                <c:pt idx="85">
                  <c:v>-20.951299999999989</c:v>
                </c:pt>
                <c:pt idx="86">
                  <c:v>-20.1798</c:v>
                </c:pt>
                <c:pt idx="87">
                  <c:v>-19.408300000000001</c:v>
                </c:pt>
                <c:pt idx="88">
                  <c:v>-18.636800000000001</c:v>
                </c:pt>
                <c:pt idx="89">
                  <c:v>-18.246524999999998</c:v>
                </c:pt>
                <c:pt idx="90">
                  <c:v>-17.856249999999999</c:v>
                </c:pt>
                <c:pt idx="91">
                  <c:v>-17.465975</c:v>
                </c:pt>
                <c:pt idx="92">
                  <c:v>-17.075700000000001</c:v>
                </c:pt>
                <c:pt idx="93">
                  <c:v>-16.201174999999999</c:v>
                </c:pt>
                <c:pt idx="94">
                  <c:v>-15.32664999999999</c:v>
                </c:pt>
                <c:pt idx="95">
                  <c:v>-14.452125000000001</c:v>
                </c:pt>
                <c:pt idx="96">
                  <c:v>-13.5776</c:v>
                </c:pt>
                <c:pt idx="97">
                  <c:v>-12.25488249999999</c:v>
                </c:pt>
                <c:pt idx="98">
                  <c:v>-10.932164999999999</c:v>
                </c:pt>
                <c:pt idx="99">
                  <c:v>-9.609447499999991</c:v>
                </c:pt>
                <c:pt idx="100">
                  <c:v>-8.2867300000000004</c:v>
                </c:pt>
              </c:numCache>
            </c:numRef>
          </c:yVal>
          <c:smooth val="1"/>
          <c:extLst>
            <c:ext xmlns:c16="http://schemas.microsoft.com/office/drawing/2014/chart" uri="{C3380CC4-5D6E-409C-BE32-E72D297353CC}">
              <c16:uniqueId val="{00000000-2661-42AC-8E86-37096AEDF3D3}"/>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Kin'!$AL$2:$AL$102</c:f>
              <c:numCache>
                <c:formatCode>General</c:formatCode>
                <c:ptCount val="101"/>
                <c:pt idx="0">
                  <c:v>34.5364</c:v>
                </c:pt>
                <c:pt idx="1">
                  <c:v>24.6859875</c:v>
                </c:pt>
                <c:pt idx="2">
                  <c:v>14.835575</c:v>
                </c:pt>
                <c:pt idx="3">
                  <c:v>4.9851624999999977</c:v>
                </c:pt>
                <c:pt idx="4">
                  <c:v>-4.8652499999999996</c:v>
                </c:pt>
                <c:pt idx="5">
                  <c:v>-4.717295</c:v>
                </c:pt>
                <c:pt idx="6">
                  <c:v>-4.5693400000000004</c:v>
                </c:pt>
                <c:pt idx="7">
                  <c:v>-4.4213849999999999</c:v>
                </c:pt>
                <c:pt idx="8">
                  <c:v>-4.2734300000000003</c:v>
                </c:pt>
                <c:pt idx="9">
                  <c:v>-0.65732249999999848</c:v>
                </c:pt>
                <c:pt idx="10">
                  <c:v>2.9587850000000029</c:v>
                </c:pt>
                <c:pt idx="11">
                  <c:v>6.5748925000000051</c:v>
                </c:pt>
                <c:pt idx="12">
                  <c:v>10.191000000000001</c:v>
                </c:pt>
                <c:pt idx="13">
                  <c:v>9.3761475000000001</c:v>
                </c:pt>
                <c:pt idx="14">
                  <c:v>8.5612950000000012</c:v>
                </c:pt>
                <c:pt idx="15">
                  <c:v>7.7464425000000006</c:v>
                </c:pt>
                <c:pt idx="16">
                  <c:v>6.9315899999999999</c:v>
                </c:pt>
                <c:pt idx="17">
                  <c:v>5.6687875000000023</c:v>
                </c:pt>
                <c:pt idx="18">
                  <c:v>4.4059849999999994</c:v>
                </c:pt>
                <c:pt idx="19">
                  <c:v>3.1431825000000022</c:v>
                </c:pt>
                <c:pt idx="20">
                  <c:v>1.8803799999999999</c:v>
                </c:pt>
                <c:pt idx="21">
                  <c:v>4.7113349999999974</c:v>
                </c:pt>
                <c:pt idx="22">
                  <c:v>7.5422900000000039</c:v>
                </c:pt>
                <c:pt idx="23">
                  <c:v>10.373245000000001</c:v>
                </c:pt>
                <c:pt idx="24">
                  <c:v>13.2042</c:v>
                </c:pt>
                <c:pt idx="25">
                  <c:v>15.094175</c:v>
                </c:pt>
                <c:pt idx="26">
                  <c:v>16.98415</c:v>
                </c:pt>
                <c:pt idx="27">
                  <c:v>18.874124999999999</c:v>
                </c:pt>
                <c:pt idx="28">
                  <c:v>20.764099999999999</c:v>
                </c:pt>
                <c:pt idx="29">
                  <c:v>20.922825</c:v>
                </c:pt>
                <c:pt idx="30">
                  <c:v>21.08155</c:v>
                </c:pt>
                <c:pt idx="31">
                  <c:v>21.240275</c:v>
                </c:pt>
                <c:pt idx="32">
                  <c:v>21.399000000000001</c:v>
                </c:pt>
                <c:pt idx="33">
                  <c:v>22.594674999999999</c:v>
                </c:pt>
                <c:pt idx="34">
                  <c:v>23.79035</c:v>
                </c:pt>
                <c:pt idx="35">
                  <c:v>24.986025000000001</c:v>
                </c:pt>
                <c:pt idx="36">
                  <c:v>26.181699999999999</c:v>
                </c:pt>
                <c:pt idx="37">
                  <c:v>26.364525</c:v>
                </c:pt>
                <c:pt idx="38">
                  <c:v>26.547350000000002</c:v>
                </c:pt>
                <c:pt idx="39">
                  <c:v>26.730174999999999</c:v>
                </c:pt>
                <c:pt idx="40">
                  <c:v>26.913</c:v>
                </c:pt>
                <c:pt idx="41">
                  <c:v>25.11855000000001</c:v>
                </c:pt>
                <c:pt idx="42">
                  <c:v>23.324100000000001</c:v>
                </c:pt>
                <c:pt idx="43">
                  <c:v>21.52965</c:v>
                </c:pt>
                <c:pt idx="44">
                  <c:v>19.735199999999999</c:v>
                </c:pt>
                <c:pt idx="45">
                  <c:v>18.263300000000001</c:v>
                </c:pt>
                <c:pt idx="46">
                  <c:v>16.791399999999999</c:v>
                </c:pt>
                <c:pt idx="47">
                  <c:v>15.319499999999991</c:v>
                </c:pt>
                <c:pt idx="48">
                  <c:v>13.8476</c:v>
                </c:pt>
                <c:pt idx="49">
                  <c:v>12.636732500000001</c:v>
                </c:pt>
                <c:pt idx="50">
                  <c:v>11.425865</c:v>
                </c:pt>
                <c:pt idx="51">
                  <c:v>10.21499749999999</c:v>
                </c:pt>
                <c:pt idx="52">
                  <c:v>9.00413</c:v>
                </c:pt>
                <c:pt idx="53">
                  <c:v>7.0495824999999961</c:v>
                </c:pt>
                <c:pt idx="54">
                  <c:v>5.0950349999999931</c:v>
                </c:pt>
                <c:pt idx="55">
                  <c:v>3.1404874999999901</c:v>
                </c:pt>
                <c:pt idx="56">
                  <c:v>1.18594</c:v>
                </c:pt>
                <c:pt idx="57">
                  <c:v>-0.9654550000000035</c:v>
                </c:pt>
                <c:pt idx="58">
                  <c:v>-3.116850000000007</c:v>
                </c:pt>
                <c:pt idx="59">
                  <c:v>-5.268244999999995</c:v>
                </c:pt>
                <c:pt idx="60">
                  <c:v>-7.4196400000000002</c:v>
                </c:pt>
                <c:pt idx="61">
                  <c:v>-8.9550550000000033</c:v>
                </c:pt>
                <c:pt idx="62">
                  <c:v>-10.490470000000011</c:v>
                </c:pt>
                <c:pt idx="63">
                  <c:v>-12.025885000000001</c:v>
                </c:pt>
                <c:pt idx="64">
                  <c:v>-13.561299999999999</c:v>
                </c:pt>
                <c:pt idx="65">
                  <c:v>-14.326750000000001</c:v>
                </c:pt>
                <c:pt idx="66">
                  <c:v>-15.092200000000011</c:v>
                </c:pt>
                <c:pt idx="67">
                  <c:v>-15.85765</c:v>
                </c:pt>
                <c:pt idx="68">
                  <c:v>-16.623100000000001</c:v>
                </c:pt>
                <c:pt idx="69">
                  <c:v>-17.17495000000001</c:v>
                </c:pt>
                <c:pt idx="70">
                  <c:v>-17.726800000000001</c:v>
                </c:pt>
                <c:pt idx="71">
                  <c:v>-18.27865000000001</c:v>
                </c:pt>
                <c:pt idx="72">
                  <c:v>-18.830500000000001</c:v>
                </c:pt>
                <c:pt idx="73">
                  <c:v>-19.275749999999999</c:v>
                </c:pt>
                <c:pt idx="74">
                  <c:v>-19.721</c:v>
                </c:pt>
                <c:pt idx="75">
                  <c:v>-20.166250000000002</c:v>
                </c:pt>
                <c:pt idx="76">
                  <c:v>-20.611499999999999</c:v>
                </c:pt>
                <c:pt idx="77">
                  <c:v>-20.444875</c:v>
                </c:pt>
                <c:pt idx="78">
                  <c:v>-20.27825</c:v>
                </c:pt>
                <c:pt idx="79">
                  <c:v>-20.111625</c:v>
                </c:pt>
                <c:pt idx="80">
                  <c:v>-19.945</c:v>
                </c:pt>
                <c:pt idx="81">
                  <c:v>-19.383475000000001</c:v>
                </c:pt>
                <c:pt idx="82">
                  <c:v>-18.821950000000001</c:v>
                </c:pt>
                <c:pt idx="83">
                  <c:v>-18.260425000000001</c:v>
                </c:pt>
                <c:pt idx="84">
                  <c:v>-17.698899999999998</c:v>
                </c:pt>
                <c:pt idx="85">
                  <c:v>-17.482299999999999</c:v>
                </c:pt>
                <c:pt idx="86">
                  <c:v>-17.265699999999999</c:v>
                </c:pt>
                <c:pt idx="87">
                  <c:v>-17.049099999999999</c:v>
                </c:pt>
                <c:pt idx="88">
                  <c:v>-16.8325</c:v>
                </c:pt>
                <c:pt idx="89">
                  <c:v>-17.323775000000001</c:v>
                </c:pt>
                <c:pt idx="90">
                  <c:v>-17.815049999999999</c:v>
                </c:pt>
                <c:pt idx="91">
                  <c:v>-18.306325000000001</c:v>
                </c:pt>
                <c:pt idx="92">
                  <c:v>-18.797599999999999</c:v>
                </c:pt>
                <c:pt idx="93">
                  <c:v>-18.321925</c:v>
                </c:pt>
                <c:pt idx="94">
                  <c:v>-17.846250000000001</c:v>
                </c:pt>
                <c:pt idx="95">
                  <c:v>-17.370574999999999</c:v>
                </c:pt>
                <c:pt idx="96">
                  <c:v>-16.8949</c:v>
                </c:pt>
                <c:pt idx="97">
                  <c:v>-15.57289999999999</c:v>
                </c:pt>
                <c:pt idx="98">
                  <c:v>-14.2509</c:v>
                </c:pt>
                <c:pt idx="99">
                  <c:v>-12.92889999999999</c:v>
                </c:pt>
                <c:pt idx="100">
                  <c:v>-11.6069</c:v>
                </c:pt>
              </c:numCache>
            </c:numRef>
          </c:yVal>
          <c:smooth val="1"/>
          <c:extLst>
            <c:ext xmlns:c16="http://schemas.microsoft.com/office/drawing/2014/chart" uri="{C3380CC4-5D6E-409C-BE32-E72D297353CC}">
              <c16:uniqueId val="{00000000-A0FB-472C-96B1-83B200EC452A}"/>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max val="53"/>
          <c:min val="-61.5"/>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2.xml"/><Relationship Id="rId21" Type="http://schemas.openxmlformats.org/officeDocument/2006/relationships/chart" Target="../charts/chart20.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1.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23" Type="http://schemas.openxmlformats.org/officeDocument/2006/relationships/chart" Target="../charts/chart22.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oneCellAnchor>
    <xdr:from>
      <xdr:col>12</xdr:col>
      <xdr:colOff>418478</xdr:colOff>
      <xdr:row>0</xdr:row>
      <xdr:rowOff>1</xdr:rowOff>
    </xdr:from>
    <xdr:ext cx="1200772" cy="542924"/>
    <xdr:pic>
      <xdr:nvPicPr>
        <xdr:cNvPr id="2" name="Picture 1">
          <a:extLst>
            <a:ext uri="{FF2B5EF4-FFF2-40B4-BE49-F238E27FC236}">
              <a16:creationId xmlns:a16="http://schemas.microsoft.com/office/drawing/2014/main" id="{F1043152-66B9-42AD-A280-A77C0D2C04D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33578" y="1"/>
          <a:ext cx="1200772" cy="542924"/>
        </a:xfrm>
        <a:prstGeom prst="rect">
          <a:avLst/>
        </a:prstGeom>
      </xdr:spPr>
    </xdr:pic>
    <xdr:clientData/>
  </xdr:oneCellAnchor>
  <xdr:twoCellAnchor>
    <xdr:from>
      <xdr:col>0</xdr:col>
      <xdr:colOff>19050</xdr:colOff>
      <xdr:row>12</xdr:row>
      <xdr:rowOff>28577</xdr:rowOff>
    </xdr:from>
    <xdr:to>
      <xdr:col>7</xdr:col>
      <xdr:colOff>438150</xdr:colOff>
      <xdr:row>27</xdr:row>
      <xdr:rowOff>123826</xdr:rowOff>
    </xdr:to>
    <xdr:graphicFrame macro="">
      <xdr:nvGraphicFramePr>
        <xdr:cNvPr id="3" name="Chart 1">
          <a:extLst>
            <a:ext uri="{FF2B5EF4-FFF2-40B4-BE49-F238E27FC236}">
              <a16:creationId xmlns:a16="http://schemas.microsoft.com/office/drawing/2014/main" id="{92D5AECD-AF8C-4423-9F7D-972B582D971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xdr:colOff>
      <xdr:row>33</xdr:row>
      <xdr:rowOff>76200</xdr:rowOff>
    </xdr:from>
    <xdr:to>
      <xdr:col>8</xdr:col>
      <xdr:colOff>495300</xdr:colOff>
      <xdr:row>49</xdr:row>
      <xdr:rowOff>38100</xdr:rowOff>
    </xdr:to>
    <xdr:graphicFrame macro="">
      <xdr:nvGraphicFramePr>
        <xdr:cNvPr id="5" name="Chart 2">
          <a:extLst>
            <a:ext uri="{FF2B5EF4-FFF2-40B4-BE49-F238E27FC236}">
              <a16:creationId xmlns:a16="http://schemas.microsoft.com/office/drawing/2014/main" id="{F36C76D2-9E28-46E2-99B2-92226E54F27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xdr:colOff>
      <xdr:row>54</xdr:row>
      <xdr:rowOff>38099</xdr:rowOff>
    </xdr:from>
    <xdr:to>
      <xdr:col>7</xdr:col>
      <xdr:colOff>260099</xdr:colOff>
      <xdr:row>71</xdr:row>
      <xdr:rowOff>129224</xdr:rowOff>
    </xdr:to>
    <xdr:graphicFrame macro="">
      <xdr:nvGraphicFramePr>
        <xdr:cNvPr id="6" name="Chart 3">
          <a:extLst>
            <a:ext uri="{FF2B5EF4-FFF2-40B4-BE49-F238E27FC236}">
              <a16:creationId xmlns:a16="http://schemas.microsoft.com/office/drawing/2014/main" id="{60CC0973-C9E8-4C56-AE67-0692DFBE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285751</xdr:colOff>
      <xdr:row>54</xdr:row>
      <xdr:rowOff>38099</xdr:rowOff>
    </xdr:from>
    <xdr:to>
      <xdr:col>14</xdr:col>
      <xdr:colOff>517276</xdr:colOff>
      <xdr:row>71</xdr:row>
      <xdr:rowOff>129224</xdr:rowOff>
    </xdr:to>
    <xdr:graphicFrame macro="">
      <xdr:nvGraphicFramePr>
        <xdr:cNvPr id="7" name="Chart 4">
          <a:extLst>
            <a:ext uri="{FF2B5EF4-FFF2-40B4-BE49-F238E27FC236}">
              <a16:creationId xmlns:a16="http://schemas.microsoft.com/office/drawing/2014/main" id="{FA77FB73-266D-4228-814D-5CD33C980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66676</xdr:colOff>
      <xdr:row>90</xdr:row>
      <xdr:rowOff>28575</xdr:rowOff>
    </xdr:from>
    <xdr:to>
      <xdr:col>9</xdr:col>
      <xdr:colOff>508351</xdr:colOff>
      <xdr:row>104</xdr:row>
      <xdr:rowOff>38100</xdr:rowOff>
    </xdr:to>
    <xdr:graphicFrame macro="">
      <xdr:nvGraphicFramePr>
        <xdr:cNvPr id="12" name="Chart 5">
          <a:extLst>
            <a:ext uri="{FF2B5EF4-FFF2-40B4-BE49-F238E27FC236}">
              <a16:creationId xmlns:a16="http://schemas.microsoft.com/office/drawing/2014/main" id="{3AC908D6-3D71-43A9-AD97-A4D469538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57150</xdr:colOff>
      <xdr:row>104</xdr:row>
      <xdr:rowOff>66674</xdr:rowOff>
    </xdr:from>
    <xdr:to>
      <xdr:col>9</xdr:col>
      <xdr:colOff>498825</xdr:colOff>
      <xdr:row>118</xdr:row>
      <xdr:rowOff>76199</xdr:rowOff>
    </xdr:to>
    <xdr:graphicFrame macro="">
      <xdr:nvGraphicFramePr>
        <xdr:cNvPr id="13" name="Chart 6">
          <a:extLst>
            <a:ext uri="{FF2B5EF4-FFF2-40B4-BE49-F238E27FC236}">
              <a16:creationId xmlns:a16="http://schemas.microsoft.com/office/drawing/2014/main" id="{0A89B43A-FEF8-4B83-A315-9B4A33807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66676</xdr:colOff>
      <xdr:row>118</xdr:row>
      <xdr:rowOff>104774</xdr:rowOff>
    </xdr:from>
    <xdr:to>
      <xdr:col>9</xdr:col>
      <xdr:colOff>508351</xdr:colOff>
      <xdr:row>132</xdr:row>
      <xdr:rowOff>114300</xdr:rowOff>
    </xdr:to>
    <xdr:graphicFrame macro="">
      <xdr:nvGraphicFramePr>
        <xdr:cNvPr id="4" name="Chart 7">
          <a:extLst>
            <a:ext uri="{FF2B5EF4-FFF2-40B4-BE49-F238E27FC236}">
              <a16:creationId xmlns:a16="http://schemas.microsoft.com/office/drawing/2014/main" id="{20E05BC5-6022-484E-9E21-6C993858F6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66675</xdr:colOff>
      <xdr:row>135</xdr:row>
      <xdr:rowOff>19050</xdr:rowOff>
    </xdr:from>
    <xdr:to>
      <xdr:col>9</xdr:col>
      <xdr:colOff>508350</xdr:colOff>
      <xdr:row>149</xdr:row>
      <xdr:rowOff>88800</xdr:rowOff>
    </xdr:to>
    <xdr:graphicFrame macro="">
      <xdr:nvGraphicFramePr>
        <xdr:cNvPr id="9" name="Chart 8">
          <a:extLst>
            <a:ext uri="{FF2B5EF4-FFF2-40B4-BE49-F238E27FC236}">
              <a16:creationId xmlns:a16="http://schemas.microsoft.com/office/drawing/2014/main" id="{7D33C868-E7CA-42BB-8218-51BCF22F9A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66674</xdr:colOff>
      <xdr:row>149</xdr:row>
      <xdr:rowOff>114300</xdr:rowOff>
    </xdr:from>
    <xdr:to>
      <xdr:col>9</xdr:col>
      <xdr:colOff>508349</xdr:colOff>
      <xdr:row>164</xdr:row>
      <xdr:rowOff>41175</xdr:rowOff>
    </xdr:to>
    <xdr:graphicFrame macro="">
      <xdr:nvGraphicFramePr>
        <xdr:cNvPr id="17" name="Chart 9">
          <a:extLst>
            <a:ext uri="{FF2B5EF4-FFF2-40B4-BE49-F238E27FC236}">
              <a16:creationId xmlns:a16="http://schemas.microsoft.com/office/drawing/2014/main" id="{9FB69FBE-5B30-4404-8802-70F242565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66675</xdr:colOff>
      <xdr:row>164</xdr:row>
      <xdr:rowOff>66675</xdr:rowOff>
    </xdr:from>
    <xdr:to>
      <xdr:col>9</xdr:col>
      <xdr:colOff>508350</xdr:colOff>
      <xdr:row>178</xdr:row>
      <xdr:rowOff>136425</xdr:rowOff>
    </xdr:to>
    <xdr:graphicFrame macro="">
      <xdr:nvGraphicFramePr>
        <xdr:cNvPr id="18" name="Chart 10">
          <a:extLst>
            <a:ext uri="{FF2B5EF4-FFF2-40B4-BE49-F238E27FC236}">
              <a16:creationId xmlns:a16="http://schemas.microsoft.com/office/drawing/2014/main" id="{1C07C3B8-CF14-44D5-A3BC-B69530AF3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66676</xdr:colOff>
      <xdr:row>181</xdr:row>
      <xdr:rowOff>28574</xdr:rowOff>
    </xdr:from>
    <xdr:to>
      <xdr:col>9</xdr:col>
      <xdr:colOff>508351</xdr:colOff>
      <xdr:row>195</xdr:row>
      <xdr:rowOff>98324</xdr:rowOff>
    </xdr:to>
    <xdr:graphicFrame macro="">
      <xdr:nvGraphicFramePr>
        <xdr:cNvPr id="14" name="Chart 11">
          <a:extLst>
            <a:ext uri="{FF2B5EF4-FFF2-40B4-BE49-F238E27FC236}">
              <a16:creationId xmlns:a16="http://schemas.microsoft.com/office/drawing/2014/main" id="{1844AEC8-CBF4-4F6C-9D4B-CE41A9D10A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195</xdr:row>
      <xdr:rowOff>114299</xdr:rowOff>
    </xdr:from>
    <xdr:to>
      <xdr:col>9</xdr:col>
      <xdr:colOff>508350</xdr:colOff>
      <xdr:row>210</xdr:row>
      <xdr:rowOff>41174</xdr:rowOff>
    </xdr:to>
    <xdr:graphicFrame macro="">
      <xdr:nvGraphicFramePr>
        <xdr:cNvPr id="15" name="Chart 12">
          <a:extLst>
            <a:ext uri="{FF2B5EF4-FFF2-40B4-BE49-F238E27FC236}">
              <a16:creationId xmlns:a16="http://schemas.microsoft.com/office/drawing/2014/main" id="{60FC2F09-7998-41D4-9B26-E1087322E6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66675</xdr:colOff>
      <xdr:row>210</xdr:row>
      <xdr:rowOff>57150</xdr:rowOff>
    </xdr:from>
    <xdr:to>
      <xdr:col>9</xdr:col>
      <xdr:colOff>508350</xdr:colOff>
      <xdr:row>224</xdr:row>
      <xdr:rowOff>126900</xdr:rowOff>
    </xdr:to>
    <xdr:graphicFrame macro="">
      <xdr:nvGraphicFramePr>
        <xdr:cNvPr id="16" name="Chart 13">
          <a:extLst>
            <a:ext uri="{FF2B5EF4-FFF2-40B4-BE49-F238E27FC236}">
              <a16:creationId xmlns:a16="http://schemas.microsoft.com/office/drawing/2014/main" id="{3129E156-66D5-427D-9D03-A78908138A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66674</xdr:colOff>
      <xdr:row>226</xdr:row>
      <xdr:rowOff>47625</xdr:rowOff>
    </xdr:from>
    <xdr:to>
      <xdr:col>9</xdr:col>
      <xdr:colOff>508349</xdr:colOff>
      <xdr:row>240</xdr:row>
      <xdr:rowOff>117375</xdr:rowOff>
    </xdr:to>
    <xdr:graphicFrame macro="">
      <xdr:nvGraphicFramePr>
        <xdr:cNvPr id="20" name="Chart 14">
          <a:extLst>
            <a:ext uri="{FF2B5EF4-FFF2-40B4-BE49-F238E27FC236}">
              <a16:creationId xmlns:a16="http://schemas.microsoft.com/office/drawing/2014/main" id="{DB55BFA8-3E35-4411-9C69-7E9159C7F2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66674</xdr:colOff>
      <xdr:row>241</xdr:row>
      <xdr:rowOff>47624</xdr:rowOff>
    </xdr:from>
    <xdr:to>
      <xdr:col>9</xdr:col>
      <xdr:colOff>508349</xdr:colOff>
      <xdr:row>255</xdr:row>
      <xdr:rowOff>117374</xdr:rowOff>
    </xdr:to>
    <xdr:graphicFrame macro="">
      <xdr:nvGraphicFramePr>
        <xdr:cNvPr id="21" name="Chart 15">
          <a:extLst>
            <a:ext uri="{FF2B5EF4-FFF2-40B4-BE49-F238E27FC236}">
              <a16:creationId xmlns:a16="http://schemas.microsoft.com/office/drawing/2014/main" id="{E8033C6B-56FA-4318-BB0A-5A442E1CB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66674</xdr:colOff>
      <xdr:row>256</xdr:row>
      <xdr:rowOff>47624</xdr:rowOff>
    </xdr:from>
    <xdr:to>
      <xdr:col>9</xdr:col>
      <xdr:colOff>508349</xdr:colOff>
      <xdr:row>270</xdr:row>
      <xdr:rowOff>117374</xdr:rowOff>
    </xdr:to>
    <xdr:graphicFrame macro="">
      <xdr:nvGraphicFramePr>
        <xdr:cNvPr id="22" name="Chart 16">
          <a:extLst>
            <a:ext uri="{FF2B5EF4-FFF2-40B4-BE49-F238E27FC236}">
              <a16:creationId xmlns:a16="http://schemas.microsoft.com/office/drawing/2014/main" id="{63D1B197-53F8-4BC0-A3EF-978E6DC30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28575</xdr:colOff>
      <xdr:row>272</xdr:row>
      <xdr:rowOff>66674</xdr:rowOff>
    </xdr:from>
    <xdr:to>
      <xdr:col>7</xdr:col>
      <xdr:colOff>260100</xdr:colOff>
      <xdr:row>286</xdr:row>
      <xdr:rowOff>136424</xdr:rowOff>
    </xdr:to>
    <xdr:graphicFrame macro="">
      <xdr:nvGraphicFramePr>
        <xdr:cNvPr id="19" name="Chart 17">
          <a:extLst>
            <a:ext uri="{FF2B5EF4-FFF2-40B4-BE49-F238E27FC236}">
              <a16:creationId xmlns:a16="http://schemas.microsoft.com/office/drawing/2014/main" id="{2D164C35-3262-4A2E-B95D-9714294117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28574</xdr:colOff>
      <xdr:row>287</xdr:row>
      <xdr:rowOff>95249</xdr:rowOff>
    </xdr:from>
    <xdr:to>
      <xdr:col>7</xdr:col>
      <xdr:colOff>260099</xdr:colOff>
      <xdr:row>302</xdr:row>
      <xdr:rowOff>22124</xdr:rowOff>
    </xdr:to>
    <xdr:graphicFrame macro="">
      <xdr:nvGraphicFramePr>
        <xdr:cNvPr id="23" name="Chart 19">
          <a:extLst>
            <a:ext uri="{FF2B5EF4-FFF2-40B4-BE49-F238E27FC236}">
              <a16:creationId xmlns:a16="http://schemas.microsoft.com/office/drawing/2014/main" id="{0F7684A5-0325-4316-AAA9-100EDC3EF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28575</xdr:colOff>
      <xdr:row>302</xdr:row>
      <xdr:rowOff>85724</xdr:rowOff>
    </xdr:from>
    <xdr:to>
      <xdr:col>7</xdr:col>
      <xdr:colOff>260100</xdr:colOff>
      <xdr:row>317</xdr:row>
      <xdr:rowOff>12599</xdr:rowOff>
    </xdr:to>
    <xdr:graphicFrame macro="">
      <xdr:nvGraphicFramePr>
        <xdr:cNvPr id="24" name="Chart 21">
          <a:extLst>
            <a:ext uri="{FF2B5EF4-FFF2-40B4-BE49-F238E27FC236}">
              <a16:creationId xmlns:a16="http://schemas.microsoft.com/office/drawing/2014/main" id="{9ACE00B9-7529-4B34-AC9B-348347EBF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285748</xdr:colOff>
      <xdr:row>272</xdr:row>
      <xdr:rowOff>66675</xdr:rowOff>
    </xdr:from>
    <xdr:to>
      <xdr:col>14</xdr:col>
      <xdr:colOff>517273</xdr:colOff>
      <xdr:row>286</xdr:row>
      <xdr:rowOff>136425</xdr:rowOff>
    </xdr:to>
    <xdr:graphicFrame macro="">
      <xdr:nvGraphicFramePr>
        <xdr:cNvPr id="25" name="Chart 18">
          <a:extLst>
            <a:ext uri="{FF2B5EF4-FFF2-40B4-BE49-F238E27FC236}">
              <a16:creationId xmlns:a16="http://schemas.microsoft.com/office/drawing/2014/main" id="{407D2BA5-8F6B-4858-A4C4-076466C879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285750</xdr:colOff>
      <xdr:row>287</xdr:row>
      <xdr:rowOff>95250</xdr:rowOff>
    </xdr:from>
    <xdr:to>
      <xdr:col>14</xdr:col>
      <xdr:colOff>517275</xdr:colOff>
      <xdr:row>302</xdr:row>
      <xdr:rowOff>22125</xdr:rowOff>
    </xdr:to>
    <xdr:graphicFrame macro="">
      <xdr:nvGraphicFramePr>
        <xdr:cNvPr id="30" name="Chart 20">
          <a:extLst>
            <a:ext uri="{FF2B5EF4-FFF2-40B4-BE49-F238E27FC236}">
              <a16:creationId xmlns:a16="http://schemas.microsoft.com/office/drawing/2014/main" id="{67F5CC04-E9D0-436A-8313-A1509C5DD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285748</xdr:colOff>
      <xdr:row>302</xdr:row>
      <xdr:rowOff>85723</xdr:rowOff>
    </xdr:from>
    <xdr:to>
      <xdr:col>14</xdr:col>
      <xdr:colOff>517273</xdr:colOff>
      <xdr:row>317</xdr:row>
      <xdr:rowOff>12598</xdr:rowOff>
    </xdr:to>
    <xdr:graphicFrame macro="">
      <xdr:nvGraphicFramePr>
        <xdr:cNvPr id="31" name="Chart 22">
          <a:extLst>
            <a:ext uri="{FF2B5EF4-FFF2-40B4-BE49-F238E27FC236}">
              <a16:creationId xmlns:a16="http://schemas.microsoft.com/office/drawing/2014/main" id="{F4E03F62-5536-4EFE-898B-2E12510524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57149</xdr:colOff>
      <xdr:row>49</xdr:row>
      <xdr:rowOff>47625</xdr:rowOff>
    </xdr:from>
    <xdr:to>
      <xdr:col>14</xdr:col>
      <xdr:colOff>390524</xdr:colOff>
      <xdr:row>52</xdr:row>
      <xdr:rowOff>104775</xdr:rowOff>
    </xdr:to>
    <xdr:sp macro="" textlink="">
      <xdr:nvSpPr>
        <xdr:cNvPr id="28" name="TextBox 27">
          <a:extLst>
            <a:ext uri="{FF2B5EF4-FFF2-40B4-BE49-F238E27FC236}">
              <a16:creationId xmlns:a16="http://schemas.microsoft.com/office/drawing/2014/main" id="{951BB303-4B5D-422F-9B03-8E3A8C4161E9}"/>
            </a:ext>
          </a:extLst>
        </xdr:cNvPr>
        <xdr:cNvSpPr txBox="1"/>
      </xdr:nvSpPr>
      <xdr:spPr>
        <a:xfrm>
          <a:off x="57149" y="7048500"/>
          <a:ext cx="7934325"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The centre of mass height drops by about 2% over the stance; the height tending to be slightly lower on the right side during the first half of the phase.</a:t>
          </a:r>
        </a:p>
        <a:p>
          <a:r>
            <a:rPr lang="en-AU" sz="800"/>
            <a:t> Generally Tyler maintains a more consistent CoM height than the benchmark. </a:t>
          </a:r>
          <a:r>
            <a:rPr lang="en-AU" sz="800">
              <a:solidFill>
                <a:srgbClr val="FF0000"/>
              </a:solidFill>
            </a:rPr>
            <a:t>NB. All data is for the stance phase, when the foot is contacting the ground. Benchmark represents high level male middle distance runners - be mindful when comparing data.</a:t>
          </a:r>
        </a:p>
        <a:p>
          <a:endParaRPr lang="en-AU" sz="800"/>
        </a:p>
      </xdr:txBody>
    </xdr:sp>
    <xdr:clientData/>
  </xdr:twoCellAnchor>
  <xdr:twoCellAnchor>
    <xdr:from>
      <xdr:col>0</xdr:col>
      <xdr:colOff>76200</xdr:colOff>
      <xdr:row>28</xdr:row>
      <xdr:rowOff>38101</xdr:rowOff>
    </xdr:from>
    <xdr:to>
      <xdr:col>14</xdr:col>
      <xdr:colOff>409575</xdr:colOff>
      <xdr:row>31</xdr:row>
      <xdr:rowOff>104776</xdr:rowOff>
    </xdr:to>
    <xdr:sp macro="" textlink="">
      <xdr:nvSpPr>
        <xdr:cNvPr id="29" name="TextBox 28">
          <a:extLst>
            <a:ext uri="{FF2B5EF4-FFF2-40B4-BE49-F238E27FC236}">
              <a16:creationId xmlns:a16="http://schemas.microsoft.com/office/drawing/2014/main" id="{4F087B00-558A-43AD-B526-9715AAD61805}"/>
            </a:ext>
          </a:extLst>
        </xdr:cNvPr>
        <xdr:cNvSpPr txBox="1"/>
      </xdr:nvSpPr>
      <xdr:spPr>
        <a:xfrm>
          <a:off x="76200" y="3895726"/>
          <a:ext cx="7934325"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Velocity on the left side is quite close to the benchmark (elite male sprinter); however, the velocity is considerably slower on the right side, particularly just after contact.</a:t>
          </a:r>
        </a:p>
      </xdr:txBody>
    </xdr:sp>
    <xdr:clientData/>
  </xdr:twoCellAnchor>
  <xdr:twoCellAnchor>
    <xdr:from>
      <xdr:col>10</xdr:col>
      <xdr:colOff>0</xdr:colOff>
      <xdr:row>116</xdr:row>
      <xdr:rowOff>95250</xdr:rowOff>
    </xdr:from>
    <xdr:to>
      <xdr:col>14</xdr:col>
      <xdr:colOff>485775</xdr:colOff>
      <xdr:row>133</xdr:row>
      <xdr:rowOff>0</xdr:rowOff>
    </xdr:to>
    <xdr:sp macro="" textlink="">
      <xdr:nvSpPr>
        <xdr:cNvPr id="33" name="TextBox 32">
          <a:extLst>
            <a:ext uri="{FF2B5EF4-FFF2-40B4-BE49-F238E27FC236}">
              <a16:creationId xmlns:a16="http://schemas.microsoft.com/office/drawing/2014/main" id="{1A75FA04-327A-4A76-BB4B-B46FE6410BD1}"/>
            </a:ext>
          </a:extLst>
        </xdr:cNvPr>
        <xdr:cNvSpPr txBox="1"/>
      </xdr:nvSpPr>
      <xdr:spPr>
        <a:xfrm>
          <a:off x="5429250" y="16954500"/>
          <a:ext cx="2657475" cy="2333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The ankle and knee are both similar to the benchmark at contact; however, the knee does not flex as much as the benchmark throughout the majority of the phase. Of note is the  difference between the left and right ankles and knees, the right knee not flexing as much throughout the second portion of the phase. Both hips follow the benchmark quite well, if anything, slightly less flexed throughout</a:t>
          </a:r>
          <a:r>
            <a:rPr lang="en-AU" sz="800" baseline="0"/>
            <a:t> on the right side.</a:t>
          </a:r>
          <a:endParaRPr lang="en-AU" sz="800"/>
        </a:p>
        <a:p>
          <a:endParaRPr lang="en-AU" sz="800"/>
        </a:p>
        <a:p>
          <a:endParaRPr lang="en-AU" sz="800"/>
        </a:p>
      </xdr:txBody>
    </xdr:sp>
    <xdr:clientData/>
  </xdr:twoCellAnchor>
  <xdr:twoCellAnchor>
    <xdr:from>
      <xdr:col>10</xdr:col>
      <xdr:colOff>28575</xdr:colOff>
      <xdr:row>161</xdr:row>
      <xdr:rowOff>95250</xdr:rowOff>
    </xdr:from>
    <xdr:to>
      <xdr:col>14</xdr:col>
      <xdr:colOff>485774</xdr:colOff>
      <xdr:row>178</xdr:row>
      <xdr:rowOff>123824</xdr:rowOff>
    </xdr:to>
    <xdr:sp macro="" textlink="">
      <xdr:nvSpPr>
        <xdr:cNvPr id="35" name="TextBox 34">
          <a:extLst>
            <a:ext uri="{FF2B5EF4-FFF2-40B4-BE49-F238E27FC236}">
              <a16:creationId xmlns:a16="http://schemas.microsoft.com/office/drawing/2014/main" id="{DCC2ADA0-4318-4BFD-AC5B-994B1A36EDBC}"/>
            </a:ext>
          </a:extLst>
        </xdr:cNvPr>
        <xdr:cNvSpPr txBox="1"/>
      </xdr:nvSpPr>
      <xdr:spPr>
        <a:xfrm>
          <a:off x="5457825" y="23526750"/>
          <a:ext cx="2628899" cy="24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The pelvis on the left side is generally more posteriorly tilted than the benchmark; however, completes the phase in a similar position. The right side starts similarly but then anteriorly tilts to beyond the benchmark position. Also of note is the large variance between trials on the right side.</a:t>
          </a:r>
        </a:p>
        <a:p>
          <a:endParaRPr lang="en-AU" sz="800"/>
        </a:p>
        <a:p>
          <a:r>
            <a:rPr lang="en-AU" sz="800"/>
            <a:t>The left side follows a similar frontal alignment to the benchmark, starting in slight drop at contact and rotating to a lifted position at toe-off. The right side follows the same profile but is offset, generally more dropped than the left side by about 10 degrees.</a:t>
          </a:r>
        </a:p>
        <a:p>
          <a:endParaRPr lang="en-AU" sz="800"/>
        </a:p>
        <a:p>
          <a:r>
            <a:rPr lang="en-AU" sz="800"/>
            <a:t>On both sides, the pelvis doesn't close as much as the benchmark. Again, there is a significant difference between side, with the right less closed than the left throughout, while also showing large between trial variance. The</a:t>
          </a:r>
          <a:r>
            <a:rPr lang="en-AU" sz="800" baseline="0"/>
            <a:t> left side reaches toe-off in a similar rotation to the benchmark.</a:t>
          </a:r>
          <a:endParaRPr lang="en-AU" sz="800"/>
        </a:p>
        <a:p>
          <a:endParaRPr lang="en-AU" sz="800"/>
        </a:p>
      </xdr:txBody>
    </xdr:sp>
    <xdr:clientData/>
  </xdr:twoCellAnchor>
  <xdr:twoCellAnchor>
    <xdr:from>
      <xdr:col>9</xdr:col>
      <xdr:colOff>542924</xdr:colOff>
      <xdr:row>208</xdr:row>
      <xdr:rowOff>28576</xdr:rowOff>
    </xdr:from>
    <xdr:to>
      <xdr:col>14</xdr:col>
      <xdr:colOff>504825</xdr:colOff>
      <xdr:row>222</xdr:row>
      <xdr:rowOff>66675</xdr:rowOff>
    </xdr:to>
    <xdr:sp macro="" textlink="">
      <xdr:nvSpPr>
        <xdr:cNvPr id="36" name="TextBox 35">
          <a:extLst>
            <a:ext uri="{FF2B5EF4-FFF2-40B4-BE49-F238E27FC236}">
              <a16:creationId xmlns:a16="http://schemas.microsoft.com/office/drawing/2014/main" id="{128046A4-2393-4491-8A80-348AFA25E624}"/>
            </a:ext>
          </a:extLst>
        </xdr:cNvPr>
        <xdr:cNvSpPr txBox="1"/>
      </xdr:nvSpPr>
      <xdr:spPr>
        <a:xfrm>
          <a:off x="5429249" y="30032326"/>
          <a:ext cx="2676526" cy="2038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On both sides, the thorax is generally more posteriorly tilted than the benchmark, finishing the phase in a posterior tilt, rather than still maintaining an anterior tilt.</a:t>
          </a:r>
        </a:p>
        <a:p>
          <a:r>
            <a:rPr lang="en-AU" sz="800"/>
            <a:t>The frontal movement is quite similar on both sides; both generally more lifted than the benchmark throughout.</a:t>
          </a:r>
        </a:p>
        <a:p>
          <a:r>
            <a:rPr lang="en-AU" sz="800"/>
            <a:t>While the left side follows the benchmark in terms of transverse movement, on the right side, the thorax is more open in comparison.</a:t>
          </a:r>
        </a:p>
        <a:p>
          <a:endParaRPr lang="en-AU" sz="800"/>
        </a:p>
      </xdr:txBody>
    </xdr:sp>
    <xdr:clientData/>
  </xdr:twoCellAnchor>
  <xdr:twoCellAnchor>
    <xdr:from>
      <xdr:col>10</xdr:col>
      <xdr:colOff>28574</xdr:colOff>
      <xdr:row>251</xdr:row>
      <xdr:rowOff>104776</xdr:rowOff>
    </xdr:from>
    <xdr:to>
      <xdr:col>14</xdr:col>
      <xdr:colOff>495299</xdr:colOff>
      <xdr:row>268</xdr:row>
      <xdr:rowOff>85725</xdr:rowOff>
    </xdr:to>
    <xdr:sp macro="" textlink="">
      <xdr:nvSpPr>
        <xdr:cNvPr id="37" name="TextBox 36">
          <a:extLst>
            <a:ext uri="{FF2B5EF4-FFF2-40B4-BE49-F238E27FC236}">
              <a16:creationId xmlns:a16="http://schemas.microsoft.com/office/drawing/2014/main" id="{5A58B460-CA7F-4E89-A3E5-DD62A48C4BE3}"/>
            </a:ext>
          </a:extLst>
        </xdr:cNvPr>
        <xdr:cNvSpPr txBox="1"/>
      </xdr:nvSpPr>
      <xdr:spPr>
        <a:xfrm>
          <a:off x="5457824" y="36252151"/>
          <a:ext cx="2638425" cy="2409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For the ankle joint, the right side follows</a:t>
          </a:r>
          <a:r>
            <a:rPr lang="en-AU" sz="800" baseline="0"/>
            <a:t> the benchmark quite well, whereas the left side has  excessive dorsiflexion and plantarflexion velocities, at the respective stages of the phase.</a:t>
          </a:r>
        </a:p>
        <a:p>
          <a:r>
            <a:rPr lang="en-AU" sz="800" baseline="0"/>
            <a:t>Both knees generally follow the benchmark, if anything, extending with a greater velocity that the benchmark towards toe-off.</a:t>
          </a:r>
          <a:endParaRPr lang="en-AU" sz="800"/>
        </a:p>
        <a:p>
          <a:r>
            <a:rPr lang="en-AU" sz="800"/>
            <a:t>Both</a:t>
          </a:r>
          <a:r>
            <a:rPr lang="en-AU" sz="800" baseline="0"/>
            <a:t> hip joints follow the benchmark quite closely.</a:t>
          </a:r>
          <a:endParaRPr lang="en-AU" sz="800"/>
        </a:p>
      </xdr:txBody>
    </xdr:sp>
    <xdr:clientData/>
  </xdr:twoCellAnchor>
  <xdr:twoCellAnchor>
    <xdr:from>
      <xdr:col>0</xdr:col>
      <xdr:colOff>95250</xdr:colOff>
      <xdr:row>317</xdr:row>
      <xdr:rowOff>85725</xdr:rowOff>
    </xdr:from>
    <xdr:to>
      <xdr:col>14</xdr:col>
      <xdr:colOff>390525</xdr:colOff>
      <xdr:row>326</xdr:row>
      <xdr:rowOff>47625</xdr:rowOff>
    </xdr:to>
    <xdr:sp macro="" textlink="">
      <xdr:nvSpPr>
        <xdr:cNvPr id="38" name="TextBox 37">
          <a:extLst>
            <a:ext uri="{FF2B5EF4-FFF2-40B4-BE49-F238E27FC236}">
              <a16:creationId xmlns:a16="http://schemas.microsoft.com/office/drawing/2014/main" id="{F754F99F-937C-4AFF-9B9D-E45FBBC365ED}"/>
            </a:ext>
          </a:extLst>
        </xdr:cNvPr>
        <xdr:cNvSpPr txBox="1"/>
      </xdr:nvSpPr>
      <xdr:spPr>
        <a:xfrm>
          <a:off x="95250" y="45662850"/>
          <a:ext cx="7896225"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In general, the ankle joint is  producing the expected amount</a:t>
          </a:r>
          <a:r>
            <a:rPr lang="en-AU" sz="800" baseline="0"/>
            <a:t> of power on each side, and the knee producing more than expected power. A similar pattern is seen on the right side for the hip joint power, exceeding the bencmark in generation and absorption phases.</a:t>
          </a:r>
          <a:endParaRPr lang="en-AU" sz="800"/>
        </a:p>
        <a:p>
          <a:r>
            <a:rPr lang="en-AU" sz="800"/>
            <a:t>The absorption power at the knee occurs quite early in the phase, consistent with the sharp initial ground reaction force noted above. This needs to be monitored, particularly on the left side. However, the power generation later in the phase is good.</a:t>
          </a:r>
        </a:p>
        <a:p>
          <a:r>
            <a:rPr lang="en-AU" sz="800"/>
            <a:t>Again, at the hip there is a reduced power generationat the beginning of the phase, when the joint should be generating power. Then there is a large power generation when the power should settle. This indicates some improvement is needed in the contact force and joint rhythm.</a:t>
          </a:r>
        </a:p>
      </xdr:txBody>
    </xdr:sp>
    <xdr:clientData/>
  </xdr:twoCellAnchor>
  <xdr:twoCellAnchor>
    <xdr:from>
      <xdr:col>0</xdr:col>
      <xdr:colOff>38099</xdr:colOff>
      <xdr:row>82</xdr:row>
      <xdr:rowOff>16565</xdr:rowOff>
    </xdr:from>
    <xdr:to>
      <xdr:col>14</xdr:col>
      <xdr:colOff>501149</xdr:colOff>
      <xdr:row>88</xdr:row>
      <xdr:rowOff>123824</xdr:rowOff>
    </xdr:to>
    <xdr:sp macro="" textlink="">
      <xdr:nvSpPr>
        <xdr:cNvPr id="41" name="TextBox 40">
          <a:extLst>
            <a:ext uri="{FF2B5EF4-FFF2-40B4-BE49-F238E27FC236}">
              <a16:creationId xmlns:a16="http://schemas.microsoft.com/office/drawing/2014/main" id="{D1C32A66-409A-4327-8862-FAA9DA6BCBC7}"/>
            </a:ext>
          </a:extLst>
        </xdr:cNvPr>
        <xdr:cNvSpPr txBox="1"/>
      </xdr:nvSpPr>
      <xdr:spPr>
        <a:xfrm>
          <a:off x="38099" y="11852413"/>
          <a:ext cx="8116180" cy="952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The peak vertical ground reaction force (GRF) occurs around mid-stance which is good, and the amount of force is not extreme, similar to the benchmark. However, the initial contact is quite sudden, before the first "trough"; this may need to be monitored, as greater impluse may increase the injury risk.</a:t>
          </a:r>
        </a:p>
        <a:p>
          <a:r>
            <a:rPr lang="en-AU" sz="800"/>
            <a:t>There is a large braking force (negative GRF) over the initial contact, but not too dissimilar to the benchmark. This transitions to a positive propulsive (Ant GRF) quite early (around 15%);</a:t>
          </a:r>
          <a:r>
            <a:rPr lang="en-AU" sz="800" baseline="0"/>
            <a:t> however, moves back to braking momentarily before transitioning again to a propulsive force at around 35%</a:t>
          </a:r>
          <a:r>
            <a:rPr lang="en-AU" sz="800"/>
            <a:t>. This is expected,</a:t>
          </a:r>
          <a:r>
            <a:rPr lang="en-AU" sz="800" baseline="0"/>
            <a:t> by the amount of change should be monitored.</a:t>
          </a:r>
          <a:endParaRPr lang="en-AU" sz="800"/>
        </a:p>
        <a:p>
          <a:r>
            <a:rPr lang="en-AU" sz="800"/>
            <a:t>Both feet strike a good distance from the hips, certainly not excessively far in front. But of note is the variance/inconsistencies between each trial.</a:t>
          </a:r>
        </a:p>
        <a:p>
          <a:r>
            <a:rPr lang="en-AU" sz="800"/>
            <a:t>The % of stance to swing phase is quite similar between sides; however, the right side is slightly in stance (contacting the ground) for a longer proportion of the cycle.</a:t>
          </a:r>
        </a:p>
        <a:p>
          <a:endParaRPr lang="en-AU" sz="800"/>
        </a:p>
      </xdr:txBody>
    </xdr:sp>
    <xdr:clientData/>
  </xdr:twoCellAnchor>
  <xdr:oneCellAnchor>
    <xdr:from>
      <xdr:col>3</xdr:col>
      <xdr:colOff>95249</xdr:colOff>
      <xdr:row>65</xdr:row>
      <xdr:rowOff>87923</xdr:rowOff>
    </xdr:from>
    <xdr:ext cx="797782" cy="264560"/>
    <xdr:sp macro="" textlink="">
      <xdr:nvSpPr>
        <xdr:cNvPr id="8" name="TextBox 7">
          <a:extLst>
            <a:ext uri="{FF2B5EF4-FFF2-40B4-BE49-F238E27FC236}">
              <a16:creationId xmlns:a16="http://schemas.microsoft.com/office/drawing/2014/main" id="{DE0D73BD-6F3B-4BE4-8BF2-43DCCA28466C}"/>
            </a:ext>
          </a:extLst>
        </xdr:cNvPr>
        <xdr:cNvSpPr txBox="1"/>
      </xdr:nvSpPr>
      <xdr:spPr>
        <a:xfrm>
          <a:off x="1721826" y="9612923"/>
          <a:ext cx="7977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Propulsion</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0.43656</cdr:x>
      <cdr:y>0.72902</cdr:y>
    </cdr:from>
    <cdr:to>
      <cdr:x>0.63468</cdr:x>
      <cdr:y>0.83147</cdr:y>
    </cdr:to>
    <cdr:sp macro="" textlink="">
      <cdr:nvSpPr>
        <cdr:cNvPr id="2" name="TextBox 7">
          <a:extLst xmlns:a="http://schemas.openxmlformats.org/drawingml/2006/main">
            <a:ext uri="{FF2B5EF4-FFF2-40B4-BE49-F238E27FC236}">
              <a16:creationId xmlns:a16="http://schemas.microsoft.com/office/drawing/2014/main" id="{DE0D73BD-6F3B-4BE4-8BF2-43DCCA28466C}"/>
            </a:ext>
          </a:extLst>
        </cdr:cNvPr>
        <cdr:cNvSpPr txBox="1"/>
      </cdr:nvSpPr>
      <cdr:spPr>
        <a:xfrm xmlns:a="http://schemas.openxmlformats.org/drawingml/2006/main">
          <a:off x="1757973" y="1882531"/>
          <a:ext cx="797782"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AU" sz="1100"/>
            <a:t>Propulsion</a:t>
          </a:r>
        </a:p>
      </cdr:txBody>
    </cdr:sp>
  </cdr:relSizeAnchor>
</c:userShapes>
</file>

<file path=xl/drawings/drawing3.xml><?xml version="1.0" encoding="utf-8"?>
<c:userShapes xmlns:c="http://schemas.openxmlformats.org/drawingml/2006/chart">
  <cdr:relSizeAnchor xmlns:cdr="http://schemas.openxmlformats.org/drawingml/2006/chartDrawing">
    <cdr:from>
      <cdr:x>0.07582</cdr:x>
      <cdr:y>0</cdr:y>
    </cdr:from>
    <cdr:to>
      <cdr:x>0.18868</cdr:x>
      <cdr:y>0.10825</cdr:y>
    </cdr:to>
    <cdr:sp macro="" textlink="">
      <cdr:nvSpPr>
        <cdr:cNvPr id="2" name="TextBox 36"/>
        <cdr:cNvSpPr txBox="1"/>
      </cdr:nvSpPr>
      <cdr:spPr>
        <a:xfrm xmlns:a="http://schemas.openxmlformats.org/drawingml/2006/main">
          <a:off x="403992"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0.07945</cdr:x>
      <cdr:y>0.87904</cdr:y>
    </cdr:from>
    <cdr:to>
      <cdr:x>0.20751</cdr:x>
      <cdr:y>0.9873</cdr:y>
    </cdr:to>
    <cdr:sp macro="" textlink="">
      <cdr:nvSpPr>
        <cdr:cNvPr id="3" name="TextBox 36"/>
        <cdr:cNvSpPr txBox="1"/>
      </cdr:nvSpPr>
      <cdr:spPr>
        <a:xfrm xmlns:a="http://schemas.openxmlformats.org/drawingml/2006/main">
          <a:off x="423323" y="1766681"/>
          <a:ext cx="68230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4.xml><?xml version="1.0" encoding="utf-8"?>
<c:userShapes xmlns:c="http://schemas.openxmlformats.org/drawingml/2006/chart">
  <cdr:relSizeAnchor xmlns:cdr="http://schemas.openxmlformats.org/drawingml/2006/chartDrawing">
    <cdr:from>
      <cdr:x>0.08303</cdr:x>
      <cdr:y>0.02877</cdr:y>
    </cdr:from>
    <cdr:to>
      <cdr:x>0.1752</cdr:x>
      <cdr:y>0.13702</cdr:y>
    </cdr:to>
    <cdr:sp macro="" textlink="">
      <cdr:nvSpPr>
        <cdr:cNvPr id="2" name="TextBox 36"/>
        <cdr:cNvSpPr txBox="1"/>
      </cdr:nvSpPr>
      <cdr:spPr>
        <a:xfrm xmlns:a="http://schemas.openxmlformats.org/drawingml/2006/main">
          <a:off x="442373" y="57814"/>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userShapes>
</file>

<file path=xl/drawings/drawing5.xml><?xml version="1.0" encoding="utf-8"?>
<c:userShapes xmlns:c="http://schemas.openxmlformats.org/drawingml/2006/chart">
  <cdr:relSizeAnchor xmlns:cdr="http://schemas.openxmlformats.org/drawingml/2006/chartDrawing">
    <cdr:from>
      <cdr:x>0.08411</cdr:x>
      <cdr:y>0</cdr:y>
    </cdr:from>
    <cdr:to>
      <cdr:x>0.17628</cdr:x>
      <cdr:y>0.10825</cdr:y>
    </cdr:to>
    <cdr:sp macro="" textlink="">
      <cdr:nvSpPr>
        <cdr:cNvPr id="2" name="TextBox 36"/>
        <cdr:cNvSpPr txBox="1"/>
      </cdr:nvSpPr>
      <cdr:spPr>
        <a:xfrm xmlns:a="http://schemas.openxmlformats.org/drawingml/2006/main">
          <a:off x="448149"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0.08129</cdr:x>
      <cdr:y>0.89175</cdr:y>
    </cdr:from>
    <cdr:to>
      <cdr:x>0.19398</cdr:x>
      <cdr:y>1</cdr:y>
    </cdr:to>
    <cdr:sp macro="" textlink="">
      <cdr:nvSpPr>
        <cdr:cNvPr id="3" name="TextBox 36"/>
        <cdr:cNvSpPr txBox="1"/>
      </cdr:nvSpPr>
      <cdr:spPr>
        <a:xfrm xmlns:a="http://schemas.openxmlformats.org/drawingml/2006/main">
          <a:off x="433129" y="1792216"/>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userShapes>
</file>

<file path=xl/drawings/drawing6.xml><?xml version="1.0" encoding="utf-8"?>
<c:userShapes xmlns:c="http://schemas.openxmlformats.org/drawingml/2006/chart">
  <cdr:relSizeAnchor xmlns:cdr="http://schemas.openxmlformats.org/drawingml/2006/chartDrawing">
    <cdr:from>
      <cdr:x>0.08581</cdr:x>
      <cdr:y>0</cdr:y>
    </cdr:from>
    <cdr:to>
      <cdr:x>0.21665</cdr:x>
      <cdr:y>0.1051</cdr:y>
    </cdr:to>
    <cdr:sp macro="" textlink="">
      <cdr:nvSpPr>
        <cdr:cNvPr id="2" name="TextBox 36"/>
        <cdr:cNvSpPr txBox="1"/>
      </cdr:nvSpPr>
      <cdr:spPr>
        <a:xfrm xmlns:a="http://schemas.openxmlformats.org/drawingml/2006/main">
          <a:off x="457200" y="0"/>
          <a:ext cx="697114"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u="none"/>
            <a:t>Anterior Tilt</a:t>
          </a:r>
        </a:p>
      </cdr:txBody>
    </cdr:sp>
  </cdr:relSizeAnchor>
  <cdr:relSizeAnchor xmlns:cdr="http://schemas.openxmlformats.org/drawingml/2006/chartDrawing">
    <cdr:from>
      <cdr:x>0.08939</cdr:x>
      <cdr:y>0.8949</cdr:y>
    </cdr:from>
    <cdr:to>
      <cdr:x>0.2265</cdr:x>
      <cdr:y>1</cdr:y>
    </cdr:to>
    <cdr:sp macro="" textlink="">
      <cdr:nvSpPr>
        <cdr:cNvPr id="3" name="TextBox 36"/>
        <cdr:cNvSpPr txBox="1"/>
      </cdr:nvSpPr>
      <cdr:spPr>
        <a:xfrm xmlns:a="http://schemas.openxmlformats.org/drawingml/2006/main">
          <a:off x="476250" y="1852440"/>
          <a:ext cx="7305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Posterior Tilt</a:t>
          </a:r>
        </a:p>
      </cdr:txBody>
    </cdr:sp>
  </cdr:relSizeAnchor>
</c:userShapes>
</file>

<file path=xl/drawings/drawing7.xml><?xml version="1.0" encoding="utf-8"?>
<c:userShapes xmlns:c="http://schemas.openxmlformats.org/drawingml/2006/chart">
  <cdr:relSizeAnchor xmlns:cdr="http://schemas.openxmlformats.org/drawingml/2006/chartDrawing">
    <cdr:from>
      <cdr:x>0.08839</cdr:x>
      <cdr:y>0</cdr:y>
    </cdr:from>
    <cdr:to>
      <cdr:x>0.16273</cdr:x>
      <cdr:y>0.1051</cdr:y>
    </cdr:to>
    <cdr:sp macro="" textlink="">
      <cdr:nvSpPr>
        <cdr:cNvPr id="2" name="TextBox 36"/>
        <cdr:cNvSpPr txBox="1"/>
      </cdr:nvSpPr>
      <cdr:spPr>
        <a:xfrm xmlns:a="http://schemas.openxmlformats.org/drawingml/2006/main">
          <a:off x="470948" y="0"/>
          <a:ext cx="396070"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Drop</a:t>
          </a:r>
        </a:p>
      </cdr:txBody>
    </cdr:sp>
  </cdr:relSizeAnchor>
  <cdr:relSizeAnchor xmlns:cdr="http://schemas.openxmlformats.org/drawingml/2006/chartDrawing">
    <cdr:from>
      <cdr:x>0.09541</cdr:x>
      <cdr:y>0.8949</cdr:y>
    </cdr:from>
    <cdr:to>
      <cdr:x>0.15571</cdr:x>
      <cdr:y>1</cdr:y>
    </cdr:to>
    <cdr:sp macro="" textlink="">
      <cdr:nvSpPr>
        <cdr:cNvPr id="3" name="TextBox 36">
          <a:extLst xmlns:a="http://schemas.openxmlformats.org/drawingml/2006/main">
            <a:ext uri="{FF2B5EF4-FFF2-40B4-BE49-F238E27FC236}">
              <a16:creationId xmlns:a16="http://schemas.microsoft.com/office/drawing/2014/main" id="{B00901C8-435A-4A35-A6C0-75A811C39E09}"/>
            </a:ext>
          </a:extLst>
        </cdr:cNvPr>
        <cdr:cNvSpPr txBox="1"/>
      </cdr:nvSpPr>
      <cdr:spPr>
        <a:xfrm xmlns:a="http://schemas.openxmlformats.org/drawingml/2006/main">
          <a:off x="508340" y="1852440"/>
          <a:ext cx="32130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Lift</a:t>
          </a:r>
        </a:p>
      </cdr:txBody>
    </cdr:sp>
  </cdr:relSizeAnchor>
</c:userShapes>
</file>

<file path=xl/drawings/drawing8.xml><?xml version="1.0" encoding="utf-8"?>
<c:userShapes xmlns:c="http://schemas.openxmlformats.org/drawingml/2006/chart">
  <cdr:relSizeAnchor xmlns:cdr="http://schemas.openxmlformats.org/drawingml/2006/chartDrawing">
    <cdr:from>
      <cdr:x>0.09484</cdr:x>
      <cdr:y>0</cdr:y>
    </cdr:from>
    <cdr:to>
      <cdr:x>0.17288</cdr:x>
      <cdr:y>0.1051</cdr:y>
    </cdr:to>
    <cdr:sp macro="" textlink="">
      <cdr:nvSpPr>
        <cdr:cNvPr id="2" name="TextBox 36"/>
        <cdr:cNvSpPr txBox="1"/>
      </cdr:nvSpPr>
      <cdr:spPr>
        <a:xfrm xmlns:a="http://schemas.openxmlformats.org/drawingml/2006/main">
          <a:off x="505299" y="0"/>
          <a:ext cx="41581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Open</a:t>
          </a:r>
        </a:p>
      </cdr:txBody>
    </cdr:sp>
  </cdr:relSizeAnchor>
  <cdr:relSizeAnchor xmlns:cdr="http://schemas.openxmlformats.org/drawingml/2006/chartDrawing">
    <cdr:from>
      <cdr:x>0.08666</cdr:x>
      <cdr:y>0.89283</cdr:y>
    </cdr:from>
    <cdr:to>
      <cdr:x>0.17429</cdr:x>
      <cdr:y>0.99793</cdr:y>
    </cdr:to>
    <cdr:sp macro="" textlink="">
      <cdr:nvSpPr>
        <cdr:cNvPr id="3" name="TextBox 36"/>
        <cdr:cNvSpPr txBox="1"/>
      </cdr:nvSpPr>
      <cdr:spPr>
        <a:xfrm xmlns:a="http://schemas.openxmlformats.org/drawingml/2006/main">
          <a:off x="461704" y="1848159"/>
          <a:ext cx="46692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Closed</a:t>
          </a:r>
        </a:p>
      </cdr:txBody>
    </cdr:sp>
  </cdr:relSizeAnchor>
</c:userShapes>
</file>

<file path=xl/drawings/drawing9.xml><?xml version="1.0" encoding="utf-8"?>
<c:userShapes xmlns:c="http://schemas.openxmlformats.org/drawingml/2006/chart">
  <cdr:relSizeAnchor xmlns:cdr="http://schemas.openxmlformats.org/drawingml/2006/chartDrawing">
    <cdr:from>
      <cdr:x>0.07404</cdr:x>
      <cdr:y>0</cdr:y>
    </cdr:from>
    <cdr:to>
      <cdr:x>0.20588</cdr:x>
      <cdr:y>0.1051</cdr:y>
    </cdr:to>
    <cdr:sp macro="" textlink="">
      <cdr:nvSpPr>
        <cdr:cNvPr id="2" name="TextBox 36"/>
        <cdr:cNvSpPr txBox="1"/>
      </cdr:nvSpPr>
      <cdr:spPr>
        <a:xfrm xmlns:a="http://schemas.openxmlformats.org/drawingml/2006/main">
          <a:off x="394467" y="0"/>
          <a:ext cx="70243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Anterior Tilt</a:t>
          </a:r>
        </a:p>
      </cdr:txBody>
    </cdr:sp>
  </cdr:relSizeAnchor>
  <cdr:relSizeAnchor xmlns:cdr="http://schemas.openxmlformats.org/drawingml/2006/chartDrawing">
    <cdr:from>
      <cdr:x>0.07585</cdr:x>
      <cdr:y>0.8949</cdr:y>
    </cdr:from>
    <cdr:to>
      <cdr:x>0.21396</cdr:x>
      <cdr:y>1</cdr:y>
    </cdr:to>
    <cdr:sp macro="" textlink="">
      <cdr:nvSpPr>
        <cdr:cNvPr id="3" name="TextBox 36"/>
        <cdr:cNvSpPr txBox="1"/>
      </cdr:nvSpPr>
      <cdr:spPr>
        <a:xfrm xmlns:a="http://schemas.openxmlformats.org/drawingml/2006/main">
          <a:off x="404135" y="1852440"/>
          <a:ext cx="735842"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Posterior Tilt</a:t>
          </a:r>
        </a:p>
      </cdr:txBody>
    </cdr:sp>
  </cdr:relSizeAnchor>
</c:userShapes>
</file>

<file path=xl/drawings/drawing10.xml><?xml version="1.0" encoding="utf-8"?>
<c:userShapes xmlns:c="http://schemas.openxmlformats.org/drawingml/2006/chart">
  <cdr:relSizeAnchor xmlns:cdr="http://schemas.openxmlformats.org/drawingml/2006/chartDrawing">
    <cdr:from>
      <cdr:x>0.08124</cdr:x>
      <cdr:y>0</cdr:y>
    </cdr:from>
    <cdr:to>
      <cdr:x>0.15558</cdr:x>
      <cdr:y>0.1051</cdr:y>
    </cdr:to>
    <cdr:sp macro="" textlink="">
      <cdr:nvSpPr>
        <cdr:cNvPr id="2" name="TextBox 36"/>
        <cdr:cNvSpPr txBox="1"/>
      </cdr:nvSpPr>
      <cdr:spPr>
        <a:xfrm xmlns:a="http://schemas.openxmlformats.org/drawingml/2006/main">
          <a:off x="432848" y="0"/>
          <a:ext cx="396070"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Drop</a:t>
          </a:r>
        </a:p>
      </cdr:txBody>
    </cdr:sp>
  </cdr:relSizeAnchor>
  <cdr:relSizeAnchor xmlns:cdr="http://schemas.openxmlformats.org/drawingml/2006/chartDrawing">
    <cdr:from>
      <cdr:x>0.08654</cdr:x>
      <cdr:y>0.8949</cdr:y>
    </cdr:from>
    <cdr:to>
      <cdr:x>0.14684</cdr:x>
      <cdr:y>1</cdr:y>
    </cdr:to>
    <cdr:sp macro="" textlink="">
      <cdr:nvSpPr>
        <cdr:cNvPr id="3" name="TextBox 36">
          <a:extLst xmlns:a="http://schemas.openxmlformats.org/drawingml/2006/main">
            <a:ext uri="{FF2B5EF4-FFF2-40B4-BE49-F238E27FC236}">
              <a16:creationId xmlns:a16="http://schemas.microsoft.com/office/drawing/2014/main" id="{B00901C8-435A-4A35-A6C0-75A811C39E09}"/>
            </a:ext>
          </a:extLst>
        </cdr:cNvPr>
        <cdr:cNvSpPr txBox="1"/>
      </cdr:nvSpPr>
      <cdr:spPr>
        <a:xfrm xmlns:a="http://schemas.openxmlformats.org/drawingml/2006/main">
          <a:off x="461066" y="1852440"/>
          <a:ext cx="32130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Lift</a:t>
          </a:r>
        </a:p>
      </cdr:txBody>
    </cdr:sp>
  </cdr:relSizeAnchor>
</c:userShapes>
</file>

<file path=xl/drawings/drawing11.xml><?xml version="1.0" encoding="utf-8"?>
<c:userShapes xmlns:c="http://schemas.openxmlformats.org/drawingml/2006/chart">
  <cdr:relSizeAnchor xmlns:cdr="http://schemas.openxmlformats.org/drawingml/2006/chartDrawing">
    <cdr:from>
      <cdr:x>0.08232</cdr:x>
      <cdr:y>0</cdr:y>
    </cdr:from>
    <cdr:to>
      <cdr:x>0.16037</cdr:x>
      <cdr:y>0.1051</cdr:y>
    </cdr:to>
    <cdr:sp macro="" textlink="">
      <cdr:nvSpPr>
        <cdr:cNvPr id="2" name="TextBox 36"/>
        <cdr:cNvSpPr txBox="1"/>
      </cdr:nvSpPr>
      <cdr:spPr>
        <a:xfrm xmlns:a="http://schemas.openxmlformats.org/drawingml/2006/main">
          <a:off x="438624" y="0"/>
          <a:ext cx="41581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Open</a:t>
          </a:r>
        </a:p>
      </cdr:txBody>
    </cdr:sp>
  </cdr:relSizeAnchor>
  <cdr:relSizeAnchor xmlns:cdr="http://schemas.openxmlformats.org/drawingml/2006/chartDrawing">
    <cdr:from>
      <cdr:x>0.08487</cdr:x>
      <cdr:y>0.8949</cdr:y>
    </cdr:from>
    <cdr:to>
      <cdr:x>0.1725</cdr:x>
      <cdr:y>1</cdr:y>
    </cdr:to>
    <cdr:sp macro="" textlink="">
      <cdr:nvSpPr>
        <cdr:cNvPr id="3" name="TextBox 36"/>
        <cdr:cNvSpPr txBox="1"/>
      </cdr:nvSpPr>
      <cdr:spPr>
        <a:xfrm xmlns:a="http://schemas.openxmlformats.org/drawingml/2006/main">
          <a:off x="452179" y="1852440"/>
          <a:ext cx="46692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Closed</a:t>
          </a:r>
        </a:p>
      </cdr:txBody>
    </cdr:sp>
  </cdr:relSizeAnchor>
</c:userShapes>
</file>

<file path=xl/drawings/drawing12.xml><?xml version="1.0" encoding="utf-8"?>
<c:userShapes xmlns:c="http://schemas.openxmlformats.org/drawingml/2006/chart">
  <cdr:relSizeAnchor xmlns:cdr="http://schemas.openxmlformats.org/drawingml/2006/chartDrawing">
    <cdr:from>
      <cdr:x>0.09191</cdr:x>
      <cdr:y>0</cdr:y>
    </cdr:from>
    <cdr:to>
      <cdr:x>0.20477</cdr:x>
      <cdr:y>0.1051</cdr:y>
    </cdr:to>
    <cdr:sp macro="" textlink="">
      <cdr:nvSpPr>
        <cdr:cNvPr id="2" name="TextBox 36"/>
        <cdr:cNvSpPr txBox="1"/>
      </cdr:nvSpPr>
      <cdr:spPr>
        <a:xfrm xmlns:a="http://schemas.openxmlformats.org/drawingml/2006/main">
          <a:off x="489717"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0.09375</cdr:x>
      <cdr:y>0.8949</cdr:y>
    </cdr:from>
    <cdr:to>
      <cdr:x>0.22273</cdr:x>
      <cdr:y>1</cdr:y>
    </cdr:to>
    <cdr:sp macro="" textlink="">
      <cdr:nvSpPr>
        <cdr:cNvPr id="3" name="TextBox 36"/>
        <cdr:cNvSpPr txBox="1"/>
      </cdr:nvSpPr>
      <cdr:spPr>
        <a:xfrm xmlns:a="http://schemas.openxmlformats.org/drawingml/2006/main">
          <a:off x="499523" y="1852440"/>
          <a:ext cx="68717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13.xml><?xml version="1.0" encoding="utf-8"?>
<c:userShapes xmlns:c="http://schemas.openxmlformats.org/drawingml/2006/chart">
  <cdr:relSizeAnchor xmlns:cdr="http://schemas.openxmlformats.org/drawingml/2006/chartDrawing">
    <cdr:from>
      <cdr:x>0.09906</cdr:x>
      <cdr:y>0</cdr:y>
    </cdr:from>
    <cdr:to>
      <cdr:x>0.19124</cdr:x>
      <cdr:y>0.1051</cdr:y>
    </cdr:to>
    <cdr:sp macro="" textlink="">
      <cdr:nvSpPr>
        <cdr:cNvPr id="2" name="TextBox 36"/>
        <cdr:cNvSpPr txBox="1"/>
      </cdr:nvSpPr>
      <cdr:spPr>
        <a:xfrm xmlns:a="http://schemas.openxmlformats.org/drawingml/2006/main">
          <a:off x="527817"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0.09912</cdr:x>
      <cdr:y>0.8949</cdr:y>
    </cdr:from>
    <cdr:to>
      <cdr:x>0.21181</cdr:x>
      <cdr:y>1</cdr:y>
    </cdr:to>
    <cdr:sp macro="" textlink="">
      <cdr:nvSpPr>
        <cdr:cNvPr id="3" name="TextBox 36"/>
        <cdr:cNvSpPr txBox="1"/>
      </cdr:nvSpPr>
      <cdr:spPr>
        <a:xfrm xmlns:a="http://schemas.openxmlformats.org/drawingml/2006/main">
          <a:off x="528098" y="185244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Extension</a:t>
          </a:r>
        </a:p>
      </cdr:txBody>
    </cdr:sp>
  </cdr:relSizeAnchor>
</c:userShapes>
</file>

<file path=xl/drawings/drawing14.xml><?xml version="1.0" encoding="utf-8"?>
<c:userShapes xmlns:c="http://schemas.openxmlformats.org/drawingml/2006/chart">
  <cdr:relSizeAnchor xmlns:cdr="http://schemas.openxmlformats.org/drawingml/2006/chartDrawing">
    <cdr:from>
      <cdr:x>0.09728</cdr:x>
      <cdr:y>0</cdr:y>
    </cdr:from>
    <cdr:to>
      <cdr:x>0.18945</cdr:x>
      <cdr:y>0.1051</cdr:y>
    </cdr:to>
    <cdr:sp macro="" textlink="">
      <cdr:nvSpPr>
        <cdr:cNvPr id="2" name="TextBox 36"/>
        <cdr:cNvSpPr txBox="1"/>
      </cdr:nvSpPr>
      <cdr:spPr>
        <a:xfrm xmlns:a="http://schemas.openxmlformats.org/drawingml/2006/main">
          <a:off x="518292"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0.09733</cdr:x>
      <cdr:y>0.8949</cdr:y>
    </cdr:from>
    <cdr:to>
      <cdr:x>0.21002</cdr:x>
      <cdr:y>1</cdr:y>
    </cdr:to>
    <cdr:sp macro="" textlink="">
      <cdr:nvSpPr>
        <cdr:cNvPr id="3" name="TextBox 36"/>
        <cdr:cNvSpPr txBox="1"/>
      </cdr:nvSpPr>
      <cdr:spPr>
        <a:xfrm xmlns:a="http://schemas.openxmlformats.org/drawingml/2006/main">
          <a:off x="518573" y="185244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Extension</a:t>
          </a:r>
        </a:p>
      </cdr:txBody>
    </cdr:sp>
  </cdr:relSizeAnchor>
</c:userShapes>
</file>

<file path=xl/drawings/drawing15.xml><?xml version="1.0" encoding="utf-8"?>
<c:userShapes xmlns:c="http://schemas.openxmlformats.org/drawingml/2006/chart">
  <cdr:relSizeAnchor xmlns:cdr="http://schemas.openxmlformats.org/drawingml/2006/chartDrawing">
    <cdr:from>
      <cdr:x>0.08278</cdr:x>
      <cdr:y>0</cdr:y>
    </cdr:from>
    <cdr:to>
      <cdr:x>0.23192</cdr:x>
      <cdr:y>0.1051</cdr:y>
    </cdr:to>
    <cdr:sp macro="" textlink="">
      <cdr:nvSpPr>
        <cdr:cNvPr id="2" name="TextBox 36"/>
        <cdr:cNvSpPr txBox="1"/>
      </cdr:nvSpPr>
      <cdr:spPr>
        <a:xfrm xmlns:a="http://schemas.openxmlformats.org/drawingml/2006/main">
          <a:off x="333784"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0.08418</cdr:x>
      <cdr:y>0.8949</cdr:y>
    </cdr:from>
    <cdr:to>
      <cdr:x>0.25461</cdr:x>
      <cdr:y>1</cdr:y>
    </cdr:to>
    <cdr:sp macro="" textlink="">
      <cdr:nvSpPr>
        <cdr:cNvPr id="3" name="TextBox 36"/>
        <cdr:cNvSpPr txBox="1"/>
      </cdr:nvSpPr>
      <cdr:spPr>
        <a:xfrm xmlns:a="http://schemas.openxmlformats.org/drawingml/2006/main">
          <a:off x="339402" y="1852440"/>
          <a:ext cx="68717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16.xml><?xml version="1.0" encoding="utf-8"?>
<c:userShapes xmlns:c="http://schemas.openxmlformats.org/drawingml/2006/chart">
  <cdr:relSizeAnchor xmlns:cdr="http://schemas.openxmlformats.org/drawingml/2006/chartDrawing">
    <cdr:from>
      <cdr:x>0.08751</cdr:x>
      <cdr:y>0</cdr:y>
    </cdr:from>
    <cdr:to>
      <cdr:x>0.23642</cdr:x>
      <cdr:y>0.1051</cdr:y>
    </cdr:to>
    <cdr:sp macro="" textlink="">
      <cdr:nvSpPr>
        <cdr:cNvPr id="2" name="TextBox 36"/>
        <cdr:cNvSpPr txBox="1"/>
      </cdr:nvSpPr>
      <cdr:spPr>
        <a:xfrm xmlns:a="http://schemas.openxmlformats.org/drawingml/2006/main">
          <a:off x="352834" y="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dr:relSizeAnchor xmlns:cdr="http://schemas.openxmlformats.org/drawingml/2006/chartDrawing">
    <cdr:from>
      <cdr:x>0.08363</cdr:x>
      <cdr:y>0.8949</cdr:y>
    </cdr:from>
    <cdr:to>
      <cdr:x>0.20543</cdr:x>
      <cdr:y>1</cdr:y>
    </cdr:to>
    <cdr:sp macro="" textlink="">
      <cdr:nvSpPr>
        <cdr:cNvPr id="3" name="TextBox 36"/>
        <cdr:cNvSpPr txBox="1"/>
      </cdr:nvSpPr>
      <cdr:spPr>
        <a:xfrm xmlns:a="http://schemas.openxmlformats.org/drawingml/2006/main">
          <a:off x="337206" y="185244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Flexion</a:t>
          </a:r>
        </a:p>
      </cdr:txBody>
    </cdr:sp>
  </cdr:relSizeAnchor>
</c:userShapes>
</file>

<file path=xl/drawings/drawing17.xml><?xml version="1.0" encoding="utf-8"?>
<c:userShapes xmlns:c="http://schemas.openxmlformats.org/drawingml/2006/chart">
  <cdr:relSizeAnchor xmlns:cdr="http://schemas.openxmlformats.org/drawingml/2006/chartDrawing">
    <cdr:from>
      <cdr:x>0.08515</cdr:x>
      <cdr:y>0</cdr:y>
    </cdr:from>
    <cdr:to>
      <cdr:x>0.23406</cdr:x>
      <cdr:y>0.1051</cdr:y>
    </cdr:to>
    <cdr:sp macro="" textlink="">
      <cdr:nvSpPr>
        <cdr:cNvPr id="2" name="TextBox 36"/>
        <cdr:cNvSpPr txBox="1"/>
      </cdr:nvSpPr>
      <cdr:spPr>
        <a:xfrm xmlns:a="http://schemas.openxmlformats.org/drawingml/2006/main">
          <a:off x="343309" y="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dr:relSizeAnchor xmlns:cdr="http://schemas.openxmlformats.org/drawingml/2006/chartDrawing">
    <cdr:from>
      <cdr:x>0.08945</cdr:x>
      <cdr:y>0.8949</cdr:y>
    </cdr:from>
    <cdr:to>
      <cdr:x>0.21125</cdr:x>
      <cdr:y>1</cdr:y>
    </cdr:to>
    <cdr:sp macro="" textlink="">
      <cdr:nvSpPr>
        <cdr:cNvPr id="3" name="TextBox 36"/>
        <cdr:cNvSpPr txBox="1"/>
      </cdr:nvSpPr>
      <cdr:spPr>
        <a:xfrm xmlns:a="http://schemas.openxmlformats.org/drawingml/2006/main">
          <a:off x="360649" y="185244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Flexion</a:t>
          </a:r>
        </a:p>
      </cdr:txBody>
    </cdr:sp>
  </cdr:relSizeAnchor>
</c:userShapes>
</file>

<file path=xl/drawings/drawing18.xml><?xml version="1.0" encoding="utf-8"?>
<c:userShapes xmlns:c="http://schemas.openxmlformats.org/drawingml/2006/chart">
  <cdr:relSizeAnchor xmlns:cdr="http://schemas.openxmlformats.org/drawingml/2006/chartDrawing">
    <cdr:from>
      <cdr:x>0.10459</cdr:x>
      <cdr:y>0</cdr:y>
    </cdr:from>
    <cdr:to>
      <cdr:x>0.2699</cdr:x>
      <cdr:y>0.1051</cdr:y>
    </cdr:to>
    <cdr:sp macro="" textlink="">
      <cdr:nvSpPr>
        <cdr:cNvPr id="2" name="TextBox 36"/>
        <cdr:cNvSpPr txBox="1"/>
      </cdr:nvSpPr>
      <cdr:spPr>
        <a:xfrm xmlns:a="http://schemas.openxmlformats.org/drawingml/2006/main">
          <a:off x="421705"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0.10381</cdr:x>
      <cdr:y>0.8949</cdr:y>
    </cdr:from>
    <cdr:to>
      <cdr:x>0.26764</cdr:x>
      <cdr:y>1</cdr:y>
    </cdr:to>
    <cdr:sp macro="" textlink="">
      <cdr:nvSpPr>
        <cdr:cNvPr id="3" name="TextBox 36"/>
        <cdr:cNvSpPr txBox="1"/>
      </cdr:nvSpPr>
      <cdr:spPr>
        <a:xfrm xmlns:a="http://schemas.openxmlformats.org/drawingml/2006/main">
          <a:off x="418555"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drawings/drawing19.xml><?xml version="1.0" encoding="utf-8"?>
<c:userShapes xmlns:c="http://schemas.openxmlformats.org/drawingml/2006/chart">
  <cdr:relSizeAnchor xmlns:cdr="http://schemas.openxmlformats.org/drawingml/2006/chartDrawing">
    <cdr:from>
      <cdr:x>0.10404</cdr:x>
      <cdr:y>0</cdr:y>
    </cdr:from>
    <cdr:to>
      <cdr:x>0.26935</cdr:x>
      <cdr:y>0.1051</cdr:y>
    </cdr:to>
    <cdr:sp macro="" textlink="">
      <cdr:nvSpPr>
        <cdr:cNvPr id="2" name="TextBox 36"/>
        <cdr:cNvSpPr txBox="1"/>
      </cdr:nvSpPr>
      <cdr:spPr>
        <a:xfrm xmlns:a="http://schemas.openxmlformats.org/drawingml/2006/main">
          <a:off x="419509"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0.10544</cdr:x>
      <cdr:y>0.8949</cdr:y>
    </cdr:from>
    <cdr:to>
      <cdr:x>0.26927</cdr:x>
      <cdr:y>1</cdr:y>
    </cdr:to>
    <cdr:sp macro="" textlink="">
      <cdr:nvSpPr>
        <cdr:cNvPr id="3" name="TextBox 36"/>
        <cdr:cNvSpPr txBox="1"/>
      </cdr:nvSpPr>
      <cdr:spPr>
        <a:xfrm xmlns:a="http://schemas.openxmlformats.org/drawingml/2006/main">
          <a:off x="425127"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drawings/drawing20.xml><?xml version="1.0" encoding="utf-8"?>
<c:userShapes xmlns:c="http://schemas.openxmlformats.org/drawingml/2006/chart">
  <cdr:relSizeAnchor xmlns:cdr="http://schemas.openxmlformats.org/drawingml/2006/chartDrawing">
    <cdr:from>
      <cdr:x>0.11113</cdr:x>
      <cdr:y>0</cdr:y>
    </cdr:from>
    <cdr:to>
      <cdr:x>0.27644</cdr:x>
      <cdr:y>0.1051</cdr:y>
    </cdr:to>
    <cdr:sp macro="" textlink="">
      <cdr:nvSpPr>
        <cdr:cNvPr id="2" name="TextBox 36"/>
        <cdr:cNvSpPr txBox="1"/>
      </cdr:nvSpPr>
      <cdr:spPr>
        <a:xfrm xmlns:a="http://schemas.openxmlformats.org/drawingml/2006/main">
          <a:off x="448084"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0.11489</cdr:x>
      <cdr:y>0.8949</cdr:y>
    </cdr:from>
    <cdr:to>
      <cdr:x>0.27872</cdr:x>
      <cdr:y>1</cdr:y>
    </cdr:to>
    <cdr:sp macro="" textlink="">
      <cdr:nvSpPr>
        <cdr:cNvPr id="3" name="TextBox 36"/>
        <cdr:cNvSpPr txBox="1"/>
      </cdr:nvSpPr>
      <cdr:spPr>
        <a:xfrm xmlns:a="http://schemas.openxmlformats.org/drawingml/2006/main">
          <a:off x="463227"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FD455-ABBC-4F07-B5A5-60C8D9760ED6}">
  <sheetPr codeName="Sheet1">
    <tabColor rgb="FF6495EC"/>
    <pageSetUpPr fitToPage="1"/>
  </sheetPr>
  <dimension ref="A1:W309"/>
  <sheetViews>
    <sheetView tabSelected="1" view="pageBreakPreview" topLeftCell="A55" zoomScale="145" zoomScaleNormal="100" zoomScaleSheetLayoutView="145" zoomScalePageLayoutView="130" workbookViewId="0">
      <selection activeCell="L81" sqref="L81"/>
    </sheetView>
  </sheetViews>
  <sheetFormatPr defaultColWidth="8.140625" defaultRowHeight="11.25" x14ac:dyDescent="0.2"/>
  <cols>
    <col min="1" max="2" width="8.140625" style="7"/>
    <col min="3" max="3" width="8.140625" style="7" customWidth="1"/>
    <col min="4" max="10" width="8.140625" style="7"/>
    <col min="11" max="15" width="8.140625" style="7" customWidth="1"/>
    <col min="16" max="20" width="8.140625" style="7"/>
    <col min="21" max="21" width="11.85546875" style="7" bestFit="1" customWidth="1"/>
    <col min="22" max="22" width="20.5703125" style="7" bestFit="1" customWidth="1"/>
    <col min="23" max="23" width="15.85546875" style="7" bestFit="1" customWidth="1"/>
    <col min="24" max="16384" width="8.140625" style="7"/>
  </cols>
  <sheetData>
    <row r="1" spans="1:23" x14ac:dyDescent="0.2">
      <c r="F1" s="161" t="s">
        <v>51</v>
      </c>
      <c r="G1" s="162"/>
      <c r="H1" s="162"/>
      <c r="I1" s="163"/>
    </row>
    <row r="2" spans="1:23" x14ac:dyDescent="0.2">
      <c r="F2" s="164"/>
      <c r="G2" s="165"/>
      <c r="H2" s="165"/>
      <c r="I2" s="166"/>
    </row>
    <row r="3" spans="1:23" x14ac:dyDescent="0.2">
      <c r="A3" s="8"/>
      <c r="B3" s="9"/>
      <c r="C3" s="9"/>
      <c r="F3" s="161" t="str">
        <f>'Left 1 ST'!B4</f>
        <v>Tyler Gunn</v>
      </c>
      <c r="G3" s="163"/>
      <c r="H3" s="171">
        <v>43755</v>
      </c>
      <c r="I3" s="172"/>
    </row>
    <row r="4" spans="1:23" x14ac:dyDescent="0.2">
      <c r="A4" s="8"/>
      <c r="B4" s="10"/>
      <c r="C4" s="10"/>
      <c r="F4" s="169"/>
      <c r="G4" s="170"/>
      <c r="H4" s="173"/>
      <c r="I4" s="174"/>
    </row>
    <row r="5" spans="1:23" x14ac:dyDescent="0.2">
      <c r="A5" s="22"/>
      <c r="B5" s="22" t="s">
        <v>77</v>
      </c>
      <c r="C5" s="23"/>
      <c r="D5" s="23"/>
      <c r="E5" s="23" t="s">
        <v>99</v>
      </c>
      <c r="F5" s="23"/>
      <c r="G5" s="23"/>
      <c r="H5" s="23"/>
      <c r="I5" s="23"/>
      <c r="J5" s="23"/>
      <c r="K5" s="23"/>
      <c r="L5" s="23"/>
      <c r="M5" s="23"/>
      <c r="N5" s="23"/>
      <c r="O5" s="24"/>
      <c r="R5" s="7" t="s">
        <v>75</v>
      </c>
    </row>
    <row r="6" spans="1:23" x14ac:dyDescent="0.2">
      <c r="R6" s="7">
        <f>'Right 3 ST'!J3</f>
        <v>15.178571428571431</v>
      </c>
      <c r="S6" s="7">
        <v>-1000</v>
      </c>
      <c r="U6" s="7" t="s">
        <v>93</v>
      </c>
    </row>
    <row r="7" spans="1:23" x14ac:dyDescent="0.2">
      <c r="B7" s="29" t="s">
        <v>80</v>
      </c>
      <c r="C7" s="26">
        <v>36456</v>
      </c>
      <c r="E7" s="21"/>
      <c r="F7" s="32" t="s">
        <v>50</v>
      </c>
      <c r="G7" s="32" t="s">
        <v>78</v>
      </c>
      <c r="H7" s="32" t="s">
        <v>79</v>
      </c>
      <c r="I7" s="33" t="s">
        <v>130</v>
      </c>
      <c r="J7" s="34" t="s">
        <v>70</v>
      </c>
      <c r="K7" s="35" t="s">
        <v>71</v>
      </c>
      <c r="L7" s="34" t="s">
        <v>92</v>
      </c>
      <c r="M7" s="34" t="s">
        <v>70</v>
      </c>
      <c r="N7" s="35" t="s">
        <v>71</v>
      </c>
      <c r="R7" s="7">
        <f>'Right 3 ST'!J3</f>
        <v>15.178571428571431</v>
      </c>
      <c r="S7" s="7">
        <v>1000</v>
      </c>
      <c r="U7" s="7" t="s">
        <v>91</v>
      </c>
      <c r="V7" s="7" t="s">
        <v>98</v>
      </c>
      <c r="W7" s="7" t="s">
        <v>71</v>
      </c>
    </row>
    <row r="8" spans="1:23" x14ac:dyDescent="0.2">
      <c r="B8" s="30" t="s">
        <v>83</v>
      </c>
      <c r="C8" s="27">
        <f>DATEDIF(C7,H3,"y")</f>
        <v>19</v>
      </c>
      <c r="E8" s="97" t="s">
        <v>57</v>
      </c>
      <c r="F8" s="98">
        <f>Static!F6</f>
        <v>10.1289</v>
      </c>
      <c r="G8" s="98">
        <f>Static!U6</f>
        <v>3.2095099999999999</v>
      </c>
      <c r="H8" s="98">
        <f>Static!R6</f>
        <v>7.8751899999999999</v>
      </c>
      <c r="I8" s="99">
        <f>Static!AA6</f>
        <v>9.9414499999999997</v>
      </c>
      <c r="J8" s="100">
        <f>Static!AB6</f>
        <v>-2.3727299999999998</v>
      </c>
      <c r="K8" s="101">
        <f>Static!AC6</f>
        <v>-4.4757699999999998</v>
      </c>
      <c r="L8" s="100">
        <f>Static!AJ6</f>
        <v>1.9014500000000001</v>
      </c>
      <c r="M8" s="100">
        <f>Static!AK6</f>
        <v>-3.9947000000000003E-2</v>
      </c>
      <c r="N8" s="101">
        <f>Static!AL6</f>
        <v>-4.5466899999999999</v>
      </c>
      <c r="R8" s="7" t="s">
        <v>128</v>
      </c>
      <c r="T8" s="7" t="s">
        <v>46</v>
      </c>
      <c r="U8" s="7" t="s">
        <v>94</v>
      </c>
      <c r="V8" s="7" t="s">
        <v>96</v>
      </c>
      <c r="W8" s="7" t="s">
        <v>97</v>
      </c>
    </row>
    <row r="9" spans="1:23" x14ac:dyDescent="0.2">
      <c r="B9" s="30" t="s">
        <v>81</v>
      </c>
      <c r="C9" s="28">
        <f>'Right 3 ST'!B6/1000</f>
        <v>1.8240000000000001</v>
      </c>
      <c r="E9" s="102" t="s">
        <v>61</v>
      </c>
      <c r="F9" s="103">
        <f>Static!AS6</f>
        <v>11.652699999999999</v>
      </c>
      <c r="G9" s="103">
        <f>Static!BH6</f>
        <v>2.56535</v>
      </c>
      <c r="H9" s="103">
        <f>Static!BE6</f>
        <v>5.1720800000000002</v>
      </c>
      <c r="I9" s="104">
        <f>Static!BN6</f>
        <v>9.9414499999999997</v>
      </c>
      <c r="J9" s="105">
        <f>Static!BO6</f>
        <v>2.3727299999999998</v>
      </c>
      <c r="K9" s="106">
        <f>Static!BP6</f>
        <v>4.4757699999999998</v>
      </c>
      <c r="L9" s="105">
        <f>Static!BW6</f>
        <v>1.9014500000000001</v>
      </c>
      <c r="M9" s="105">
        <f>Static!BX6</f>
        <v>3.9947000000000003E-2</v>
      </c>
      <c r="N9" s="106">
        <f>Static!BY6</f>
        <v>4.5466899999999999</v>
      </c>
      <c r="R9" s="7">
        <f>(H78+H82)/2</f>
        <v>21.91661866505941</v>
      </c>
      <c r="S9" s="7">
        <v>-10000</v>
      </c>
      <c r="T9" s="7" t="s">
        <v>47</v>
      </c>
      <c r="U9" s="7" t="s">
        <v>94</v>
      </c>
      <c r="V9" s="7" t="s">
        <v>96</v>
      </c>
      <c r="W9" s="7" t="s">
        <v>95</v>
      </c>
    </row>
    <row r="10" spans="1:23" x14ac:dyDescent="0.2">
      <c r="B10" s="31" t="s">
        <v>82</v>
      </c>
      <c r="C10" s="138">
        <f>'Right 3 ST'!B5</f>
        <v>73.199996948242188</v>
      </c>
      <c r="H10" s="11"/>
      <c r="I10" s="14"/>
      <c r="J10" s="14"/>
      <c r="K10" s="14"/>
      <c r="L10" s="14"/>
      <c r="R10" s="7">
        <f>(H78+H82)/2</f>
        <v>21.91661866505941</v>
      </c>
      <c r="S10" s="7">
        <v>10000</v>
      </c>
    </row>
    <row r="11" spans="1:23" x14ac:dyDescent="0.2">
      <c r="A11" s="8"/>
      <c r="B11" s="9"/>
      <c r="C11" s="9"/>
      <c r="H11" s="11"/>
    </row>
    <row r="12" spans="1:23" x14ac:dyDescent="0.2">
      <c r="A12" s="143" t="s">
        <v>52</v>
      </c>
      <c r="B12" s="144"/>
      <c r="C12" s="144"/>
      <c r="D12" s="144"/>
      <c r="E12" s="144"/>
      <c r="F12" s="144"/>
      <c r="G12" s="144"/>
      <c r="H12" s="144"/>
      <c r="I12" s="144"/>
      <c r="J12" s="144"/>
      <c r="K12" s="144"/>
      <c r="L12" s="144"/>
      <c r="M12" s="144"/>
      <c r="N12" s="144"/>
      <c r="O12" s="145"/>
      <c r="R12" s="7" t="s">
        <v>75</v>
      </c>
    </row>
    <row r="13" spans="1:23" x14ac:dyDescent="0.2">
      <c r="R13" s="7">
        <f>MinMax!AA2</f>
        <v>18.973948275753742</v>
      </c>
      <c r="S13" s="7">
        <v>-1000</v>
      </c>
    </row>
    <row r="14" spans="1:23" x14ac:dyDescent="0.2">
      <c r="I14" s="39"/>
      <c r="J14" s="44"/>
      <c r="K14" s="38" t="s">
        <v>53</v>
      </c>
      <c r="L14" s="36" t="s">
        <v>54</v>
      </c>
      <c r="M14" s="36" t="s">
        <v>55</v>
      </c>
      <c r="N14" s="6" t="s">
        <v>76</v>
      </c>
      <c r="O14" s="43" t="s">
        <v>56</v>
      </c>
      <c r="R14" s="7">
        <f>MinMax!AA2</f>
        <v>18.973948275753742</v>
      </c>
      <c r="S14" s="7">
        <v>1000</v>
      </c>
    </row>
    <row r="15" spans="1:23" x14ac:dyDescent="0.2">
      <c r="I15" s="149" t="s">
        <v>57</v>
      </c>
      <c r="J15" s="49" t="s">
        <v>58</v>
      </c>
      <c r="K15" s="50">
        <f>'Left 1 ST'!G3</f>
        <v>9.3048749999999938</v>
      </c>
      <c r="L15" s="50">
        <f>'Left 1 ST'!G4</f>
        <v>9.1553750000000047</v>
      </c>
      <c r="M15" s="50">
        <f>'Left 1 ST'!G5</f>
        <v>9.5687499999999943</v>
      </c>
      <c r="N15" s="50">
        <f>'Left 1 ST'!G6</f>
        <v>0.14949999999998911</v>
      </c>
      <c r="O15" s="50">
        <f>'Left 1 ST'!G7</f>
        <v>1.028358790419001</v>
      </c>
    </row>
    <row r="16" spans="1:23" x14ac:dyDescent="0.2">
      <c r="I16" s="150"/>
      <c r="J16" s="51" t="s">
        <v>59</v>
      </c>
      <c r="K16" s="52">
        <f>'Left 2 ST'!G3</f>
        <v>9.223124999999996</v>
      </c>
      <c r="L16" s="52">
        <f>'Left 2 ST'!G4</f>
        <v>9.1480000000000103</v>
      </c>
      <c r="M16" s="52">
        <f>'Left 2 ST'!G5</f>
        <v>9.5512500000000102</v>
      </c>
      <c r="N16" s="52">
        <f>'Left 2 ST'!G6</f>
        <v>7.5124999999985675E-2</v>
      </c>
      <c r="O16" s="52">
        <f>'Left 2 ST'!G7</f>
        <v>1.0355763366537929</v>
      </c>
    </row>
    <row r="17" spans="9:21" x14ac:dyDescent="0.2">
      <c r="I17" s="150"/>
      <c r="J17" s="51" t="s">
        <v>60</v>
      </c>
      <c r="K17" s="52">
        <f>'Left 3 ST'!G3</f>
        <v>9.2333749999999952</v>
      </c>
      <c r="L17" s="52">
        <f>'Left 3 ST'!G4</f>
        <v>9.1985000000000099</v>
      </c>
      <c r="M17" s="52">
        <f>'Left 3 ST'!G5</f>
        <v>9.553750000000008</v>
      </c>
      <c r="N17" s="52">
        <f>'Left 3 ST'!G6</f>
        <v>3.4874999999985327E-2</v>
      </c>
      <c r="O17" s="52">
        <f>'Left 3 ST'!G7</f>
        <v>1.034697496852452</v>
      </c>
      <c r="Q17" s="7" t="s">
        <v>113</v>
      </c>
      <c r="R17" s="7">
        <f>IF(MinMax!B2&lt;&gt;0,MinMax!B2)</f>
        <v>8.7650499999999862</v>
      </c>
      <c r="S17" s="7">
        <f t="array" ref="S17">ROUND(R17-(R17*0.04),1)</f>
        <v>8.4</v>
      </c>
      <c r="U17" s="7" t="str">
        <f>setChartAxis("Report","Chart 1","Min","Value","Primary",S17)</f>
        <v>Value Primary Min: 8.4</v>
      </c>
    </row>
    <row r="18" spans="9:21" x14ac:dyDescent="0.2">
      <c r="I18" s="151"/>
      <c r="J18" s="83" t="s">
        <v>64</v>
      </c>
      <c r="K18" s="91">
        <f>AVERAGE(K15:K17)</f>
        <v>9.2537916666666629</v>
      </c>
      <c r="L18" s="91">
        <f t="shared" ref="L18:O18" si="0">AVERAGE(L15:L17)</f>
        <v>9.1672916666666762</v>
      </c>
      <c r="M18" s="91">
        <f t="shared" si="0"/>
        <v>9.5579166666666708</v>
      </c>
      <c r="N18" s="91">
        <f t="shared" si="0"/>
        <v>8.6499999999986699E-2</v>
      </c>
      <c r="O18" s="91">
        <f t="shared" si="0"/>
        <v>1.0328775413084152</v>
      </c>
      <c r="Q18" s="7" t="s">
        <v>114</v>
      </c>
      <c r="R18" s="7">
        <f>IF(MinMax!B3&lt;&gt;0,MinMax!B3)</f>
        <v>9.5787500000000119</v>
      </c>
      <c r="S18" s="7">
        <f t="array" ref="S18">ROUND(R18+(R18*0.05),1)</f>
        <v>10.1</v>
      </c>
      <c r="U18" s="7" t="str">
        <f>setChartAxis("Report","Chart 1","Max","Value","Primary",S18)</f>
        <v>Value Primary Max: 10.1</v>
      </c>
    </row>
    <row r="19" spans="9:21" x14ac:dyDescent="0.2">
      <c r="I19" s="155" t="s">
        <v>61</v>
      </c>
      <c r="J19" s="53" t="s">
        <v>58</v>
      </c>
      <c r="K19" s="54">
        <f>'Right 1 ST'!G3</f>
        <v>8.9806250000000034</v>
      </c>
      <c r="L19" s="54">
        <f>'Right 1 ST'!G4</f>
        <v>8.8901249999999976</v>
      </c>
      <c r="M19" s="54">
        <f>'Right 1 ST'!G5</f>
        <v>9.3774999999999977</v>
      </c>
      <c r="N19" s="54">
        <f>'Right 1 ST'!G6</f>
        <v>9.0500000000005798E-2</v>
      </c>
      <c r="O19" s="54">
        <f>'Right 1 ST'!G7</f>
        <v>1.0441923585496551</v>
      </c>
    </row>
    <row r="20" spans="9:21" x14ac:dyDescent="0.2">
      <c r="I20" s="156"/>
      <c r="J20" s="55" t="s">
        <v>59</v>
      </c>
      <c r="K20" s="54">
        <f>'Right 2 ST'!G3</f>
        <v>8.8287500000000119</v>
      </c>
      <c r="L20" s="54">
        <f>'Right 2 ST'!G4</f>
        <v>8.7649999999999846</v>
      </c>
      <c r="M20" s="54">
        <f>'Right 2 ST'!G5</f>
        <v>9.2512499999999704</v>
      </c>
      <c r="N20" s="54">
        <f>'Right 2 ST'!G6</f>
        <v>6.3750000000027285E-2</v>
      </c>
      <c r="O20" s="54">
        <f>'Right 2 ST'!G7</f>
        <v>1.0478550191136859</v>
      </c>
    </row>
    <row r="21" spans="9:21" x14ac:dyDescent="0.2">
      <c r="I21" s="156"/>
      <c r="J21" s="55" t="s">
        <v>60</v>
      </c>
      <c r="K21" s="54">
        <f>'Right 3 ST'!G3</f>
        <v>9.0962499999999977</v>
      </c>
      <c r="L21" s="54">
        <f>'Right 3 ST'!G4</f>
        <v>9.006250000000021</v>
      </c>
      <c r="M21" s="54">
        <f>'Right 3 ST'!G5</f>
        <v>9.4850000000000119</v>
      </c>
      <c r="N21" s="54">
        <f>'Right 3 ST'!G6</f>
        <v>8.9999999999976765E-2</v>
      </c>
      <c r="O21" s="54">
        <f>'Right 3 ST'!G7</f>
        <v>1.042737391782329</v>
      </c>
    </row>
    <row r="22" spans="9:21" x14ac:dyDescent="0.2">
      <c r="I22" s="157"/>
      <c r="J22" s="85" t="s">
        <v>64</v>
      </c>
      <c r="K22" s="93">
        <f>AVERAGEIF(K19:K21,"&lt;&gt;0")</f>
        <v>8.9685416666666722</v>
      </c>
      <c r="L22" s="93">
        <f t="shared" ref="L22:O22" si="1">AVERAGEIF(L19:L21,"&lt;&gt;0")</f>
        <v>8.8871250000000028</v>
      </c>
      <c r="M22" s="93">
        <f t="shared" si="1"/>
        <v>9.3712499999999945</v>
      </c>
      <c r="N22" s="93">
        <f t="shared" si="1"/>
        <v>8.1416666666669954E-2</v>
      </c>
      <c r="O22" s="93">
        <f t="shared" si="1"/>
        <v>1.04492825648189</v>
      </c>
    </row>
    <row r="23" spans="9:21" x14ac:dyDescent="0.2">
      <c r="I23" s="139" t="s">
        <v>62</v>
      </c>
      <c r="J23" s="140"/>
      <c r="K23" s="116">
        <v>8.9588971822916594</v>
      </c>
      <c r="L23" s="116">
        <v>8.7026653854166636</v>
      </c>
      <c r="M23" s="116">
        <v>9.3190397499999911</v>
      </c>
      <c r="N23" s="116">
        <v>0.25623179687499587</v>
      </c>
      <c r="O23" s="117">
        <v>1.0401994308429163</v>
      </c>
    </row>
    <row r="33" spans="1:21" x14ac:dyDescent="0.2">
      <c r="A33" s="143" t="s">
        <v>63</v>
      </c>
      <c r="B33" s="144"/>
      <c r="C33" s="144"/>
      <c r="D33" s="144"/>
      <c r="E33" s="144"/>
      <c r="F33" s="144"/>
      <c r="G33" s="144"/>
      <c r="H33" s="144"/>
      <c r="I33" s="144"/>
      <c r="J33" s="144"/>
      <c r="K33" s="144"/>
      <c r="L33" s="144"/>
      <c r="M33" s="144"/>
      <c r="N33" s="144"/>
      <c r="O33" s="145"/>
    </row>
    <row r="35" spans="1:21" x14ac:dyDescent="0.2">
      <c r="J35" s="37"/>
      <c r="K35" s="45"/>
      <c r="L35" s="158" t="s">
        <v>225</v>
      </c>
      <c r="M35" s="159"/>
      <c r="N35" s="159"/>
      <c r="O35" s="160"/>
    </row>
    <row r="36" spans="1:21" x14ac:dyDescent="0.2">
      <c r="J36" s="46"/>
      <c r="K36" s="3"/>
      <c r="L36" s="38" t="s">
        <v>53</v>
      </c>
      <c r="M36" s="36" t="s">
        <v>54</v>
      </c>
      <c r="N36" s="36" t="s">
        <v>55</v>
      </c>
      <c r="O36" s="40" t="s">
        <v>76</v>
      </c>
    </row>
    <row r="37" spans="1:21" x14ac:dyDescent="0.2">
      <c r="J37" s="149" t="s">
        <v>57</v>
      </c>
      <c r="K37" s="49" t="s">
        <v>58</v>
      </c>
      <c r="L37" s="118">
        <f>'Left 1 ST'!H3</f>
        <v>0.58003837719298246</v>
      </c>
      <c r="M37" s="118">
        <f>'Left 1 ST'!H4</f>
        <v>0.56937499999999996</v>
      </c>
      <c r="N37" s="118">
        <f>'Left 1 ST'!H5</f>
        <v>0.58783991228070176</v>
      </c>
      <c r="O37" s="119">
        <f>'Left 1 ST'!H6</f>
        <v>1.0663377192982489E-2</v>
      </c>
      <c r="Q37" s="7" t="s">
        <v>113</v>
      </c>
      <c r="R37" s="7">
        <f>IF(MinMax!C2&lt;&gt;0,MinMax!C2)</f>
        <v>0.56455504559876557</v>
      </c>
      <c r="S37" s="7">
        <f>ROUND(R37-(R37*0.04),1)</f>
        <v>0.5</v>
      </c>
      <c r="U37" s="7" t="str">
        <f>setChartAxis("Report","Chart 2","Min","Value","Primary",S37)</f>
        <v>Value Primary Min: 0.5</v>
      </c>
    </row>
    <row r="38" spans="1:21" x14ac:dyDescent="0.2">
      <c r="J38" s="150"/>
      <c r="K38" s="51" t="s">
        <v>59</v>
      </c>
      <c r="L38" s="118">
        <f>'Left 2 ST'!H3</f>
        <v>0.58188048245614032</v>
      </c>
      <c r="M38" s="118">
        <f>'Left 2 ST'!H4</f>
        <v>0.56953399122807014</v>
      </c>
      <c r="N38" s="118">
        <f>'Left 2 ST'!H5</f>
        <v>0.58805921052631571</v>
      </c>
      <c r="O38" s="119">
        <f>'Left 2 ST'!H6</f>
        <v>1.2346491228070191E-2</v>
      </c>
      <c r="Q38" s="7" t="s">
        <v>114</v>
      </c>
      <c r="R38" s="7">
        <f>IF(MinMax!C2&lt;&gt;0,MinMax!C2)</f>
        <v>0.56455504559876557</v>
      </c>
      <c r="S38" s="7">
        <f>ROUND(R38+(R38*0.05),1)</f>
        <v>0.6</v>
      </c>
      <c r="U38" s="7" t="str">
        <f>setChartAxis("Report","Chart 2","Max","Value","Primary",S38)</f>
        <v>Value Primary Max: 0.6</v>
      </c>
    </row>
    <row r="39" spans="1:21" x14ac:dyDescent="0.2">
      <c r="J39" s="150"/>
      <c r="K39" s="51" t="s">
        <v>60</v>
      </c>
      <c r="L39" s="118">
        <f>'Left 3 ST'!H3</f>
        <v>0.59141447368421052</v>
      </c>
      <c r="M39" s="118">
        <f>'Left 3 ST'!H4</f>
        <v>0.57881578947368417</v>
      </c>
      <c r="N39" s="118">
        <f>'Left 3 ST'!H5</f>
        <v>0.59210526315789469</v>
      </c>
      <c r="O39" s="119">
        <f>'Left 3 ST'!H6</f>
        <v>1.259868421052635E-2</v>
      </c>
    </row>
    <row r="40" spans="1:21" x14ac:dyDescent="0.2">
      <c r="J40" s="151"/>
      <c r="K40" s="83" t="s">
        <v>64</v>
      </c>
      <c r="L40" s="120">
        <f>AVERAGE(L37:L39)</f>
        <v>0.58444444444444443</v>
      </c>
      <c r="M40" s="120">
        <f t="shared" ref="M40:O40" si="2">AVERAGE(M37:M39)</f>
        <v>0.57257492690058476</v>
      </c>
      <c r="N40" s="120">
        <f t="shared" si="2"/>
        <v>0.58933479532163735</v>
      </c>
      <c r="O40" s="120">
        <f t="shared" si="2"/>
        <v>1.1869517543859677E-2</v>
      </c>
    </row>
    <row r="41" spans="1:21" x14ac:dyDescent="0.2">
      <c r="J41" s="155" t="s">
        <v>61</v>
      </c>
      <c r="K41" s="53" t="s">
        <v>58</v>
      </c>
      <c r="L41" s="121">
        <f>'Right 1 ST'!H3</f>
        <v>0.57634868421052632</v>
      </c>
      <c r="M41" s="121">
        <f>'Right 1 ST'!H4</f>
        <v>0.56492872807017547</v>
      </c>
      <c r="N41" s="121">
        <f>'Right 1 ST'!H5</f>
        <v>0.58504385964912275</v>
      </c>
      <c r="O41" s="122">
        <f>'Right 1 ST'!H6</f>
        <v>1.1419956140350849E-2</v>
      </c>
    </row>
    <row r="42" spans="1:21" x14ac:dyDescent="0.2">
      <c r="J42" s="156"/>
      <c r="K42" s="55" t="s">
        <v>59</v>
      </c>
      <c r="L42" s="123">
        <f>'Right 2 ST'!H3</f>
        <v>0.58003837719298246</v>
      </c>
      <c r="M42" s="123">
        <f>'Right 2 ST'!H4</f>
        <v>0.56940241228070176</v>
      </c>
      <c r="N42" s="123">
        <f>'Right 2 ST'!H5</f>
        <v>0.59044407894736839</v>
      </c>
      <c r="O42" s="124">
        <f>'Right 2 ST'!H6</f>
        <v>1.063596491228069E-2</v>
      </c>
    </row>
    <row r="43" spans="1:21" x14ac:dyDescent="0.2">
      <c r="J43" s="156"/>
      <c r="K43" s="55" t="s">
        <v>60</v>
      </c>
      <c r="L43" s="123">
        <f>'Right 3 ST'!H3</f>
        <v>0.57911732456140352</v>
      </c>
      <c r="M43" s="123">
        <f>'Right 3 ST'!H4</f>
        <v>0.57108004385964917</v>
      </c>
      <c r="N43" s="123">
        <f>'Right 3 ST'!H5</f>
        <v>0.59283991228070176</v>
      </c>
      <c r="O43" s="124">
        <f>'Right 3 ST'!H6</f>
        <v>8.0372807017543568E-3</v>
      </c>
    </row>
    <row r="44" spans="1:21" x14ac:dyDescent="0.2">
      <c r="J44" s="157"/>
      <c r="K44" s="85" t="s">
        <v>64</v>
      </c>
      <c r="L44" s="125">
        <f>AVERAGEIF(L41:L43,"&lt;&gt;0")</f>
        <v>0.5785014619883041</v>
      </c>
      <c r="M44" s="125">
        <f t="shared" ref="M44:O44" si="3">AVERAGEIF(M41:M43,"&lt;&gt;0")</f>
        <v>0.56847039473684202</v>
      </c>
      <c r="N44" s="125">
        <f t="shared" si="3"/>
        <v>0.5894426169590643</v>
      </c>
      <c r="O44" s="125">
        <f t="shared" si="3"/>
        <v>1.0031067251461965E-2</v>
      </c>
    </row>
    <row r="45" spans="1:21" x14ac:dyDescent="0.2">
      <c r="J45" s="139" t="s">
        <v>62</v>
      </c>
      <c r="K45" s="140"/>
      <c r="L45" s="126">
        <v>0.57220067342915626</v>
      </c>
      <c r="M45" s="126">
        <v>0.56455504559876557</v>
      </c>
      <c r="N45" s="126">
        <v>0.59516750371602678</v>
      </c>
      <c r="O45" s="127">
        <v>3.061245811726121E-2</v>
      </c>
    </row>
    <row r="54" spans="1:21" x14ac:dyDescent="0.2">
      <c r="A54" s="143" t="s">
        <v>65</v>
      </c>
      <c r="B54" s="144"/>
      <c r="C54" s="144"/>
      <c r="D54" s="144"/>
      <c r="E54" s="144"/>
      <c r="F54" s="144"/>
      <c r="G54" s="144"/>
      <c r="H54" s="144"/>
      <c r="I54" s="144"/>
      <c r="J54" s="144"/>
      <c r="K54" s="144"/>
      <c r="L54" s="144"/>
      <c r="M54" s="144"/>
      <c r="N54" s="144"/>
      <c r="O54" s="145"/>
    </row>
    <row r="58" spans="1:21" x14ac:dyDescent="0.2">
      <c r="Q58" s="7" t="s">
        <v>113</v>
      </c>
      <c r="R58" s="7">
        <f>IF(MinMax!D2&lt;&gt;0,MinMax!D2)</f>
        <v>-1.552255208575405E-2</v>
      </c>
      <c r="S58" s="7">
        <f>ROUND(R58-(R58*0.04),1)</f>
        <v>0</v>
      </c>
      <c r="U58" s="7" t="str">
        <f>setChartAxis("Report","Chart 3","Min","Value","Primary",S58)</f>
        <v>Value Primary Min: 0</v>
      </c>
    </row>
    <row r="59" spans="1:21" x14ac:dyDescent="0.2">
      <c r="Q59" s="7" t="s">
        <v>114</v>
      </c>
      <c r="R59" s="7">
        <f>IF(MinMax!D3&lt;&gt;0,MinMax!D3)</f>
        <v>4.0048272886323142</v>
      </c>
      <c r="S59" s="7">
        <f>ROUND(R59+(R59*0.05),1)</f>
        <v>4.2</v>
      </c>
      <c r="U59" s="7" t="str">
        <f>setChartAxis("Report","Chart 3","Max","Value","Primary",S59)</f>
        <v>Value Primary Max: 4.2</v>
      </c>
    </row>
    <row r="61" spans="1:21" x14ac:dyDescent="0.2">
      <c r="Q61" s="7" t="s">
        <v>113</v>
      </c>
      <c r="R61" s="7">
        <f>IF(MinMax!E2&lt;&gt;0,MinMax!E2)</f>
        <v>-2.052876535346051</v>
      </c>
      <c r="S61" s="7">
        <f>ROUND(R61+(R61*0.2),1)</f>
        <v>-2.5</v>
      </c>
      <c r="U61" s="7" t="str">
        <f>setChartAxis("Report","Chart 4","Min","Value","Primary",S61)</f>
        <v>Value Primary Min: -2.5</v>
      </c>
    </row>
    <row r="62" spans="1:21" x14ac:dyDescent="0.2">
      <c r="Q62" s="7" t="s">
        <v>114</v>
      </c>
      <c r="R62" s="7">
        <f>IF(MinMax!E3&lt;&gt;0,MinMax!E3)</f>
        <v>0.86687886964138328</v>
      </c>
      <c r="S62" s="7">
        <f>ROUND(R62+(R62*0.2),1)</f>
        <v>1</v>
      </c>
      <c r="U62" s="7" t="str">
        <f>setChartAxis("Report","Chart 4","Max","Value","Primary",S62)</f>
        <v>Value Primary Max: 1</v>
      </c>
    </row>
    <row r="67" spans="2:15" x14ac:dyDescent="0.2">
      <c r="L67" s="5"/>
      <c r="M67" s="15"/>
      <c r="N67" s="13"/>
    </row>
    <row r="68" spans="2:15" x14ac:dyDescent="0.2">
      <c r="L68" s="5"/>
      <c r="M68" s="15"/>
      <c r="N68" s="13"/>
    </row>
    <row r="69" spans="2:15" x14ac:dyDescent="0.2">
      <c r="L69" s="5"/>
      <c r="M69" s="15"/>
      <c r="N69" s="13"/>
    </row>
    <row r="70" spans="2:15" x14ac:dyDescent="0.2">
      <c r="L70" s="5"/>
      <c r="M70" s="15"/>
      <c r="N70" s="13"/>
    </row>
    <row r="71" spans="2:15" x14ac:dyDescent="0.2">
      <c r="L71" s="5"/>
      <c r="M71" s="15"/>
      <c r="N71" s="13"/>
    </row>
    <row r="73" spans="2:15" x14ac:dyDescent="0.2">
      <c r="O73" s="3"/>
    </row>
    <row r="74" spans="2:15" ht="33.75" x14ac:dyDescent="0.2">
      <c r="B74" s="29"/>
      <c r="C74" s="175" t="s">
        <v>112</v>
      </c>
      <c r="D74" s="176"/>
      <c r="F74" s="37"/>
      <c r="G74" s="47"/>
      <c r="H74" s="81" t="s">
        <v>100</v>
      </c>
      <c r="I74" s="81" t="s">
        <v>101</v>
      </c>
      <c r="J74" s="81" t="s">
        <v>228</v>
      </c>
      <c r="K74" s="81" t="s">
        <v>229</v>
      </c>
      <c r="L74" s="82" t="s">
        <v>129</v>
      </c>
      <c r="M74" s="81" t="s">
        <v>102</v>
      </c>
      <c r="N74" s="81" t="s">
        <v>103</v>
      </c>
      <c r="O74" s="35" t="s">
        <v>227</v>
      </c>
    </row>
    <row r="75" spans="2:15" x14ac:dyDescent="0.2">
      <c r="B75" s="149" t="s">
        <v>57</v>
      </c>
      <c r="C75" s="56" t="s">
        <v>58</v>
      </c>
      <c r="D75" s="57">
        <f>'Left 1 ST'!J3</f>
        <v>16.981132075471699</v>
      </c>
      <c r="F75" s="149" t="s">
        <v>57</v>
      </c>
      <c r="G75" s="51" t="s">
        <v>58</v>
      </c>
      <c r="H75" s="59">
        <f>100-I75</f>
        <v>21.765941619873047</v>
      </c>
      <c r="I75" s="60">
        <f>'Left 1 ST'!D16</f>
        <v>78.234058380126953</v>
      </c>
      <c r="J75" s="100">
        <f>'Left 1 ST'!D10</f>
        <v>4.441399097442627</v>
      </c>
      <c r="K75" s="100">
        <f>'Left 1 ST'!D19</f>
        <v>2.4349775753523173</v>
      </c>
      <c r="L75" s="60">
        <f>'Left 1 ST'!D12</f>
        <v>15.4444694519043</v>
      </c>
      <c r="M75" s="60">
        <f>'Left 1 ST'!D17</f>
        <v>0</v>
      </c>
      <c r="N75" s="128">
        <f>'Left 1 ST'!$I$3</f>
        <v>268.32500000000022</v>
      </c>
      <c r="O75" s="131">
        <f>'Left 1 ST'!D4</f>
        <v>246.4064636230469</v>
      </c>
    </row>
    <row r="76" spans="2:15" x14ac:dyDescent="0.2">
      <c r="B76" s="150"/>
      <c r="C76" s="58" t="s">
        <v>59</v>
      </c>
      <c r="D76" s="57">
        <f>'Left 2 ST'!J3</f>
        <v>17.30769230769231</v>
      </c>
      <c r="F76" s="150"/>
      <c r="G76" s="51" t="s">
        <v>59</v>
      </c>
      <c r="H76" s="59">
        <f>100-I76</f>
        <v>21.224458694458008</v>
      </c>
      <c r="I76" s="60">
        <f>'Left 2 ST'!D16</f>
        <v>78.775541305541992</v>
      </c>
      <c r="J76" s="100">
        <f>'Left 2 ST'!D10</f>
        <v>4.3637118339538574</v>
      </c>
      <c r="K76" s="100">
        <f>'Left 2 ST'!D19</f>
        <v>2.3923858738782111</v>
      </c>
      <c r="L76" s="60">
        <f>'Left 2 ST'!D12</f>
        <v>18.479770421981812</v>
      </c>
      <c r="M76" s="60">
        <f>'Left 2 ST'!D17</f>
        <v>0</v>
      </c>
      <c r="N76" s="129">
        <f>'Left 2 ST'!$I$3</f>
        <v>266.65600000000012</v>
      </c>
      <c r="O76" s="131">
        <f>'Left 2 ST'!D4</f>
        <v>244.89794921875</v>
      </c>
    </row>
    <row r="77" spans="2:15" x14ac:dyDescent="0.2">
      <c r="B77" s="150"/>
      <c r="C77" s="58" t="s">
        <v>60</v>
      </c>
      <c r="D77" s="57">
        <f>'Left 3 ST'!J3</f>
        <v>16.037735849056599</v>
      </c>
      <c r="F77" s="150"/>
      <c r="G77" s="51" t="s">
        <v>60</v>
      </c>
      <c r="H77" s="59">
        <f>100-I77</f>
        <v>20.954326629638672</v>
      </c>
      <c r="I77" s="60">
        <f>'Left 3 ST'!D16</f>
        <v>79.045673370361328</v>
      </c>
      <c r="J77" s="100">
        <f>'Left 3 ST'!D10</f>
        <v>4.4384894371032706</v>
      </c>
      <c r="K77" s="100">
        <f>'Left 3 ST'!D19</f>
        <v>2.4333823668329333</v>
      </c>
      <c r="L77" s="60">
        <f>'Left 3 ST'!D12</f>
        <v>18.540346622467041</v>
      </c>
      <c r="M77" s="60">
        <f>'Left 3 ST'!D17</f>
        <v>0</v>
      </c>
      <c r="N77" s="129">
        <f>'Left 3 ST'!$I$3</f>
        <v>256.44099999999992</v>
      </c>
      <c r="O77" s="131">
        <f>'Left 3 ST'!D4</f>
        <v>248.96272277832031</v>
      </c>
    </row>
    <row r="78" spans="2:15" x14ac:dyDescent="0.2">
      <c r="B78" s="151"/>
      <c r="C78" s="87" t="s">
        <v>64</v>
      </c>
      <c r="D78" s="88">
        <f>AVERAGE(D75:D77)</f>
        <v>16.77552007740687</v>
      </c>
      <c r="F78" s="151"/>
      <c r="G78" s="83" t="s">
        <v>64</v>
      </c>
      <c r="H78" s="84">
        <f t="shared" ref="H78" si="4">AVERAGE(H75:H77)</f>
        <v>21.314908981323242</v>
      </c>
      <c r="I78" s="84">
        <f t="shared" ref="I78:O78" si="5">AVERAGE(I75:I77)</f>
        <v>78.685091018676758</v>
      </c>
      <c r="J78" s="135">
        <f t="shared" si="5"/>
        <v>4.414533456166585</v>
      </c>
      <c r="K78" s="135">
        <f t="shared" si="5"/>
        <v>2.4202486053544874</v>
      </c>
      <c r="L78" s="84">
        <f t="shared" si="5"/>
        <v>17.488195498784382</v>
      </c>
      <c r="M78" s="84">
        <f t="shared" si="5"/>
        <v>0</v>
      </c>
      <c r="N78" s="84">
        <f t="shared" si="5"/>
        <v>263.80733333333342</v>
      </c>
      <c r="O78" s="132">
        <f t="shared" si="5"/>
        <v>246.75571187337241</v>
      </c>
    </row>
    <row r="79" spans="2:15" x14ac:dyDescent="0.2">
      <c r="B79" s="155" t="s">
        <v>61</v>
      </c>
      <c r="C79" s="68" t="s">
        <v>58</v>
      </c>
      <c r="D79" s="67">
        <f>'Right 1 ST'!J3</f>
        <v>34.545454545454547</v>
      </c>
      <c r="F79" s="155" t="s">
        <v>61</v>
      </c>
      <c r="G79" s="53" t="s">
        <v>58</v>
      </c>
      <c r="H79" s="79">
        <f>100-I79</f>
        <v>21.956117630004883</v>
      </c>
      <c r="I79" s="80">
        <f>'Right 1 ST'!D16</f>
        <v>78.043882369995117</v>
      </c>
      <c r="J79" s="136">
        <f>'Right 1 ST'!D10</f>
        <v>4.5717649459838867</v>
      </c>
      <c r="K79" s="136">
        <f>'Right 1 ST'!D19</f>
        <v>2.5064500800350253</v>
      </c>
      <c r="L79" s="80">
        <f>'Right 1 ST'!D12</f>
        <v>16.082999110221859</v>
      </c>
      <c r="M79" s="80">
        <f>'Right 1 ST'!D17</f>
        <v>0</v>
      </c>
      <c r="N79" s="130">
        <f>'Right 1 ST'!$I$3</f>
        <v>285.38199999999989</v>
      </c>
      <c r="O79" s="133">
        <f>'Right 1 ST'!D4</f>
        <v>239.52099609375</v>
      </c>
    </row>
    <row r="80" spans="2:15" x14ac:dyDescent="0.2">
      <c r="B80" s="156"/>
      <c r="C80" s="70" t="s">
        <v>59</v>
      </c>
      <c r="D80" s="67">
        <f>'Right 2 ST'!J3</f>
        <v>13.793103448275859</v>
      </c>
      <c r="F80" s="156"/>
      <c r="G80" s="55" t="s">
        <v>59</v>
      </c>
      <c r="H80" s="79">
        <f>100-I80</f>
        <v>22.834636688232422</v>
      </c>
      <c r="I80" s="80">
        <f>'Right 2 ST'!D16</f>
        <v>77.165363311767578</v>
      </c>
      <c r="J80" s="136">
        <f>'Right 2 ST'!D10</f>
        <v>4.3617253303527832</v>
      </c>
      <c r="K80" s="136">
        <f>'Right 2 ST'!D19</f>
        <v>2.3912967819916573</v>
      </c>
      <c r="L80" s="80">
        <f>'Right 2 ST'!D12</f>
        <v>15.845829248428339</v>
      </c>
      <c r="M80" s="80">
        <f>'Right 2 ST'!D17</f>
        <v>0</v>
      </c>
      <c r="N80" s="130">
        <f>'Right 2 ST'!$I$3</f>
        <v>267.75</v>
      </c>
      <c r="O80" s="133">
        <f>'Right 2 ST'!D4</f>
        <v>236.22052001953119</v>
      </c>
    </row>
    <row r="81" spans="1:21" x14ac:dyDescent="0.2">
      <c r="B81" s="156"/>
      <c r="C81" s="70" t="s">
        <v>60</v>
      </c>
      <c r="D81" s="67">
        <f>'Right 3 ST'!J3</f>
        <v>15.178571428571431</v>
      </c>
      <c r="F81" s="156"/>
      <c r="G81" s="55" t="s">
        <v>60</v>
      </c>
      <c r="H81" s="79">
        <f>100-I81</f>
        <v>22.764230728149414</v>
      </c>
      <c r="I81" s="80">
        <f>'Right 3 ST'!D16</f>
        <v>77.235769271850586</v>
      </c>
      <c r="J81" s="136"/>
      <c r="K81" s="136"/>
      <c r="L81" s="80"/>
      <c r="M81" s="80">
        <f>'Right 3 ST'!D17</f>
        <v>0</v>
      </c>
      <c r="N81" s="130">
        <f>'Right 3 ST'!$I$3</f>
        <v>254.1400000000001</v>
      </c>
      <c r="O81" s="133">
        <f>'Right 3 ST'!D4</f>
        <v>243.90252685546881</v>
      </c>
    </row>
    <row r="82" spans="1:21" x14ac:dyDescent="0.2">
      <c r="B82" s="157"/>
      <c r="C82" s="89" t="s">
        <v>64</v>
      </c>
      <c r="D82" s="90">
        <f>AVERAGE(D79:D81)</f>
        <v>21.172376474100613</v>
      </c>
      <c r="F82" s="157"/>
      <c r="G82" s="85" t="s">
        <v>64</v>
      </c>
      <c r="H82" s="86">
        <f t="shared" ref="H82" si="6">AVERAGE(H79:H81)</f>
        <v>22.518328348795574</v>
      </c>
      <c r="I82" s="86">
        <f t="shared" ref="I82:O82" si="7">AVERAGE(I79:I81)</f>
        <v>77.481671651204422</v>
      </c>
      <c r="J82" s="137">
        <f t="shared" si="7"/>
        <v>4.466745138168335</v>
      </c>
      <c r="K82" s="137">
        <f t="shared" si="7"/>
        <v>2.4488734310133413</v>
      </c>
      <c r="L82" s="86">
        <f t="shared" si="7"/>
        <v>15.9644141793251</v>
      </c>
      <c r="M82" s="86">
        <f t="shared" si="7"/>
        <v>0</v>
      </c>
      <c r="N82" s="86">
        <f t="shared" si="7"/>
        <v>269.09066666666666</v>
      </c>
      <c r="O82" s="134">
        <f t="shared" si="7"/>
        <v>239.88134765625</v>
      </c>
    </row>
    <row r="87" spans="1:21" x14ac:dyDescent="0.2">
      <c r="B87" s="4"/>
      <c r="C87" s="15"/>
      <c r="D87" s="13"/>
    </row>
    <row r="90" spans="1:21" x14ac:dyDescent="0.2">
      <c r="A90" s="143" t="s">
        <v>66</v>
      </c>
      <c r="B90" s="144"/>
      <c r="C90" s="144"/>
      <c r="D90" s="144"/>
      <c r="E90" s="144"/>
      <c r="F90" s="144"/>
      <c r="G90" s="144"/>
      <c r="H90" s="144"/>
      <c r="I90" s="144"/>
      <c r="J90" s="144"/>
      <c r="K90" s="144"/>
      <c r="L90" s="144"/>
      <c r="M90" s="144"/>
      <c r="N90" s="144"/>
      <c r="O90" s="145"/>
    </row>
    <row r="92" spans="1:21" x14ac:dyDescent="0.2">
      <c r="K92" s="37"/>
      <c r="L92" s="41"/>
      <c r="M92" s="146" t="s">
        <v>67</v>
      </c>
      <c r="N92" s="147"/>
      <c r="O92" s="148"/>
    </row>
    <row r="93" spans="1:21" x14ac:dyDescent="0.2">
      <c r="K93" s="42"/>
      <c r="L93" s="3"/>
      <c r="M93" s="38" t="s">
        <v>50</v>
      </c>
      <c r="N93" s="36" t="s">
        <v>49</v>
      </c>
      <c r="O93" s="43" t="s">
        <v>48</v>
      </c>
    </row>
    <row r="94" spans="1:21" x14ac:dyDescent="0.2">
      <c r="K94" s="149" t="s">
        <v>57</v>
      </c>
      <c r="L94" s="56" t="s">
        <v>58</v>
      </c>
      <c r="M94" s="61">
        <f>'Left 1 ST'!P3</f>
        <v>27.597799999999999</v>
      </c>
      <c r="N94" s="62">
        <f>'Left 1 ST'!O3</f>
        <v>39.585900000000002</v>
      </c>
      <c r="O94" s="57">
        <f>'Left 1 ST'!N3</f>
        <v>39.231499999999997</v>
      </c>
      <c r="Q94" s="7" t="s">
        <v>113</v>
      </c>
      <c r="R94" s="7">
        <f t="array" ref="R94">IF(MinMax!H2&lt;&gt;0,MinMax!H2)</f>
        <v>-49.520400000000002</v>
      </c>
      <c r="S94" s="7">
        <f>ROUND(R94+(R94*0.1),1)</f>
        <v>-54.5</v>
      </c>
      <c r="U94" s="7" t="str">
        <f>setChartAxis("Report","Chart 5","Min","Value","Primary",S94)</f>
        <v>Value Primary Min: -54.5</v>
      </c>
    </row>
    <row r="95" spans="1:21" x14ac:dyDescent="0.2">
      <c r="K95" s="150"/>
      <c r="L95" s="58" t="s">
        <v>59</v>
      </c>
      <c r="M95" s="61">
        <f>'Left 2 ST'!P3</f>
        <v>29.103999999999999</v>
      </c>
      <c r="N95" s="62">
        <f>'Left 2 ST'!O3</f>
        <v>38.941800000000001</v>
      </c>
      <c r="O95" s="57">
        <f>'Left 2 ST'!N3</f>
        <v>38.918399999999998</v>
      </c>
      <c r="Q95" s="7" t="s">
        <v>114</v>
      </c>
      <c r="R95" s="7">
        <f t="array" ref="R95">IF(MinMax!H3&lt;&gt;0,MinMax!H3)</f>
        <v>29.103999999999999</v>
      </c>
      <c r="S95" s="7">
        <f>ROUND(R95+(R95*0.1),1)</f>
        <v>32</v>
      </c>
      <c r="U95" s="7" t="str">
        <f>setChartAxis("Report","Chart 5","Max","Value","Primary",S95)</f>
        <v>Value Primary Max: 32</v>
      </c>
    </row>
    <row r="96" spans="1:21" x14ac:dyDescent="0.2">
      <c r="K96" s="150"/>
      <c r="L96" s="58" t="s">
        <v>60</v>
      </c>
      <c r="M96" s="61">
        <f>'Left 3 ST'!P3</f>
        <v>27.3752</v>
      </c>
      <c r="N96" s="62">
        <f>'Left 3 ST'!O3</f>
        <v>35.6096</v>
      </c>
      <c r="O96" s="57">
        <f>'Left 3 ST'!N3</f>
        <v>36.980400000000003</v>
      </c>
    </row>
    <row r="97" spans="11:21" x14ac:dyDescent="0.2">
      <c r="K97" s="151"/>
      <c r="L97" s="87" t="s">
        <v>64</v>
      </c>
      <c r="M97" s="95">
        <f>AVERAGE(M94:M96)</f>
        <v>28.025666666666666</v>
      </c>
      <c r="N97" s="91">
        <f t="shared" ref="N97:O97" si="8">AVERAGE(N94:N96)</f>
        <v>38.045766666666673</v>
      </c>
      <c r="O97" s="92">
        <f t="shared" si="8"/>
        <v>38.376766666666668</v>
      </c>
    </row>
    <row r="98" spans="11:21" x14ac:dyDescent="0.2">
      <c r="K98" s="155" t="s">
        <v>61</v>
      </c>
      <c r="L98" s="74" t="s">
        <v>58</v>
      </c>
      <c r="M98" s="75">
        <f>'Right 1 ST'!P3</f>
        <v>24.6782</v>
      </c>
      <c r="N98" s="76">
        <f>'Right 1 ST'!O3</f>
        <v>38.773899999999998</v>
      </c>
      <c r="O98" s="77">
        <f>'Right 1 ST'!N3</f>
        <v>32.727600000000002</v>
      </c>
    </row>
    <row r="99" spans="11:21" x14ac:dyDescent="0.2">
      <c r="K99" s="156"/>
      <c r="L99" s="78" t="s">
        <v>59</v>
      </c>
      <c r="M99" s="69">
        <f>'Right 2 ST'!P3</f>
        <v>21.131399999999999</v>
      </c>
      <c r="N99" s="66">
        <f>'Right 2 ST'!O3</f>
        <v>35.294600000000003</v>
      </c>
      <c r="O99" s="67">
        <f>'Right 2 ST'!N3</f>
        <v>36.417999999999999</v>
      </c>
    </row>
    <row r="100" spans="11:21" x14ac:dyDescent="0.2">
      <c r="K100" s="156"/>
      <c r="L100" s="78" t="s">
        <v>60</v>
      </c>
      <c r="M100" s="69">
        <f>'Right 3 ST'!P3</f>
        <v>21.231200000000001</v>
      </c>
      <c r="N100" s="66">
        <f>'Right 3 ST'!O3</f>
        <v>37.5839</v>
      </c>
      <c r="O100" s="67">
        <f>'Right 3 ST'!N3</f>
        <v>33.856200000000001</v>
      </c>
    </row>
    <row r="101" spans="11:21" x14ac:dyDescent="0.2">
      <c r="K101" s="157"/>
      <c r="L101" s="89" t="s">
        <v>64</v>
      </c>
      <c r="M101" s="96">
        <f>AVERAGE(M98:M100)</f>
        <v>22.346933333333336</v>
      </c>
      <c r="N101" s="93">
        <f t="shared" ref="N101" si="9">AVERAGE(N98:N100)</f>
        <v>37.217466666666667</v>
      </c>
      <c r="O101" s="94">
        <f t="shared" ref="O101" si="10">AVERAGE(O98:O100)</f>
        <v>34.333933333333334</v>
      </c>
    </row>
    <row r="102" spans="11:21" x14ac:dyDescent="0.2">
      <c r="K102" s="139" t="s">
        <v>62</v>
      </c>
      <c r="L102" s="140"/>
      <c r="M102" s="112">
        <v>24.71672714</v>
      </c>
      <c r="N102" s="113">
        <v>43.375962533333336</v>
      </c>
      <c r="O102" s="114">
        <v>47.2</v>
      </c>
    </row>
    <row r="106" spans="11:21" x14ac:dyDescent="0.2">
      <c r="K106" s="37"/>
      <c r="L106" s="41"/>
      <c r="M106" s="146" t="s">
        <v>68</v>
      </c>
      <c r="N106" s="147"/>
      <c r="O106" s="148"/>
    </row>
    <row r="107" spans="11:21" x14ac:dyDescent="0.2">
      <c r="K107" s="42"/>
      <c r="L107" s="3"/>
      <c r="M107" s="38" t="s">
        <v>50</v>
      </c>
      <c r="N107" s="36" t="s">
        <v>49</v>
      </c>
      <c r="O107" s="43" t="s">
        <v>48</v>
      </c>
    </row>
    <row r="108" spans="11:21" x14ac:dyDescent="0.2">
      <c r="K108" s="149" t="s">
        <v>57</v>
      </c>
      <c r="L108" s="49" t="s">
        <v>58</v>
      </c>
      <c r="M108" s="61">
        <f>'Left 1 ST'!P6</f>
        <v>77.118200000000002</v>
      </c>
      <c r="N108" s="62">
        <f>'Left 1 ST'!O6</f>
        <v>26.1998</v>
      </c>
      <c r="O108" s="57">
        <f>'Left 1 ST'!N6</f>
        <v>57.2791</v>
      </c>
      <c r="Q108" s="7" t="s">
        <v>113</v>
      </c>
      <c r="R108" s="7">
        <f t="array" ref="R108">IF(MinMax!I2&lt;&gt;0,MinMax!I2)</f>
        <v>4.2114307999999996</v>
      </c>
      <c r="S108" s="7">
        <f>ROUND(R108-(R108*0.1),1)</f>
        <v>3.8</v>
      </c>
      <c r="U108" s="7" t="str">
        <f>setChartAxis("Report","Chart 6","Min","Value","Primary",S108)</f>
        <v>Value Primary Min: 3.8</v>
      </c>
    </row>
    <row r="109" spans="11:21" x14ac:dyDescent="0.2">
      <c r="K109" s="150"/>
      <c r="L109" s="51" t="s">
        <v>59</v>
      </c>
      <c r="M109" s="61">
        <f>'Left 2 ST'!P6</f>
        <v>78.6066</v>
      </c>
      <c r="N109" s="62">
        <f>'Left 2 ST'!O6</f>
        <v>26.898499999999999</v>
      </c>
      <c r="O109" s="57">
        <f>'Left 2 ST'!N6</f>
        <v>57.258399999999988</v>
      </c>
      <c r="Q109" s="7" t="s">
        <v>114</v>
      </c>
      <c r="R109" s="7">
        <f t="array" ref="R109">IF(MinMax!I3&lt;&gt;0,MinMax!I3)</f>
        <v>43.375962533333336</v>
      </c>
      <c r="S109" s="7">
        <f>ROUND(R109+(R109*0.1),1)</f>
        <v>47.7</v>
      </c>
      <c r="U109" s="7" t="str">
        <f>setChartAxis("Report","Chart 6","Max","Value","Primary",S109)</f>
        <v>Value Primary Max: 47.7</v>
      </c>
    </row>
    <row r="110" spans="11:21" x14ac:dyDescent="0.2">
      <c r="K110" s="150"/>
      <c r="L110" s="51" t="s">
        <v>60</v>
      </c>
      <c r="M110" s="61">
        <f>'Left 3 ST'!P6</f>
        <v>73.289000000000001</v>
      </c>
      <c r="N110" s="62">
        <f>'Left 3 ST'!O6</f>
        <v>26.710850000000001</v>
      </c>
      <c r="O110" s="57">
        <f>'Left 3 ST'!N6</f>
        <v>53.536099999999998</v>
      </c>
    </row>
    <row r="111" spans="11:21" x14ac:dyDescent="0.2">
      <c r="K111" s="151"/>
      <c r="L111" s="83" t="s">
        <v>64</v>
      </c>
      <c r="M111" s="95">
        <f>AVERAGE(M108:M110)</f>
        <v>76.337933333333339</v>
      </c>
      <c r="N111" s="91">
        <f t="shared" ref="N111" si="11">AVERAGE(N108:N110)</f>
        <v>26.603049999999996</v>
      </c>
      <c r="O111" s="92">
        <f t="shared" ref="O111" si="12">AVERAGE(O108:O110)</f>
        <v>56.024533333333331</v>
      </c>
    </row>
    <row r="112" spans="11:21" x14ac:dyDescent="0.2">
      <c r="K112" s="155" t="s">
        <v>61</v>
      </c>
      <c r="L112" s="53" t="s">
        <v>58</v>
      </c>
      <c r="M112" s="69">
        <f>'Right 1 ST'!P6</f>
        <v>57.664600000000007</v>
      </c>
      <c r="N112" s="66">
        <f>'Right 1 ST'!O6</f>
        <v>32.805409999999988</v>
      </c>
      <c r="O112" s="67">
        <f>'Right 1 ST'!N6</f>
        <v>56.360999999999997</v>
      </c>
    </row>
    <row r="113" spans="11:21" x14ac:dyDescent="0.2">
      <c r="K113" s="156"/>
      <c r="L113" s="55" t="s">
        <v>59</v>
      </c>
      <c r="M113" s="69">
        <f>'Right 2 ST'!P6</f>
        <v>57.726999999999997</v>
      </c>
      <c r="N113" s="66">
        <f>'Right 2 ST'!O6</f>
        <v>31.142309999999998</v>
      </c>
      <c r="O113" s="67">
        <f>'Right 2 ST'!N6</f>
        <v>55.409300000000002</v>
      </c>
    </row>
    <row r="114" spans="11:21" x14ac:dyDescent="0.2">
      <c r="K114" s="156"/>
      <c r="L114" s="55" t="s">
        <v>60</v>
      </c>
      <c r="M114" s="69">
        <f>'Right 3 ST'!P6</f>
        <v>57.779499999999999</v>
      </c>
      <c r="N114" s="66">
        <f>'Right 3 ST'!O6</f>
        <v>31.881489999999999</v>
      </c>
      <c r="O114" s="67">
        <f>'Right 3 ST'!N6</f>
        <v>55.079000000000001</v>
      </c>
    </row>
    <row r="115" spans="11:21" x14ac:dyDescent="0.2">
      <c r="K115" s="157"/>
      <c r="L115" s="85" t="s">
        <v>64</v>
      </c>
      <c r="M115" s="96">
        <f>AVERAGE(M112:M114)</f>
        <v>57.723700000000008</v>
      </c>
      <c r="N115" s="93">
        <f t="shared" ref="N115" si="13">AVERAGE(N112:N114)</f>
        <v>31.943069999999995</v>
      </c>
      <c r="O115" s="94">
        <f t="shared" ref="O115" si="14">AVERAGE(O112:O114)</f>
        <v>55.616433333333333</v>
      </c>
    </row>
    <row r="116" spans="11:21" x14ac:dyDescent="0.2">
      <c r="K116" s="139" t="s">
        <v>62</v>
      </c>
      <c r="L116" s="140"/>
      <c r="M116" s="110">
        <v>61.677755516666664</v>
      </c>
      <c r="N116" s="111">
        <v>23.658498003333335</v>
      </c>
      <c r="O116" s="115">
        <v>63.056323833333337</v>
      </c>
    </row>
    <row r="121" spans="11:21" ht="11.25" customHeight="1" x14ac:dyDescent="0.2"/>
    <row r="124" spans="11:21" x14ac:dyDescent="0.2">
      <c r="Q124" s="7" t="s">
        <v>113</v>
      </c>
      <c r="R124" s="7">
        <f t="array" ref="R124">IF(MinMax!J2&lt;&gt;0,MinMax!J2)</f>
        <v>-23.633400000000002</v>
      </c>
      <c r="S124" s="7">
        <f>ROUND(R124+(R124*0.1),1)</f>
        <v>-26</v>
      </c>
      <c r="U124" s="7" t="str">
        <f t="array" ref="U124">setChartAxis("Report","Chart 7","Min","Value","Primary",S124)</f>
        <v>Value Primary Min: -26</v>
      </c>
    </row>
    <row r="125" spans="11:21" x14ac:dyDescent="0.2">
      <c r="Q125" s="7" t="s">
        <v>114</v>
      </c>
      <c r="R125" s="7">
        <f t="array" ref="R125">IF(MinMax!J3&lt;&gt;0,MinMax!J3)</f>
        <v>39.42889095333333</v>
      </c>
      <c r="S125" s="7">
        <f>ROUND(R125+(R125*0.1),1)</f>
        <v>43.4</v>
      </c>
      <c r="U125" s="7" t="str">
        <f t="array" ref="U125">setChartAxis("Report","Chart 7","Max","Value","Primary",S125)</f>
        <v>Value Primary Max: 43.4</v>
      </c>
    </row>
    <row r="135" spans="1:21" x14ac:dyDescent="0.2">
      <c r="A135" s="143" t="s">
        <v>111</v>
      </c>
      <c r="B135" s="144"/>
      <c r="C135" s="144"/>
      <c r="D135" s="144"/>
      <c r="E135" s="144"/>
      <c r="F135" s="144"/>
      <c r="G135" s="144"/>
      <c r="H135" s="144"/>
      <c r="I135" s="144"/>
      <c r="J135" s="144"/>
      <c r="K135" s="144"/>
      <c r="L135" s="144"/>
      <c r="M135" s="144"/>
      <c r="N135" s="144"/>
      <c r="O135" s="145"/>
    </row>
    <row r="138" spans="1:21" x14ac:dyDescent="0.2">
      <c r="K138" s="37"/>
      <c r="L138" s="41"/>
      <c r="M138" s="146" t="s">
        <v>67</v>
      </c>
      <c r="N138" s="147"/>
      <c r="O138" s="148"/>
    </row>
    <row r="139" spans="1:21" x14ac:dyDescent="0.2">
      <c r="K139" s="42"/>
      <c r="L139" s="3"/>
      <c r="M139" s="38" t="s">
        <v>69</v>
      </c>
      <c r="N139" s="36" t="s">
        <v>70</v>
      </c>
      <c r="O139" s="43" t="s">
        <v>71</v>
      </c>
    </row>
    <row r="140" spans="1:21" x14ac:dyDescent="0.2">
      <c r="K140" s="152" t="s">
        <v>57</v>
      </c>
      <c r="L140" s="49" t="s">
        <v>58</v>
      </c>
      <c r="M140" s="61">
        <f>'Left 1 ST'!L3</f>
        <v>11.049200000000001</v>
      </c>
      <c r="N140" s="62">
        <f>'Left 1 ST'!L4</f>
        <v>2.04427</v>
      </c>
      <c r="O140" s="57">
        <f>'Left 1 ST'!L5</f>
        <v>-5.6204400000000003</v>
      </c>
      <c r="Q140" s="7" t="s">
        <v>113</v>
      </c>
      <c r="R140" s="7">
        <f t="array" ref="R140">IF(MinMax!K2&lt;&gt;0,MinMax!K2)</f>
        <v>3.7477200000000002</v>
      </c>
      <c r="S140" s="7">
        <f>ROUND(R140-(R140*0.1),1)</f>
        <v>3.4</v>
      </c>
      <c r="U140" s="7" t="str">
        <f t="array" ref="U140">setChartAxis("Report","Chart 8","Min","Value","Primary",S140)</f>
        <v>Value Primary Min: 3.4</v>
      </c>
    </row>
    <row r="141" spans="1:21" x14ac:dyDescent="0.2">
      <c r="K141" s="153"/>
      <c r="L141" s="51" t="s">
        <v>59</v>
      </c>
      <c r="M141" s="61">
        <f>'Left 2 ST'!L3</f>
        <v>12.155900000000001</v>
      </c>
      <c r="N141" s="62">
        <f>'Left 2 ST'!L4</f>
        <v>2.2910300000000001</v>
      </c>
      <c r="O141" s="57">
        <f>'Left 2 ST'!L5</f>
        <v>-3.93885</v>
      </c>
      <c r="Q141" s="7" t="s">
        <v>114</v>
      </c>
      <c r="R141" s="7">
        <f t="array" ref="R141">IF(MinMax!K3&lt;&gt;0,MinMax!K3)</f>
        <v>18.522099999999998</v>
      </c>
      <c r="S141" s="7">
        <f>ROUND(R141+(R141*0.1),1)</f>
        <v>20.399999999999999</v>
      </c>
      <c r="U141" s="7" t="str">
        <f t="array" ref="U141">setChartAxis("Report","Chart 8","Max","Value","Primary",S141)</f>
        <v>Value Primary Max: 20.4</v>
      </c>
    </row>
    <row r="142" spans="1:21" x14ac:dyDescent="0.2">
      <c r="K142" s="153"/>
      <c r="L142" s="51" t="s">
        <v>60</v>
      </c>
      <c r="M142" s="61">
        <f>'Left 3 ST'!L3</f>
        <v>14.799799999999999</v>
      </c>
      <c r="N142" s="62">
        <f>'Left 3 ST'!L4</f>
        <v>0.31179899999999999</v>
      </c>
      <c r="O142" s="57">
        <f>'Left 3 ST'!L5</f>
        <v>-3.8969299999999998</v>
      </c>
    </row>
    <row r="143" spans="1:21" x14ac:dyDescent="0.2">
      <c r="K143" s="154"/>
      <c r="L143" s="83" t="s">
        <v>64</v>
      </c>
      <c r="M143" s="95">
        <f>AVERAGE(M140:M142)</f>
        <v>12.6683</v>
      </c>
      <c r="N143" s="91">
        <f t="shared" ref="N143" si="15">AVERAGE(N140:N142)</f>
        <v>1.5490329999999999</v>
      </c>
      <c r="O143" s="92">
        <f t="shared" ref="O143" si="16">AVERAGE(O140:O142)</f>
        <v>-4.485406666666667</v>
      </c>
    </row>
    <row r="144" spans="1:21" x14ac:dyDescent="0.2">
      <c r="K144" s="167" t="s">
        <v>61</v>
      </c>
      <c r="L144" s="53" t="s">
        <v>58</v>
      </c>
      <c r="M144" s="69">
        <f>'Right 1 ST'!L3</f>
        <v>12.6563</v>
      </c>
      <c r="N144" s="66">
        <f>'Right 1 ST'!L4</f>
        <v>6.6504099999999999</v>
      </c>
      <c r="O144" s="67">
        <f>'Right 1 ST'!L5</f>
        <v>-4.33561</v>
      </c>
    </row>
    <row r="145" spans="11:21" x14ac:dyDescent="0.2">
      <c r="K145" s="168"/>
      <c r="L145" s="55" t="s">
        <v>59</v>
      </c>
      <c r="M145" s="69">
        <f>'Right 2 ST'!L3</f>
        <v>18.522099999999998</v>
      </c>
      <c r="N145" s="66">
        <f>'Right 2 ST'!L4</f>
        <v>8.1698799999999991</v>
      </c>
      <c r="O145" s="67">
        <f>'Right 2 ST'!L5</f>
        <v>-2.39899</v>
      </c>
    </row>
    <row r="146" spans="11:21" x14ac:dyDescent="0.2">
      <c r="K146" s="168"/>
      <c r="L146" s="55" t="s">
        <v>60</v>
      </c>
      <c r="M146" s="69">
        <f>'Right 3 ST'!L3</f>
        <v>15.8239</v>
      </c>
      <c r="N146" s="66">
        <f>'Right 3 ST'!L4</f>
        <v>7.0171099999999997</v>
      </c>
      <c r="O146" s="67">
        <f>'Right 3 ST'!L5</f>
        <v>-1.19739</v>
      </c>
    </row>
    <row r="147" spans="11:21" x14ac:dyDescent="0.2">
      <c r="K147" s="168"/>
      <c r="L147" s="85" t="s">
        <v>64</v>
      </c>
      <c r="M147" s="96">
        <f>AVERAGE(M144:M146)</f>
        <v>15.667433333333333</v>
      </c>
      <c r="N147" s="93">
        <f t="shared" ref="N147" si="17">AVERAGE(N144:N146)</f>
        <v>7.2791333333333332</v>
      </c>
      <c r="O147" s="94">
        <f t="shared" ref="O147" si="18">AVERAGE(O144:O146)</f>
        <v>-2.6439966666666668</v>
      </c>
    </row>
    <row r="148" spans="11:21" x14ac:dyDescent="0.2">
      <c r="K148" s="139" t="s">
        <v>62</v>
      </c>
      <c r="L148" s="140"/>
      <c r="M148" s="110">
        <v>18.059115276666667</v>
      </c>
      <c r="N148" s="111">
        <v>2.9450556899999998</v>
      </c>
      <c r="O148" s="115">
        <v>-17.092520226666664</v>
      </c>
    </row>
    <row r="150" spans="11:21" x14ac:dyDescent="0.2">
      <c r="M150" s="146" t="s">
        <v>68</v>
      </c>
      <c r="N150" s="147"/>
      <c r="O150" s="148"/>
    </row>
    <row r="151" spans="11:21" x14ac:dyDescent="0.2">
      <c r="K151" s="12"/>
      <c r="L151" s="12"/>
      <c r="M151" s="38" t="s">
        <v>69</v>
      </c>
      <c r="N151" s="36" t="s">
        <v>70</v>
      </c>
      <c r="O151" s="43" t="s">
        <v>71</v>
      </c>
    </row>
    <row r="152" spans="11:21" x14ac:dyDescent="0.2">
      <c r="K152" s="149" t="s">
        <v>57</v>
      </c>
      <c r="L152" s="63" t="s">
        <v>58</v>
      </c>
      <c r="M152" s="64">
        <f>'Left 1 ST'!L6</f>
        <v>4.4707100000000004</v>
      </c>
      <c r="N152" s="64">
        <f>'Left 1 ST'!L7</f>
        <v>10.21452</v>
      </c>
      <c r="O152" s="64">
        <f>'Left 1 ST'!L8</f>
        <v>10.26116</v>
      </c>
    </row>
    <row r="153" spans="11:21" x14ac:dyDescent="0.2">
      <c r="K153" s="150"/>
      <c r="L153" s="65" t="s">
        <v>59</v>
      </c>
      <c r="M153" s="64">
        <f>'Left 2 ST'!L6</f>
        <v>6.4702500000000009</v>
      </c>
      <c r="N153" s="64">
        <f>'Left 2 ST'!L7</f>
        <v>9.4941099999999992</v>
      </c>
      <c r="O153" s="64">
        <f>'Left 2 ST'!L8</f>
        <v>11.01515</v>
      </c>
    </row>
    <row r="154" spans="11:21" x14ac:dyDescent="0.2">
      <c r="K154" s="150"/>
      <c r="L154" s="65" t="s">
        <v>60</v>
      </c>
      <c r="M154" s="64">
        <f>'Left 3 ST'!L6</f>
        <v>8.5840199999999989</v>
      </c>
      <c r="N154" s="64">
        <f>'Left 3 ST'!L7</f>
        <v>9.7689190000000004</v>
      </c>
      <c r="O154" s="64">
        <f>'Left 3 ST'!L8</f>
        <v>11.69857</v>
      </c>
    </row>
    <row r="155" spans="11:21" x14ac:dyDescent="0.2">
      <c r="K155" s="151"/>
      <c r="L155" s="83" t="s">
        <v>64</v>
      </c>
      <c r="M155" s="91">
        <f>AVERAGE(M152:M154)</f>
        <v>6.5083266666666661</v>
      </c>
      <c r="N155" s="91">
        <f t="shared" ref="N155" si="19">AVERAGE(N152:N154)</f>
        <v>9.8258496666666666</v>
      </c>
      <c r="O155" s="92">
        <f t="shared" ref="O155" si="20">AVERAGE(O152:O154)</f>
        <v>10.991626666666667</v>
      </c>
      <c r="Q155" s="7" t="s">
        <v>113</v>
      </c>
      <c r="R155" s="7">
        <f t="array" ref="R155">IF(MinMax!L2&lt;&gt;0,MinMax!L2)</f>
        <v>-9.6609135633333327</v>
      </c>
      <c r="S155" s="7">
        <f t="array" ref="S155">ROUND(R155+(R155*0.1),1)</f>
        <v>-10.6</v>
      </c>
      <c r="U155" s="7" t="str">
        <f t="array" ref="U155">setChartAxis("Report","Chart 9","Min","Value","Primary",S155)</f>
        <v>Value Primary Min: -10.6</v>
      </c>
    </row>
    <row r="156" spans="11:21" x14ac:dyDescent="0.2">
      <c r="K156" s="155" t="s">
        <v>61</v>
      </c>
      <c r="L156" s="71" t="s">
        <v>58</v>
      </c>
      <c r="M156" s="72">
        <f>'Right 1 ST'!L6</f>
        <v>8.9085800000000006</v>
      </c>
      <c r="N156" s="72">
        <f>'Right 1 ST'!L7</f>
        <v>10.891159999999999</v>
      </c>
      <c r="O156" s="72">
        <f>'Right 1 ST'!L8</f>
        <v>8.1969899999999996</v>
      </c>
      <c r="Q156" s="7" t="s">
        <v>114</v>
      </c>
      <c r="R156" s="7">
        <f t="array" ref="R156">IF(MinMax!L3&lt;&gt;0,MinMax!L3)</f>
        <v>8.1656464</v>
      </c>
      <c r="S156" s="7">
        <f t="array" ref="S156">ROUND(R156+(R156*0.1),1)</f>
        <v>9</v>
      </c>
      <c r="U156" s="7" t="str">
        <f t="array" ref="U156">setChartAxis("Report","Chart 9","Max","Value","Primary",S156)</f>
        <v>Value Primary Max: 9</v>
      </c>
    </row>
    <row r="157" spans="11:21" x14ac:dyDescent="0.2">
      <c r="K157" s="156"/>
      <c r="L157" s="73" t="s">
        <v>59</v>
      </c>
      <c r="M157" s="72">
        <f>'Right 2 ST'!L6</f>
        <v>9.8660299999999985</v>
      </c>
      <c r="N157" s="72">
        <f>'Right 2 ST'!L7</f>
        <v>10.922420000000001</v>
      </c>
      <c r="O157" s="72">
        <f>'Right 2 ST'!L8</f>
        <v>7.8637100000000011</v>
      </c>
    </row>
    <row r="158" spans="11:21" x14ac:dyDescent="0.2">
      <c r="K158" s="156"/>
      <c r="L158" s="73" t="s">
        <v>60</v>
      </c>
      <c r="M158" s="72">
        <f>'Right 3 ST'!L6</f>
        <v>9.7797799999999988</v>
      </c>
      <c r="N158" s="72">
        <f>'Right 3 ST'!L7</f>
        <v>10.00461</v>
      </c>
      <c r="O158" s="72">
        <f>'Right 3 ST'!L8</f>
        <v>9.1122099999999993</v>
      </c>
    </row>
    <row r="159" spans="11:21" x14ac:dyDescent="0.2">
      <c r="K159" s="157"/>
      <c r="L159" s="85" t="s">
        <v>64</v>
      </c>
      <c r="M159" s="93">
        <f>AVERAGE(M156:M158)</f>
        <v>9.5181299999999993</v>
      </c>
      <c r="N159" s="93">
        <f t="shared" ref="N159" si="21">AVERAGE(N156:N158)</f>
        <v>10.606063333333333</v>
      </c>
      <c r="O159" s="94">
        <f t="shared" ref="O159" si="22">AVERAGE(O156:O158)</f>
        <v>8.3909700000000011</v>
      </c>
    </row>
    <row r="160" spans="11:21" x14ac:dyDescent="0.2">
      <c r="K160" s="139" t="s">
        <v>62</v>
      </c>
      <c r="L160" s="140"/>
      <c r="M160" s="111">
        <v>8.6374714733333331</v>
      </c>
      <c r="N160" s="111">
        <v>13.304254096666668</v>
      </c>
      <c r="O160" s="111">
        <v>14.771488899999998</v>
      </c>
    </row>
    <row r="170" spans="17:21" x14ac:dyDescent="0.2">
      <c r="Q170" s="7" t="s">
        <v>113</v>
      </c>
      <c r="R170" s="7">
        <f t="array" ref="R170">IF(MinMax!M2&lt;&gt;0,MinMax!M2)</f>
        <v>-17.092520226666664</v>
      </c>
      <c r="S170" s="7">
        <f t="array" ref="S170">ROUND(R170+(R170*0.1),1)</f>
        <v>-18.8</v>
      </c>
      <c r="U170" s="7" t="str">
        <f t="array" ref="U170">setChartAxis("Report","Chart 10","Min","Value","Primary",S170)</f>
        <v>Value Primary Min: -18.8</v>
      </c>
    </row>
    <row r="171" spans="17:21" x14ac:dyDescent="0.2">
      <c r="Q171" s="7" t="s">
        <v>114</v>
      </c>
      <c r="R171" s="7">
        <f t="array" ref="R171">IF(MinMax!M3&lt;&gt;0,MinMax!M3)</f>
        <v>-1.19739</v>
      </c>
      <c r="S171" s="7">
        <f t="array" ref="S171">ROUND(R171+(R171*0.1),1)</f>
        <v>-1.3</v>
      </c>
      <c r="U171" s="7" t="str">
        <f t="array" ref="U171">setChartAxis("Report","Chart 10","Max","Value","Primary",S171)</f>
        <v>Value Primary Max: -1.3</v>
      </c>
    </row>
    <row r="181" spans="1:21" x14ac:dyDescent="0.2">
      <c r="A181" s="143" t="s">
        <v>127</v>
      </c>
      <c r="B181" s="144"/>
      <c r="C181" s="144"/>
      <c r="D181" s="144"/>
      <c r="E181" s="144"/>
      <c r="F181" s="144"/>
      <c r="G181" s="144"/>
      <c r="H181" s="144"/>
      <c r="I181" s="144"/>
      <c r="J181" s="144"/>
      <c r="K181" s="144"/>
      <c r="L181" s="144"/>
      <c r="M181" s="144"/>
      <c r="N181" s="144"/>
      <c r="O181" s="145"/>
    </row>
    <row r="182" spans="1:21" x14ac:dyDescent="0.2">
      <c r="A182" s="19"/>
      <c r="B182" s="19"/>
      <c r="C182" s="19"/>
      <c r="D182" s="19"/>
      <c r="E182" s="19"/>
      <c r="F182" s="19"/>
      <c r="G182" s="19"/>
      <c r="H182" s="19"/>
      <c r="I182" s="19"/>
      <c r="J182" s="19"/>
      <c r="K182" s="19"/>
    </row>
    <row r="183" spans="1:21" x14ac:dyDescent="0.2">
      <c r="A183" s="19"/>
      <c r="B183" s="19"/>
      <c r="C183" s="19"/>
      <c r="D183" s="19"/>
      <c r="E183" s="19"/>
      <c r="F183" s="19"/>
      <c r="G183" s="19"/>
      <c r="H183" s="19"/>
      <c r="I183" s="19"/>
      <c r="K183" s="37"/>
      <c r="L183" s="41"/>
      <c r="M183" s="146" t="s">
        <v>67</v>
      </c>
      <c r="N183" s="147"/>
      <c r="O183" s="148"/>
    </row>
    <row r="184" spans="1:21" x14ac:dyDescent="0.2">
      <c r="A184" s="19"/>
      <c r="B184" s="19"/>
      <c r="C184" s="19"/>
      <c r="D184" s="19"/>
      <c r="E184" s="19"/>
      <c r="F184" s="19"/>
      <c r="G184" s="19"/>
      <c r="H184" s="19"/>
      <c r="I184" s="19"/>
      <c r="K184" s="42"/>
      <c r="L184" s="3"/>
      <c r="M184" s="38" t="s">
        <v>69</v>
      </c>
      <c r="N184" s="36" t="s">
        <v>70</v>
      </c>
      <c r="O184" s="43" t="s">
        <v>71</v>
      </c>
    </row>
    <row r="185" spans="1:21" x14ac:dyDescent="0.2">
      <c r="A185" s="19"/>
      <c r="B185" s="19"/>
      <c r="C185" s="19"/>
      <c r="D185" s="19"/>
      <c r="E185" s="19"/>
      <c r="F185" s="19"/>
      <c r="G185" s="19"/>
      <c r="H185" s="19"/>
      <c r="I185" s="19"/>
      <c r="K185" s="149" t="s">
        <v>57</v>
      </c>
      <c r="L185" s="56" t="s">
        <v>58</v>
      </c>
      <c r="M185" s="61">
        <f>'Left 1 ST'!M3</f>
        <v>6.8944900000000002</v>
      </c>
      <c r="N185" s="62">
        <f>'Left 1 ST'!M4</f>
        <v>-4.2702600000000004</v>
      </c>
      <c r="O185" s="57">
        <f>'Left 1 ST'!M5</f>
        <v>4.3838600000000003</v>
      </c>
    </row>
    <row r="186" spans="1:21" x14ac:dyDescent="0.2">
      <c r="A186" s="19"/>
      <c r="B186" s="19"/>
      <c r="C186" s="19"/>
      <c r="D186" s="19"/>
      <c r="E186" s="19"/>
      <c r="F186" s="19"/>
      <c r="G186" s="19"/>
      <c r="H186" s="19"/>
      <c r="I186" s="19"/>
      <c r="K186" s="150"/>
      <c r="L186" s="58" t="s">
        <v>59</v>
      </c>
      <c r="M186" s="61">
        <f>'Left 2 ST'!M3</f>
        <v>6.4605699999999997</v>
      </c>
      <c r="N186" s="62">
        <f>'Left 2 ST'!M4</f>
        <v>-3.1171600000000002</v>
      </c>
      <c r="O186" s="57">
        <f>'Left 2 ST'!M5</f>
        <v>5.2384899999999996</v>
      </c>
    </row>
    <row r="187" spans="1:21" x14ac:dyDescent="0.2">
      <c r="A187" s="19"/>
      <c r="B187" s="19"/>
      <c r="C187" s="19"/>
      <c r="D187" s="19"/>
      <c r="E187" s="19"/>
      <c r="F187" s="19"/>
      <c r="G187" s="19"/>
      <c r="H187" s="19"/>
      <c r="I187" s="19"/>
      <c r="K187" s="150"/>
      <c r="L187" s="58" t="s">
        <v>60</v>
      </c>
      <c r="M187" s="61">
        <f>'Left 3 ST'!M3</f>
        <v>7.4864899999999999</v>
      </c>
      <c r="N187" s="62">
        <f>'Left 3 ST'!M4</f>
        <v>-2.9427699999999999</v>
      </c>
      <c r="O187" s="57">
        <f>'Left 3 ST'!M5</f>
        <v>4.3002900000000004</v>
      </c>
      <c r="Q187" s="7" t="s">
        <v>113</v>
      </c>
      <c r="R187" s="7">
        <f t="array" ref="R187">IF(MinMax!N2&lt;&gt;0,MinMax!N2)</f>
        <v>-5.5237699999999998</v>
      </c>
      <c r="S187" s="7">
        <f>ROUND(R187+(R187*0.1),1)</f>
        <v>-6.1</v>
      </c>
      <c r="U187" s="7" t="str">
        <f t="array" ref="U187">setChartAxis("Report","Chart 11","Min","Value","Primary",S187)</f>
        <v>Value Primary Min: -6.1</v>
      </c>
    </row>
    <row r="188" spans="1:21" x14ac:dyDescent="0.2">
      <c r="A188" s="19"/>
      <c r="B188" s="19"/>
      <c r="C188" s="19"/>
      <c r="D188" s="19"/>
      <c r="E188" s="19"/>
      <c r="F188" s="19"/>
      <c r="G188" s="19"/>
      <c r="H188" s="19"/>
      <c r="I188" s="19"/>
      <c r="K188" s="151"/>
      <c r="L188" s="87" t="s">
        <v>64</v>
      </c>
      <c r="M188" s="95">
        <f>AVERAGE(M185:M187)</f>
        <v>6.9471833333333324</v>
      </c>
      <c r="N188" s="91">
        <f t="shared" ref="N188" si="23">AVERAGE(N185:N187)</f>
        <v>-3.4433966666666667</v>
      </c>
      <c r="O188" s="92">
        <f t="shared" ref="O188" si="24">AVERAGE(O185:O187)</f>
        <v>4.6408800000000001</v>
      </c>
      <c r="Q188" s="7" t="s">
        <v>114</v>
      </c>
      <c r="R188" s="7">
        <f t="array" ref="R188">IF(MinMax!N3&lt;&gt;0,MinMax!N3)</f>
        <v>16.881711104166669</v>
      </c>
      <c r="S188" s="7">
        <f>ROUND(R188+(R188*0.1),1)</f>
        <v>18.600000000000001</v>
      </c>
      <c r="U188" s="7" t="str">
        <f t="array" ref="U188">setChartAxis("Report","Chart 11","Max","Value","Primary",S188)</f>
        <v>Value Primary Max: 18.6</v>
      </c>
    </row>
    <row r="189" spans="1:21" x14ac:dyDescent="0.2">
      <c r="A189" s="19"/>
      <c r="B189" s="19"/>
      <c r="C189" s="19"/>
      <c r="D189" s="19"/>
      <c r="E189" s="19"/>
      <c r="F189" s="19"/>
      <c r="G189" s="19"/>
      <c r="H189" s="19"/>
      <c r="I189" s="19"/>
      <c r="K189" s="155" t="s">
        <v>61</v>
      </c>
      <c r="L189" s="68" t="s">
        <v>58</v>
      </c>
      <c r="M189" s="69">
        <f>'Right 1 ST'!M3</f>
        <v>5.4775200000000002</v>
      </c>
      <c r="N189" s="66">
        <f>'Right 1 ST'!M4</f>
        <v>-5.7388399999999997</v>
      </c>
      <c r="O189" s="67">
        <f>'Right 1 ST'!M5</f>
        <v>10.3818</v>
      </c>
    </row>
    <row r="190" spans="1:21" x14ac:dyDescent="0.2">
      <c r="K190" s="156"/>
      <c r="L190" s="70" t="s">
        <v>59</v>
      </c>
      <c r="M190" s="69">
        <f>'Right 2 ST'!M3</f>
        <v>3.4727800000000002</v>
      </c>
      <c r="N190" s="66">
        <f>'Right 2 ST'!M4</f>
        <v>-4.7754799999999999</v>
      </c>
      <c r="O190" s="67">
        <f>'Right 2 ST'!M5</f>
        <v>12.6149</v>
      </c>
    </row>
    <row r="191" spans="1:21" x14ac:dyDescent="0.2">
      <c r="K191" s="156"/>
      <c r="L191" s="70" t="s">
        <v>60</v>
      </c>
      <c r="M191" s="69">
        <f>'Right 3 ST'!M3</f>
        <v>8.1661999999999999</v>
      </c>
      <c r="N191" s="66">
        <f>'Right 3 ST'!M4</f>
        <v>-2.2024699999999999</v>
      </c>
      <c r="O191" s="67">
        <f>'Right 3 ST'!M5</f>
        <v>14.7516</v>
      </c>
    </row>
    <row r="192" spans="1:21" x14ac:dyDescent="0.2">
      <c r="K192" s="157"/>
      <c r="L192" s="89" t="s">
        <v>64</v>
      </c>
      <c r="M192" s="96">
        <f>AVERAGE(M189:M191)</f>
        <v>5.7055000000000007</v>
      </c>
      <c r="N192" s="93">
        <f t="shared" ref="N192" si="25">AVERAGE(N189:N191)</f>
        <v>-4.2389299999999999</v>
      </c>
      <c r="O192" s="94">
        <f t="shared" ref="O192" si="26">AVERAGE(O189:O191)</f>
        <v>12.582766666666666</v>
      </c>
    </row>
    <row r="193" spans="11:21" x14ac:dyDescent="0.2">
      <c r="K193" s="139" t="s">
        <v>62</v>
      </c>
      <c r="L193" s="140"/>
      <c r="M193" s="110">
        <v>17.147572708333335</v>
      </c>
      <c r="N193" s="111">
        <v>-8.3725893333333339</v>
      </c>
      <c r="O193" s="115">
        <v>-10.262355895833334</v>
      </c>
    </row>
    <row r="195" spans="11:21" x14ac:dyDescent="0.2">
      <c r="K195" s="37"/>
      <c r="L195" s="45"/>
      <c r="M195" s="146" t="s">
        <v>68</v>
      </c>
      <c r="N195" s="147"/>
      <c r="O195" s="148"/>
    </row>
    <row r="196" spans="11:21" x14ac:dyDescent="0.2">
      <c r="K196" s="46"/>
      <c r="L196" s="3"/>
      <c r="M196" s="38" t="s">
        <v>69</v>
      </c>
      <c r="N196" s="36" t="s">
        <v>70</v>
      </c>
      <c r="O196" s="43" t="s">
        <v>71</v>
      </c>
    </row>
    <row r="197" spans="11:21" x14ac:dyDescent="0.2">
      <c r="K197" s="149" t="s">
        <v>57</v>
      </c>
      <c r="L197" s="49" t="s">
        <v>58</v>
      </c>
      <c r="M197" s="62">
        <f>'Left 1 ST'!M6</f>
        <v>10.6189</v>
      </c>
      <c r="N197" s="62">
        <f>'Left 1 ST'!M7</f>
        <v>5.3857900000000001</v>
      </c>
      <c r="O197" s="57">
        <f>'Left 1 ST'!M8</f>
        <v>13.011559999999999</v>
      </c>
    </row>
    <row r="198" spans="11:21" x14ac:dyDescent="0.2">
      <c r="K198" s="150"/>
      <c r="L198" s="51" t="s">
        <v>59</v>
      </c>
      <c r="M198" s="62">
        <f>'Left 2 ST'!M6</f>
        <v>9.6512700000000002</v>
      </c>
      <c r="N198" s="62">
        <f>'Left 2 ST'!M7</f>
        <v>5.7915700000000001</v>
      </c>
      <c r="O198" s="57">
        <f>'Left 2 ST'!M8</f>
        <v>12.140829999999999</v>
      </c>
    </row>
    <row r="199" spans="11:21" x14ac:dyDescent="0.2">
      <c r="K199" s="150"/>
      <c r="L199" s="51" t="s">
        <v>60</v>
      </c>
      <c r="M199" s="62">
        <f>'Left 3 ST'!M6</f>
        <v>12.319520000000001</v>
      </c>
      <c r="N199" s="62">
        <f>'Left 3 ST'!M7</f>
        <v>6.5430400000000013</v>
      </c>
      <c r="O199" s="57">
        <f>'Left 3 ST'!M8</f>
        <v>11.69444</v>
      </c>
    </row>
    <row r="200" spans="11:21" x14ac:dyDescent="0.2">
      <c r="K200" s="151"/>
      <c r="L200" s="83" t="s">
        <v>64</v>
      </c>
      <c r="M200" s="91">
        <f>AVERAGE(M197:M199)</f>
        <v>10.863230000000001</v>
      </c>
      <c r="N200" s="91">
        <f t="shared" ref="N200" si="27">AVERAGE(N197:N199)</f>
        <v>5.9068000000000005</v>
      </c>
      <c r="O200" s="92">
        <f t="shared" ref="O200" si="28">AVERAGE(O197:O199)</f>
        <v>12.282276666666666</v>
      </c>
      <c r="Q200" s="7" t="s">
        <v>113</v>
      </c>
      <c r="R200" s="7">
        <f t="array" ref="R200">IF(MinMax!O2&lt;&gt;0,MinMax!O2)</f>
        <v>-10.429144000000001</v>
      </c>
      <c r="S200" s="7">
        <f>ROUND(R200+(R200*0.1),1)</f>
        <v>-11.5</v>
      </c>
      <c r="U200" s="7" t="str">
        <f>setChartAxis("Report","Chart 12","Min","Value","Primary",S200)</f>
        <v>Value Primary Min: -11.5</v>
      </c>
    </row>
    <row r="201" spans="11:21" x14ac:dyDescent="0.2">
      <c r="K201" s="155" t="s">
        <v>61</v>
      </c>
      <c r="L201" s="53" t="s">
        <v>58</v>
      </c>
      <c r="M201" s="66">
        <f>'Right 1 ST'!M6</f>
        <v>10.02821</v>
      </c>
      <c r="N201" s="66">
        <f>'Right 1 ST'!M7</f>
        <v>4.6914600000000011</v>
      </c>
      <c r="O201" s="67">
        <f>'Right 1 ST'!M8</f>
        <v>17.362369999999999</v>
      </c>
      <c r="Q201" s="7" t="s">
        <v>114</v>
      </c>
      <c r="R201" s="7">
        <f t="array" ref="R201">IF(MinMax!O3&lt;&gt;0,MinMax!O3)</f>
        <v>-2.1886109733333337</v>
      </c>
      <c r="S201" s="7">
        <f>ROUND(R201+(R201*0.1),1)</f>
        <v>-2.4</v>
      </c>
      <c r="U201" s="7" t="str">
        <f>setChartAxis("Report","Chart 12","Max","Value","Primary",S201)</f>
        <v>Value Primary Max: -2.4</v>
      </c>
    </row>
    <row r="202" spans="11:21" x14ac:dyDescent="0.2">
      <c r="K202" s="156"/>
      <c r="L202" s="55" t="s">
        <v>59</v>
      </c>
      <c r="M202" s="66">
        <f>'Right 2 ST'!M6</f>
        <v>8.9965499999999992</v>
      </c>
      <c r="N202" s="66">
        <f>'Right 2 ST'!M7</f>
        <v>4.2425099999999993</v>
      </c>
      <c r="O202" s="67">
        <f>'Right 2 ST'!M8</f>
        <v>18.304079999999999</v>
      </c>
    </row>
    <row r="203" spans="11:21" x14ac:dyDescent="0.2">
      <c r="K203" s="156"/>
      <c r="L203" s="55" t="s">
        <v>60</v>
      </c>
      <c r="M203" s="66">
        <f>'Right 3 ST'!M6</f>
        <v>10.59934</v>
      </c>
      <c r="N203" s="66">
        <f>'Right 3 ST'!M7</f>
        <v>4.8035600000000001</v>
      </c>
      <c r="O203" s="67">
        <f>'Right 3 ST'!M8</f>
        <v>18.67154</v>
      </c>
    </row>
    <row r="204" spans="11:21" x14ac:dyDescent="0.2">
      <c r="K204" s="156"/>
      <c r="L204" s="85" t="s">
        <v>64</v>
      </c>
      <c r="M204" s="93">
        <f>AVERAGE(M201:M203)</f>
        <v>9.8746999999999989</v>
      </c>
      <c r="N204" s="93">
        <f t="shared" ref="N204" si="29">AVERAGE(N201:N203)</f>
        <v>4.5791766666666662</v>
      </c>
      <c r="O204" s="94">
        <f t="shared" ref="O204" si="30">AVERAGE(O201:O203)</f>
        <v>18.112663333333334</v>
      </c>
    </row>
    <row r="205" spans="11:21" x14ac:dyDescent="0.2">
      <c r="K205" s="139" t="s">
        <v>62</v>
      </c>
      <c r="L205" s="140"/>
      <c r="M205" s="111">
        <v>15.998794335000001</v>
      </c>
      <c r="N205" s="111">
        <v>8.4841878266666679</v>
      </c>
      <c r="O205" s="115">
        <v>21.546178695833333</v>
      </c>
    </row>
    <row r="214" spans="1:21" x14ac:dyDescent="0.2">
      <c r="Q214" s="7" t="s">
        <v>113</v>
      </c>
      <c r="R214" s="7">
        <f t="array" ref="R214">IF(MinMax!P2&lt;&gt;0,MinMax!P2)</f>
        <v>-10.195590636666667</v>
      </c>
      <c r="S214" s="7">
        <f>ROUND(R214+(R214*0.1),1)</f>
        <v>-11.2</v>
      </c>
      <c r="U214" s="7" t="str">
        <f>setChartAxis("Report","Chart 13","Min","Value","Primary",S214)</f>
        <v>Value Primary Min: -11.2</v>
      </c>
    </row>
    <row r="215" spans="1:21" x14ac:dyDescent="0.2">
      <c r="Q215" s="7" t="s">
        <v>114</v>
      </c>
      <c r="R215" s="7">
        <f t="array" ref="R215">IF(MinMax!P3&lt;&gt;0,MinMax!P3)</f>
        <v>14.7516</v>
      </c>
      <c r="S215" s="7">
        <f>ROUND(R215+(R215*0.1),1)</f>
        <v>16.2</v>
      </c>
      <c r="U215" s="7" t="str">
        <f>setChartAxis("Report","Chart 13","Max","Value","Primary",S215)</f>
        <v>Value Primary Max: 16.2</v>
      </c>
    </row>
    <row r="223" spans="1:21" x14ac:dyDescent="0.2">
      <c r="A223" s="18"/>
      <c r="B223" s="16"/>
      <c r="C223" s="17"/>
      <c r="D223" s="17"/>
      <c r="E223" s="17"/>
      <c r="F223" s="18"/>
      <c r="G223" s="16"/>
      <c r="H223" s="17"/>
      <c r="I223" s="17"/>
      <c r="J223" s="17"/>
    </row>
    <row r="226" spans="1:21" x14ac:dyDescent="0.2">
      <c r="A226" s="143" t="s">
        <v>72</v>
      </c>
      <c r="B226" s="144"/>
      <c r="C226" s="144"/>
      <c r="D226" s="144"/>
      <c r="E226" s="144"/>
      <c r="F226" s="144"/>
      <c r="G226" s="144"/>
      <c r="H226" s="144"/>
      <c r="I226" s="144"/>
      <c r="J226" s="144"/>
      <c r="K226" s="144"/>
      <c r="L226" s="144"/>
      <c r="M226" s="144"/>
      <c r="N226" s="144"/>
      <c r="O226" s="145"/>
    </row>
    <row r="228" spans="1:21" x14ac:dyDescent="0.2">
      <c r="K228" s="37"/>
      <c r="L228" s="41"/>
      <c r="M228" s="146" t="s">
        <v>104</v>
      </c>
      <c r="N228" s="147"/>
      <c r="O228" s="148"/>
    </row>
    <row r="229" spans="1:21" x14ac:dyDescent="0.2">
      <c r="K229" s="42"/>
      <c r="L229" s="3"/>
      <c r="M229" s="38" t="s">
        <v>108</v>
      </c>
      <c r="N229" s="36" t="s">
        <v>105</v>
      </c>
      <c r="O229" s="43" t="s">
        <v>109</v>
      </c>
    </row>
    <row r="230" spans="1:21" x14ac:dyDescent="0.2">
      <c r="K230" s="149" t="s">
        <v>57</v>
      </c>
      <c r="L230" s="49" t="s">
        <v>58</v>
      </c>
      <c r="M230" s="62">
        <f>'Left 1 ST'!P9</f>
        <v>1657.17875</v>
      </c>
      <c r="N230" s="62">
        <f>'Left 1 ST'!M47</f>
        <v>0</v>
      </c>
      <c r="O230" s="62">
        <f>'Left 1 ST'!O9</f>
        <v>372.12500000000011</v>
      </c>
    </row>
    <row r="231" spans="1:21" x14ac:dyDescent="0.2">
      <c r="K231" s="150"/>
      <c r="L231" s="51" t="s">
        <v>59</v>
      </c>
      <c r="M231" s="62">
        <f>'Left 2 ST'!P9</f>
        <v>1702.9324999999999</v>
      </c>
      <c r="N231" s="62">
        <f>'Left 2 ST'!M47</f>
        <v>0</v>
      </c>
      <c r="O231" s="62">
        <f>'Left 2 ST'!O9</f>
        <v>368.96250000000032</v>
      </c>
      <c r="Q231" s="7" t="s">
        <v>113</v>
      </c>
      <c r="R231" s="7">
        <f t="array" ref="R231">IF(MinMax!Q2&lt;&gt;0,MinMax!Q2)</f>
        <v>-2949.59</v>
      </c>
      <c r="S231" s="7">
        <f>ROUND(R231+(R231*0.1),1)</f>
        <v>-3244.5</v>
      </c>
      <c r="U231" s="7" t="str">
        <f>setChartAxis("Report","Chart 14","Min","Value","Primary",S231)</f>
        <v>Value Primary Min: -3244.5</v>
      </c>
    </row>
    <row r="232" spans="1:21" x14ac:dyDescent="0.2">
      <c r="K232" s="150"/>
      <c r="L232" s="51" t="s">
        <v>60</v>
      </c>
      <c r="M232" s="62">
        <f>'Left 3 ST'!P9</f>
        <v>1841.4449999999999</v>
      </c>
      <c r="N232" s="62">
        <f>'Left 3 ST'!M47</f>
        <v>0</v>
      </c>
      <c r="O232" s="62">
        <f>'Left 3 ST'!O9</f>
        <v>386.66250000000042</v>
      </c>
      <c r="Q232" s="7" t="s">
        <v>114</v>
      </c>
      <c r="R232" s="7">
        <f t="array" ref="R232">IF(MinMax!Q3&lt;&gt;0,MinMax!Q3)</f>
        <v>1829.0178000000001</v>
      </c>
      <c r="S232" s="7">
        <f>ROUND(R232+(R232*0.1),1)</f>
        <v>2011.9</v>
      </c>
      <c r="U232" s="7" t="str">
        <f>setChartAxis("Report","Chart 14","Max","Value","Primary",S232)</f>
        <v>Value Primary Max: 2011.9</v>
      </c>
    </row>
    <row r="233" spans="1:21" x14ac:dyDescent="0.2">
      <c r="K233" s="151"/>
      <c r="L233" s="83" t="s">
        <v>64</v>
      </c>
      <c r="M233" s="91">
        <f>AVERAGE(M230:M232)</f>
        <v>1733.8520833333332</v>
      </c>
      <c r="N233" s="91">
        <f t="shared" ref="N233" si="31">AVERAGE(N230:N232)</f>
        <v>0</v>
      </c>
      <c r="O233" s="92">
        <f>AVERAGE(O230:O232)</f>
        <v>375.91666666666697</v>
      </c>
    </row>
    <row r="234" spans="1:21" x14ac:dyDescent="0.2">
      <c r="K234" s="155" t="s">
        <v>61</v>
      </c>
      <c r="L234" s="53" t="s">
        <v>58</v>
      </c>
      <c r="M234" s="66">
        <f>'Right 1 ST'!P9</f>
        <v>1121.6324999999999</v>
      </c>
      <c r="N234" s="66">
        <f>'Right 1 ST'!M47</f>
        <v>0</v>
      </c>
      <c r="O234" s="67">
        <f>'Right 1 ST'!O9</f>
        <v>394.70000000000027</v>
      </c>
    </row>
    <row r="235" spans="1:21" x14ac:dyDescent="0.2">
      <c r="K235" s="156"/>
      <c r="L235" s="55" t="s">
        <v>59</v>
      </c>
      <c r="M235" s="66">
        <f>'Right 2 ST'!P9</f>
        <v>1231.9212500000001</v>
      </c>
      <c r="N235" s="66">
        <f>'Right 2 ST'!M47</f>
        <v>0</v>
      </c>
      <c r="O235" s="67">
        <f>'Right 2 ST'!O9</f>
        <v>388.59999999999991</v>
      </c>
    </row>
    <row r="236" spans="1:21" x14ac:dyDescent="0.2">
      <c r="K236" s="156"/>
      <c r="L236" s="55" t="s">
        <v>60</v>
      </c>
      <c r="M236" s="66">
        <f>'Right 3 ST'!P9</f>
        <v>1126.57375</v>
      </c>
      <c r="N236" s="66">
        <f>'Right 3 ST'!M47</f>
        <v>0</v>
      </c>
      <c r="O236" s="67">
        <f>'Right 3 ST'!O9</f>
        <v>451.30000000000018</v>
      </c>
    </row>
    <row r="237" spans="1:21" x14ac:dyDescent="0.2">
      <c r="K237" s="157"/>
      <c r="L237" s="85" t="s">
        <v>64</v>
      </c>
      <c r="M237" s="93">
        <f>AVERAGE(M234:M236)</f>
        <v>1160.0425</v>
      </c>
      <c r="N237" s="93">
        <f t="shared" ref="N237:O237" si="32">AVERAGE(N234:N236)</f>
        <v>0</v>
      </c>
      <c r="O237" s="94">
        <f t="shared" si="32"/>
        <v>411.53333333333347</v>
      </c>
    </row>
    <row r="238" spans="1:21" x14ac:dyDescent="0.2">
      <c r="K238" s="141" t="s">
        <v>62</v>
      </c>
      <c r="L238" s="142"/>
      <c r="M238" s="20"/>
      <c r="N238" s="20"/>
      <c r="O238" s="48"/>
    </row>
    <row r="241" spans="11:21" x14ac:dyDescent="0.2">
      <c r="K241" s="37"/>
      <c r="L241" s="41"/>
      <c r="M241" s="146" t="s">
        <v>104</v>
      </c>
      <c r="N241" s="147"/>
      <c r="O241" s="148"/>
    </row>
    <row r="242" spans="11:21" x14ac:dyDescent="0.2">
      <c r="K242" s="42"/>
      <c r="L242" s="3"/>
      <c r="M242" s="38" t="s">
        <v>106</v>
      </c>
      <c r="N242" s="36" t="s">
        <v>107</v>
      </c>
      <c r="O242" s="43" t="s">
        <v>110</v>
      </c>
    </row>
    <row r="243" spans="11:21" x14ac:dyDescent="0.2">
      <c r="K243" s="149" t="s">
        <v>57</v>
      </c>
      <c r="L243" s="49" t="s">
        <v>58</v>
      </c>
      <c r="M243" s="62">
        <f>'Left 1 ST'!M58</f>
        <v>0</v>
      </c>
      <c r="N243" s="62">
        <f>'Left 1 ST'!N9</f>
        <v>-236.78749999999971</v>
      </c>
      <c r="O243" s="57">
        <f>'Left 1 ST'!M60</f>
        <v>0</v>
      </c>
    </row>
    <row r="244" spans="11:21" x14ac:dyDescent="0.2">
      <c r="K244" s="150"/>
      <c r="L244" s="51" t="s">
        <v>59</v>
      </c>
      <c r="M244" s="62">
        <f>'Left 2 ST'!M58</f>
        <v>0</v>
      </c>
      <c r="N244" s="62">
        <f>'Left 2 ST'!N9</f>
        <v>-169.6874999999998</v>
      </c>
      <c r="O244" s="57">
        <f>'Left 2 ST'!M60</f>
        <v>0</v>
      </c>
    </row>
    <row r="245" spans="11:21" x14ac:dyDescent="0.2">
      <c r="K245" s="150"/>
      <c r="L245" s="51" t="s">
        <v>60</v>
      </c>
      <c r="M245" s="62">
        <f>'Left 3 ST'!M58</f>
        <v>0</v>
      </c>
      <c r="N245" s="62">
        <f>'Left 3 ST'!N9</f>
        <v>-143.54999999999981</v>
      </c>
      <c r="O245" s="57">
        <f>'Left 3 ST'!M60</f>
        <v>0</v>
      </c>
    </row>
    <row r="246" spans="11:21" x14ac:dyDescent="0.2">
      <c r="K246" s="151"/>
      <c r="L246" s="83" t="s">
        <v>64</v>
      </c>
      <c r="M246" s="91">
        <f>AVERAGE(M243:M245)</f>
        <v>0</v>
      </c>
      <c r="N246" s="91">
        <f t="shared" ref="N246:O246" si="33">AVERAGE(N243:N245)</f>
        <v>-183.34166666666644</v>
      </c>
      <c r="O246" s="92">
        <f t="shared" si="33"/>
        <v>0</v>
      </c>
      <c r="Q246" s="7" t="s">
        <v>113</v>
      </c>
      <c r="R246" s="7">
        <f t="array" ref="R246">IF(MinMax!R2&lt;&gt;0,MinMax!R2)</f>
        <v>-872.48549999999989</v>
      </c>
      <c r="S246" s="7">
        <f>ROUND(R246+(R246*0.1),1)</f>
        <v>-959.7</v>
      </c>
      <c r="U246" s="7" t="str">
        <f>setChartAxis("Report","Chart 15","Min","Value","Primary",S246)</f>
        <v>Value Primary Min: -959.7</v>
      </c>
    </row>
    <row r="247" spans="11:21" x14ac:dyDescent="0.2">
      <c r="K247" s="155" t="s">
        <v>61</v>
      </c>
      <c r="L247" s="53" t="s">
        <v>58</v>
      </c>
      <c r="M247" s="66">
        <f>'Right 1 ST'!M58</f>
        <v>0</v>
      </c>
      <c r="N247" s="66">
        <f>'Right 1 ST'!N9</f>
        <v>-208.86250000000001</v>
      </c>
      <c r="O247" s="67">
        <f>'Right 1 ST'!M60</f>
        <v>0</v>
      </c>
      <c r="Q247" s="7" t="s">
        <v>114</v>
      </c>
      <c r="R247" s="7">
        <f t="array" ref="R247">IF(MinMax!R3&lt;&gt;0,MinMax!R3)</f>
        <v>449.58700000000022</v>
      </c>
      <c r="S247" s="7">
        <f>ROUND(R247+(R247*0.1),1)</f>
        <v>494.5</v>
      </c>
      <c r="U247" s="7" t="str">
        <f>setChartAxis("Report","Chart 15","Max","Value","Primary",S247)</f>
        <v>Value Primary Max: 494.5</v>
      </c>
    </row>
    <row r="248" spans="11:21" x14ac:dyDescent="0.2">
      <c r="K248" s="156"/>
      <c r="L248" s="55" t="s">
        <v>59</v>
      </c>
      <c r="M248" s="66">
        <f>'Right 2 ST'!M58</f>
        <v>0</v>
      </c>
      <c r="N248" s="66">
        <f>'Right 2 ST'!N9</f>
        <v>-3.0999999999998811</v>
      </c>
      <c r="O248" s="67">
        <f>'Right 2 ST'!M60</f>
        <v>0</v>
      </c>
    </row>
    <row r="249" spans="11:21" x14ac:dyDescent="0.2">
      <c r="K249" s="156"/>
      <c r="L249" s="55" t="s">
        <v>60</v>
      </c>
      <c r="M249" s="66">
        <f>'Right 3 ST'!M58</f>
        <v>0</v>
      </c>
      <c r="N249" s="66">
        <f>'Right 3 ST'!N9</f>
        <v>22.225000000000161</v>
      </c>
      <c r="O249" s="67">
        <f>'Right 3 ST'!M60</f>
        <v>0</v>
      </c>
    </row>
    <row r="250" spans="11:21" x14ac:dyDescent="0.2">
      <c r="K250" s="157"/>
      <c r="L250" s="85" t="s">
        <v>64</v>
      </c>
      <c r="M250" s="93">
        <f>AVERAGE(M247:M249)</f>
        <v>0</v>
      </c>
      <c r="N250" s="93">
        <f t="shared" ref="N250:O250" si="34">AVERAGE(N247:N249)</f>
        <v>-63.245833333333245</v>
      </c>
      <c r="O250" s="94">
        <f t="shared" si="34"/>
        <v>0</v>
      </c>
    </row>
    <row r="251" spans="11:21" x14ac:dyDescent="0.2">
      <c r="K251" s="141" t="s">
        <v>62</v>
      </c>
      <c r="L251" s="142"/>
      <c r="M251" s="20"/>
      <c r="N251" s="20"/>
      <c r="O251" s="48"/>
    </row>
    <row r="261" spans="1:21" x14ac:dyDescent="0.2">
      <c r="Q261" s="7" t="s">
        <v>113</v>
      </c>
      <c r="R261" s="7">
        <f t="array" ref="R261">IF(MinMax!S2&lt;&gt;0,MinMax!S2)</f>
        <v>-798.17499999999995</v>
      </c>
      <c r="S261" s="7">
        <f>ROUND(R261+(R261*0.1),1)</f>
        <v>-878</v>
      </c>
      <c r="U261" s="7" t="str">
        <f>setChartAxis("Report","Chart 16","Min","Value","Primary",S261)</f>
        <v>Value Primary Min: -878</v>
      </c>
    </row>
    <row r="262" spans="1:21" x14ac:dyDescent="0.2">
      <c r="Q262" s="7" t="s">
        <v>114</v>
      </c>
      <c r="R262" s="7">
        <f t="array" ref="R262">IF(MinMax!S3&lt;&gt;0,MinMax!S3)</f>
        <v>22.225000000000161</v>
      </c>
      <c r="S262" s="7">
        <f>ROUND(R262+(R262*0.1),1)</f>
        <v>24.4</v>
      </c>
      <c r="U262" s="7" t="str">
        <f>setChartAxis("Report","Chart 16","Max","Value","Primary",S262)</f>
        <v>Value Primary Max: 24.4</v>
      </c>
    </row>
    <row r="272" spans="1:21" x14ac:dyDescent="0.2">
      <c r="A272" s="107"/>
      <c r="B272" s="143" t="s">
        <v>73</v>
      </c>
      <c r="C272" s="144"/>
      <c r="D272" s="144"/>
      <c r="E272" s="144"/>
      <c r="F272" s="144"/>
      <c r="G272" s="145"/>
      <c r="H272" s="108"/>
      <c r="I272" s="143" t="s">
        <v>74</v>
      </c>
      <c r="J272" s="144"/>
      <c r="K272" s="144"/>
      <c r="L272" s="144"/>
      <c r="M272" s="144"/>
      <c r="N272" s="145"/>
      <c r="O272" s="109"/>
    </row>
    <row r="276" spans="17:21" x14ac:dyDescent="0.2">
      <c r="Q276" s="7" t="s">
        <v>113</v>
      </c>
      <c r="R276" s="7">
        <f t="array" ref="R276">IF(MinMax!T2&lt;&gt;0,MinMax!T2)</f>
        <v>-0.21720675380833335</v>
      </c>
      <c r="S276" s="7">
        <f>ROUND(R276+(R276*0.1),1)</f>
        <v>-0.2</v>
      </c>
      <c r="U276" s="7" t="str">
        <f>setChartAxis("Report","Chart 17","Min","Value","Primary",S276)</f>
        <v>Value Primary Min: -0.2</v>
      </c>
    </row>
    <row r="277" spans="17:21" x14ac:dyDescent="0.2">
      <c r="Q277" s="7" t="s">
        <v>114</v>
      </c>
      <c r="R277" s="7">
        <f t="array" ref="R277">IF(MinMax!T3&lt;&gt;0,MinMax!T3)</f>
        <v>5.1255290214899993</v>
      </c>
      <c r="S277" s="7">
        <f>ROUND(R277+(R277*0.1),1)</f>
        <v>5.6</v>
      </c>
      <c r="U277" s="7" t="str">
        <f>setChartAxis("Report","Chart 17","Max","Value","Primary",S277)</f>
        <v>Value Primary Max: 5.6</v>
      </c>
    </row>
    <row r="278" spans="17:21" x14ac:dyDescent="0.2">
      <c r="Q278" s="7" t="s">
        <v>113</v>
      </c>
      <c r="R278" s="7">
        <f t="array" ref="R278">IF(MinMax!U2&lt;&gt;0,MinMax!U2)</f>
        <v>-52.8688</v>
      </c>
      <c r="S278" s="7">
        <f>ROUND(R278+(R278*0.1),1)</f>
        <v>-58.2</v>
      </c>
      <c r="U278" s="7" t="str">
        <f>setChartAxis("Report","Chart 18","Min","Value","Primary",S278)</f>
        <v>Value Primary Min: -58.2</v>
      </c>
    </row>
    <row r="279" spans="17:21" x14ac:dyDescent="0.2">
      <c r="Q279" s="7" t="s">
        <v>114</v>
      </c>
      <c r="R279" s="7">
        <f t="array" ref="R279">IF(MinMax!U3&lt;&gt;0,MinMax!U3)</f>
        <v>46.907800000000002</v>
      </c>
      <c r="S279" s="7">
        <f>ROUND(R279+(R279*0.1),1)</f>
        <v>51.6</v>
      </c>
      <c r="U279" s="7" t="str">
        <f>setChartAxis("Report","Chart 18","Max","Value","Primary",S279)</f>
        <v>Value Primary Max: 51.6</v>
      </c>
    </row>
    <row r="292" spans="17:21" x14ac:dyDescent="0.2">
      <c r="Q292" s="7" t="s">
        <v>113</v>
      </c>
      <c r="R292" s="7">
        <f t="array" ref="R292">IF(MinMax!V2&lt;&gt;0,MinMax!V2)</f>
        <v>-2.45885</v>
      </c>
      <c r="S292" s="7">
        <f>ROUND(R292+(R292*0.1),1)</f>
        <v>-2.7</v>
      </c>
      <c r="U292" s="7" t="str">
        <f>setChartAxis("Report","Chart 19","Min","Value","Primary",S292)</f>
        <v>Value Primary Min: -2.7</v>
      </c>
    </row>
    <row r="293" spans="17:21" x14ac:dyDescent="0.2">
      <c r="Q293" s="7" t="s">
        <v>114</v>
      </c>
      <c r="R293" s="7">
        <f t="array" ref="R293">IF(MinMax!V3&lt;&gt;0,MinMax!V3)</f>
        <v>3.6707100000000001</v>
      </c>
      <c r="S293" s="7">
        <f>ROUND(R293+(R293*0.1),1)</f>
        <v>4</v>
      </c>
      <c r="U293" s="7" t="str">
        <f>setChartAxis("Report","Chart 19","Max","Value","Primary",S293)</f>
        <v>Value Primary Max: 4</v>
      </c>
    </row>
    <row r="294" spans="17:21" x14ac:dyDescent="0.2">
      <c r="Q294" s="7" t="s">
        <v>113</v>
      </c>
      <c r="R294" s="7">
        <f t="array" ref="R294">IF(MinMax!W2&lt;&gt;0,MinMax!W2)</f>
        <v>-8.7278464000000007</v>
      </c>
      <c r="S294" s="7">
        <f>ROUND(R294+(R294*0.1),1)</f>
        <v>-9.6</v>
      </c>
      <c r="U294" s="7" t="str">
        <f>setChartAxis("Report","Chart 20","Min","Value","Primary",S294)</f>
        <v>Value Primary Min: -9.6</v>
      </c>
    </row>
    <row r="295" spans="17:21" x14ac:dyDescent="0.2">
      <c r="Q295" s="7" t="s">
        <v>114</v>
      </c>
      <c r="R295" s="7">
        <f t="array" ref="R295">IF(MinMax!W3&lt;&gt;0,MinMax!W3)</f>
        <v>26.670300000000001</v>
      </c>
      <c r="S295" s="7">
        <f>ROUND(R295+(R295*0.1),1)</f>
        <v>29.3</v>
      </c>
      <c r="U295" s="7" t="str">
        <f>setChartAxis("Report","Chart 20","Max","Value","Primary",S295)</f>
        <v>Value Primary Max: 29.3</v>
      </c>
    </row>
    <row r="306" spans="17:21" x14ac:dyDescent="0.2">
      <c r="Q306" s="7" t="s">
        <v>113</v>
      </c>
      <c r="R306" s="7">
        <f t="array" ref="R306">IF(MinMax!X2&lt;&gt;0,MinMax!X2)</f>
        <v>-4.9082287999999998</v>
      </c>
      <c r="S306" s="7">
        <f>ROUND(R306+(R306*0.1),1)</f>
        <v>-5.4</v>
      </c>
      <c r="U306" s="7" t="str">
        <f>setChartAxis("Report","Chart 21","Min","Value","Primary",S306)</f>
        <v>Value Primary Min: -5.4</v>
      </c>
    </row>
    <row r="307" spans="17:21" x14ac:dyDescent="0.2">
      <c r="Q307" s="7" t="s">
        <v>114</v>
      </c>
      <c r="R307" s="7">
        <f t="array" ref="R307">IF(MinMax!X3&lt;&gt;0,MinMax!X3)</f>
        <v>7.5667</v>
      </c>
      <c r="S307" s="7">
        <f>ROUND(R307+(R307*0.1),1)</f>
        <v>8.3000000000000007</v>
      </c>
      <c r="U307" s="7" t="str">
        <f>setChartAxis("Report","Chart 21","Max","Value","Primary",S307)</f>
        <v>Value Primary Max: 8.3</v>
      </c>
    </row>
    <row r="308" spans="17:21" x14ac:dyDescent="0.2">
      <c r="Q308" s="7" t="s">
        <v>113</v>
      </c>
      <c r="R308" s="7">
        <f t="array" ref="R308">IF(MinMax!Y2&lt;&gt;0,MinMax!Y2)</f>
        <v>-55.869363999999997</v>
      </c>
      <c r="S308" s="7">
        <f>ROUND(R308+(R308*0.1),1)</f>
        <v>-61.5</v>
      </c>
      <c r="U308" s="7" t="str">
        <f>setChartAxis("Report","Chart 22","Min","Value","Primary",S308)</f>
        <v>Value Primary Min: -61.5</v>
      </c>
    </row>
    <row r="309" spans="17:21" x14ac:dyDescent="0.2">
      <c r="Q309" s="7" t="s">
        <v>114</v>
      </c>
      <c r="R309" s="7">
        <f t="array" ref="R309">IF(MinMax!Y3&lt;&gt;0,MinMax!Y3)</f>
        <v>48.200299999999999</v>
      </c>
      <c r="S309" s="7">
        <f>ROUND(R309+(R309*0.1),1)</f>
        <v>53</v>
      </c>
      <c r="U309" s="7" t="str">
        <f>setChartAxis("Report","Chart 22","Max","Value","Primary",S309)</f>
        <v>Value Primary Max: 53</v>
      </c>
    </row>
  </sheetData>
  <mergeCells count="56">
    <mergeCell ref="B272:G272"/>
    <mergeCell ref="I272:N272"/>
    <mergeCell ref="M228:O228"/>
    <mergeCell ref="K230:K233"/>
    <mergeCell ref="K234:K237"/>
    <mergeCell ref="M241:O241"/>
    <mergeCell ref="K243:K246"/>
    <mergeCell ref="F3:G4"/>
    <mergeCell ref="H3:I4"/>
    <mergeCell ref="C74:D74"/>
    <mergeCell ref="J37:J40"/>
    <mergeCell ref="J41:J44"/>
    <mergeCell ref="A33:O33"/>
    <mergeCell ref="A12:O12"/>
    <mergeCell ref="I23:J23"/>
    <mergeCell ref="F1:I2"/>
    <mergeCell ref="A226:O226"/>
    <mergeCell ref="A90:O90"/>
    <mergeCell ref="A54:O54"/>
    <mergeCell ref="F79:F82"/>
    <mergeCell ref="F75:F78"/>
    <mergeCell ref="K189:K192"/>
    <mergeCell ref="K201:K204"/>
    <mergeCell ref="K156:K159"/>
    <mergeCell ref="K144:K147"/>
    <mergeCell ref="K112:K115"/>
    <mergeCell ref="K98:K101"/>
    <mergeCell ref="I19:I22"/>
    <mergeCell ref="I15:I18"/>
    <mergeCell ref="A135:O135"/>
    <mergeCell ref="M92:O92"/>
    <mergeCell ref="B79:B82"/>
    <mergeCell ref="B75:B78"/>
    <mergeCell ref="L35:O35"/>
    <mergeCell ref="K116:L116"/>
    <mergeCell ref="K102:L102"/>
    <mergeCell ref="J45:K45"/>
    <mergeCell ref="M106:O106"/>
    <mergeCell ref="K94:K97"/>
    <mergeCell ref="K108:K111"/>
    <mergeCell ref="K205:L205"/>
    <mergeCell ref="K251:L251"/>
    <mergeCell ref="K238:L238"/>
    <mergeCell ref="A181:O181"/>
    <mergeCell ref="M138:O138"/>
    <mergeCell ref="K185:K188"/>
    <mergeCell ref="K197:K200"/>
    <mergeCell ref="M150:O150"/>
    <mergeCell ref="K140:K143"/>
    <mergeCell ref="K152:K155"/>
    <mergeCell ref="M183:O183"/>
    <mergeCell ref="M195:O195"/>
    <mergeCell ref="K148:L148"/>
    <mergeCell ref="K160:L160"/>
    <mergeCell ref="K193:L193"/>
    <mergeCell ref="K247:K250"/>
  </mergeCells>
  <pageMargins left="0.23622047244094491" right="0.11811023622047245" top="0.27559055118110237" bottom="0.27559055118110237" header="0.31496062992125984" footer="0.31496062992125984"/>
  <pageSetup paperSize="9" scale="81"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D642-32FD-4181-89E9-D140BC6BCE36}">
  <sheetPr codeName="Sheet14">
    <tabColor rgb="FF6495EC"/>
  </sheetPr>
  <dimension ref="A1:CB6"/>
  <sheetViews>
    <sheetView workbookViewId="0">
      <selection sqref="A1:XFD1048576"/>
    </sheetView>
  </sheetViews>
  <sheetFormatPr defaultRowHeight="15" x14ac:dyDescent="0.25"/>
  <sheetData>
    <row r="1" spans="1:80" x14ac:dyDescent="0.25">
      <c r="A1" t="s">
        <v>84</v>
      </c>
    </row>
    <row r="2" spans="1:80" x14ac:dyDescent="0.25">
      <c r="A2">
        <v>250</v>
      </c>
    </row>
    <row r="3" spans="1:80" x14ac:dyDescent="0.25">
      <c r="C3" t="s">
        <v>230</v>
      </c>
      <c r="F3" t="s">
        <v>231</v>
      </c>
      <c r="I3" t="s">
        <v>232</v>
      </c>
      <c r="L3" t="s">
        <v>233</v>
      </c>
      <c r="O3" t="s">
        <v>234</v>
      </c>
      <c r="R3" t="s">
        <v>235</v>
      </c>
      <c r="U3" t="s">
        <v>236</v>
      </c>
      <c r="X3" t="s">
        <v>237</v>
      </c>
      <c r="AA3" t="s">
        <v>238</v>
      </c>
      <c r="AD3" t="s">
        <v>239</v>
      </c>
      <c r="AG3" t="s">
        <v>240</v>
      </c>
      <c r="AJ3" t="s">
        <v>241</v>
      </c>
      <c r="AM3" t="s">
        <v>242</v>
      </c>
      <c r="AP3" t="s">
        <v>243</v>
      </c>
      <c r="AS3" t="s">
        <v>244</v>
      </c>
      <c r="AV3" t="s">
        <v>245</v>
      </c>
      <c r="AY3" t="s">
        <v>246</v>
      </c>
      <c r="BB3" t="s">
        <v>247</v>
      </c>
      <c r="BE3" t="s">
        <v>248</v>
      </c>
      <c r="BH3" t="s">
        <v>249</v>
      </c>
      <c r="BK3" t="s">
        <v>250</v>
      </c>
      <c r="BN3" t="s">
        <v>251</v>
      </c>
      <c r="BQ3" t="s">
        <v>252</v>
      </c>
      <c r="BT3" t="s">
        <v>253</v>
      </c>
      <c r="BW3" t="s">
        <v>254</v>
      </c>
      <c r="BZ3" t="s">
        <v>255</v>
      </c>
    </row>
    <row r="4" spans="1:80" x14ac:dyDescent="0.25">
      <c r="A4" t="s">
        <v>85</v>
      </c>
      <c r="B4" t="s">
        <v>86</v>
      </c>
      <c r="C4" t="s">
        <v>87</v>
      </c>
      <c r="D4" t="s">
        <v>88</v>
      </c>
      <c r="E4" t="s">
        <v>89</v>
      </c>
      <c r="F4" t="s">
        <v>87</v>
      </c>
      <c r="G4" t="s">
        <v>88</v>
      </c>
      <c r="H4" t="s">
        <v>89</v>
      </c>
      <c r="I4" t="s">
        <v>87</v>
      </c>
      <c r="J4" t="s">
        <v>88</v>
      </c>
      <c r="K4" t="s">
        <v>89</v>
      </c>
      <c r="L4" t="s">
        <v>87</v>
      </c>
      <c r="M4" t="s">
        <v>88</v>
      </c>
      <c r="N4" t="s">
        <v>89</v>
      </c>
      <c r="O4" t="s">
        <v>87</v>
      </c>
      <c r="P4" t="s">
        <v>88</v>
      </c>
      <c r="Q4" t="s">
        <v>89</v>
      </c>
      <c r="R4" t="s">
        <v>87</v>
      </c>
      <c r="S4" t="s">
        <v>88</v>
      </c>
      <c r="T4" t="s">
        <v>89</v>
      </c>
      <c r="U4" t="s">
        <v>87</v>
      </c>
      <c r="V4" t="s">
        <v>88</v>
      </c>
      <c r="W4" t="s">
        <v>89</v>
      </c>
      <c r="X4" t="s">
        <v>87</v>
      </c>
      <c r="Y4" t="s">
        <v>88</v>
      </c>
      <c r="Z4" t="s">
        <v>89</v>
      </c>
      <c r="AA4" t="s">
        <v>87</v>
      </c>
      <c r="AB4" t="s">
        <v>88</v>
      </c>
      <c r="AC4" t="s">
        <v>89</v>
      </c>
      <c r="AD4" t="s">
        <v>87</v>
      </c>
      <c r="AE4" t="s">
        <v>88</v>
      </c>
      <c r="AF4" t="s">
        <v>89</v>
      </c>
      <c r="AG4" t="s">
        <v>87</v>
      </c>
      <c r="AH4" t="s">
        <v>88</v>
      </c>
      <c r="AI4" t="s">
        <v>89</v>
      </c>
      <c r="AJ4" t="s">
        <v>87</v>
      </c>
      <c r="AK4" t="s">
        <v>88</v>
      </c>
      <c r="AL4" t="s">
        <v>89</v>
      </c>
      <c r="AM4" t="s">
        <v>87</v>
      </c>
      <c r="AN4" t="s">
        <v>88</v>
      </c>
      <c r="AO4" t="s">
        <v>89</v>
      </c>
      <c r="AP4" t="s">
        <v>87</v>
      </c>
      <c r="AQ4" t="s">
        <v>88</v>
      </c>
      <c r="AR4" t="s">
        <v>89</v>
      </c>
      <c r="AS4" t="s">
        <v>87</v>
      </c>
      <c r="AT4" t="s">
        <v>88</v>
      </c>
      <c r="AU4" t="s">
        <v>89</v>
      </c>
      <c r="AV4" t="s">
        <v>87</v>
      </c>
      <c r="AW4" t="s">
        <v>88</v>
      </c>
      <c r="AX4" t="s">
        <v>89</v>
      </c>
      <c r="AY4" t="s">
        <v>87</v>
      </c>
      <c r="AZ4" t="s">
        <v>88</v>
      </c>
      <c r="BA4" t="s">
        <v>89</v>
      </c>
      <c r="BB4" t="s">
        <v>87</v>
      </c>
      <c r="BC4" t="s">
        <v>88</v>
      </c>
      <c r="BD4" t="s">
        <v>89</v>
      </c>
      <c r="BE4" t="s">
        <v>87</v>
      </c>
      <c r="BF4" t="s">
        <v>88</v>
      </c>
      <c r="BG4" t="s">
        <v>89</v>
      </c>
      <c r="BH4" t="s">
        <v>87</v>
      </c>
      <c r="BI4" t="s">
        <v>88</v>
      </c>
      <c r="BJ4" t="s">
        <v>89</v>
      </c>
      <c r="BK4" t="s">
        <v>87</v>
      </c>
      <c r="BL4" t="s">
        <v>88</v>
      </c>
      <c r="BM4" t="s">
        <v>89</v>
      </c>
      <c r="BN4" t="s">
        <v>87</v>
      </c>
      <c r="BO4" t="s">
        <v>88</v>
      </c>
      <c r="BP4" t="s">
        <v>89</v>
      </c>
      <c r="BQ4" t="s">
        <v>87</v>
      </c>
      <c r="BR4" t="s">
        <v>88</v>
      </c>
      <c r="BS4" t="s">
        <v>89</v>
      </c>
      <c r="BT4" t="s">
        <v>87</v>
      </c>
      <c r="BU4" t="s">
        <v>88</v>
      </c>
      <c r="BV4" t="s">
        <v>89</v>
      </c>
      <c r="BW4" t="s">
        <v>87</v>
      </c>
      <c r="BX4" t="s">
        <v>88</v>
      </c>
      <c r="BY4" t="s">
        <v>89</v>
      </c>
      <c r="BZ4" t="s">
        <v>87</v>
      </c>
      <c r="CA4" t="s">
        <v>88</v>
      </c>
      <c r="CB4" t="s">
        <v>89</v>
      </c>
    </row>
    <row r="5" spans="1:80" x14ac:dyDescent="0.25">
      <c r="C5" t="s">
        <v>90</v>
      </c>
      <c r="D5" t="s">
        <v>90</v>
      </c>
      <c r="E5" t="s">
        <v>90</v>
      </c>
      <c r="F5" t="s">
        <v>90</v>
      </c>
      <c r="G5" t="s">
        <v>90</v>
      </c>
      <c r="H5" t="s">
        <v>90</v>
      </c>
      <c r="I5" t="s">
        <v>90</v>
      </c>
      <c r="J5" t="s">
        <v>90</v>
      </c>
      <c r="K5" t="s">
        <v>90</v>
      </c>
      <c r="L5" t="s">
        <v>90</v>
      </c>
      <c r="M5" t="s">
        <v>90</v>
      </c>
      <c r="N5" t="s">
        <v>90</v>
      </c>
      <c r="O5" t="s">
        <v>90</v>
      </c>
      <c r="P5" t="s">
        <v>90</v>
      </c>
      <c r="Q5" t="s">
        <v>90</v>
      </c>
      <c r="R5" t="s">
        <v>90</v>
      </c>
      <c r="S5" t="s">
        <v>90</v>
      </c>
      <c r="T5" t="s">
        <v>90</v>
      </c>
      <c r="U5" t="s">
        <v>90</v>
      </c>
      <c r="V5" t="s">
        <v>90</v>
      </c>
      <c r="W5" t="s">
        <v>90</v>
      </c>
      <c r="X5" t="s">
        <v>90</v>
      </c>
      <c r="Y5" t="s">
        <v>90</v>
      </c>
      <c r="Z5" t="s">
        <v>90</v>
      </c>
      <c r="AA5" t="s">
        <v>90</v>
      </c>
      <c r="AB5" t="s">
        <v>90</v>
      </c>
      <c r="AC5" t="s">
        <v>90</v>
      </c>
      <c r="AD5" t="s">
        <v>90</v>
      </c>
      <c r="AE5" t="s">
        <v>90</v>
      </c>
      <c r="AF5" t="s">
        <v>90</v>
      </c>
      <c r="AG5" t="s">
        <v>90</v>
      </c>
      <c r="AH5" t="s">
        <v>90</v>
      </c>
      <c r="AI5" t="s">
        <v>90</v>
      </c>
      <c r="AJ5" t="s">
        <v>90</v>
      </c>
      <c r="AK5" t="s">
        <v>90</v>
      </c>
      <c r="AL5" t="s">
        <v>90</v>
      </c>
      <c r="AM5" t="s">
        <v>90</v>
      </c>
      <c r="AN5" t="s">
        <v>90</v>
      </c>
      <c r="AO5" t="s">
        <v>90</v>
      </c>
      <c r="AP5" t="s">
        <v>90</v>
      </c>
      <c r="AQ5" t="s">
        <v>90</v>
      </c>
      <c r="AR5" t="s">
        <v>90</v>
      </c>
      <c r="AS5" t="s">
        <v>90</v>
      </c>
      <c r="AT5" t="s">
        <v>90</v>
      </c>
      <c r="AU5" t="s">
        <v>90</v>
      </c>
      <c r="AV5" t="s">
        <v>90</v>
      </c>
      <c r="AW5" t="s">
        <v>90</v>
      </c>
      <c r="AX5" t="s">
        <v>90</v>
      </c>
      <c r="AY5" t="s">
        <v>90</v>
      </c>
      <c r="AZ5" t="s">
        <v>90</v>
      </c>
      <c r="BA5" t="s">
        <v>90</v>
      </c>
      <c r="BB5" t="s">
        <v>90</v>
      </c>
      <c r="BC5" t="s">
        <v>90</v>
      </c>
      <c r="BD5" t="s">
        <v>90</v>
      </c>
      <c r="BE5" t="s">
        <v>90</v>
      </c>
      <c r="BF5" t="s">
        <v>90</v>
      </c>
      <c r="BG5" t="s">
        <v>90</v>
      </c>
      <c r="BH5" t="s">
        <v>90</v>
      </c>
      <c r="BI5" t="s">
        <v>90</v>
      </c>
      <c r="BJ5" t="s">
        <v>90</v>
      </c>
      <c r="BK5" t="s">
        <v>90</v>
      </c>
      <c r="BL5" t="s">
        <v>90</v>
      </c>
      <c r="BM5" t="s">
        <v>90</v>
      </c>
      <c r="BN5" t="s">
        <v>90</v>
      </c>
      <c r="BO5" t="s">
        <v>90</v>
      </c>
      <c r="BP5" t="s">
        <v>90</v>
      </c>
      <c r="BQ5" t="s">
        <v>90</v>
      </c>
      <c r="BR5" t="s">
        <v>90</v>
      </c>
      <c r="BS5" t="s">
        <v>90</v>
      </c>
      <c r="BT5" t="s">
        <v>90</v>
      </c>
      <c r="BU5" t="s">
        <v>90</v>
      </c>
      <c r="BV5" t="s">
        <v>90</v>
      </c>
      <c r="BW5" t="s">
        <v>90</v>
      </c>
      <c r="BX5" t="s">
        <v>90</v>
      </c>
      <c r="BY5" t="s">
        <v>90</v>
      </c>
      <c r="BZ5" t="s">
        <v>90</v>
      </c>
      <c r="CA5" t="s">
        <v>90</v>
      </c>
      <c r="CB5" t="s">
        <v>90</v>
      </c>
    </row>
    <row r="6" spans="1:80" x14ac:dyDescent="0.25">
      <c r="A6">
        <v>277</v>
      </c>
      <c r="B6">
        <v>0</v>
      </c>
      <c r="C6">
        <v>8.2003199999999996</v>
      </c>
      <c r="D6">
        <v>0</v>
      </c>
      <c r="E6">
        <v>0</v>
      </c>
      <c r="F6">
        <v>10.1289</v>
      </c>
      <c r="G6" s="25">
        <v>-2.59064E-13</v>
      </c>
      <c r="H6">
        <v>35.800800000000002</v>
      </c>
      <c r="I6">
        <v>24.918099999999999</v>
      </c>
      <c r="J6" s="25">
        <v>-1.5902800000000001E-15</v>
      </c>
      <c r="K6" s="25">
        <v>-5.5659699999999996E-13</v>
      </c>
      <c r="L6">
        <v>-92.065200000000004</v>
      </c>
      <c r="M6">
        <v>-8.9503199999999996</v>
      </c>
      <c r="N6">
        <v>-3.05274</v>
      </c>
      <c r="O6">
        <v>34.576700000000002</v>
      </c>
      <c r="P6">
        <v>3.4163299999999999</v>
      </c>
      <c r="Q6">
        <v>1.52841</v>
      </c>
      <c r="R6">
        <v>7.8751899999999999</v>
      </c>
      <c r="S6">
        <v>-2.6872199999999999</v>
      </c>
      <c r="T6">
        <v>-15.0655</v>
      </c>
      <c r="U6">
        <v>3.2095099999999999</v>
      </c>
      <c r="V6">
        <v>-2.8311600000000001</v>
      </c>
      <c r="W6">
        <v>-19.816600000000001</v>
      </c>
      <c r="X6">
        <v>-36.458799999999997</v>
      </c>
      <c r="Y6">
        <v>-3.6953900000000002</v>
      </c>
      <c r="Z6">
        <v>-3.7446700000000002</v>
      </c>
      <c r="AA6">
        <v>9.9414499999999997</v>
      </c>
      <c r="AB6">
        <v>-2.3727299999999998</v>
      </c>
      <c r="AC6">
        <v>-4.4757699999999998</v>
      </c>
      <c r="AD6">
        <v>3.8641399999999999E-2</v>
      </c>
      <c r="AE6">
        <v>25.941099999999999</v>
      </c>
      <c r="AF6">
        <v>-35.886600000000001</v>
      </c>
      <c r="AG6">
        <v>-8.1979799999999994</v>
      </c>
      <c r="AH6">
        <v>-1.6907300000000001</v>
      </c>
      <c r="AI6">
        <v>2.2506399999999999E-2</v>
      </c>
      <c r="AJ6">
        <v>1.9014500000000001</v>
      </c>
      <c r="AK6">
        <v>-3.9947000000000003E-2</v>
      </c>
      <c r="AL6">
        <v>-4.5466899999999999</v>
      </c>
      <c r="AM6">
        <v>-32.904800000000002</v>
      </c>
      <c r="AN6">
        <v>16.259499999999999</v>
      </c>
      <c r="AO6">
        <v>39.105600000000003</v>
      </c>
      <c r="AP6">
        <v>11.637700000000001</v>
      </c>
      <c r="AQ6">
        <v>0</v>
      </c>
      <c r="AR6">
        <v>0</v>
      </c>
      <c r="AS6">
        <v>11.652699999999999</v>
      </c>
      <c r="AT6" s="25">
        <v>5.6730700000000002E-13</v>
      </c>
      <c r="AU6">
        <v>2.8890099999999999</v>
      </c>
      <c r="AV6">
        <v>26.797799999999999</v>
      </c>
      <c r="AW6" s="25">
        <v>-1.5902800000000001E-15</v>
      </c>
      <c r="AX6" s="25">
        <v>-6.1066700000000005E-13</v>
      </c>
      <c r="AY6">
        <v>-93.674300000000002</v>
      </c>
      <c r="AZ6">
        <v>-1.08432</v>
      </c>
      <c r="BA6">
        <v>-3.3467600000000002</v>
      </c>
      <c r="BB6">
        <v>34.576700000000002</v>
      </c>
      <c r="BC6">
        <v>-3.4163299999999999</v>
      </c>
      <c r="BD6">
        <v>-1.52841</v>
      </c>
      <c r="BE6">
        <v>5.1720800000000002</v>
      </c>
      <c r="BF6">
        <v>0.440195</v>
      </c>
      <c r="BG6">
        <v>11.2218</v>
      </c>
      <c r="BH6">
        <v>2.56535</v>
      </c>
      <c r="BI6">
        <v>2.51396</v>
      </c>
      <c r="BJ6">
        <v>-22.1251</v>
      </c>
      <c r="BK6">
        <v>-36.458799999999997</v>
      </c>
      <c r="BL6">
        <v>3.6953900000000002</v>
      </c>
      <c r="BM6">
        <v>3.7446700000000002</v>
      </c>
      <c r="BN6">
        <v>9.9414499999999997</v>
      </c>
      <c r="BO6">
        <v>2.3727299999999998</v>
      </c>
      <c r="BP6">
        <v>4.4757699999999998</v>
      </c>
      <c r="BQ6">
        <v>-2.24953</v>
      </c>
      <c r="BR6">
        <v>19.8767</v>
      </c>
      <c r="BS6">
        <v>-39.4208</v>
      </c>
      <c r="BT6">
        <v>-8.1979799999999994</v>
      </c>
      <c r="BU6">
        <v>1.6907300000000001</v>
      </c>
      <c r="BV6">
        <v>-2.2506399999999999E-2</v>
      </c>
      <c r="BW6">
        <v>1.9014500000000001</v>
      </c>
      <c r="BX6">
        <v>3.9947000000000003E-2</v>
      </c>
      <c r="BY6">
        <v>4.5466899999999999</v>
      </c>
      <c r="BZ6">
        <v>-37.0852</v>
      </c>
      <c r="CA6">
        <v>13.5846</v>
      </c>
      <c r="CB6">
        <v>39.204900000000002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A1:Q19"/>
  <sheetViews>
    <sheetView workbookViewId="0">
      <selection activeCell="D19" sqref="D19"/>
    </sheetView>
  </sheetViews>
  <sheetFormatPr defaultRowHeight="15" x14ac:dyDescent="0.25"/>
  <cols>
    <col min="1" max="1" width="20.7109375" customWidth="1"/>
  </cols>
  <sheetData>
    <row r="1" spans="1:17" x14ac:dyDescent="0.25">
      <c r="A1" s="1" t="s">
        <v>136</v>
      </c>
      <c r="C1" s="1" t="s">
        <v>137</v>
      </c>
    </row>
    <row r="2" spans="1:17" x14ac:dyDescent="0.25">
      <c r="A2" s="1" t="s">
        <v>138</v>
      </c>
      <c r="B2" t="s">
        <v>179</v>
      </c>
      <c r="G2" s="1" t="s">
        <v>45</v>
      </c>
      <c r="H2" s="1" t="s">
        <v>140</v>
      </c>
      <c r="I2" s="1" t="s">
        <v>141</v>
      </c>
      <c r="J2" s="1" t="s">
        <v>142</v>
      </c>
      <c r="L2" s="1" t="s">
        <v>46</v>
      </c>
      <c r="M2" s="1" t="s">
        <v>47</v>
      </c>
      <c r="N2" s="1" t="s">
        <v>48</v>
      </c>
      <c r="O2" s="1" t="s">
        <v>49</v>
      </c>
      <c r="P2" s="1" t="s">
        <v>50</v>
      </c>
      <c r="Q2" s="1" t="s">
        <v>143</v>
      </c>
    </row>
    <row r="3" spans="1:17" x14ac:dyDescent="0.25">
      <c r="D3" s="1" t="s">
        <v>181</v>
      </c>
      <c r="F3" s="1" t="s">
        <v>145</v>
      </c>
      <c r="G3">
        <v>9.3048749999999938</v>
      </c>
      <c r="H3">
        <v>0.58003837719298246</v>
      </c>
      <c r="I3">
        <v>268.32500000000022</v>
      </c>
      <c r="J3">
        <v>16.981132075471699</v>
      </c>
      <c r="K3" s="1" t="s">
        <v>146</v>
      </c>
      <c r="L3">
        <v>11.049200000000001</v>
      </c>
      <c r="M3">
        <v>6.8944900000000002</v>
      </c>
      <c r="N3">
        <v>39.231499999999997</v>
      </c>
      <c r="O3">
        <v>39.585900000000002</v>
      </c>
      <c r="P3">
        <v>27.597799999999999</v>
      </c>
      <c r="Q3">
        <v>-8.3583099999999995</v>
      </c>
    </row>
    <row r="4" spans="1:17" x14ac:dyDescent="0.25">
      <c r="A4" s="1" t="s">
        <v>147</v>
      </c>
      <c r="B4" t="s">
        <v>257</v>
      </c>
      <c r="C4" s="1" t="s">
        <v>148</v>
      </c>
      <c r="D4">
        <v>246.4064636230469</v>
      </c>
      <c r="F4" s="1" t="s">
        <v>149</v>
      </c>
      <c r="G4">
        <v>9.1553750000000047</v>
      </c>
      <c r="H4">
        <v>0.56937499999999996</v>
      </c>
      <c r="K4" s="1" t="s">
        <v>150</v>
      </c>
      <c r="L4">
        <v>2.04427</v>
      </c>
      <c r="M4">
        <v>-4.2702600000000004</v>
      </c>
      <c r="N4">
        <v>0.83939600000000003</v>
      </c>
      <c r="O4">
        <v>-4.1890299999999998</v>
      </c>
    </row>
    <row r="5" spans="1:17" x14ac:dyDescent="0.25">
      <c r="A5" s="1" t="s">
        <v>151</v>
      </c>
      <c r="B5">
        <v>73.199996948242188</v>
      </c>
      <c r="C5" s="1" t="s">
        <v>152</v>
      </c>
      <c r="D5">
        <v>9.1199121475219727</v>
      </c>
      <c r="F5" s="1" t="s">
        <v>153</v>
      </c>
      <c r="G5">
        <v>9.5687499999999943</v>
      </c>
      <c r="H5">
        <v>0.58783991228070176</v>
      </c>
      <c r="K5" s="1" t="s">
        <v>154</v>
      </c>
      <c r="L5">
        <v>-5.6204400000000003</v>
      </c>
      <c r="M5">
        <v>4.3838600000000003</v>
      </c>
      <c r="N5">
        <v>-16.0411</v>
      </c>
      <c r="O5">
        <v>-3.2393800000000001</v>
      </c>
    </row>
    <row r="6" spans="1:17" x14ac:dyDescent="0.25">
      <c r="A6" s="1" t="s">
        <v>155</v>
      </c>
      <c r="B6">
        <v>1824</v>
      </c>
      <c r="C6" s="1" t="s">
        <v>156</v>
      </c>
      <c r="D6">
        <v>0.4870002269744873</v>
      </c>
      <c r="F6" s="1" t="s">
        <v>157</v>
      </c>
      <c r="G6">
        <v>0.14949999999998911</v>
      </c>
      <c r="H6">
        <v>1.0663377192982489E-2</v>
      </c>
      <c r="K6" s="1" t="s">
        <v>158</v>
      </c>
      <c r="L6">
        <v>4.4707100000000004</v>
      </c>
      <c r="M6">
        <v>10.6189</v>
      </c>
      <c r="N6">
        <v>57.2791</v>
      </c>
      <c r="O6">
        <v>26.1998</v>
      </c>
      <c r="P6">
        <v>77.118200000000002</v>
      </c>
      <c r="Q6">
        <v>6.0879900000000013</v>
      </c>
    </row>
    <row r="7" spans="1:17" x14ac:dyDescent="0.25">
      <c r="A7" s="1" t="s">
        <v>182</v>
      </c>
      <c r="B7">
        <v>970</v>
      </c>
      <c r="C7" s="1" t="s">
        <v>160</v>
      </c>
      <c r="D7">
        <v>0.24800014495849609</v>
      </c>
      <c r="F7" s="1" t="s">
        <v>161</v>
      </c>
      <c r="G7">
        <v>1.028358790419001</v>
      </c>
      <c r="H7">
        <v>1.0134500326090039</v>
      </c>
      <c r="K7" s="1" t="s">
        <v>162</v>
      </c>
      <c r="L7">
        <v>10.21452</v>
      </c>
      <c r="M7">
        <v>5.3857900000000001</v>
      </c>
      <c r="N7">
        <v>13.256396000000001</v>
      </c>
      <c r="O7">
        <v>11.219670000000001</v>
      </c>
    </row>
    <row r="8" spans="1:17" x14ac:dyDescent="0.25">
      <c r="A8" s="1" t="s">
        <v>183</v>
      </c>
      <c r="B8">
        <v>108</v>
      </c>
      <c r="C8" s="1" t="s">
        <v>164</v>
      </c>
      <c r="D8">
        <v>49.075969696044922</v>
      </c>
      <c r="K8" s="1" t="s">
        <v>165</v>
      </c>
      <c r="L8">
        <v>10.26116</v>
      </c>
      <c r="M8">
        <v>13.011559999999999</v>
      </c>
      <c r="N8">
        <v>9.729099999999999</v>
      </c>
      <c r="O8">
        <v>18.986219999999999</v>
      </c>
    </row>
    <row r="9" spans="1:17" x14ac:dyDescent="0.25">
      <c r="A9" s="1" t="s">
        <v>184</v>
      </c>
      <c r="B9">
        <v>81</v>
      </c>
      <c r="C9" s="1" t="s">
        <v>167</v>
      </c>
      <c r="D9">
        <v>21.76594161987305</v>
      </c>
      <c r="K9" s="1" t="s">
        <v>168</v>
      </c>
      <c r="L9">
        <v>194.86500000000009</v>
      </c>
      <c r="M9">
        <v>-28.421250000000061</v>
      </c>
      <c r="N9">
        <v>-236.78749999999971</v>
      </c>
      <c r="O9">
        <v>372.12500000000011</v>
      </c>
      <c r="P9">
        <v>1657.17875</v>
      </c>
      <c r="Q9">
        <v>153.56250000000011</v>
      </c>
    </row>
    <row r="10" spans="1:17" x14ac:dyDescent="0.25">
      <c r="C10" s="1" t="s">
        <v>169</v>
      </c>
      <c r="D10">
        <v>4.441399097442627</v>
      </c>
      <c r="K10" s="1" t="s">
        <v>170</v>
      </c>
      <c r="L10">
        <v>-25.808749999999989</v>
      </c>
      <c r="M10">
        <v>122.27249999999999</v>
      </c>
      <c r="N10">
        <v>25.037500000000041</v>
      </c>
      <c r="O10">
        <v>364.33750000000009</v>
      </c>
    </row>
    <row r="11" spans="1:17" x14ac:dyDescent="0.25">
      <c r="C11" s="1" t="s">
        <v>171</v>
      </c>
      <c r="D11">
        <v>2.2004203796386719</v>
      </c>
      <c r="K11" s="1" t="s">
        <v>172</v>
      </c>
      <c r="L11">
        <v>329.47250000000003</v>
      </c>
      <c r="M11">
        <v>345.47874999999999</v>
      </c>
      <c r="N11">
        <v>257.3000000000003</v>
      </c>
      <c r="O11">
        <v>527.14249999999993</v>
      </c>
    </row>
    <row r="12" spans="1:17" x14ac:dyDescent="0.25">
      <c r="C12" s="1" t="s">
        <v>173</v>
      </c>
      <c r="D12">
        <v>15.4444694519043</v>
      </c>
    </row>
    <row r="13" spans="1:17" x14ac:dyDescent="0.25">
      <c r="C13" s="1" t="s">
        <v>174</v>
      </c>
      <c r="D13">
        <v>68.788475036621094</v>
      </c>
    </row>
    <row r="14" spans="1:17" x14ac:dyDescent="0.25">
      <c r="C14" s="1" t="s">
        <v>164</v>
      </c>
      <c r="D14">
        <v>49.075969696044922</v>
      </c>
    </row>
    <row r="15" spans="1:17" x14ac:dyDescent="0.25">
      <c r="C15" s="1" t="s">
        <v>175</v>
      </c>
      <c r="D15">
        <v>0</v>
      </c>
    </row>
    <row r="16" spans="1:17" x14ac:dyDescent="0.25">
      <c r="C16" s="1" t="s">
        <v>176</v>
      </c>
      <c r="D16">
        <v>78.234058380126953</v>
      </c>
    </row>
    <row r="17" spans="3:4" x14ac:dyDescent="0.25">
      <c r="C17" s="1" t="s">
        <v>177</v>
      </c>
      <c r="D17">
        <v>0</v>
      </c>
    </row>
    <row r="19" spans="3:4" x14ac:dyDescent="0.25">
      <c r="D19">
        <f>D10/(B6/1000)</f>
        <v>2.4349775753523173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131</v>
      </c>
      <c r="B1" s="2" t="s">
        <v>0</v>
      </c>
      <c r="C1" s="2" t="s">
        <v>178</v>
      </c>
      <c r="D1" s="2" t="s">
        <v>2</v>
      </c>
      <c r="E1" s="2" t="s">
        <v>3</v>
      </c>
      <c r="F1" s="2" t="s">
        <v>4</v>
      </c>
      <c r="G1" s="2" t="s">
        <v>185</v>
      </c>
      <c r="H1" s="2" t="s">
        <v>186</v>
      </c>
      <c r="I1" s="2" t="s">
        <v>187</v>
      </c>
      <c r="J1" s="2" t="s">
        <v>188</v>
      </c>
      <c r="K1" s="2" t="s">
        <v>189</v>
      </c>
      <c r="L1" s="2" t="s">
        <v>190</v>
      </c>
      <c r="M1" s="2" t="s">
        <v>191</v>
      </c>
      <c r="N1" s="2" t="s">
        <v>192</v>
      </c>
      <c r="O1" s="2" t="s">
        <v>193</v>
      </c>
      <c r="P1" s="2" t="s">
        <v>194</v>
      </c>
      <c r="Q1" s="2" t="s">
        <v>195</v>
      </c>
      <c r="R1" s="2" t="s">
        <v>196</v>
      </c>
      <c r="S1" s="2" t="s">
        <v>197</v>
      </c>
      <c r="T1" s="2" t="s">
        <v>198</v>
      </c>
      <c r="U1" s="2" t="s">
        <v>199</v>
      </c>
      <c r="V1" s="2" t="s">
        <v>200</v>
      </c>
      <c r="W1" s="2" t="s">
        <v>201</v>
      </c>
      <c r="X1" s="2" t="s">
        <v>202</v>
      </c>
      <c r="Y1" s="2" t="s">
        <v>203</v>
      </c>
      <c r="Z1" s="2" t="s">
        <v>204</v>
      </c>
      <c r="AA1" s="2" t="s">
        <v>205</v>
      </c>
      <c r="AB1" s="2" t="s">
        <v>206</v>
      </c>
      <c r="AC1" s="2" t="s">
        <v>207</v>
      </c>
      <c r="AD1" s="2" t="s">
        <v>208</v>
      </c>
      <c r="AE1" s="2" t="s">
        <v>209</v>
      </c>
      <c r="AF1" s="2" t="s">
        <v>210</v>
      </c>
      <c r="AG1" s="2" t="s">
        <v>211</v>
      </c>
      <c r="AH1" s="2" t="s">
        <v>212</v>
      </c>
      <c r="AI1" s="2" t="s">
        <v>213</v>
      </c>
      <c r="AJ1" s="2" t="s">
        <v>214</v>
      </c>
      <c r="AK1" s="2" t="s">
        <v>215</v>
      </c>
      <c r="AL1" s="2" t="s">
        <v>216</v>
      </c>
      <c r="AM1" s="2" t="s">
        <v>217</v>
      </c>
      <c r="AN1" s="2" t="s">
        <v>218</v>
      </c>
      <c r="AO1" s="2" t="s">
        <v>219</v>
      </c>
      <c r="AP1" s="2" t="s">
        <v>220</v>
      </c>
      <c r="AQ1" s="2" t="s">
        <v>221</v>
      </c>
      <c r="AR1" s="2" t="s">
        <v>222</v>
      </c>
      <c r="AS1" s="2" t="s">
        <v>223</v>
      </c>
      <c r="AT1" s="2" t="s">
        <v>224</v>
      </c>
    </row>
    <row r="2" spans="1:46" x14ac:dyDescent="0.25">
      <c r="A2">
        <v>0</v>
      </c>
      <c r="B2">
        <v>9.3048749999999938</v>
      </c>
      <c r="C2">
        <v>0.58003837719298246</v>
      </c>
      <c r="D2">
        <v>-3.5067610472809992E-3</v>
      </c>
      <c r="E2">
        <v>-2.9847497619961911E-3</v>
      </c>
      <c r="F2">
        <v>5.8179716934306312E-2</v>
      </c>
      <c r="G2">
        <v>6.8944900000000002</v>
      </c>
      <c r="H2">
        <v>-9.6341900000000003</v>
      </c>
      <c r="I2">
        <v>-7.6542000000000003</v>
      </c>
      <c r="J2">
        <v>6.7759499999999999</v>
      </c>
      <c r="K2">
        <v>2.04427</v>
      </c>
      <c r="L2">
        <v>-5.6204400000000003</v>
      </c>
      <c r="M2">
        <v>39.231499999999997</v>
      </c>
      <c r="N2">
        <v>0.73761200000000005</v>
      </c>
      <c r="O2">
        <v>-20.0366</v>
      </c>
      <c r="P2">
        <v>30.633800000000001</v>
      </c>
      <c r="Q2">
        <v>-6.8654099999999998</v>
      </c>
      <c r="R2">
        <v>-12.180099999999999</v>
      </c>
      <c r="S2">
        <v>-16.726500000000001</v>
      </c>
      <c r="T2">
        <v>-11.9727</v>
      </c>
      <c r="U2">
        <v>-43.159999999999982</v>
      </c>
      <c r="V2">
        <v>-12.51124999999997</v>
      </c>
      <c r="W2">
        <v>98.426249999999939</v>
      </c>
      <c r="X2">
        <v>72.788749999999951</v>
      </c>
      <c r="Y2">
        <v>-37.377500000000033</v>
      </c>
      <c r="Z2">
        <v>-115.30125</v>
      </c>
      <c r="AA2">
        <v>-400.94999999999987</v>
      </c>
      <c r="AB2">
        <v>15.535375</v>
      </c>
      <c r="AC2">
        <v>153.6</v>
      </c>
      <c r="AD2">
        <v>253.51249999999979</v>
      </c>
      <c r="AE2">
        <v>0.1149999999999762</v>
      </c>
      <c r="AF2">
        <v>475.17500000000013</v>
      </c>
      <c r="AG2">
        <v>1285.0625</v>
      </c>
      <c r="AH2">
        <v>-0.87499999999995914</v>
      </c>
      <c r="AI2">
        <v>5.54643</v>
      </c>
      <c r="AJ2">
        <v>3.2821799999999999</v>
      </c>
      <c r="AK2">
        <v>-0.251946</v>
      </c>
      <c r="AL2">
        <v>34.5364</v>
      </c>
      <c r="AM2">
        <v>-1.03243</v>
      </c>
      <c r="AN2">
        <v>1.33321</v>
      </c>
      <c r="AO2">
        <v>0.197098</v>
      </c>
      <c r="AP2">
        <v>3.5702099999999999</v>
      </c>
      <c r="AQ2">
        <v>0.36958300000000011</v>
      </c>
      <c r="AR2">
        <v>0.28306500000000001</v>
      </c>
      <c r="AS2">
        <v>0.353296</v>
      </c>
      <c r="AT2">
        <v>-4.7351299999999998</v>
      </c>
    </row>
    <row r="3" spans="1:46" x14ac:dyDescent="0.25">
      <c r="A3">
        <v>1</v>
      </c>
      <c r="B3">
        <v>9.2900624999999959</v>
      </c>
      <c r="C3">
        <v>0.57966557017543863</v>
      </c>
      <c r="D3">
        <v>-4.1747464660074278E-2</v>
      </c>
      <c r="E3">
        <v>1.0732512714647721E-2</v>
      </c>
      <c r="F3">
        <v>0.57863961930621466</v>
      </c>
      <c r="G3">
        <v>6.8464600000000004</v>
      </c>
      <c r="H3">
        <v>-9.6396550000000012</v>
      </c>
      <c r="I3">
        <v>-7.5623225000000014</v>
      </c>
      <c r="J3">
        <v>6.8476125000000003</v>
      </c>
      <c r="K3">
        <v>2.0001950000000002</v>
      </c>
      <c r="L3">
        <v>-5.7511325000000006</v>
      </c>
      <c r="M3">
        <v>38.818424999999998</v>
      </c>
      <c r="N3">
        <v>0.74844175000000002</v>
      </c>
      <c r="O3">
        <v>-19.882224999999998</v>
      </c>
      <c r="P3">
        <v>30.928975000000001</v>
      </c>
      <c r="Q3">
        <v>-6.8616824999999997</v>
      </c>
      <c r="R3">
        <v>-11.642725</v>
      </c>
      <c r="S3">
        <v>-15.2197</v>
      </c>
      <c r="T3">
        <v>-12.015700000000001</v>
      </c>
      <c r="U3">
        <v>-45.178437500000001</v>
      </c>
      <c r="V3">
        <v>-9.2428124999999746</v>
      </c>
      <c r="W3">
        <v>94.368124999999964</v>
      </c>
      <c r="X3">
        <v>71.932812499999969</v>
      </c>
      <c r="Y3">
        <v>-40.589687500000032</v>
      </c>
      <c r="Z3">
        <v>-122.8009375</v>
      </c>
      <c r="AA3">
        <v>-406.26249999999982</v>
      </c>
      <c r="AB3">
        <v>13.63403125</v>
      </c>
      <c r="AC3">
        <v>159.75937499999989</v>
      </c>
      <c r="AD3">
        <v>272.51562499999989</v>
      </c>
      <c r="AE3">
        <v>3.227812499999982</v>
      </c>
      <c r="AF3">
        <v>488.16687500000012</v>
      </c>
      <c r="AG3">
        <v>1363.8878125000001</v>
      </c>
      <c r="AH3">
        <v>-17.681249999999981</v>
      </c>
      <c r="AI3">
        <v>3.9712200000000002</v>
      </c>
      <c r="AJ3">
        <v>3.0994025000000001</v>
      </c>
      <c r="AK3">
        <v>-0.31318425</v>
      </c>
      <c r="AL3">
        <v>24.6859875</v>
      </c>
      <c r="AM3">
        <v>-0.13671749999999999</v>
      </c>
      <c r="AN3">
        <v>1.1250640000000001</v>
      </c>
      <c r="AO3">
        <v>0.2197925</v>
      </c>
      <c r="AP3">
        <v>0.55820999999999987</v>
      </c>
      <c r="AQ3">
        <v>0.36082599999999998</v>
      </c>
      <c r="AR3">
        <v>0.30751149999999999</v>
      </c>
      <c r="AS3">
        <v>0.36634725000000001</v>
      </c>
      <c r="AT3">
        <v>-4.79277</v>
      </c>
    </row>
    <row r="4" spans="1:46" x14ac:dyDescent="0.25">
      <c r="A4">
        <v>2</v>
      </c>
      <c r="B4">
        <v>9.2752499999999998</v>
      </c>
      <c r="C4">
        <v>0.5792927631578948</v>
      </c>
      <c r="D4">
        <v>-0.34114295500535252</v>
      </c>
      <c r="E4">
        <v>0.14818963202846669</v>
      </c>
      <c r="F4">
        <v>1.5312089408305629</v>
      </c>
      <c r="G4">
        <v>6.7984299999999998</v>
      </c>
      <c r="H4">
        <v>-9.6451200000000004</v>
      </c>
      <c r="I4">
        <v>-7.4704449999999998</v>
      </c>
      <c r="J4">
        <v>6.9192749999999998</v>
      </c>
      <c r="K4">
        <v>1.9561200000000001</v>
      </c>
      <c r="L4">
        <v>-5.8818250000000001</v>
      </c>
      <c r="M4">
        <v>38.405349999999999</v>
      </c>
      <c r="N4">
        <v>0.7592715000000001</v>
      </c>
      <c r="O4">
        <v>-19.72785</v>
      </c>
      <c r="P4">
        <v>31.224150000000002</v>
      </c>
      <c r="Q4">
        <v>-6.8579549999999996</v>
      </c>
      <c r="R4">
        <v>-11.10535</v>
      </c>
      <c r="S4">
        <v>-13.712899999999999</v>
      </c>
      <c r="T4">
        <v>-12.0587</v>
      </c>
      <c r="U4">
        <v>-47.196875000000027</v>
      </c>
      <c r="V4">
        <v>-5.9743749999999762</v>
      </c>
      <c r="W4">
        <v>90.31</v>
      </c>
      <c r="X4">
        <v>71.076874999999973</v>
      </c>
      <c r="Y4">
        <v>-43.801875000000017</v>
      </c>
      <c r="Z4">
        <v>-130.300625</v>
      </c>
      <c r="AA4">
        <v>-411.57499999999959</v>
      </c>
      <c r="AB4">
        <v>11.732687500000001</v>
      </c>
      <c r="AC4">
        <v>165.9187499999999</v>
      </c>
      <c r="AD4">
        <v>291.51875000000001</v>
      </c>
      <c r="AE4">
        <v>6.3406249999999877</v>
      </c>
      <c r="AF4">
        <v>501.15875000000011</v>
      </c>
      <c r="AG4">
        <v>1442.713125</v>
      </c>
      <c r="AH4">
        <v>-34.487499999999997</v>
      </c>
      <c r="AI4">
        <v>2.39601</v>
      </c>
      <c r="AJ4">
        <v>2.9166249999999998</v>
      </c>
      <c r="AK4">
        <v>-0.37442249999999999</v>
      </c>
      <c r="AL4">
        <v>14.835575</v>
      </c>
      <c r="AM4">
        <v>0.75899499999999986</v>
      </c>
      <c r="AN4">
        <v>0.91691800000000001</v>
      </c>
      <c r="AO4">
        <v>0.24248700000000001</v>
      </c>
      <c r="AP4">
        <v>-2.4537900000000001</v>
      </c>
      <c r="AQ4">
        <v>0.35206900000000002</v>
      </c>
      <c r="AR4">
        <v>0.33195799999999998</v>
      </c>
      <c r="AS4">
        <v>0.37939850000000003</v>
      </c>
      <c r="AT4">
        <v>-4.8504100000000001</v>
      </c>
    </row>
    <row r="5" spans="1:46" x14ac:dyDescent="0.25">
      <c r="A5">
        <v>3</v>
      </c>
      <c r="B5">
        <v>9.2604375000000019</v>
      </c>
      <c r="C5">
        <v>0.57891995614035086</v>
      </c>
      <c r="D5">
        <v>-0.45832115493910258</v>
      </c>
      <c r="E5">
        <v>9.5889654940049127E-2</v>
      </c>
      <c r="F5">
        <v>1.785445318107669</v>
      </c>
      <c r="G5">
        <v>6.7504</v>
      </c>
      <c r="H5">
        <v>-9.6505849999999995</v>
      </c>
      <c r="I5">
        <v>-7.3785674999999999</v>
      </c>
      <c r="J5">
        <v>6.9909374999999994</v>
      </c>
      <c r="K5">
        <v>1.912045</v>
      </c>
      <c r="L5">
        <v>-6.0125175000000004</v>
      </c>
      <c r="M5">
        <v>37.992274999999999</v>
      </c>
      <c r="N5">
        <v>0.77010125000000007</v>
      </c>
      <c r="O5">
        <v>-19.573474999999998</v>
      </c>
      <c r="P5">
        <v>31.519324999999998</v>
      </c>
      <c r="Q5">
        <v>-6.8542275000000004</v>
      </c>
      <c r="R5">
        <v>-10.567975000000001</v>
      </c>
      <c r="S5">
        <v>-12.206099999999999</v>
      </c>
      <c r="T5">
        <v>-12.101699999999999</v>
      </c>
      <c r="U5">
        <v>-49.215312500000053</v>
      </c>
      <c r="V5">
        <v>-2.7059374999999779</v>
      </c>
      <c r="W5">
        <v>86.251875000000041</v>
      </c>
      <c r="X5">
        <v>70.220937499999991</v>
      </c>
      <c r="Y5">
        <v>-47.014062500000009</v>
      </c>
      <c r="Z5">
        <v>-137.80031249999999</v>
      </c>
      <c r="AA5">
        <v>-416.88749999999942</v>
      </c>
      <c r="AB5">
        <v>9.8313437499999949</v>
      </c>
      <c r="AC5">
        <v>172.07812499999989</v>
      </c>
      <c r="AD5">
        <v>310.52187500000008</v>
      </c>
      <c r="AE5">
        <v>9.4534374999999926</v>
      </c>
      <c r="AF5">
        <v>514.15062499999999</v>
      </c>
      <c r="AG5">
        <v>1521.5384375000001</v>
      </c>
      <c r="AH5">
        <v>-51.293750000000017</v>
      </c>
      <c r="AI5">
        <v>0.8208000000000002</v>
      </c>
      <c r="AJ5">
        <v>2.7338475</v>
      </c>
      <c r="AK5">
        <v>-0.43566074999999999</v>
      </c>
      <c r="AL5">
        <v>4.9851624999999977</v>
      </c>
      <c r="AM5">
        <v>1.6547075</v>
      </c>
      <c r="AN5">
        <v>0.70877200000000007</v>
      </c>
      <c r="AO5">
        <v>0.26518150000000001</v>
      </c>
      <c r="AP5">
        <v>-5.4657900000000001</v>
      </c>
      <c r="AQ5">
        <v>0.34331200000000001</v>
      </c>
      <c r="AR5">
        <v>0.35640450000000001</v>
      </c>
      <c r="AS5">
        <v>0.39244974999999999</v>
      </c>
      <c r="AT5">
        <v>-4.9080500000000002</v>
      </c>
    </row>
    <row r="6" spans="1:46" x14ac:dyDescent="0.25">
      <c r="A6">
        <v>4</v>
      </c>
      <c r="B6">
        <v>9.245625000000004</v>
      </c>
      <c r="C6">
        <v>0.57854714912280703</v>
      </c>
      <c r="D6">
        <v>-0.69402520457841121</v>
      </c>
      <c r="E6">
        <v>0.1262998223726963</v>
      </c>
      <c r="F6">
        <v>1.541833944061527</v>
      </c>
      <c r="G6">
        <v>6.7023700000000002</v>
      </c>
      <c r="H6">
        <v>-9.6560500000000005</v>
      </c>
      <c r="I6">
        <v>-7.2866900000000001</v>
      </c>
      <c r="J6">
        <v>7.0625999999999998</v>
      </c>
      <c r="K6">
        <v>1.8679699999999999</v>
      </c>
      <c r="L6">
        <v>-6.1432099999999998</v>
      </c>
      <c r="M6">
        <v>37.5792</v>
      </c>
      <c r="N6">
        <v>0.78093100000000004</v>
      </c>
      <c r="O6">
        <v>-19.4191</v>
      </c>
      <c r="P6">
        <v>31.814499999999999</v>
      </c>
      <c r="Q6">
        <v>-6.8505000000000003</v>
      </c>
      <c r="R6">
        <v>-10.0306</v>
      </c>
      <c r="S6">
        <v>-10.699299999999999</v>
      </c>
      <c r="T6">
        <v>-12.1447</v>
      </c>
      <c r="U6">
        <v>-51.233750000000079</v>
      </c>
      <c r="V6">
        <v>0.56250000000002132</v>
      </c>
      <c r="W6">
        <v>82.193750000000065</v>
      </c>
      <c r="X6">
        <v>69.365000000000009</v>
      </c>
      <c r="Y6">
        <v>-50.22625</v>
      </c>
      <c r="Z6">
        <v>-145.30000000000001</v>
      </c>
      <c r="AA6">
        <v>-422.19999999999919</v>
      </c>
      <c r="AB6">
        <v>7.9299999999999926</v>
      </c>
      <c r="AC6">
        <v>178.23749999999981</v>
      </c>
      <c r="AD6">
        <v>329.52500000000032</v>
      </c>
      <c r="AE6">
        <v>12.56625</v>
      </c>
      <c r="AF6">
        <v>527.14249999999993</v>
      </c>
      <c r="AG6">
        <v>1600.36375</v>
      </c>
      <c r="AH6">
        <v>-68.100000000000051</v>
      </c>
      <c r="AI6">
        <v>-0.75440999999999991</v>
      </c>
      <c r="AJ6">
        <v>2.5510700000000002</v>
      </c>
      <c r="AK6">
        <v>-0.49689899999999998</v>
      </c>
      <c r="AL6">
        <v>-4.8652499999999996</v>
      </c>
      <c r="AM6">
        <v>2.5504199999999999</v>
      </c>
      <c r="AN6">
        <v>0.50062600000000002</v>
      </c>
      <c r="AO6">
        <v>0.28787600000000002</v>
      </c>
      <c r="AP6">
        <v>-8.4777900000000006</v>
      </c>
      <c r="AQ6">
        <v>0.33455499999999999</v>
      </c>
      <c r="AR6">
        <v>0.380851</v>
      </c>
      <c r="AS6">
        <v>0.405501</v>
      </c>
      <c r="AT6">
        <v>-4.9656900000000004</v>
      </c>
    </row>
    <row r="7" spans="1:46" x14ac:dyDescent="0.25">
      <c r="A7">
        <v>5</v>
      </c>
      <c r="B7">
        <v>9.229656250000005</v>
      </c>
      <c r="C7">
        <v>0.57816611842105259</v>
      </c>
      <c r="D7">
        <v>-0.89778437862473648</v>
      </c>
      <c r="E7">
        <v>0.22957768117267729</v>
      </c>
      <c r="F7">
        <v>1.4013818785706551</v>
      </c>
      <c r="G7">
        <v>6.6479324999999996</v>
      </c>
      <c r="H7">
        <v>-9.6494599999999995</v>
      </c>
      <c r="I7">
        <v>-7.2141799999999998</v>
      </c>
      <c r="J7">
        <v>7.1296675</v>
      </c>
      <c r="K7">
        <v>1.8115924999999999</v>
      </c>
      <c r="L7">
        <v>-6.3031174999999999</v>
      </c>
      <c r="M7">
        <v>37.147874999999999</v>
      </c>
      <c r="N7">
        <v>0.78596125000000006</v>
      </c>
      <c r="O7">
        <v>-19.216999999999999</v>
      </c>
      <c r="P7">
        <v>32.178375000000003</v>
      </c>
      <c r="Q7">
        <v>-6.8290949999999997</v>
      </c>
      <c r="R7">
        <v>-9.5136900000000004</v>
      </c>
      <c r="S7">
        <v>-9.0053724999999982</v>
      </c>
      <c r="T7">
        <v>-12.2379</v>
      </c>
      <c r="U7">
        <v>-52.228437500000062</v>
      </c>
      <c r="V7">
        <v>3.360937500000051</v>
      </c>
      <c r="W7">
        <v>76.662187500000059</v>
      </c>
      <c r="X7">
        <v>67.843125000000001</v>
      </c>
      <c r="Y7">
        <v>-53.091562499999988</v>
      </c>
      <c r="Z7">
        <v>-152.516875</v>
      </c>
      <c r="AA7">
        <v>-425.4749999999994</v>
      </c>
      <c r="AB7">
        <v>7.1892812499999916</v>
      </c>
      <c r="AC7">
        <v>191.35312499999989</v>
      </c>
      <c r="AD7">
        <v>340.17500000000018</v>
      </c>
      <c r="AE7">
        <v>15.726875</v>
      </c>
      <c r="AF7">
        <v>497.7087499999999</v>
      </c>
      <c r="AG7">
        <v>1614.5675000000001</v>
      </c>
      <c r="AH7">
        <v>-76.968750000000028</v>
      </c>
      <c r="AI7">
        <v>-0.72685474999999988</v>
      </c>
      <c r="AJ7">
        <v>2.5293225000000001</v>
      </c>
      <c r="AK7">
        <v>-0.5655635</v>
      </c>
      <c r="AL7">
        <v>-4.717295</v>
      </c>
      <c r="AM7">
        <v>2.5654124999999999</v>
      </c>
      <c r="AN7">
        <v>0.59058175000000002</v>
      </c>
      <c r="AO7">
        <v>0.25721175000000002</v>
      </c>
      <c r="AP7">
        <v>-8.4432725000000008</v>
      </c>
      <c r="AQ7">
        <v>0.60250625000000002</v>
      </c>
      <c r="AR7">
        <v>0.43447075000000002</v>
      </c>
      <c r="AS7">
        <v>0.38310775000000002</v>
      </c>
      <c r="AT7">
        <v>-9.5246925000000005</v>
      </c>
    </row>
    <row r="8" spans="1:46" x14ac:dyDescent="0.25">
      <c r="A8">
        <v>6</v>
      </c>
      <c r="B8">
        <v>9.213687500000006</v>
      </c>
      <c r="C8">
        <v>0.57778508771929826</v>
      </c>
      <c r="D8">
        <v>-1.2497542619837789</v>
      </c>
      <c r="E8">
        <v>0.39719284916769337</v>
      </c>
      <c r="F8">
        <v>1.3514109016629761</v>
      </c>
      <c r="G8">
        <v>6.5934949999999999</v>
      </c>
      <c r="H8">
        <v>-9.6428700000000003</v>
      </c>
      <c r="I8">
        <v>-7.1416700000000004</v>
      </c>
      <c r="J8">
        <v>7.1967349999999994</v>
      </c>
      <c r="K8">
        <v>1.755215</v>
      </c>
      <c r="L8">
        <v>-6.463025</v>
      </c>
      <c r="M8">
        <v>36.716550000000012</v>
      </c>
      <c r="N8">
        <v>0.79099149999999996</v>
      </c>
      <c r="O8">
        <v>-19.014900000000001</v>
      </c>
      <c r="P8">
        <v>32.542250000000003</v>
      </c>
      <c r="Q8">
        <v>-6.80769</v>
      </c>
      <c r="R8">
        <v>-8.9967799999999993</v>
      </c>
      <c r="S8">
        <v>-7.3114450000000009</v>
      </c>
      <c r="T8">
        <v>-12.331099999999999</v>
      </c>
      <c r="U8">
        <v>-53.223125000000039</v>
      </c>
      <c r="V8">
        <v>6.1593750000000771</v>
      </c>
      <c r="W8">
        <v>71.130625000000066</v>
      </c>
      <c r="X8">
        <v>66.321249999999992</v>
      </c>
      <c r="Y8">
        <v>-55.956874999999989</v>
      </c>
      <c r="Z8">
        <v>-159.73374999999999</v>
      </c>
      <c r="AA8">
        <v>-428.74999999999949</v>
      </c>
      <c r="AB8">
        <v>6.4485624999999906</v>
      </c>
      <c r="AC8">
        <v>204.46875</v>
      </c>
      <c r="AD8">
        <v>350.82500000000022</v>
      </c>
      <c r="AE8">
        <v>18.887499999999999</v>
      </c>
      <c r="AF8">
        <v>468.27499999999992</v>
      </c>
      <c r="AG8">
        <v>1628.77125</v>
      </c>
      <c r="AH8">
        <v>-85.837500000000006</v>
      </c>
      <c r="AI8">
        <v>-0.69929949999999996</v>
      </c>
      <c r="AJ8">
        <v>2.5075750000000001</v>
      </c>
      <c r="AK8">
        <v>-0.63422800000000001</v>
      </c>
      <c r="AL8">
        <v>-4.5693400000000004</v>
      </c>
      <c r="AM8">
        <v>2.5804049999999998</v>
      </c>
      <c r="AN8">
        <v>0.68053749999999991</v>
      </c>
      <c r="AO8">
        <v>0.22654750000000001</v>
      </c>
      <c r="AP8">
        <v>-8.4087550000000011</v>
      </c>
      <c r="AQ8">
        <v>0.87045749999999988</v>
      </c>
      <c r="AR8">
        <v>0.48809049999999998</v>
      </c>
      <c r="AS8">
        <v>0.36071449999999999</v>
      </c>
      <c r="AT8">
        <v>-14.083695000000001</v>
      </c>
    </row>
    <row r="9" spans="1:46" x14ac:dyDescent="0.25">
      <c r="A9">
        <v>7</v>
      </c>
      <c r="B9">
        <v>9.197718750000007</v>
      </c>
      <c r="C9">
        <v>0.57740405701754394</v>
      </c>
      <c r="D9">
        <v>-1.395391563137464</v>
      </c>
      <c r="E9">
        <v>0.4123585240778686</v>
      </c>
      <c r="F9">
        <v>1.4445067281437349</v>
      </c>
      <c r="G9">
        <v>6.5390575000000002</v>
      </c>
      <c r="H9">
        <v>-9.6362799999999993</v>
      </c>
      <c r="I9">
        <v>-7.0691600000000001</v>
      </c>
      <c r="J9">
        <v>7.2638024999999997</v>
      </c>
      <c r="K9">
        <v>1.6988375</v>
      </c>
      <c r="L9">
        <v>-6.6229325000000001</v>
      </c>
      <c r="M9">
        <v>36.285224999999997</v>
      </c>
      <c r="N9">
        <v>0.79602174999999997</v>
      </c>
      <c r="O9">
        <v>-18.812799999999999</v>
      </c>
      <c r="P9">
        <v>32.906125000000003</v>
      </c>
      <c r="Q9">
        <v>-6.7862849999999986</v>
      </c>
      <c r="R9">
        <v>-8.47987</v>
      </c>
      <c r="S9">
        <v>-5.6175174999999999</v>
      </c>
      <c r="T9">
        <v>-12.424300000000001</v>
      </c>
      <c r="U9">
        <v>-54.217812500000022</v>
      </c>
      <c r="V9">
        <v>8.9578125000001059</v>
      </c>
      <c r="W9">
        <v>65.599062500000059</v>
      </c>
      <c r="X9">
        <v>64.799374999999984</v>
      </c>
      <c r="Y9">
        <v>-58.822187499999977</v>
      </c>
      <c r="Z9">
        <v>-166.950625</v>
      </c>
      <c r="AA9">
        <v>-432.02499999999958</v>
      </c>
      <c r="AB9">
        <v>5.7078437499999897</v>
      </c>
      <c r="AC9">
        <v>217.58437500000011</v>
      </c>
      <c r="AD9">
        <v>361.47500000000008</v>
      </c>
      <c r="AE9">
        <v>22.048124999999999</v>
      </c>
      <c r="AF9">
        <v>438.84124999999989</v>
      </c>
      <c r="AG9">
        <v>1642.9749999999999</v>
      </c>
      <c r="AH9">
        <v>-94.706249999999997</v>
      </c>
      <c r="AI9">
        <v>-0.67174424999999993</v>
      </c>
      <c r="AJ9">
        <v>2.4858275000000001</v>
      </c>
      <c r="AK9">
        <v>-0.70289250000000003</v>
      </c>
      <c r="AL9">
        <v>-4.4213849999999999</v>
      </c>
      <c r="AM9">
        <v>2.5953974999999998</v>
      </c>
      <c r="AN9">
        <v>0.77049324999999991</v>
      </c>
      <c r="AO9">
        <v>0.19588325000000001</v>
      </c>
      <c r="AP9">
        <v>-8.3742374999999996</v>
      </c>
      <c r="AQ9">
        <v>1.13840875</v>
      </c>
      <c r="AR9">
        <v>0.54171024999999995</v>
      </c>
      <c r="AS9">
        <v>0.33832125000000002</v>
      </c>
      <c r="AT9">
        <v>-18.642697500000001</v>
      </c>
    </row>
    <row r="10" spans="1:46" x14ac:dyDescent="0.25">
      <c r="A10">
        <v>8</v>
      </c>
      <c r="B10">
        <v>9.1817500000000081</v>
      </c>
      <c r="C10">
        <v>0.5770230263157895</v>
      </c>
      <c r="D10">
        <v>-1.2537169587030179</v>
      </c>
      <c r="E10">
        <v>0.47137891448873093</v>
      </c>
      <c r="F10">
        <v>1.7687682804992659</v>
      </c>
      <c r="G10">
        <v>6.4846199999999996</v>
      </c>
      <c r="H10">
        <v>-9.6296900000000001</v>
      </c>
      <c r="I10">
        <v>-6.9966499999999998</v>
      </c>
      <c r="J10">
        <v>7.33087</v>
      </c>
      <c r="K10">
        <v>1.64246</v>
      </c>
      <c r="L10">
        <v>-6.7828400000000002</v>
      </c>
      <c r="M10">
        <v>35.853900000000003</v>
      </c>
      <c r="N10">
        <v>0.80105199999999999</v>
      </c>
      <c r="O10">
        <v>-18.610700000000001</v>
      </c>
      <c r="P10">
        <v>33.270000000000003</v>
      </c>
      <c r="Q10">
        <v>-6.7648799999999998</v>
      </c>
      <c r="R10">
        <v>-7.9629599999999998</v>
      </c>
      <c r="S10">
        <v>-3.9235899999999999</v>
      </c>
      <c r="T10">
        <v>-12.5175</v>
      </c>
      <c r="U10">
        <v>-55.212499999999999</v>
      </c>
      <c r="V10">
        <v>11.756250000000129</v>
      </c>
      <c r="W10">
        <v>60.067500000000052</v>
      </c>
      <c r="X10">
        <v>63.277499999999982</v>
      </c>
      <c r="Y10">
        <v>-61.687499999999979</v>
      </c>
      <c r="Z10">
        <v>-174.16749999999999</v>
      </c>
      <c r="AA10">
        <v>-435.29999999999978</v>
      </c>
      <c r="AB10">
        <v>4.9671249999999887</v>
      </c>
      <c r="AC10">
        <v>230.7000000000001</v>
      </c>
      <c r="AD10">
        <v>372.12500000000011</v>
      </c>
      <c r="AE10">
        <v>25.208749999999998</v>
      </c>
      <c r="AF10">
        <v>409.40749999999991</v>
      </c>
      <c r="AG10">
        <v>1657.17875</v>
      </c>
      <c r="AH10">
        <v>-103.575</v>
      </c>
      <c r="AI10">
        <v>-0.64418900000000001</v>
      </c>
      <c r="AJ10">
        <v>2.46408</v>
      </c>
      <c r="AK10">
        <v>-0.77155700000000005</v>
      </c>
      <c r="AL10">
        <v>-4.2734300000000003</v>
      </c>
      <c r="AM10">
        <v>2.6103900000000002</v>
      </c>
      <c r="AN10">
        <v>0.86044899999999991</v>
      </c>
      <c r="AO10">
        <v>0.165219</v>
      </c>
      <c r="AP10">
        <v>-8.3397199999999998</v>
      </c>
      <c r="AQ10">
        <v>1.4063600000000001</v>
      </c>
      <c r="AR10">
        <v>0.59533000000000003</v>
      </c>
      <c r="AS10">
        <v>0.31592799999999999</v>
      </c>
      <c r="AT10">
        <v>-23.201699999999999</v>
      </c>
    </row>
    <row r="11" spans="1:46" x14ac:dyDescent="0.25">
      <c r="A11">
        <v>9</v>
      </c>
      <c r="B11">
        <v>9.1751562500000077</v>
      </c>
      <c r="C11">
        <v>0.57663788377192982</v>
      </c>
      <c r="D11">
        <v>-1.1588058013503231</v>
      </c>
      <c r="E11">
        <v>0.57993061690659686</v>
      </c>
      <c r="F11">
        <v>2.101760117734214</v>
      </c>
      <c r="G11">
        <v>6.4286325</v>
      </c>
      <c r="H11">
        <v>-9.6127675000000004</v>
      </c>
      <c r="I11">
        <v>-6.9490249999999998</v>
      </c>
      <c r="J11">
        <v>7.3903575000000004</v>
      </c>
      <c r="K11">
        <v>1.5754625</v>
      </c>
      <c r="L11">
        <v>-6.9712675000000006</v>
      </c>
      <c r="M11">
        <v>35.414625000000001</v>
      </c>
      <c r="N11">
        <v>0.80595600000000001</v>
      </c>
      <c r="O11">
        <v>-18.351400000000002</v>
      </c>
      <c r="P11">
        <v>33.650374999999997</v>
      </c>
      <c r="Q11">
        <v>-6.7358674999999986</v>
      </c>
      <c r="R11">
        <v>-7.6610550000000002</v>
      </c>
      <c r="S11">
        <v>-2.3031599999999992</v>
      </c>
      <c r="T11">
        <v>-12.631449999999999</v>
      </c>
      <c r="U11">
        <v>-54.995312499999983</v>
      </c>
      <c r="V11">
        <v>14.145625000000109</v>
      </c>
      <c r="W11">
        <v>53.310937500000037</v>
      </c>
      <c r="X11">
        <v>60.938124999999978</v>
      </c>
      <c r="Y11">
        <v>-64.080624999999984</v>
      </c>
      <c r="Z11">
        <v>-181.08937499999999</v>
      </c>
      <c r="AA11">
        <v>-435.90624999999989</v>
      </c>
      <c r="AB11">
        <v>4.9235937499999931</v>
      </c>
      <c r="AC11">
        <v>237.35000000000019</v>
      </c>
      <c r="AD11">
        <v>369.35624999999987</v>
      </c>
      <c r="AE11">
        <v>21.864374999999988</v>
      </c>
      <c r="AF11">
        <v>341.40781249999992</v>
      </c>
      <c r="AG11">
        <v>1621.3743750000001</v>
      </c>
      <c r="AH11">
        <v>-105.45937499999999</v>
      </c>
      <c r="AI11">
        <v>-0.1086442499999998</v>
      </c>
      <c r="AJ11">
        <v>2.1930174999999998</v>
      </c>
      <c r="AK11">
        <v>-0.72452950000000005</v>
      </c>
      <c r="AL11">
        <v>-0.65732249999999848</v>
      </c>
      <c r="AM11">
        <v>2.193861249999999</v>
      </c>
      <c r="AN11">
        <v>0.83160549999999989</v>
      </c>
      <c r="AO11">
        <v>0.11868672500000001</v>
      </c>
      <c r="AP11">
        <v>-6.9958674999999992</v>
      </c>
      <c r="AQ11">
        <v>1.58731</v>
      </c>
      <c r="AR11">
        <v>0.59151125000000004</v>
      </c>
      <c r="AS11">
        <v>0.24785774999999999</v>
      </c>
      <c r="AT11">
        <v>-26.757625000000001</v>
      </c>
    </row>
    <row r="12" spans="1:46" x14ac:dyDescent="0.25">
      <c r="A12">
        <v>10</v>
      </c>
      <c r="B12">
        <v>9.1685625000000055</v>
      </c>
      <c r="C12">
        <v>0.57625274122807013</v>
      </c>
      <c r="D12">
        <v>-1.0018012991539791</v>
      </c>
      <c r="E12">
        <v>0.41553574554968448</v>
      </c>
      <c r="F12">
        <v>2.2373702045187041</v>
      </c>
      <c r="G12">
        <v>6.3726449999999986</v>
      </c>
      <c r="H12">
        <v>-9.5958449999999988</v>
      </c>
      <c r="I12">
        <v>-6.9013999999999998</v>
      </c>
      <c r="J12">
        <v>7.4498449999999998</v>
      </c>
      <c r="K12">
        <v>1.5084649999999999</v>
      </c>
      <c r="L12">
        <v>-7.1596950000000001</v>
      </c>
      <c r="M12">
        <v>34.975349999999999</v>
      </c>
      <c r="N12">
        <v>0.81086000000000003</v>
      </c>
      <c r="O12">
        <v>-18.092099999999999</v>
      </c>
      <c r="P12">
        <v>34.030749999999998</v>
      </c>
      <c r="Q12">
        <v>-6.706855</v>
      </c>
      <c r="R12">
        <v>-7.3591499999999996</v>
      </c>
      <c r="S12">
        <v>-0.68272999999999895</v>
      </c>
      <c r="T12">
        <v>-12.7454</v>
      </c>
      <c r="U12">
        <v>-54.778124999999953</v>
      </c>
      <c r="V12">
        <v>16.535000000000078</v>
      </c>
      <c r="W12">
        <v>46.554375000000029</v>
      </c>
      <c r="X12">
        <v>58.598749999999967</v>
      </c>
      <c r="Y12">
        <v>-66.473749999999981</v>
      </c>
      <c r="Z12">
        <v>-188.01124999999999</v>
      </c>
      <c r="AA12">
        <v>-436.5125000000001</v>
      </c>
      <c r="AB12">
        <v>4.8800624999999966</v>
      </c>
      <c r="AC12">
        <v>244.0000000000002</v>
      </c>
      <c r="AD12">
        <v>366.58749999999981</v>
      </c>
      <c r="AE12">
        <v>18.519999999999978</v>
      </c>
      <c r="AF12">
        <v>273.40812499999981</v>
      </c>
      <c r="AG12">
        <v>1585.57</v>
      </c>
      <c r="AH12">
        <v>-107.34375</v>
      </c>
      <c r="AI12">
        <v>0.42690050000000052</v>
      </c>
      <c r="AJ12">
        <v>1.9219550000000001</v>
      </c>
      <c r="AK12">
        <v>-0.67750200000000005</v>
      </c>
      <c r="AL12">
        <v>2.9587850000000029</v>
      </c>
      <c r="AM12">
        <v>1.7773325</v>
      </c>
      <c r="AN12">
        <v>0.80276199999999998</v>
      </c>
      <c r="AO12">
        <v>7.2154449999999967E-2</v>
      </c>
      <c r="AP12">
        <v>-5.6520149999999987</v>
      </c>
      <c r="AQ12">
        <v>1.7682599999999999</v>
      </c>
      <c r="AR12">
        <v>0.58769249999999995</v>
      </c>
      <c r="AS12">
        <v>0.17978749999999991</v>
      </c>
      <c r="AT12">
        <v>-30.313549999999999</v>
      </c>
    </row>
    <row r="13" spans="1:46" x14ac:dyDescent="0.25">
      <c r="A13">
        <v>11</v>
      </c>
      <c r="B13">
        <v>9.1619687500000051</v>
      </c>
      <c r="C13">
        <v>0.57586759868421056</v>
      </c>
      <c r="D13">
        <v>-0.7960745355308092</v>
      </c>
      <c r="E13">
        <v>0.28601628548281721</v>
      </c>
      <c r="F13">
        <v>2.242651478994488</v>
      </c>
      <c r="G13">
        <v>6.3166574999999998</v>
      </c>
      <c r="H13">
        <v>-9.5789224999999991</v>
      </c>
      <c r="I13">
        <v>-6.8537749999999997</v>
      </c>
      <c r="J13">
        <v>7.5093325000000002</v>
      </c>
      <c r="K13">
        <v>1.4414674999999999</v>
      </c>
      <c r="L13">
        <v>-7.3481225000000006</v>
      </c>
      <c r="M13">
        <v>34.536074999999997</v>
      </c>
      <c r="N13">
        <v>0.81576399999999993</v>
      </c>
      <c r="O13">
        <v>-17.832799999999999</v>
      </c>
      <c r="P13">
        <v>34.411124999999998</v>
      </c>
      <c r="Q13">
        <v>-6.6778424999999997</v>
      </c>
      <c r="R13">
        <v>-7.057245</v>
      </c>
      <c r="S13">
        <v>0.93770000000000131</v>
      </c>
      <c r="T13">
        <v>-12.859349999999999</v>
      </c>
      <c r="U13">
        <v>-54.560937499999937</v>
      </c>
      <c r="V13">
        <v>18.924375000000051</v>
      </c>
      <c r="W13">
        <v>39.79781250000002</v>
      </c>
      <c r="X13">
        <v>56.25937499999997</v>
      </c>
      <c r="Y13">
        <v>-68.866874999999993</v>
      </c>
      <c r="Z13">
        <v>-194.9331249999999</v>
      </c>
      <c r="AA13">
        <v>-437.1187500000002</v>
      </c>
      <c r="AB13">
        <v>4.8365312500000011</v>
      </c>
      <c r="AC13">
        <v>250.65000000000029</v>
      </c>
      <c r="AD13">
        <v>363.81874999999968</v>
      </c>
      <c r="AE13">
        <v>15.175624999999959</v>
      </c>
      <c r="AF13">
        <v>205.40843749999979</v>
      </c>
      <c r="AG13">
        <v>1549.765625</v>
      </c>
      <c r="AH13">
        <v>-109.22812499999991</v>
      </c>
      <c r="AI13">
        <v>0.96244525000000081</v>
      </c>
      <c r="AJ13">
        <v>1.6508925000000001</v>
      </c>
      <c r="AK13">
        <v>-0.63047450000000005</v>
      </c>
      <c r="AL13">
        <v>6.5748925000000051</v>
      </c>
      <c r="AM13">
        <v>1.360803749999999</v>
      </c>
      <c r="AN13">
        <v>0.77391849999999995</v>
      </c>
      <c r="AO13">
        <v>2.5622174999999942E-2</v>
      </c>
      <c r="AP13">
        <v>-4.3081624999999972</v>
      </c>
      <c r="AQ13">
        <v>1.9492100000000001</v>
      </c>
      <c r="AR13">
        <v>0.58387374999999997</v>
      </c>
      <c r="AS13">
        <v>0.11171724999999991</v>
      </c>
      <c r="AT13">
        <v>-33.869475000000008</v>
      </c>
    </row>
    <row r="14" spans="1:46" x14ac:dyDescent="0.25">
      <c r="A14">
        <v>12</v>
      </c>
      <c r="B14">
        <v>9.1553750000000047</v>
      </c>
      <c r="C14">
        <v>0.57548245614035087</v>
      </c>
      <c r="D14">
        <v>-0.58012155312510694</v>
      </c>
      <c r="E14">
        <v>0.19003516739632101</v>
      </c>
      <c r="F14">
        <v>2.201749725449186</v>
      </c>
      <c r="G14">
        <v>6.2606700000000002</v>
      </c>
      <c r="H14">
        <v>-9.5619999999999994</v>
      </c>
      <c r="I14">
        <v>-6.8061499999999997</v>
      </c>
      <c r="J14">
        <v>7.5688199999999997</v>
      </c>
      <c r="K14">
        <v>1.3744700000000001</v>
      </c>
      <c r="L14">
        <v>-7.5365500000000001</v>
      </c>
      <c r="M14">
        <v>34.096800000000002</v>
      </c>
      <c r="N14">
        <v>0.82066799999999995</v>
      </c>
      <c r="O14">
        <v>-17.573499999999999</v>
      </c>
      <c r="P14">
        <v>34.791499999999999</v>
      </c>
      <c r="Q14">
        <v>-6.6488300000000002</v>
      </c>
      <c r="R14">
        <v>-6.7553400000000003</v>
      </c>
      <c r="S14">
        <v>2.5581299999999998</v>
      </c>
      <c r="T14">
        <v>-12.9733</v>
      </c>
      <c r="U14">
        <v>-54.343749999999908</v>
      </c>
      <c r="V14">
        <v>21.31375000000002</v>
      </c>
      <c r="W14">
        <v>33.041250000000019</v>
      </c>
      <c r="X14">
        <v>53.919999999999973</v>
      </c>
      <c r="Y14">
        <v>-71.259999999999991</v>
      </c>
      <c r="Z14">
        <v>-201.8549999999999</v>
      </c>
      <c r="AA14">
        <v>-437.72500000000042</v>
      </c>
      <c r="AB14">
        <v>4.7930000000000046</v>
      </c>
      <c r="AC14">
        <v>257.3000000000003</v>
      </c>
      <c r="AD14">
        <v>361.04999999999961</v>
      </c>
      <c r="AE14">
        <v>11.83124999999996</v>
      </c>
      <c r="AF14">
        <v>137.40875</v>
      </c>
      <c r="AG14">
        <v>1513.9612500000001</v>
      </c>
      <c r="AH14">
        <v>-111.1124999999999</v>
      </c>
      <c r="AI14">
        <v>1.4979899999999999</v>
      </c>
      <c r="AJ14">
        <v>1.3798299999999999</v>
      </c>
      <c r="AK14">
        <v>-0.58344700000000005</v>
      </c>
      <c r="AL14">
        <v>10.191000000000001</v>
      </c>
      <c r="AM14">
        <v>0.94427499999999998</v>
      </c>
      <c r="AN14">
        <v>0.74507500000000004</v>
      </c>
      <c r="AO14">
        <v>-2.0910100000000001E-2</v>
      </c>
      <c r="AP14">
        <v>-2.9643099999999998</v>
      </c>
      <c r="AQ14">
        <v>2.1301600000000001</v>
      </c>
      <c r="AR14">
        <v>0.58005499999999999</v>
      </c>
      <c r="AS14">
        <v>4.3646999999999998E-2</v>
      </c>
      <c r="AT14">
        <v>-37.425400000000003</v>
      </c>
    </row>
    <row r="15" spans="1:46" x14ac:dyDescent="0.25">
      <c r="A15">
        <v>13</v>
      </c>
      <c r="B15">
        <v>9.1615937499999998</v>
      </c>
      <c r="C15">
        <v>0.57510964912280704</v>
      </c>
      <c r="D15">
        <v>-0.37704295092604678</v>
      </c>
      <c r="E15">
        <v>0.13352346519643771</v>
      </c>
      <c r="F15">
        <v>2.177117308062257</v>
      </c>
      <c r="G15">
        <v>6.2079700000000004</v>
      </c>
      <c r="H15">
        <v>-9.5362949999999991</v>
      </c>
      <c r="I15">
        <v>-6.7876924999999986</v>
      </c>
      <c r="J15">
        <v>7.6171724999999997</v>
      </c>
      <c r="K15">
        <v>1.2989474999999999</v>
      </c>
      <c r="L15">
        <v>-7.7518324999999999</v>
      </c>
      <c r="M15">
        <v>33.660625000000003</v>
      </c>
      <c r="N15">
        <v>0.82535000000000003</v>
      </c>
      <c r="O15">
        <v>-17.318200000000001</v>
      </c>
      <c r="P15">
        <v>35.133225000000003</v>
      </c>
      <c r="Q15">
        <v>-6.6541800000000002</v>
      </c>
      <c r="R15">
        <v>-6.7824275000000007</v>
      </c>
      <c r="S15">
        <v>3.9656224999999998</v>
      </c>
      <c r="T15">
        <v>-13.081575000000001</v>
      </c>
      <c r="U15">
        <v>-53.074999999999932</v>
      </c>
      <c r="V15">
        <v>23.301562499999989</v>
      </c>
      <c r="W15">
        <v>25.430937499999999</v>
      </c>
      <c r="X15">
        <v>50.768749999999969</v>
      </c>
      <c r="Y15">
        <v>-73.120531249999999</v>
      </c>
      <c r="Z15">
        <v>-207.95156249999991</v>
      </c>
      <c r="AA15">
        <v>-435.9062500000004</v>
      </c>
      <c r="AB15">
        <v>3.499843750000005</v>
      </c>
      <c r="AC15">
        <v>240.86250000000021</v>
      </c>
      <c r="AD15">
        <v>348.69999999999982</v>
      </c>
      <c r="AE15">
        <v>-5.283437500000014</v>
      </c>
      <c r="AF15">
        <v>66.496874999999989</v>
      </c>
      <c r="AG15">
        <v>1459.235625</v>
      </c>
      <c r="AH15">
        <v>-106.94374999999989</v>
      </c>
      <c r="AI15">
        <v>1.3711822499999999</v>
      </c>
      <c r="AJ15">
        <v>1.50179</v>
      </c>
      <c r="AK15">
        <v>-0.62513850000000004</v>
      </c>
      <c r="AL15">
        <v>9.3761475000000001</v>
      </c>
      <c r="AM15">
        <v>1.0563262499999999</v>
      </c>
      <c r="AN15">
        <v>0.80096999999999996</v>
      </c>
      <c r="AO15">
        <v>-5.020425000000002E-3</v>
      </c>
      <c r="AP15">
        <v>-3.3039100000000001</v>
      </c>
      <c r="AQ15">
        <v>2.2725925</v>
      </c>
      <c r="AR15">
        <v>0.60333700000000001</v>
      </c>
      <c r="AS15">
        <v>3.0680737499999999E-2</v>
      </c>
      <c r="AT15">
        <v>-40.101025</v>
      </c>
    </row>
    <row r="16" spans="1:46" x14ac:dyDescent="0.25">
      <c r="A16">
        <v>14</v>
      </c>
      <c r="B16">
        <v>9.1678124999999966</v>
      </c>
      <c r="C16">
        <v>0.57473684210526321</v>
      </c>
      <c r="D16">
        <v>-0.20732065657464291</v>
      </c>
      <c r="E16">
        <v>9.038636347608657E-2</v>
      </c>
      <c r="F16">
        <v>2.2327618663930462</v>
      </c>
      <c r="G16">
        <v>6.1552699999999998</v>
      </c>
      <c r="H16">
        <v>-9.5105900000000005</v>
      </c>
      <c r="I16">
        <v>-6.7692350000000001</v>
      </c>
      <c r="J16">
        <v>7.6655249999999997</v>
      </c>
      <c r="K16">
        <v>1.223425</v>
      </c>
      <c r="L16">
        <v>-7.9671149999999997</v>
      </c>
      <c r="M16">
        <v>33.224449999999997</v>
      </c>
      <c r="N16">
        <v>0.83003199999999999</v>
      </c>
      <c r="O16">
        <v>-17.062899999999999</v>
      </c>
      <c r="P16">
        <v>35.47495</v>
      </c>
      <c r="Q16">
        <v>-6.6595300000000002</v>
      </c>
      <c r="R16">
        <v>-6.8095150000000002</v>
      </c>
      <c r="S16">
        <v>5.3731150000000003</v>
      </c>
      <c r="T16">
        <v>-13.18985</v>
      </c>
      <c r="U16">
        <v>-51.806249999999942</v>
      </c>
      <c r="V16">
        <v>25.28937499999995</v>
      </c>
      <c r="W16">
        <v>17.820624999999978</v>
      </c>
      <c r="X16">
        <v>47.617499999999978</v>
      </c>
      <c r="Y16">
        <v>-74.981062500000007</v>
      </c>
      <c r="Z16">
        <v>-214.04812499999991</v>
      </c>
      <c r="AA16">
        <v>-434.08750000000038</v>
      </c>
      <c r="AB16">
        <v>2.206687500000005</v>
      </c>
      <c r="AC16">
        <v>224.4250000000001</v>
      </c>
      <c r="AD16">
        <v>336.34999999999991</v>
      </c>
      <c r="AE16">
        <v>-22.39812499999999</v>
      </c>
      <c r="AF16">
        <v>-4.414999999999992</v>
      </c>
      <c r="AG16">
        <v>1404.51</v>
      </c>
      <c r="AH16">
        <v>-102.77499999999991</v>
      </c>
      <c r="AI16">
        <v>1.2443744999999999</v>
      </c>
      <c r="AJ16">
        <v>1.62375</v>
      </c>
      <c r="AK16">
        <v>-0.66683000000000003</v>
      </c>
      <c r="AL16">
        <v>8.5612950000000012</v>
      </c>
      <c r="AM16">
        <v>1.1683775000000001</v>
      </c>
      <c r="AN16">
        <v>0.85686499999999999</v>
      </c>
      <c r="AO16">
        <v>1.086925E-2</v>
      </c>
      <c r="AP16">
        <v>-3.64351</v>
      </c>
      <c r="AQ16">
        <v>2.415025</v>
      </c>
      <c r="AR16">
        <v>0.62661900000000004</v>
      </c>
      <c r="AS16">
        <v>1.7714475E-2</v>
      </c>
      <c r="AT16">
        <v>-42.776649999999997</v>
      </c>
    </row>
    <row r="17" spans="1:46" x14ac:dyDescent="0.25">
      <c r="A17">
        <v>15</v>
      </c>
      <c r="B17">
        <v>9.1740312499999916</v>
      </c>
      <c r="C17">
        <v>0.57436403508771927</v>
      </c>
      <c r="D17">
        <v>-0.1022057308139427</v>
      </c>
      <c r="E17">
        <v>6.8199738680251254E-2</v>
      </c>
      <c r="F17">
        <v>2.3784458798688521</v>
      </c>
      <c r="G17">
        <v>6.1025700000000001</v>
      </c>
      <c r="H17">
        <v>-9.4848850000000002</v>
      </c>
      <c r="I17">
        <v>-6.7507774999999999</v>
      </c>
      <c r="J17">
        <v>7.7138774999999997</v>
      </c>
      <c r="K17">
        <v>1.1479025</v>
      </c>
      <c r="L17">
        <v>-8.1823975000000004</v>
      </c>
      <c r="M17">
        <v>32.788274999999999</v>
      </c>
      <c r="N17">
        <v>0.83471399999999996</v>
      </c>
      <c r="O17">
        <v>-16.807600000000001</v>
      </c>
      <c r="P17">
        <v>35.816674999999996</v>
      </c>
      <c r="Q17">
        <v>-6.6648800000000001</v>
      </c>
      <c r="R17">
        <v>-6.8366024999999997</v>
      </c>
      <c r="S17">
        <v>6.7806075000000003</v>
      </c>
      <c r="T17">
        <v>-13.298125000000001</v>
      </c>
      <c r="U17">
        <v>-50.537499999999952</v>
      </c>
      <c r="V17">
        <v>27.277187499999911</v>
      </c>
      <c r="W17">
        <v>10.21031249999996</v>
      </c>
      <c r="X17">
        <v>44.466249999999988</v>
      </c>
      <c r="Y17">
        <v>-76.841593750000001</v>
      </c>
      <c r="Z17">
        <v>-220.14468749999989</v>
      </c>
      <c r="AA17">
        <v>-432.26875000000041</v>
      </c>
      <c r="AB17">
        <v>0.9135312500000059</v>
      </c>
      <c r="AC17">
        <v>207.98750000000001</v>
      </c>
      <c r="AD17">
        <v>324.00000000000011</v>
      </c>
      <c r="AE17">
        <v>-39.512812499999953</v>
      </c>
      <c r="AF17">
        <v>-75.326874999999944</v>
      </c>
      <c r="AG17">
        <v>1349.784375</v>
      </c>
      <c r="AH17">
        <v>-98.606249999999946</v>
      </c>
      <c r="AI17">
        <v>1.1175667499999999</v>
      </c>
      <c r="AJ17">
        <v>1.7457100000000001</v>
      </c>
      <c r="AK17">
        <v>-0.70852150000000003</v>
      </c>
      <c r="AL17">
        <v>7.7464425000000006</v>
      </c>
      <c r="AM17">
        <v>1.28042875</v>
      </c>
      <c r="AN17">
        <v>0.91276000000000002</v>
      </c>
      <c r="AO17">
        <v>2.6758924999999989E-2</v>
      </c>
      <c r="AP17">
        <v>-3.9831099999999999</v>
      </c>
      <c r="AQ17">
        <v>2.5574574999999999</v>
      </c>
      <c r="AR17">
        <v>0.64990099999999995</v>
      </c>
      <c r="AS17">
        <v>4.7482125000000014E-3</v>
      </c>
      <c r="AT17">
        <v>-45.452275</v>
      </c>
    </row>
    <row r="18" spans="1:46" x14ac:dyDescent="0.25">
      <c r="A18">
        <v>16</v>
      </c>
      <c r="B18">
        <v>9.1802499999999867</v>
      </c>
      <c r="C18">
        <v>0.57399122807017544</v>
      </c>
      <c r="D18">
        <v>-2.8348640637656429E-2</v>
      </c>
      <c r="E18">
        <v>7.6008503782206346E-2</v>
      </c>
      <c r="F18">
        <v>2.5149622103484219</v>
      </c>
      <c r="G18">
        <v>6.0498700000000003</v>
      </c>
      <c r="H18">
        <v>-9.4591799999999999</v>
      </c>
      <c r="I18">
        <v>-6.7323199999999996</v>
      </c>
      <c r="J18">
        <v>7.7622299999999997</v>
      </c>
      <c r="K18">
        <v>1.0723800000000001</v>
      </c>
      <c r="L18">
        <v>-8.3976799999999994</v>
      </c>
      <c r="M18">
        <v>32.3521</v>
      </c>
      <c r="N18">
        <v>0.83939600000000003</v>
      </c>
      <c r="O18">
        <v>-16.552299999999999</v>
      </c>
      <c r="P18">
        <v>36.1584</v>
      </c>
      <c r="Q18">
        <v>-6.6702300000000001</v>
      </c>
      <c r="R18">
        <v>-6.8636900000000001</v>
      </c>
      <c r="S18">
        <v>8.1881000000000004</v>
      </c>
      <c r="T18">
        <v>-13.4064</v>
      </c>
      <c r="U18">
        <v>-49.268749999999969</v>
      </c>
      <c r="V18">
        <v>29.264999999999869</v>
      </c>
      <c r="W18">
        <v>2.5999999999999361</v>
      </c>
      <c r="X18">
        <v>41.314999999999991</v>
      </c>
      <c r="Y18">
        <v>-78.702125000000009</v>
      </c>
      <c r="Z18">
        <v>-226.24125000000001</v>
      </c>
      <c r="AA18">
        <v>-430.45000000000039</v>
      </c>
      <c r="AB18">
        <v>-0.37962499999999461</v>
      </c>
      <c r="AC18">
        <v>191.5499999999999</v>
      </c>
      <c r="AD18">
        <v>311.6500000000002</v>
      </c>
      <c r="AE18">
        <v>-56.627499999999941</v>
      </c>
      <c r="AF18">
        <v>-146.23875000000001</v>
      </c>
      <c r="AG18">
        <v>1295.0587499999999</v>
      </c>
      <c r="AH18">
        <v>-94.437499999999943</v>
      </c>
      <c r="AI18">
        <v>0.99075900000000006</v>
      </c>
      <c r="AJ18">
        <v>1.8676699999999999</v>
      </c>
      <c r="AK18">
        <v>-0.75021300000000002</v>
      </c>
      <c r="AL18">
        <v>6.9315899999999999</v>
      </c>
      <c r="AM18">
        <v>1.3924799999999999</v>
      </c>
      <c r="AN18">
        <v>0.96865499999999993</v>
      </c>
      <c r="AO18">
        <v>4.2648600000000002E-2</v>
      </c>
      <c r="AP18">
        <v>-4.3227099999999998</v>
      </c>
      <c r="AQ18">
        <v>2.6998899999999999</v>
      </c>
      <c r="AR18">
        <v>0.67318299999999998</v>
      </c>
      <c r="AS18">
        <v>-8.2180499999999993E-3</v>
      </c>
      <c r="AT18">
        <v>-48.127899999999997</v>
      </c>
    </row>
    <row r="19" spans="1:46" x14ac:dyDescent="0.25">
      <c r="A19">
        <v>17</v>
      </c>
      <c r="B19">
        <v>9.1927499999999895</v>
      </c>
      <c r="C19">
        <v>0.57365542763157895</v>
      </c>
      <c r="D19">
        <v>7.3916377008243408E-3</v>
      </c>
      <c r="E19">
        <v>9.2579300168381395E-2</v>
      </c>
      <c r="F19">
        <v>2.5995810556293351</v>
      </c>
      <c r="G19">
        <v>6.0040325000000001</v>
      </c>
      <c r="H19">
        <v>-9.4263550000000009</v>
      </c>
      <c r="I19">
        <v>-6.7455774999999996</v>
      </c>
      <c r="J19">
        <v>7.7965074999999997</v>
      </c>
      <c r="K19">
        <v>0.99049825000000025</v>
      </c>
      <c r="L19">
        <v>-8.634879999999999</v>
      </c>
      <c r="M19">
        <v>31.927375000000001</v>
      </c>
      <c r="N19">
        <v>0.83395475000000008</v>
      </c>
      <c r="O19">
        <v>-16.424499999999998</v>
      </c>
      <c r="P19">
        <v>36.439974999999997</v>
      </c>
      <c r="Q19">
        <v>-6.7781349999999998</v>
      </c>
      <c r="R19">
        <v>-7.1290799999999992</v>
      </c>
      <c r="S19">
        <v>9.3707249999999984</v>
      </c>
      <c r="T19">
        <v>-13.487</v>
      </c>
      <c r="U19">
        <v>-47.379062499999982</v>
      </c>
      <c r="V19">
        <v>30.832499999999921</v>
      </c>
      <c r="W19">
        <v>-5.2937500000000544</v>
      </c>
      <c r="X19">
        <v>37.621250000000003</v>
      </c>
      <c r="Y19">
        <v>-80.076343750000007</v>
      </c>
      <c r="Z19">
        <v>-230.7003125</v>
      </c>
      <c r="AA19">
        <v>-427.66250000000042</v>
      </c>
      <c r="AB19">
        <v>-5.1668124999999874</v>
      </c>
      <c r="AC19">
        <v>145.6062499999999</v>
      </c>
      <c r="AD19">
        <v>297.43124999999998</v>
      </c>
      <c r="AE19">
        <v>-88.499687499999894</v>
      </c>
      <c r="AF19">
        <v>-174.88968750000001</v>
      </c>
      <c r="AG19">
        <v>1243.8534374999999</v>
      </c>
      <c r="AH19">
        <v>-87.296875</v>
      </c>
      <c r="AI19">
        <v>0.80792700000000039</v>
      </c>
      <c r="AJ19">
        <v>2.0163324999999999</v>
      </c>
      <c r="AK19">
        <v>-0.75552675000000002</v>
      </c>
      <c r="AL19">
        <v>5.6687875000000023</v>
      </c>
      <c r="AM19">
        <v>1.657619999999999</v>
      </c>
      <c r="AN19">
        <v>0.92775724999999998</v>
      </c>
      <c r="AO19">
        <v>7.7749949999999929E-2</v>
      </c>
      <c r="AP19">
        <v>-5.0445824999999989</v>
      </c>
      <c r="AQ19">
        <v>2.7971300000000001</v>
      </c>
      <c r="AR19">
        <v>0.69345499999999993</v>
      </c>
      <c r="AS19">
        <v>-6.4824000000000027E-3</v>
      </c>
      <c r="AT19">
        <v>-49.313124999999992</v>
      </c>
    </row>
    <row r="20" spans="1:46" x14ac:dyDescent="0.25">
      <c r="A20">
        <v>18</v>
      </c>
      <c r="B20">
        <v>9.2052499999999924</v>
      </c>
      <c r="C20">
        <v>0.57331962719298246</v>
      </c>
      <c r="D20">
        <v>-2.1783777533584771E-2</v>
      </c>
      <c r="E20">
        <v>0.1208832449750231</v>
      </c>
      <c r="F20">
        <v>2.714905145415528</v>
      </c>
      <c r="G20">
        <v>5.9581949999999999</v>
      </c>
      <c r="H20">
        <v>-9.3935300000000002</v>
      </c>
      <c r="I20">
        <v>-6.7588349999999986</v>
      </c>
      <c r="J20">
        <v>7.8307849999999997</v>
      </c>
      <c r="K20">
        <v>0.90861650000000005</v>
      </c>
      <c r="L20">
        <v>-8.8720800000000004</v>
      </c>
      <c r="M20">
        <v>31.502649999999999</v>
      </c>
      <c r="N20">
        <v>0.82851350000000001</v>
      </c>
      <c r="O20">
        <v>-16.296700000000001</v>
      </c>
      <c r="P20">
        <v>36.721550000000001</v>
      </c>
      <c r="Q20">
        <v>-6.8860399999999986</v>
      </c>
      <c r="R20">
        <v>-7.3944700000000001</v>
      </c>
      <c r="S20">
        <v>10.55335</v>
      </c>
      <c r="T20">
        <v>-13.567600000000001</v>
      </c>
      <c r="U20">
        <v>-45.489375000000003</v>
      </c>
      <c r="V20">
        <v>32.399999999999977</v>
      </c>
      <c r="W20">
        <v>-13.187500000000069</v>
      </c>
      <c r="X20">
        <v>33.927499999999988</v>
      </c>
      <c r="Y20">
        <v>-81.450562500000018</v>
      </c>
      <c r="Z20">
        <v>-235.1593750000001</v>
      </c>
      <c r="AA20">
        <v>-424.87500000000028</v>
      </c>
      <c r="AB20">
        <v>-9.9539999999999971</v>
      </c>
      <c r="AC20">
        <v>99.662499999999753</v>
      </c>
      <c r="AD20">
        <v>283.21249999999992</v>
      </c>
      <c r="AE20">
        <v>-120.371875</v>
      </c>
      <c r="AF20">
        <v>-203.54062500000001</v>
      </c>
      <c r="AG20">
        <v>1192.6481249999999</v>
      </c>
      <c r="AH20">
        <v>-80.156250000000028</v>
      </c>
      <c r="AI20">
        <v>0.62509499999999996</v>
      </c>
      <c r="AJ20">
        <v>2.1649949999999998</v>
      </c>
      <c r="AK20">
        <v>-0.76084050000000003</v>
      </c>
      <c r="AL20">
        <v>4.4059849999999994</v>
      </c>
      <c r="AM20">
        <v>1.92276</v>
      </c>
      <c r="AN20">
        <v>0.88685949999999991</v>
      </c>
      <c r="AO20">
        <v>0.1128513</v>
      </c>
      <c r="AP20">
        <v>-5.7664550000000014</v>
      </c>
      <c r="AQ20">
        <v>2.8943699999999999</v>
      </c>
      <c r="AR20">
        <v>0.713727</v>
      </c>
      <c r="AS20">
        <v>-4.7467499999999992E-3</v>
      </c>
      <c r="AT20">
        <v>-50.498350000000002</v>
      </c>
    </row>
    <row r="21" spans="1:46" x14ac:dyDescent="0.25">
      <c r="A21">
        <v>19</v>
      </c>
      <c r="B21">
        <v>9.2177499999999952</v>
      </c>
      <c r="C21">
        <v>0.57298382675438597</v>
      </c>
      <c r="D21">
        <v>-7.2973412488056638E-2</v>
      </c>
      <c r="E21">
        <v>0.14405200151694519</v>
      </c>
      <c r="F21">
        <v>2.8691389464954669</v>
      </c>
      <c r="G21">
        <v>5.9123575000000006</v>
      </c>
      <c r="H21">
        <v>-9.3607050000000012</v>
      </c>
      <c r="I21">
        <v>-6.7720925000000003</v>
      </c>
      <c r="J21">
        <v>7.8650624999999996</v>
      </c>
      <c r="K21">
        <v>0.82673475000000018</v>
      </c>
      <c r="L21">
        <v>-9.1092799999999983</v>
      </c>
      <c r="M21">
        <v>31.077925</v>
      </c>
      <c r="N21">
        <v>0.82307225000000006</v>
      </c>
      <c r="O21">
        <v>-16.168900000000001</v>
      </c>
      <c r="P21">
        <v>37.003124999999997</v>
      </c>
      <c r="Q21">
        <v>-6.9939450000000001</v>
      </c>
      <c r="R21">
        <v>-7.6598599999999992</v>
      </c>
      <c r="S21">
        <v>11.735975</v>
      </c>
      <c r="T21">
        <v>-13.648199999999999</v>
      </c>
      <c r="U21">
        <v>-43.599687500000023</v>
      </c>
      <c r="V21">
        <v>33.967500000000037</v>
      </c>
      <c r="W21">
        <v>-21.081250000000061</v>
      </c>
      <c r="X21">
        <v>30.233750000000011</v>
      </c>
      <c r="Y21">
        <v>-82.824781250000015</v>
      </c>
      <c r="Z21">
        <v>-239.61843750000011</v>
      </c>
      <c r="AA21">
        <v>-422.08750000000032</v>
      </c>
      <c r="AB21">
        <v>-14.74118749999999</v>
      </c>
      <c r="AC21">
        <v>53.718749999999773</v>
      </c>
      <c r="AD21">
        <v>268.99374999999969</v>
      </c>
      <c r="AE21">
        <v>-152.2440624999999</v>
      </c>
      <c r="AF21">
        <v>-232.1915625</v>
      </c>
      <c r="AG21">
        <v>1141.4428124999999</v>
      </c>
      <c r="AH21">
        <v>-73.015625000000099</v>
      </c>
      <c r="AI21">
        <v>0.44226300000000029</v>
      </c>
      <c r="AJ21">
        <v>2.3136575000000001</v>
      </c>
      <c r="AK21">
        <v>-0.76615424999999993</v>
      </c>
      <c r="AL21">
        <v>3.1431825000000022</v>
      </c>
      <c r="AM21">
        <v>2.1879</v>
      </c>
      <c r="AN21">
        <v>0.84596175000000007</v>
      </c>
      <c r="AO21">
        <v>0.14795264999999991</v>
      </c>
      <c r="AP21">
        <v>-6.4883274999999987</v>
      </c>
      <c r="AQ21">
        <v>2.9916100000000001</v>
      </c>
      <c r="AR21">
        <v>0.73399899999999985</v>
      </c>
      <c r="AS21">
        <v>-3.011100000000004E-3</v>
      </c>
      <c r="AT21">
        <v>-51.683574999999998</v>
      </c>
    </row>
    <row r="22" spans="1:46" x14ac:dyDescent="0.25">
      <c r="A22">
        <v>20</v>
      </c>
      <c r="B22">
        <v>9.2302499999999981</v>
      </c>
      <c r="C22">
        <v>0.57264802631578948</v>
      </c>
      <c r="D22">
        <v>-0.13439668230655741</v>
      </c>
      <c r="E22">
        <v>0.1593965997088076</v>
      </c>
      <c r="F22">
        <v>3.0320828045628239</v>
      </c>
      <c r="G22">
        <v>5.8665200000000004</v>
      </c>
      <c r="H22">
        <v>-9.3278800000000004</v>
      </c>
      <c r="I22">
        <v>-6.7853500000000002</v>
      </c>
      <c r="J22">
        <v>7.8993399999999996</v>
      </c>
      <c r="K22">
        <v>0.74485299999999999</v>
      </c>
      <c r="L22">
        <v>-9.3464799999999997</v>
      </c>
      <c r="M22">
        <v>30.653199999999998</v>
      </c>
      <c r="N22">
        <v>0.817631</v>
      </c>
      <c r="O22">
        <v>-16.0411</v>
      </c>
      <c r="P22">
        <v>37.284700000000001</v>
      </c>
      <c r="Q22">
        <v>-7.1018499999999998</v>
      </c>
      <c r="R22">
        <v>-7.9252500000000001</v>
      </c>
      <c r="S22">
        <v>12.9186</v>
      </c>
      <c r="T22">
        <v>-13.7288</v>
      </c>
      <c r="U22">
        <v>-41.710000000000022</v>
      </c>
      <c r="V22">
        <v>35.535000000000103</v>
      </c>
      <c r="W22">
        <v>-28.97500000000008</v>
      </c>
      <c r="X22">
        <v>26.54000000000001</v>
      </c>
      <c r="Y22">
        <v>-84.199000000000026</v>
      </c>
      <c r="Z22">
        <v>-244.07750000000021</v>
      </c>
      <c r="AA22">
        <v>-419.30000000000018</v>
      </c>
      <c r="AB22">
        <v>-19.528375</v>
      </c>
      <c r="AC22">
        <v>7.7749999999996433</v>
      </c>
      <c r="AD22">
        <v>254.77499999999949</v>
      </c>
      <c r="AE22">
        <v>-184.11625000000001</v>
      </c>
      <c r="AF22">
        <v>-260.84250000000009</v>
      </c>
      <c r="AG22">
        <v>1090.2375</v>
      </c>
      <c r="AH22">
        <v>-65.875000000000128</v>
      </c>
      <c r="AI22">
        <v>0.25943100000000002</v>
      </c>
      <c r="AJ22">
        <v>2.4623200000000001</v>
      </c>
      <c r="AK22">
        <v>-0.77146799999999993</v>
      </c>
      <c r="AL22">
        <v>1.8803799999999999</v>
      </c>
      <c r="AM22">
        <v>2.4530400000000001</v>
      </c>
      <c r="AN22">
        <v>0.805064</v>
      </c>
      <c r="AO22">
        <v>0.18305399999999999</v>
      </c>
      <c r="AP22">
        <v>-7.2102000000000004</v>
      </c>
      <c r="AQ22">
        <v>3.0888499999999999</v>
      </c>
      <c r="AR22">
        <v>0.75427099999999991</v>
      </c>
      <c r="AS22">
        <v>-1.27545E-3</v>
      </c>
      <c r="AT22">
        <v>-52.8688</v>
      </c>
    </row>
    <row r="23" spans="1:46" x14ac:dyDescent="0.25">
      <c r="A23">
        <v>21</v>
      </c>
      <c r="B23">
        <v>9.2409375000000011</v>
      </c>
      <c r="C23">
        <v>0.57236567982456144</v>
      </c>
      <c r="D23">
        <v>-0.18030133460509759</v>
      </c>
      <c r="E23">
        <v>0.18107267608367</v>
      </c>
      <c r="F23">
        <v>3.188939525583161</v>
      </c>
      <c r="G23">
        <v>5.8289375000000003</v>
      </c>
      <c r="H23">
        <v>-9.2896350000000005</v>
      </c>
      <c r="I23">
        <v>-6.8300425000000002</v>
      </c>
      <c r="J23">
        <v>7.9181424999999992</v>
      </c>
      <c r="K23">
        <v>0.65833675000000003</v>
      </c>
      <c r="L23">
        <v>-9.5974349999999991</v>
      </c>
      <c r="M23">
        <v>30.239325000000001</v>
      </c>
      <c r="N23">
        <v>0.78401549999999998</v>
      </c>
      <c r="O23">
        <v>-16.15335</v>
      </c>
      <c r="P23">
        <v>37.512675000000002</v>
      </c>
      <c r="Q23">
        <v>-7.3621774999999996</v>
      </c>
      <c r="R23">
        <v>-8.1815449999999998</v>
      </c>
      <c r="S23">
        <v>13.916449999999999</v>
      </c>
      <c r="T23">
        <v>-13.779949999999999</v>
      </c>
      <c r="U23">
        <v>-39.811875000000022</v>
      </c>
      <c r="V23">
        <v>36.720312500000077</v>
      </c>
      <c r="W23">
        <v>-36.273125000000043</v>
      </c>
      <c r="X23">
        <v>22.546562500000011</v>
      </c>
      <c r="Y23">
        <v>-85.08609687500001</v>
      </c>
      <c r="Z23">
        <v>-246.30875000000009</v>
      </c>
      <c r="AA23">
        <v>-418.40937500000013</v>
      </c>
      <c r="AB23">
        <v>-29.063187499999991</v>
      </c>
      <c r="AC23">
        <v>-54.900000000000219</v>
      </c>
      <c r="AD23">
        <v>241.70312499999969</v>
      </c>
      <c r="AE23">
        <v>-220.420625</v>
      </c>
      <c r="AF23">
        <v>-231.96968750000011</v>
      </c>
      <c r="AG23">
        <v>1046.609375</v>
      </c>
      <c r="AH23">
        <v>-60.715625000000109</v>
      </c>
      <c r="AI23">
        <v>0.6307182499999997</v>
      </c>
      <c r="AJ23">
        <v>2.6001799999999999</v>
      </c>
      <c r="AK23">
        <v>-0.74151124999999996</v>
      </c>
      <c r="AL23">
        <v>4.7113349999999974</v>
      </c>
      <c r="AM23">
        <v>2.45743</v>
      </c>
      <c r="AN23">
        <v>0.73426425000000006</v>
      </c>
      <c r="AO23">
        <v>0.19110174999999999</v>
      </c>
      <c r="AP23">
        <v>-6.9502075000000003</v>
      </c>
      <c r="AQ23">
        <v>3.1560199999999998</v>
      </c>
      <c r="AR23">
        <v>0.75774024999999989</v>
      </c>
      <c r="AS23">
        <v>-2.6803337499999979E-2</v>
      </c>
      <c r="AT23">
        <v>-52.647550000000003</v>
      </c>
    </row>
    <row r="24" spans="1:46" x14ac:dyDescent="0.25">
      <c r="A24">
        <v>22</v>
      </c>
      <c r="B24">
        <v>9.2516250000000042</v>
      </c>
      <c r="C24">
        <v>0.57208333333333328</v>
      </c>
      <c r="D24">
        <v>-0.20315620619471211</v>
      </c>
      <c r="E24">
        <v>0.1868171093832687</v>
      </c>
      <c r="F24">
        <v>3.343021814124723</v>
      </c>
      <c r="G24">
        <v>5.7913550000000003</v>
      </c>
      <c r="H24">
        <v>-9.2513899999999989</v>
      </c>
      <c r="I24">
        <v>-6.8747350000000003</v>
      </c>
      <c r="J24">
        <v>7.9369449999999997</v>
      </c>
      <c r="K24">
        <v>0.57182049999999984</v>
      </c>
      <c r="L24">
        <v>-9.8483900000000002</v>
      </c>
      <c r="M24">
        <v>29.82545</v>
      </c>
      <c r="N24">
        <v>0.75039999999999996</v>
      </c>
      <c r="O24">
        <v>-16.265599999999999</v>
      </c>
      <c r="P24">
        <v>37.740650000000002</v>
      </c>
      <c r="Q24">
        <v>-7.6225050000000003</v>
      </c>
      <c r="R24">
        <v>-8.4378400000000013</v>
      </c>
      <c r="S24">
        <v>14.914300000000001</v>
      </c>
      <c r="T24">
        <v>-13.831099999999999</v>
      </c>
      <c r="U24">
        <v>-37.913750000000022</v>
      </c>
      <c r="V24">
        <v>37.905625000000057</v>
      </c>
      <c r="W24">
        <v>-43.57125000000002</v>
      </c>
      <c r="X24">
        <v>18.553124999999991</v>
      </c>
      <c r="Y24">
        <v>-85.973193750000007</v>
      </c>
      <c r="Z24">
        <v>-248.54000000000011</v>
      </c>
      <c r="AA24">
        <v>-417.5187499999999</v>
      </c>
      <c r="AB24">
        <v>-38.59800000000002</v>
      </c>
      <c r="AC24">
        <v>-117.5750000000003</v>
      </c>
      <c r="AD24">
        <v>228.6312499999998</v>
      </c>
      <c r="AE24">
        <v>-256.72500000000008</v>
      </c>
      <c r="AF24">
        <v>-203.09687500000001</v>
      </c>
      <c r="AG24">
        <v>1002.98125</v>
      </c>
      <c r="AH24">
        <v>-55.556250000000077</v>
      </c>
      <c r="AI24">
        <v>1.002005500000001</v>
      </c>
      <c r="AJ24">
        <v>2.7380400000000011</v>
      </c>
      <c r="AK24">
        <v>-0.71155449999999987</v>
      </c>
      <c r="AL24">
        <v>7.5422900000000039</v>
      </c>
      <c r="AM24">
        <v>2.4618199999999999</v>
      </c>
      <c r="AN24">
        <v>0.6634644999999999</v>
      </c>
      <c r="AO24">
        <v>0.19914950000000001</v>
      </c>
      <c r="AP24">
        <v>-6.6902150000000002</v>
      </c>
      <c r="AQ24">
        <v>3.2231900000000002</v>
      </c>
      <c r="AR24">
        <v>0.76120949999999998</v>
      </c>
      <c r="AS24">
        <v>-5.2331225000000037E-2</v>
      </c>
      <c r="AT24">
        <v>-52.426299999999998</v>
      </c>
    </row>
    <row r="25" spans="1:46" x14ac:dyDescent="0.25">
      <c r="A25">
        <v>23</v>
      </c>
      <c r="B25">
        <v>9.2623125000000073</v>
      </c>
      <c r="C25">
        <v>0.57180098684210523</v>
      </c>
      <c r="D25">
        <v>-0.21075636542759341</v>
      </c>
      <c r="E25">
        <v>0.17911532752989109</v>
      </c>
      <c r="F25">
        <v>3.4350861509338402</v>
      </c>
      <c r="G25">
        <v>5.7537725000000002</v>
      </c>
      <c r="H25">
        <v>-9.213144999999999</v>
      </c>
      <c r="I25">
        <v>-6.9194275000000003</v>
      </c>
      <c r="J25">
        <v>7.9557475000000002</v>
      </c>
      <c r="K25">
        <v>0.48530424999999988</v>
      </c>
      <c r="L25">
        <v>-10.099345</v>
      </c>
      <c r="M25">
        <v>29.411574999999999</v>
      </c>
      <c r="N25">
        <v>0.71678449999999994</v>
      </c>
      <c r="O25">
        <v>-16.377849999999999</v>
      </c>
      <c r="P25">
        <v>37.968625000000003</v>
      </c>
      <c r="Q25">
        <v>-7.8828325000000001</v>
      </c>
      <c r="R25">
        <v>-8.6941350000000011</v>
      </c>
      <c r="S25">
        <v>15.91215</v>
      </c>
      <c r="T25">
        <v>-13.882250000000001</v>
      </c>
      <c r="U25">
        <v>-36.015625000000021</v>
      </c>
      <c r="V25">
        <v>39.090937500000031</v>
      </c>
      <c r="W25">
        <v>-50.869374999999977</v>
      </c>
      <c r="X25">
        <v>14.559687500000001</v>
      </c>
      <c r="Y25">
        <v>-86.860290625000005</v>
      </c>
      <c r="Z25">
        <v>-250.77125000000009</v>
      </c>
      <c r="AA25">
        <v>-416.62812499999978</v>
      </c>
      <c r="AB25">
        <v>-48.132812500000007</v>
      </c>
      <c r="AC25">
        <v>-180.2500000000002</v>
      </c>
      <c r="AD25">
        <v>215.55937499999999</v>
      </c>
      <c r="AE25">
        <v>-293.02937500000007</v>
      </c>
      <c r="AF25">
        <v>-174.2240625</v>
      </c>
      <c r="AG25">
        <v>959.35312499999986</v>
      </c>
      <c r="AH25">
        <v>-50.396875000000058</v>
      </c>
      <c r="AI25">
        <v>1.3732927500000001</v>
      </c>
      <c r="AJ25">
        <v>2.875900000000001</v>
      </c>
      <c r="AK25">
        <v>-0.68159774999999989</v>
      </c>
      <c r="AL25">
        <v>10.373245000000001</v>
      </c>
      <c r="AM25">
        <v>2.4662099999999998</v>
      </c>
      <c r="AN25">
        <v>0.59266474999999996</v>
      </c>
      <c r="AO25">
        <v>0.20719725</v>
      </c>
      <c r="AP25">
        <v>-6.4302225000000002</v>
      </c>
      <c r="AQ25">
        <v>3.2903600000000002</v>
      </c>
      <c r="AR25">
        <v>0.76467875000000007</v>
      </c>
      <c r="AS25">
        <v>-7.7859112500000022E-2</v>
      </c>
      <c r="AT25">
        <v>-52.20505</v>
      </c>
    </row>
    <row r="26" spans="1:46" x14ac:dyDescent="0.25">
      <c r="A26">
        <v>24</v>
      </c>
      <c r="B26">
        <v>9.2730000000000103</v>
      </c>
      <c r="C26">
        <v>0.57151864035087718</v>
      </c>
      <c r="D26">
        <v>-0.20655167025954549</v>
      </c>
      <c r="E26">
        <v>0.15768128515084459</v>
      </c>
      <c r="F26">
        <v>3.541004363083557</v>
      </c>
      <c r="G26">
        <v>5.7161900000000001</v>
      </c>
      <c r="H26">
        <v>-9.1748999999999992</v>
      </c>
      <c r="I26">
        <v>-6.9641200000000003</v>
      </c>
      <c r="J26">
        <v>7.9745499999999998</v>
      </c>
      <c r="K26">
        <v>0.39878799999999998</v>
      </c>
      <c r="L26">
        <v>-10.350300000000001</v>
      </c>
      <c r="M26">
        <v>28.997699999999998</v>
      </c>
      <c r="N26">
        <v>0.68316900000000003</v>
      </c>
      <c r="O26">
        <v>-16.490100000000002</v>
      </c>
      <c r="P26">
        <v>38.196599999999997</v>
      </c>
      <c r="Q26">
        <v>-8.14316</v>
      </c>
      <c r="R26">
        <v>-8.9504300000000008</v>
      </c>
      <c r="S26">
        <v>16.91</v>
      </c>
      <c r="T26">
        <v>-13.933400000000001</v>
      </c>
      <c r="U26">
        <v>-34.117500000000021</v>
      </c>
      <c r="V26">
        <v>40.276250000000012</v>
      </c>
      <c r="W26">
        <v>-58.167499999999933</v>
      </c>
      <c r="X26">
        <v>10.56625</v>
      </c>
      <c r="Y26">
        <v>-87.747387499999988</v>
      </c>
      <c r="Z26">
        <v>-253.0025</v>
      </c>
      <c r="AA26">
        <v>-415.73749999999961</v>
      </c>
      <c r="AB26">
        <v>-57.667625000000001</v>
      </c>
      <c r="AC26">
        <v>-242.92500000000001</v>
      </c>
      <c r="AD26">
        <v>202.48750000000021</v>
      </c>
      <c r="AE26">
        <v>-329.33375000000012</v>
      </c>
      <c r="AF26">
        <v>-145.35125000000011</v>
      </c>
      <c r="AG26">
        <v>915.72499999999991</v>
      </c>
      <c r="AH26">
        <v>-45.23750000000004</v>
      </c>
      <c r="AI26">
        <v>1.74458</v>
      </c>
      <c r="AJ26">
        <v>3.01376</v>
      </c>
      <c r="AK26">
        <v>-0.65164099999999991</v>
      </c>
      <c r="AL26">
        <v>13.2042</v>
      </c>
      <c r="AM26">
        <v>2.4706000000000001</v>
      </c>
      <c r="AN26">
        <v>0.52186500000000002</v>
      </c>
      <c r="AO26">
        <v>0.21524499999999999</v>
      </c>
      <c r="AP26">
        <v>-6.1702300000000001</v>
      </c>
      <c r="AQ26">
        <v>3.3575300000000001</v>
      </c>
      <c r="AR26">
        <v>0.76814800000000005</v>
      </c>
      <c r="AS26">
        <v>-0.10338700000000001</v>
      </c>
      <c r="AT26">
        <v>-51.983800000000002</v>
      </c>
    </row>
    <row r="27" spans="1:46" x14ac:dyDescent="0.25">
      <c r="A27">
        <v>25</v>
      </c>
      <c r="B27">
        <v>9.2787812500000051</v>
      </c>
      <c r="C27">
        <v>0.57129660087719292</v>
      </c>
      <c r="D27">
        <v>-0.18325353446052881</v>
      </c>
      <c r="E27">
        <v>0.12872358557734659</v>
      </c>
      <c r="F27">
        <v>3.648156618164168</v>
      </c>
      <c r="G27">
        <v>5.6855374999999997</v>
      </c>
      <c r="H27">
        <v>-9.1325924999999994</v>
      </c>
      <c r="I27">
        <v>-7.0357625000000006</v>
      </c>
      <c r="J27">
        <v>7.9768800000000004</v>
      </c>
      <c r="K27">
        <v>0.30980947499999978</v>
      </c>
      <c r="L27">
        <v>-10.60535</v>
      </c>
      <c r="M27">
        <v>28.580100000000002</v>
      </c>
      <c r="N27">
        <v>0.60144924999999994</v>
      </c>
      <c r="O27">
        <v>-16.863700000000001</v>
      </c>
      <c r="P27">
        <v>38.373600000000003</v>
      </c>
      <c r="Q27">
        <v>-8.541500000000001</v>
      </c>
      <c r="R27">
        <v>-8.9848375000000011</v>
      </c>
      <c r="S27">
        <v>17.743600000000001</v>
      </c>
      <c r="T27">
        <v>-13.972725000000001</v>
      </c>
      <c r="U27">
        <v>-32.860625000000027</v>
      </c>
      <c r="V27">
        <v>41.190937499999968</v>
      </c>
      <c r="W27">
        <v>-63.753437499999933</v>
      </c>
      <c r="X27">
        <v>6.1881250000000074</v>
      </c>
      <c r="Y27">
        <v>-87.766165624999985</v>
      </c>
      <c r="Z27">
        <v>-252.7175</v>
      </c>
      <c r="AA27">
        <v>-419.73749999999961</v>
      </c>
      <c r="AB27">
        <v>-71.099343750000031</v>
      </c>
      <c r="AC27">
        <v>-297.88125000000008</v>
      </c>
      <c r="AD27">
        <v>188.6093750000002</v>
      </c>
      <c r="AE27">
        <v>-354.46718750000008</v>
      </c>
      <c r="AF27">
        <v>-83.851562499999943</v>
      </c>
      <c r="AG27">
        <v>874.31562499999984</v>
      </c>
      <c r="AH27">
        <v>-43.840625000000017</v>
      </c>
      <c r="AI27">
        <v>1.9625325</v>
      </c>
      <c r="AJ27">
        <v>3.1293975000000001</v>
      </c>
      <c r="AK27">
        <v>-0.62181524999999993</v>
      </c>
      <c r="AL27">
        <v>15.094175</v>
      </c>
      <c r="AM27">
        <v>2.52522</v>
      </c>
      <c r="AN27">
        <v>0.44705099999999992</v>
      </c>
      <c r="AO27">
        <v>0.23226025</v>
      </c>
      <c r="AP27">
        <v>-5.7927399999999993</v>
      </c>
      <c r="AQ27">
        <v>3.402015</v>
      </c>
      <c r="AR27">
        <v>0.77038350000000011</v>
      </c>
      <c r="AS27">
        <v>-0.11951000000000001</v>
      </c>
      <c r="AT27">
        <v>-50.662649999999999</v>
      </c>
    </row>
    <row r="28" spans="1:46" x14ac:dyDescent="0.25">
      <c r="A28">
        <v>26</v>
      </c>
      <c r="B28">
        <v>9.2845624999999998</v>
      </c>
      <c r="C28">
        <v>0.57107456140350876</v>
      </c>
      <c r="D28">
        <v>-0.15538451355960731</v>
      </c>
      <c r="E28">
        <v>9.8093659994576379E-2</v>
      </c>
      <c r="F28">
        <v>3.7454236985826301</v>
      </c>
      <c r="G28">
        <v>5.6548850000000002</v>
      </c>
      <c r="H28">
        <v>-9.0902849999999997</v>
      </c>
      <c r="I28">
        <v>-7.107405</v>
      </c>
      <c r="J28">
        <v>7.9792100000000001</v>
      </c>
      <c r="K28">
        <v>0.22083095</v>
      </c>
      <c r="L28">
        <v>-10.8604</v>
      </c>
      <c r="M28">
        <v>28.162500000000001</v>
      </c>
      <c r="N28">
        <v>0.51972949999999996</v>
      </c>
      <c r="O28">
        <v>-17.237300000000001</v>
      </c>
      <c r="P28">
        <v>38.550600000000003</v>
      </c>
      <c r="Q28">
        <v>-8.9398400000000002</v>
      </c>
      <c r="R28">
        <v>-9.0192450000000015</v>
      </c>
      <c r="S28">
        <v>18.577200000000001</v>
      </c>
      <c r="T28">
        <v>-14.01205</v>
      </c>
      <c r="U28">
        <v>-31.603750000000041</v>
      </c>
      <c r="V28">
        <v>42.105624999999918</v>
      </c>
      <c r="W28">
        <v>-69.339374999999919</v>
      </c>
      <c r="X28">
        <v>1.810000000000032</v>
      </c>
      <c r="Y28">
        <v>-87.784943749999996</v>
      </c>
      <c r="Z28">
        <v>-252.43249999999989</v>
      </c>
      <c r="AA28">
        <v>-423.73749999999961</v>
      </c>
      <c r="AB28">
        <v>-84.531062500000004</v>
      </c>
      <c r="AC28">
        <v>-352.83749999999992</v>
      </c>
      <c r="AD28">
        <v>174.73125000000019</v>
      </c>
      <c r="AE28">
        <v>-379.60062499999998</v>
      </c>
      <c r="AF28">
        <v>-22.351875000000039</v>
      </c>
      <c r="AG28">
        <v>832.90624999999977</v>
      </c>
      <c r="AH28">
        <v>-42.443750000000001</v>
      </c>
      <c r="AI28">
        <v>2.180485</v>
      </c>
      <c r="AJ28">
        <v>3.2450350000000001</v>
      </c>
      <c r="AK28">
        <v>-0.59198949999999995</v>
      </c>
      <c r="AL28">
        <v>16.98415</v>
      </c>
      <c r="AM28">
        <v>2.5798399999999999</v>
      </c>
      <c r="AN28">
        <v>0.37223699999999998</v>
      </c>
      <c r="AO28">
        <v>0.24927550000000001</v>
      </c>
      <c r="AP28">
        <v>-5.4152500000000003</v>
      </c>
      <c r="AQ28">
        <v>3.4464999999999999</v>
      </c>
      <c r="AR28">
        <v>0.77261900000000006</v>
      </c>
      <c r="AS28">
        <v>-0.135633</v>
      </c>
      <c r="AT28">
        <v>-49.341500000000003</v>
      </c>
    </row>
    <row r="29" spans="1:46" x14ac:dyDescent="0.25">
      <c r="A29">
        <v>27</v>
      </c>
      <c r="B29">
        <v>9.2903437499999946</v>
      </c>
      <c r="C29">
        <v>0.5708525219298245</v>
      </c>
      <c r="D29">
        <v>-0.1363903675686651</v>
      </c>
      <c r="E29">
        <v>7.6143063841345837E-2</v>
      </c>
      <c r="F29">
        <v>3.8176111567053672</v>
      </c>
      <c r="G29">
        <v>5.6242324999999997</v>
      </c>
      <c r="H29">
        <v>-9.0479775</v>
      </c>
      <c r="I29">
        <v>-7.1790475000000002</v>
      </c>
      <c r="J29">
        <v>7.9815399999999999</v>
      </c>
      <c r="K29">
        <v>0.13185242499999991</v>
      </c>
      <c r="L29">
        <v>-11.115449999999999</v>
      </c>
      <c r="M29">
        <v>27.744900000000001</v>
      </c>
      <c r="N29">
        <v>0.43800974999999992</v>
      </c>
      <c r="O29">
        <v>-17.610900000000001</v>
      </c>
      <c r="P29">
        <v>38.727600000000002</v>
      </c>
      <c r="Q29">
        <v>-9.3381800000000013</v>
      </c>
      <c r="R29">
        <v>-9.0536525000000001</v>
      </c>
      <c r="S29">
        <v>19.410799999999998</v>
      </c>
      <c r="T29">
        <v>-14.051375</v>
      </c>
      <c r="U29">
        <v>-30.34687500000005</v>
      </c>
      <c r="V29">
        <v>43.020312499999868</v>
      </c>
      <c r="W29">
        <v>-74.925312499999933</v>
      </c>
      <c r="X29">
        <v>-2.568124999999958</v>
      </c>
      <c r="Y29">
        <v>-87.803721874999994</v>
      </c>
      <c r="Z29">
        <v>-252.14749999999989</v>
      </c>
      <c r="AA29">
        <v>-427.73749999999973</v>
      </c>
      <c r="AB29">
        <v>-97.962781250000035</v>
      </c>
      <c r="AC29">
        <v>-407.79374999999987</v>
      </c>
      <c r="AD29">
        <v>160.85312500000029</v>
      </c>
      <c r="AE29">
        <v>-404.73406250000011</v>
      </c>
      <c r="AF29">
        <v>39.147812500000072</v>
      </c>
      <c r="AG29">
        <v>791.4968749999997</v>
      </c>
      <c r="AH29">
        <v>-41.046874999999979</v>
      </c>
      <c r="AI29">
        <v>2.3984375</v>
      </c>
      <c r="AJ29">
        <v>3.3606725000000002</v>
      </c>
      <c r="AK29">
        <v>-0.56216374999999985</v>
      </c>
      <c r="AL29">
        <v>18.874124999999999</v>
      </c>
      <c r="AM29">
        <v>2.6344599999999998</v>
      </c>
      <c r="AN29">
        <v>0.29742299999999988</v>
      </c>
      <c r="AO29">
        <v>0.26629075000000002</v>
      </c>
      <c r="AP29">
        <v>-5.0377599999999987</v>
      </c>
      <c r="AQ29">
        <v>3.4909849999999998</v>
      </c>
      <c r="AR29">
        <v>0.77485450000000011</v>
      </c>
      <c r="AS29">
        <v>-0.151756</v>
      </c>
      <c r="AT29">
        <v>-48.020349999999993</v>
      </c>
    </row>
    <row r="30" spans="1:46" x14ac:dyDescent="0.25">
      <c r="A30">
        <v>28</v>
      </c>
      <c r="B30">
        <v>9.2961249999999893</v>
      </c>
      <c r="C30">
        <v>0.57063048245614034</v>
      </c>
      <c r="D30">
        <v>-0.12331532799155159</v>
      </c>
      <c r="E30">
        <v>6.6703462689466336E-2</v>
      </c>
      <c r="F30">
        <v>3.8729195241277492</v>
      </c>
      <c r="G30">
        <v>5.5935800000000002</v>
      </c>
      <c r="H30">
        <v>-9.0056700000000003</v>
      </c>
      <c r="I30">
        <v>-7.2506899999999996</v>
      </c>
      <c r="J30">
        <v>7.9838699999999996</v>
      </c>
      <c r="K30">
        <v>4.28739E-2</v>
      </c>
      <c r="L30">
        <v>-11.3705</v>
      </c>
      <c r="M30">
        <v>27.327300000000001</v>
      </c>
      <c r="N30">
        <v>0.35629</v>
      </c>
      <c r="O30">
        <v>-17.984500000000001</v>
      </c>
      <c r="P30">
        <v>38.904600000000002</v>
      </c>
      <c r="Q30">
        <v>-9.7365200000000005</v>
      </c>
      <c r="R30">
        <v>-9.0880600000000005</v>
      </c>
      <c r="S30">
        <v>20.244399999999999</v>
      </c>
      <c r="T30">
        <v>-14.0907</v>
      </c>
      <c r="U30">
        <v>-29.09000000000006</v>
      </c>
      <c r="V30">
        <v>43.934999999999832</v>
      </c>
      <c r="W30">
        <v>-80.511249999999919</v>
      </c>
      <c r="X30">
        <v>-6.9462499999999316</v>
      </c>
      <c r="Y30">
        <v>-87.822499999999991</v>
      </c>
      <c r="Z30">
        <v>-251.8624999999999</v>
      </c>
      <c r="AA30">
        <v>-431.73749999999973</v>
      </c>
      <c r="AB30">
        <v>-111.39449999999999</v>
      </c>
      <c r="AC30">
        <v>-462.74999999999977</v>
      </c>
      <c r="AD30">
        <v>146.97500000000031</v>
      </c>
      <c r="AE30">
        <v>-429.86750000000012</v>
      </c>
      <c r="AF30">
        <v>100.64749999999999</v>
      </c>
      <c r="AG30">
        <v>750.08749999999975</v>
      </c>
      <c r="AH30">
        <v>-39.649999999999963</v>
      </c>
      <c r="AI30">
        <v>2.61639</v>
      </c>
      <c r="AJ30">
        <v>3.4763099999999998</v>
      </c>
      <c r="AK30">
        <v>-0.53233799999999998</v>
      </c>
      <c r="AL30">
        <v>20.764099999999999</v>
      </c>
      <c r="AM30">
        <v>2.6890800000000001</v>
      </c>
      <c r="AN30">
        <v>0.222609</v>
      </c>
      <c r="AO30">
        <v>0.283306</v>
      </c>
      <c r="AP30">
        <v>-4.6602699999999997</v>
      </c>
      <c r="AQ30">
        <v>3.5354700000000001</v>
      </c>
      <c r="AR30">
        <v>0.77709000000000006</v>
      </c>
      <c r="AS30">
        <v>-0.167879</v>
      </c>
      <c r="AT30">
        <v>-46.699199999999998</v>
      </c>
    </row>
    <row r="31" spans="1:46" x14ac:dyDescent="0.25">
      <c r="A31">
        <v>29</v>
      </c>
      <c r="B31">
        <v>9.2980624999999897</v>
      </c>
      <c r="C31">
        <v>0.57047012061403513</v>
      </c>
      <c r="D31">
        <v>-0.11764175381724459</v>
      </c>
      <c r="E31">
        <v>6.5489156014552005E-2</v>
      </c>
      <c r="F31">
        <v>3.928591249851217</v>
      </c>
      <c r="G31">
        <v>5.5660524999999996</v>
      </c>
      <c r="H31">
        <v>-8.9601074999999994</v>
      </c>
      <c r="I31">
        <v>-7.3400699999999999</v>
      </c>
      <c r="J31">
        <v>7.9676475</v>
      </c>
      <c r="K31">
        <v>-4.3792575000000167E-2</v>
      </c>
      <c r="L31">
        <v>-11.619175</v>
      </c>
      <c r="M31">
        <v>26.881425</v>
      </c>
      <c r="N31">
        <v>0.21522074999999971</v>
      </c>
      <c r="O31">
        <v>-18.5364</v>
      </c>
      <c r="P31">
        <v>39.021549999999998</v>
      </c>
      <c r="Q31">
        <v>-10.197915</v>
      </c>
      <c r="R31">
        <v>-8.8523575000000001</v>
      </c>
      <c r="S31">
        <v>20.910975000000001</v>
      </c>
      <c r="T31">
        <v>-14.130675</v>
      </c>
      <c r="U31">
        <v>-28.92281250000006</v>
      </c>
      <c r="V31">
        <v>44.674999999999898</v>
      </c>
      <c r="W31">
        <v>-83.312187499999936</v>
      </c>
      <c r="X31">
        <v>-11.90437499999995</v>
      </c>
      <c r="Y31">
        <v>-86.278465624999995</v>
      </c>
      <c r="Z31">
        <v>-248.9874999999999</v>
      </c>
      <c r="AA31">
        <v>-441.73437499999977</v>
      </c>
      <c r="AB31">
        <v>-125.37275</v>
      </c>
      <c r="AC31">
        <v>-489.62499999999989</v>
      </c>
      <c r="AD31">
        <v>131.52187500000019</v>
      </c>
      <c r="AE31">
        <v>-433.82499999999999</v>
      </c>
      <c r="AF31">
        <v>155.5503125000001</v>
      </c>
      <c r="AG31">
        <v>708.84062499999982</v>
      </c>
      <c r="AH31">
        <v>-39.087499999999999</v>
      </c>
      <c r="AI31">
        <v>2.6061475000000001</v>
      </c>
      <c r="AJ31">
        <v>3.4264999999999999</v>
      </c>
      <c r="AK31">
        <v>-0.50645149999999994</v>
      </c>
      <c r="AL31">
        <v>20.922825</v>
      </c>
      <c r="AM31">
        <v>2.7706875000000002</v>
      </c>
      <c r="AN31">
        <v>0.1484533499999999</v>
      </c>
      <c r="AO31">
        <v>0.29853675000000002</v>
      </c>
      <c r="AP31">
        <v>-4.0427299999999988</v>
      </c>
      <c r="AQ31">
        <v>3.5711374999999999</v>
      </c>
      <c r="AR31">
        <v>0.78310774999999999</v>
      </c>
      <c r="AS31">
        <v>-0.18440375000000001</v>
      </c>
      <c r="AT31">
        <v>-44.815549999999988</v>
      </c>
    </row>
    <row r="32" spans="1:46" x14ac:dyDescent="0.25">
      <c r="A32">
        <v>30</v>
      </c>
      <c r="B32">
        <v>9.2999999999999901</v>
      </c>
      <c r="C32">
        <v>0.57030975877192991</v>
      </c>
      <c r="D32">
        <v>-0.1170966509173024</v>
      </c>
      <c r="E32">
        <v>6.5399376820444374E-2</v>
      </c>
      <c r="F32">
        <v>3.9755167613146538</v>
      </c>
      <c r="G32">
        <v>5.5385249999999999</v>
      </c>
      <c r="H32">
        <v>-8.9145450000000004</v>
      </c>
      <c r="I32">
        <v>-7.4294499999999992</v>
      </c>
      <c r="J32">
        <v>7.9514250000000004</v>
      </c>
      <c r="K32">
        <v>-0.13045904999999999</v>
      </c>
      <c r="L32">
        <v>-11.867850000000001</v>
      </c>
      <c r="M32">
        <v>26.435549999999999</v>
      </c>
      <c r="N32">
        <v>7.4151499999999981E-2</v>
      </c>
      <c r="O32">
        <v>-19.0883</v>
      </c>
      <c r="P32">
        <v>39.138500000000001</v>
      </c>
      <c r="Q32">
        <v>-10.65931</v>
      </c>
      <c r="R32">
        <v>-8.6166550000000015</v>
      </c>
      <c r="S32">
        <v>21.577549999999999</v>
      </c>
      <c r="T32">
        <v>-14.17065</v>
      </c>
      <c r="U32">
        <v>-28.755625000000059</v>
      </c>
      <c r="V32">
        <v>45.414999999999978</v>
      </c>
      <c r="W32">
        <v>-86.113124999999954</v>
      </c>
      <c r="X32">
        <v>-16.862499999999951</v>
      </c>
      <c r="Y32">
        <v>-84.73443125</v>
      </c>
      <c r="Z32">
        <v>-246.11250000000001</v>
      </c>
      <c r="AA32">
        <v>-451.73124999999987</v>
      </c>
      <c r="AB32">
        <v>-139.351</v>
      </c>
      <c r="AC32">
        <v>-516.5</v>
      </c>
      <c r="AD32">
        <v>116.06875000000019</v>
      </c>
      <c r="AE32">
        <v>-437.78249999999991</v>
      </c>
      <c r="AF32">
        <v>210.453125</v>
      </c>
      <c r="AG32">
        <v>667.59375</v>
      </c>
      <c r="AH32">
        <v>-38.525000000000027</v>
      </c>
      <c r="AI32">
        <v>2.5959050000000001</v>
      </c>
      <c r="AJ32">
        <v>3.37669</v>
      </c>
      <c r="AK32">
        <v>-0.48056500000000002</v>
      </c>
      <c r="AL32">
        <v>21.08155</v>
      </c>
      <c r="AM32">
        <v>2.8522949999999998</v>
      </c>
      <c r="AN32">
        <v>7.4297699999999994E-2</v>
      </c>
      <c r="AO32">
        <v>0.31376749999999998</v>
      </c>
      <c r="AP32">
        <v>-3.4251900000000002</v>
      </c>
      <c r="AQ32">
        <v>3.606805</v>
      </c>
      <c r="AR32">
        <v>0.78912549999999992</v>
      </c>
      <c r="AS32">
        <v>-0.20092850000000001</v>
      </c>
      <c r="AT32">
        <v>-42.931899999999999</v>
      </c>
    </row>
    <row r="33" spans="1:46" x14ac:dyDescent="0.25">
      <c r="A33">
        <v>31</v>
      </c>
      <c r="B33">
        <v>9.3019374999999904</v>
      </c>
      <c r="C33">
        <v>0.57014939692982458</v>
      </c>
      <c r="D33">
        <v>-0.1138526868030251</v>
      </c>
      <c r="E33">
        <v>6.5308662252148098E-2</v>
      </c>
      <c r="F33">
        <v>3.9998637199242091</v>
      </c>
      <c r="G33">
        <v>5.5109974999999993</v>
      </c>
      <c r="H33">
        <v>-8.8689824999999995</v>
      </c>
      <c r="I33">
        <v>-7.5188299999999986</v>
      </c>
      <c r="J33">
        <v>7.9352024999999999</v>
      </c>
      <c r="K33">
        <v>-0.21712552500000021</v>
      </c>
      <c r="L33">
        <v>-12.116524999999999</v>
      </c>
      <c r="M33">
        <v>25.989674999999998</v>
      </c>
      <c r="N33">
        <v>-6.6917750000000331E-2</v>
      </c>
      <c r="O33">
        <v>-19.6402</v>
      </c>
      <c r="P33">
        <v>39.255450000000003</v>
      </c>
      <c r="Q33">
        <v>-11.120704999999999</v>
      </c>
      <c r="R33">
        <v>-8.3809524999999994</v>
      </c>
      <c r="S33">
        <v>22.244125</v>
      </c>
      <c r="T33">
        <v>-14.210625</v>
      </c>
      <c r="U33">
        <v>-28.588437500000062</v>
      </c>
      <c r="V33">
        <v>46.155000000000058</v>
      </c>
      <c r="W33">
        <v>-88.914062499999972</v>
      </c>
      <c r="X33">
        <v>-21.820624999999961</v>
      </c>
      <c r="Y33">
        <v>-83.19039687499999</v>
      </c>
      <c r="Z33">
        <v>-243.23750000000001</v>
      </c>
      <c r="AA33">
        <v>-461.72812499999998</v>
      </c>
      <c r="AB33">
        <v>-153.32925</v>
      </c>
      <c r="AC33">
        <v>-543.37500000000011</v>
      </c>
      <c r="AD33">
        <v>100.61562500000009</v>
      </c>
      <c r="AE33">
        <v>-441.7399999999999</v>
      </c>
      <c r="AF33">
        <v>265.3559375000001</v>
      </c>
      <c r="AG33">
        <v>626.34687499999995</v>
      </c>
      <c r="AH33">
        <v>-37.962500000000063</v>
      </c>
      <c r="AI33">
        <v>2.5856625000000002</v>
      </c>
      <c r="AJ33">
        <v>3.3268800000000001</v>
      </c>
      <c r="AK33">
        <v>-0.45467849999999987</v>
      </c>
      <c r="AL33">
        <v>21.240275</v>
      </c>
      <c r="AM33">
        <v>2.9339024999999999</v>
      </c>
      <c r="AN33">
        <v>1.4204999999986589E-4</v>
      </c>
      <c r="AO33">
        <v>0.32899824999999999</v>
      </c>
      <c r="AP33">
        <v>-2.8076499999999989</v>
      </c>
      <c r="AQ33">
        <v>3.6424724999999998</v>
      </c>
      <c r="AR33">
        <v>0.79514324999999997</v>
      </c>
      <c r="AS33">
        <v>-0.21745324999999999</v>
      </c>
      <c r="AT33">
        <v>-41.048250000000003</v>
      </c>
    </row>
    <row r="34" spans="1:46" x14ac:dyDescent="0.25">
      <c r="A34">
        <v>32</v>
      </c>
      <c r="B34">
        <v>9.3038749999999908</v>
      </c>
      <c r="C34">
        <v>0.56998903508771936</v>
      </c>
      <c r="D34">
        <v>-9.9833707463127724E-2</v>
      </c>
      <c r="E34">
        <v>6.3066030843830251E-2</v>
      </c>
      <c r="F34">
        <v>4.0048272886323142</v>
      </c>
      <c r="G34">
        <v>5.4834699999999996</v>
      </c>
      <c r="H34">
        <v>-8.8234200000000005</v>
      </c>
      <c r="I34">
        <v>-7.6082099999999997</v>
      </c>
      <c r="J34">
        <v>7.9189800000000004</v>
      </c>
      <c r="K34">
        <v>-0.30379200000000001</v>
      </c>
      <c r="L34">
        <v>-12.3652</v>
      </c>
      <c r="M34">
        <v>25.543800000000001</v>
      </c>
      <c r="N34">
        <v>-0.20798700000000001</v>
      </c>
      <c r="O34">
        <v>-20.1921</v>
      </c>
      <c r="P34">
        <v>39.372399999999999</v>
      </c>
      <c r="Q34">
        <v>-11.582100000000001</v>
      </c>
      <c r="R34">
        <v>-8.1452500000000008</v>
      </c>
      <c r="S34">
        <v>22.910699999999999</v>
      </c>
      <c r="T34">
        <v>-14.2506</v>
      </c>
      <c r="U34">
        <v>-28.421250000000061</v>
      </c>
      <c r="V34">
        <v>46.895000000000131</v>
      </c>
      <c r="W34">
        <v>-91.714999999999989</v>
      </c>
      <c r="X34">
        <v>-26.77874999999996</v>
      </c>
      <c r="Y34">
        <v>-81.646362499999995</v>
      </c>
      <c r="Z34">
        <v>-240.36250000000001</v>
      </c>
      <c r="AA34">
        <v>-471.72500000000008</v>
      </c>
      <c r="AB34">
        <v>-167.3075</v>
      </c>
      <c r="AC34">
        <v>-570.25000000000011</v>
      </c>
      <c r="AD34">
        <v>85.162500000000023</v>
      </c>
      <c r="AE34">
        <v>-445.69749999999982</v>
      </c>
      <c r="AF34">
        <v>320.25875000000002</v>
      </c>
      <c r="AG34">
        <v>585.10000000000014</v>
      </c>
      <c r="AH34">
        <v>-37.400000000000098</v>
      </c>
      <c r="AI34">
        <v>2.5754199999999998</v>
      </c>
      <c r="AJ34">
        <v>3.2770700000000001</v>
      </c>
      <c r="AK34">
        <v>-0.42879200000000001</v>
      </c>
      <c r="AL34">
        <v>21.399000000000001</v>
      </c>
      <c r="AM34">
        <v>3.0155099999999999</v>
      </c>
      <c r="AN34">
        <v>-7.4013599999999999E-2</v>
      </c>
      <c r="AO34">
        <v>0.34422900000000001</v>
      </c>
      <c r="AP34">
        <v>-2.1901099999999998</v>
      </c>
      <c r="AQ34">
        <v>3.67814</v>
      </c>
      <c r="AR34">
        <v>0.8011609999999999</v>
      </c>
      <c r="AS34">
        <v>-0.23397799999999999</v>
      </c>
      <c r="AT34">
        <v>-39.1646</v>
      </c>
    </row>
    <row r="35" spans="1:46" x14ac:dyDescent="0.25">
      <c r="A35">
        <v>33</v>
      </c>
      <c r="B35">
        <v>9.3035312499999954</v>
      </c>
      <c r="C35">
        <v>0.56988486842105268</v>
      </c>
      <c r="D35">
        <v>-7.1606035033369403E-2</v>
      </c>
      <c r="E35">
        <v>6.0080055058586788E-2</v>
      </c>
      <c r="F35">
        <v>3.981659645896618</v>
      </c>
      <c r="G35">
        <v>5.4541549999999992</v>
      </c>
      <c r="H35">
        <v>-8.7751924999999993</v>
      </c>
      <c r="I35">
        <v>-7.7022599999999999</v>
      </c>
      <c r="J35">
        <v>7.8816449999999998</v>
      </c>
      <c r="K35">
        <v>-0.38041825000000012</v>
      </c>
      <c r="L35">
        <v>-12.597250000000001</v>
      </c>
      <c r="M35">
        <v>25.046225</v>
      </c>
      <c r="N35">
        <v>-0.40153275000000033</v>
      </c>
      <c r="O35">
        <v>-20.7807</v>
      </c>
      <c r="P35">
        <v>39.425775000000002</v>
      </c>
      <c r="Q35">
        <v>-12.0121</v>
      </c>
      <c r="R35">
        <v>-7.7404349999999997</v>
      </c>
      <c r="S35">
        <v>23.414325000000002</v>
      </c>
      <c r="T35">
        <v>-14.285425</v>
      </c>
      <c r="U35">
        <v>-29.41687500000004</v>
      </c>
      <c r="V35">
        <v>47.429375000000107</v>
      </c>
      <c r="W35">
        <v>-90.991874999999993</v>
      </c>
      <c r="X35">
        <v>-32.044062499999981</v>
      </c>
      <c r="Y35">
        <v>-78.231053124999988</v>
      </c>
      <c r="Z35">
        <v>-235.22812500000001</v>
      </c>
      <c r="AA35">
        <v>-486.25625000000008</v>
      </c>
      <c r="AB35">
        <v>-177.50728125000001</v>
      </c>
      <c r="AC35">
        <v>-561.40937500000007</v>
      </c>
      <c r="AD35">
        <v>70.540624999999991</v>
      </c>
      <c r="AE35">
        <v>-428.28562499999981</v>
      </c>
      <c r="AF35">
        <v>342.45187500000009</v>
      </c>
      <c r="AG35">
        <v>546.39687500000014</v>
      </c>
      <c r="AH35">
        <v>-34.165625000000077</v>
      </c>
      <c r="AI35">
        <v>2.688577500000001</v>
      </c>
      <c r="AJ35">
        <v>3.0628500000000001</v>
      </c>
      <c r="AK35">
        <v>-0.39007474999999991</v>
      </c>
      <c r="AL35">
        <v>22.594674999999999</v>
      </c>
      <c r="AM35">
        <v>2.9714749999999999</v>
      </c>
      <c r="AN35">
        <v>-0.12444195000000011</v>
      </c>
      <c r="AO35">
        <v>0.3458135</v>
      </c>
      <c r="AP35">
        <v>-1.3752974999999981</v>
      </c>
      <c r="AQ35">
        <v>3.71184</v>
      </c>
      <c r="AR35">
        <v>0.80168199999999989</v>
      </c>
      <c r="AS35">
        <v>-0.25862374999999999</v>
      </c>
      <c r="AT35">
        <v>-37.009824999999999</v>
      </c>
    </row>
    <row r="36" spans="1:46" x14ac:dyDescent="0.25">
      <c r="A36">
        <v>34</v>
      </c>
      <c r="B36">
        <v>9.3031874999999999</v>
      </c>
      <c r="C36">
        <v>0.569780701754386</v>
      </c>
      <c r="D36">
        <v>-3.3686727734298968E-2</v>
      </c>
      <c r="E36">
        <v>4.9917647335923979E-2</v>
      </c>
      <c r="F36">
        <v>3.95491424567932</v>
      </c>
      <c r="G36">
        <v>5.4248399999999997</v>
      </c>
      <c r="H36">
        <v>-8.7269649999999999</v>
      </c>
      <c r="I36">
        <v>-7.7963099999999992</v>
      </c>
      <c r="J36">
        <v>7.8443100000000001</v>
      </c>
      <c r="K36">
        <v>-0.45704449999999969</v>
      </c>
      <c r="L36">
        <v>-12.8293</v>
      </c>
      <c r="M36">
        <v>24.548649999999999</v>
      </c>
      <c r="N36">
        <v>-0.59507849999999929</v>
      </c>
      <c r="O36">
        <v>-21.369299999999999</v>
      </c>
      <c r="P36">
        <v>39.479149999999997</v>
      </c>
      <c r="Q36">
        <v>-12.4421</v>
      </c>
      <c r="R36">
        <v>-7.3356200000000022</v>
      </c>
      <c r="S36">
        <v>23.917950000000001</v>
      </c>
      <c r="T36">
        <v>-14.32025</v>
      </c>
      <c r="U36">
        <v>-30.412500000000001</v>
      </c>
      <c r="V36">
        <v>47.963750000000083</v>
      </c>
      <c r="W36">
        <v>-90.268750000000011</v>
      </c>
      <c r="X36">
        <v>-37.30937499999996</v>
      </c>
      <c r="Y36">
        <v>-74.81574375000001</v>
      </c>
      <c r="Z36">
        <v>-230.09375</v>
      </c>
      <c r="AA36">
        <v>-500.78750000000008</v>
      </c>
      <c r="AB36">
        <v>-187.70706250000001</v>
      </c>
      <c r="AC36">
        <v>-552.56875000000002</v>
      </c>
      <c r="AD36">
        <v>55.91875000000006</v>
      </c>
      <c r="AE36">
        <v>-410.87374999999997</v>
      </c>
      <c r="AF36">
        <v>364.64499999999998</v>
      </c>
      <c r="AG36">
        <v>507.69375000000042</v>
      </c>
      <c r="AH36">
        <v>-30.931250000000091</v>
      </c>
      <c r="AI36">
        <v>2.8017349999999999</v>
      </c>
      <c r="AJ36">
        <v>2.8486300000000009</v>
      </c>
      <c r="AK36">
        <v>-0.3513575000000001</v>
      </c>
      <c r="AL36">
        <v>23.79035</v>
      </c>
      <c r="AM36">
        <v>2.9274399999999998</v>
      </c>
      <c r="AN36">
        <v>-0.17487029999999981</v>
      </c>
      <c r="AO36">
        <v>0.34739799999999998</v>
      </c>
      <c r="AP36">
        <v>-0.56048500000000279</v>
      </c>
      <c r="AQ36">
        <v>3.7455400000000001</v>
      </c>
      <c r="AR36">
        <v>0.80220299999999989</v>
      </c>
      <c r="AS36">
        <v>-0.2832694999999999</v>
      </c>
      <c r="AT36">
        <v>-34.855050000000013</v>
      </c>
    </row>
    <row r="37" spans="1:46" x14ac:dyDescent="0.25">
      <c r="A37">
        <v>35</v>
      </c>
      <c r="B37">
        <v>9.3028437500000045</v>
      </c>
      <c r="C37">
        <v>0.56967653508771932</v>
      </c>
      <c r="D37">
        <v>8.5433049731048465E-3</v>
      </c>
      <c r="E37">
        <v>3.2646489874492583E-2</v>
      </c>
      <c r="F37">
        <v>3.9230703688917061</v>
      </c>
      <c r="G37">
        <v>5.3955250000000001</v>
      </c>
      <c r="H37">
        <v>-8.6787375000000004</v>
      </c>
      <c r="I37">
        <v>-7.8903599999999994</v>
      </c>
      <c r="J37">
        <v>7.8069750000000004</v>
      </c>
      <c r="K37">
        <v>-0.53367074999999986</v>
      </c>
      <c r="L37">
        <v>-13.061349999999999</v>
      </c>
      <c r="M37">
        <v>24.051075000000001</v>
      </c>
      <c r="N37">
        <v>-0.78862424999999969</v>
      </c>
      <c r="O37">
        <v>-21.957899999999999</v>
      </c>
      <c r="P37">
        <v>39.532525</v>
      </c>
      <c r="Q37">
        <v>-12.8721</v>
      </c>
      <c r="R37">
        <v>-6.9308050000000012</v>
      </c>
      <c r="S37">
        <v>24.421575000000001</v>
      </c>
      <c r="T37">
        <v>-14.355074999999999</v>
      </c>
      <c r="U37">
        <v>-31.408124999999981</v>
      </c>
      <c r="V37">
        <v>48.498125000000059</v>
      </c>
      <c r="W37">
        <v>-89.545625000000015</v>
      </c>
      <c r="X37">
        <v>-42.574687499999968</v>
      </c>
      <c r="Y37">
        <v>-71.400434375000017</v>
      </c>
      <c r="Z37">
        <v>-224.95937499999999</v>
      </c>
      <c r="AA37">
        <v>-515.31875000000014</v>
      </c>
      <c r="AB37">
        <v>-197.90684375000001</v>
      </c>
      <c r="AC37">
        <v>-543.72812499999998</v>
      </c>
      <c r="AD37">
        <v>41.296875000000043</v>
      </c>
      <c r="AE37">
        <v>-393.46187500000002</v>
      </c>
      <c r="AF37">
        <v>386.83812499999999</v>
      </c>
      <c r="AG37">
        <v>468.99062500000042</v>
      </c>
      <c r="AH37">
        <v>-27.69687500000007</v>
      </c>
      <c r="AI37">
        <v>2.9148925000000001</v>
      </c>
      <c r="AJ37">
        <v>2.6344099999999999</v>
      </c>
      <c r="AK37">
        <v>-0.31264025000000012</v>
      </c>
      <c r="AL37">
        <v>24.986025000000001</v>
      </c>
      <c r="AM37">
        <v>2.8834050000000002</v>
      </c>
      <c r="AN37">
        <v>-0.22529864999999991</v>
      </c>
      <c r="AO37">
        <v>0.34898249999999997</v>
      </c>
      <c r="AP37">
        <v>0.25432749999999871</v>
      </c>
      <c r="AQ37">
        <v>3.7792400000000002</v>
      </c>
      <c r="AR37">
        <v>0.80272399999999999</v>
      </c>
      <c r="AS37">
        <v>-0.30791524999999997</v>
      </c>
      <c r="AT37">
        <v>-32.700274999999998</v>
      </c>
    </row>
    <row r="38" spans="1:46" x14ac:dyDescent="0.25">
      <c r="A38">
        <v>36</v>
      </c>
      <c r="B38">
        <v>9.3025000000000091</v>
      </c>
      <c r="C38">
        <v>0.56957236842105263</v>
      </c>
      <c r="D38">
        <v>5.5719836158171297E-2</v>
      </c>
      <c r="E38">
        <v>1.7971986920782151E-2</v>
      </c>
      <c r="F38">
        <v>3.8960634639796652</v>
      </c>
      <c r="G38">
        <v>5.3662099999999997</v>
      </c>
      <c r="H38">
        <v>-8.6305099999999992</v>
      </c>
      <c r="I38">
        <v>-7.9844099999999996</v>
      </c>
      <c r="J38">
        <v>7.7696399999999999</v>
      </c>
      <c r="K38">
        <v>-0.61029699999999998</v>
      </c>
      <c r="L38">
        <v>-13.2934</v>
      </c>
      <c r="M38">
        <v>23.5535</v>
      </c>
      <c r="N38">
        <v>-0.98216999999999999</v>
      </c>
      <c r="O38">
        <v>-22.546500000000002</v>
      </c>
      <c r="P38">
        <v>39.585900000000002</v>
      </c>
      <c r="Q38">
        <v>-13.302099999999999</v>
      </c>
      <c r="R38">
        <v>-6.5259900000000002</v>
      </c>
      <c r="S38">
        <v>24.9252</v>
      </c>
      <c r="T38">
        <v>-14.389900000000001</v>
      </c>
      <c r="U38">
        <v>-32.403749999999953</v>
      </c>
      <c r="V38">
        <v>49.032500000000027</v>
      </c>
      <c r="W38">
        <v>-88.822500000000019</v>
      </c>
      <c r="X38">
        <v>-47.839999999999989</v>
      </c>
      <c r="Y38">
        <v>-67.985125000000011</v>
      </c>
      <c r="Z38">
        <v>-219.8249999999999</v>
      </c>
      <c r="AA38">
        <v>-529.85000000000014</v>
      </c>
      <c r="AB38">
        <v>-208.10662500000001</v>
      </c>
      <c r="AC38">
        <v>-534.88749999999993</v>
      </c>
      <c r="AD38">
        <v>26.675000000000001</v>
      </c>
      <c r="AE38">
        <v>-376.05</v>
      </c>
      <c r="AF38">
        <v>409.03125000000011</v>
      </c>
      <c r="AG38">
        <v>430.28750000000042</v>
      </c>
      <c r="AH38">
        <v>-24.462500000000048</v>
      </c>
      <c r="AI38">
        <v>3.0280499999999999</v>
      </c>
      <c r="AJ38">
        <v>2.4201899999999998</v>
      </c>
      <c r="AK38">
        <v>-0.27392300000000003</v>
      </c>
      <c r="AL38">
        <v>26.181699999999999</v>
      </c>
      <c r="AM38">
        <v>2.8393700000000002</v>
      </c>
      <c r="AN38">
        <v>-0.275727</v>
      </c>
      <c r="AO38">
        <v>0.35056700000000002</v>
      </c>
      <c r="AP38">
        <v>1.06914</v>
      </c>
      <c r="AQ38">
        <v>3.8129400000000002</v>
      </c>
      <c r="AR38">
        <v>0.80324499999999999</v>
      </c>
      <c r="AS38">
        <v>-0.332561</v>
      </c>
      <c r="AT38">
        <v>-30.545500000000001</v>
      </c>
    </row>
    <row r="39" spans="1:46" x14ac:dyDescent="0.25">
      <c r="A39">
        <v>37</v>
      </c>
      <c r="B39">
        <v>9.3018750000000097</v>
      </c>
      <c r="C39">
        <v>0.56952302631578944</v>
      </c>
      <c r="D39">
        <v>0.1082897474610322</v>
      </c>
      <c r="E39">
        <v>1.2723684594248511E-2</v>
      </c>
      <c r="F39">
        <v>3.863182164515814</v>
      </c>
      <c r="G39">
        <v>5.3307175000000004</v>
      </c>
      <c r="H39">
        <v>-8.5806724999999986</v>
      </c>
      <c r="I39">
        <v>-8.0680049999999994</v>
      </c>
      <c r="J39">
        <v>7.7112949999999998</v>
      </c>
      <c r="K39">
        <v>-0.66964100000000015</v>
      </c>
      <c r="L39">
        <v>-13.500999999999999</v>
      </c>
      <c r="M39">
        <v>22.991375000000001</v>
      </c>
      <c r="N39">
        <v>-1.2048375</v>
      </c>
      <c r="O39">
        <v>-23.027674999999999</v>
      </c>
      <c r="P39">
        <v>39.585875000000001</v>
      </c>
      <c r="Q39">
        <v>-13.6242</v>
      </c>
      <c r="R39">
        <v>-6.1127425000000004</v>
      </c>
      <c r="S39">
        <v>25.282150000000001</v>
      </c>
      <c r="T39">
        <v>-14.404</v>
      </c>
      <c r="U39">
        <v>-34.341874999999973</v>
      </c>
      <c r="V39">
        <v>49.181562499999998</v>
      </c>
      <c r="W39">
        <v>-84.321875000000006</v>
      </c>
      <c r="X39">
        <v>-52.235312499999999</v>
      </c>
      <c r="Y39">
        <v>-63.436437499999997</v>
      </c>
      <c r="Z39">
        <v>-212.93749999999989</v>
      </c>
      <c r="AA39">
        <v>-545.62187500000016</v>
      </c>
      <c r="AB39">
        <v>-212.07496875000001</v>
      </c>
      <c r="AC39">
        <v>-495.76874999999978</v>
      </c>
      <c r="AD39">
        <v>15.153124999999861</v>
      </c>
      <c r="AE39">
        <v>-344.1875</v>
      </c>
      <c r="AF39">
        <v>394.83156250000002</v>
      </c>
      <c r="AG39">
        <v>395.22500000000019</v>
      </c>
      <c r="AH39">
        <v>-17.834375000000001</v>
      </c>
      <c r="AI39">
        <v>3.0251674999999998</v>
      </c>
      <c r="AJ39">
        <v>2.1521749999999988</v>
      </c>
      <c r="AK39">
        <v>-0.24558250000000001</v>
      </c>
      <c r="AL39">
        <v>26.364525</v>
      </c>
      <c r="AM39">
        <v>2.8492725000000001</v>
      </c>
      <c r="AN39">
        <v>-0.30954399999999999</v>
      </c>
      <c r="AO39">
        <v>0.36281900000000011</v>
      </c>
      <c r="AP39">
        <v>1.8438375000000009</v>
      </c>
      <c r="AQ39">
        <v>3.8296350000000001</v>
      </c>
      <c r="AR39">
        <v>0.809226</v>
      </c>
      <c r="AS39">
        <v>-0.34132275000000001</v>
      </c>
      <c r="AT39">
        <v>-28.08175</v>
      </c>
    </row>
    <row r="40" spans="1:46" x14ac:dyDescent="0.25">
      <c r="A40">
        <v>38</v>
      </c>
      <c r="B40">
        <v>9.3012500000000102</v>
      </c>
      <c r="C40">
        <v>0.56947368421052635</v>
      </c>
      <c r="D40">
        <v>0.16010758167220579</v>
      </c>
      <c r="E40">
        <v>8.3021680164698797E-3</v>
      </c>
      <c r="F40">
        <v>3.8225384107303482</v>
      </c>
      <c r="G40">
        <v>5.2952250000000003</v>
      </c>
      <c r="H40">
        <v>-8.5308349999999997</v>
      </c>
      <c r="I40">
        <v>-8.1516000000000002</v>
      </c>
      <c r="J40">
        <v>7.6529500000000006</v>
      </c>
      <c r="K40">
        <v>-0.72898499999999977</v>
      </c>
      <c r="L40">
        <v>-13.708600000000001</v>
      </c>
      <c r="M40">
        <v>22.42925</v>
      </c>
      <c r="N40">
        <v>-1.4275049999999989</v>
      </c>
      <c r="O40">
        <v>-23.508849999999999</v>
      </c>
      <c r="P40">
        <v>39.585850000000001</v>
      </c>
      <c r="Q40">
        <v>-13.946300000000001</v>
      </c>
      <c r="R40">
        <v>-5.6994950000000024</v>
      </c>
      <c r="S40">
        <v>25.639099999999999</v>
      </c>
      <c r="T40">
        <v>-14.418100000000001</v>
      </c>
      <c r="U40">
        <v>-36.279999999999973</v>
      </c>
      <c r="V40">
        <v>49.330624999999962</v>
      </c>
      <c r="W40">
        <v>-79.82125000000002</v>
      </c>
      <c r="X40">
        <v>-56.630624999999966</v>
      </c>
      <c r="Y40">
        <v>-58.887750000000032</v>
      </c>
      <c r="Z40">
        <v>-206.05</v>
      </c>
      <c r="AA40">
        <v>-561.39375000000007</v>
      </c>
      <c r="AB40">
        <v>-216.04331250000001</v>
      </c>
      <c r="AC40">
        <v>-456.64999999999992</v>
      </c>
      <c r="AD40">
        <v>3.6312499999997949</v>
      </c>
      <c r="AE40">
        <v>-312.32500000000022</v>
      </c>
      <c r="AF40">
        <v>380.63187500000009</v>
      </c>
      <c r="AG40">
        <v>360.16250000000031</v>
      </c>
      <c r="AH40">
        <v>-11.206250000000001</v>
      </c>
      <c r="AI40">
        <v>3.0222850000000001</v>
      </c>
      <c r="AJ40">
        <v>1.8841600000000009</v>
      </c>
      <c r="AK40">
        <v>-0.2172420000000001</v>
      </c>
      <c r="AL40">
        <v>26.547350000000002</v>
      </c>
      <c r="AM40">
        <v>2.859175</v>
      </c>
      <c r="AN40">
        <v>-0.34336099999999992</v>
      </c>
      <c r="AO40">
        <v>0.37507099999999999</v>
      </c>
      <c r="AP40">
        <v>2.6185349999999969</v>
      </c>
      <c r="AQ40">
        <v>3.84633</v>
      </c>
      <c r="AR40">
        <v>0.8152069999999999</v>
      </c>
      <c r="AS40">
        <v>-0.35008450000000002</v>
      </c>
      <c r="AT40">
        <v>-25.618000000000009</v>
      </c>
    </row>
    <row r="41" spans="1:46" x14ac:dyDescent="0.25">
      <c r="A41">
        <v>39</v>
      </c>
      <c r="B41">
        <v>9.3006250000000108</v>
      </c>
      <c r="C41">
        <v>0.56942434210526316</v>
      </c>
      <c r="D41">
        <v>0.2000741970330995</v>
      </c>
      <c r="E41">
        <v>5.892287242419387E-3</v>
      </c>
      <c r="F41">
        <v>3.79215768988084</v>
      </c>
      <c r="G41">
        <v>5.2597325000000001</v>
      </c>
      <c r="H41">
        <v>-8.4809975000000009</v>
      </c>
      <c r="I41">
        <v>-8.2351949999999992</v>
      </c>
      <c r="J41">
        <v>7.5946049999999996</v>
      </c>
      <c r="K41">
        <v>-0.78832899999999984</v>
      </c>
      <c r="L41">
        <v>-13.9162</v>
      </c>
      <c r="M41">
        <v>21.867125000000001</v>
      </c>
      <c r="N41">
        <v>-1.6501725</v>
      </c>
      <c r="O41">
        <v>-23.990024999999999</v>
      </c>
      <c r="P41">
        <v>39.585825</v>
      </c>
      <c r="Q41">
        <v>-14.2684</v>
      </c>
      <c r="R41">
        <v>-5.2862475000000009</v>
      </c>
      <c r="S41">
        <v>25.99605</v>
      </c>
      <c r="T41">
        <v>-14.4322</v>
      </c>
      <c r="U41">
        <v>-38.218124999999993</v>
      </c>
      <c r="V41">
        <v>49.479687499999933</v>
      </c>
      <c r="W41">
        <v>-75.320625000000007</v>
      </c>
      <c r="X41">
        <v>-61.025937499999984</v>
      </c>
      <c r="Y41">
        <v>-54.339062500000018</v>
      </c>
      <c r="Z41">
        <v>-199.16249999999999</v>
      </c>
      <c r="AA41">
        <v>-577.16562500000009</v>
      </c>
      <c r="AB41">
        <v>-220.01165624999999</v>
      </c>
      <c r="AC41">
        <v>-417.53124999999972</v>
      </c>
      <c r="AD41">
        <v>-7.8906250000003553</v>
      </c>
      <c r="AE41">
        <v>-280.46250000000009</v>
      </c>
      <c r="AF41">
        <v>366.43218750000011</v>
      </c>
      <c r="AG41">
        <v>325.10000000000008</v>
      </c>
      <c r="AH41">
        <v>-4.5781249999999467</v>
      </c>
      <c r="AI41">
        <v>3.0194025</v>
      </c>
      <c r="AJ41">
        <v>1.6161449999999999</v>
      </c>
      <c r="AK41">
        <v>-0.18890150000000011</v>
      </c>
      <c r="AL41">
        <v>26.730174999999999</v>
      </c>
      <c r="AM41">
        <v>2.8690774999999999</v>
      </c>
      <c r="AN41">
        <v>-0.37717800000000001</v>
      </c>
      <c r="AO41">
        <v>0.38732299999999997</v>
      </c>
      <c r="AP41">
        <v>3.393232499999999</v>
      </c>
      <c r="AQ41">
        <v>3.8630249999999999</v>
      </c>
      <c r="AR41">
        <v>0.82118799999999992</v>
      </c>
      <c r="AS41">
        <v>-0.35884624999999998</v>
      </c>
      <c r="AT41">
        <v>-23.154250000000001</v>
      </c>
    </row>
    <row r="42" spans="1:46" x14ac:dyDescent="0.25">
      <c r="A42">
        <v>40</v>
      </c>
      <c r="B42">
        <v>9.3000000000000114</v>
      </c>
      <c r="C42">
        <v>0.56937499999999996</v>
      </c>
      <c r="D42">
        <v>0.2349586079889599</v>
      </c>
      <c r="E42">
        <v>1.6267941461092079E-2</v>
      </c>
      <c r="F42">
        <v>3.7671716330233851</v>
      </c>
      <c r="G42">
        <v>5.22424</v>
      </c>
      <c r="H42">
        <v>-8.4311600000000002</v>
      </c>
      <c r="I42">
        <v>-8.3187899999999999</v>
      </c>
      <c r="J42">
        <v>7.5362600000000004</v>
      </c>
      <c r="K42">
        <v>-0.84767300000000001</v>
      </c>
      <c r="L42">
        <v>-14.123799999999999</v>
      </c>
      <c r="M42">
        <v>21.305</v>
      </c>
      <c r="N42">
        <v>-1.8728400000000001</v>
      </c>
      <c r="O42">
        <v>-24.4712</v>
      </c>
      <c r="P42">
        <v>39.585799999999999</v>
      </c>
      <c r="Q42">
        <v>-14.5905</v>
      </c>
      <c r="R42">
        <v>-4.8730000000000002</v>
      </c>
      <c r="S42">
        <v>26.353000000000002</v>
      </c>
      <c r="T42">
        <v>-14.446300000000001</v>
      </c>
      <c r="U42">
        <v>-40.156250000000007</v>
      </c>
      <c r="V42">
        <v>49.62874999999989</v>
      </c>
      <c r="W42">
        <v>-70.819999999999993</v>
      </c>
      <c r="X42">
        <v>-65.421249999999986</v>
      </c>
      <c r="Y42">
        <v>-49.790375000000012</v>
      </c>
      <c r="Z42">
        <v>-192.27500000000001</v>
      </c>
      <c r="AA42">
        <v>-592.93750000000011</v>
      </c>
      <c r="AB42">
        <v>-223.98</v>
      </c>
      <c r="AC42">
        <v>-378.41249999999962</v>
      </c>
      <c r="AD42">
        <v>-19.412500000000499</v>
      </c>
      <c r="AE42">
        <v>-248.60000000000011</v>
      </c>
      <c r="AF42">
        <v>352.23250000000002</v>
      </c>
      <c r="AG42">
        <v>290.03750000000002</v>
      </c>
      <c r="AH42">
        <v>2.0500000000001068</v>
      </c>
      <c r="AI42">
        <v>3.0165199999999999</v>
      </c>
      <c r="AJ42">
        <v>1.3481300000000001</v>
      </c>
      <c r="AK42">
        <v>-0.16056100000000001</v>
      </c>
      <c r="AL42">
        <v>26.913</v>
      </c>
      <c r="AM42">
        <v>2.8789799999999999</v>
      </c>
      <c r="AN42">
        <v>-0.410995</v>
      </c>
      <c r="AO42">
        <v>0.39957500000000001</v>
      </c>
      <c r="AP42">
        <v>4.1679300000000001</v>
      </c>
      <c r="AQ42">
        <v>3.8797199999999998</v>
      </c>
      <c r="AR42">
        <v>0.82716899999999993</v>
      </c>
      <c r="AS42">
        <v>-0.36760799999999999</v>
      </c>
      <c r="AT42">
        <v>-20.6905</v>
      </c>
    </row>
    <row r="43" spans="1:46" x14ac:dyDescent="0.25">
      <c r="A43">
        <v>41</v>
      </c>
      <c r="B43">
        <v>9.2996875000000117</v>
      </c>
      <c r="C43">
        <v>0.56938185307017541</v>
      </c>
      <c r="D43">
        <v>0.25803905670407118</v>
      </c>
      <c r="E43">
        <v>2.3028359106605181E-2</v>
      </c>
      <c r="F43">
        <v>3.742419364580384</v>
      </c>
      <c r="G43">
        <v>5.1794200000000004</v>
      </c>
      <c r="H43">
        <v>-8.3817400000000006</v>
      </c>
      <c r="I43">
        <v>-8.3768349999999998</v>
      </c>
      <c r="J43">
        <v>7.4637625000000014</v>
      </c>
      <c r="K43">
        <v>-0.88790974999999983</v>
      </c>
      <c r="L43">
        <v>-14.300750000000001</v>
      </c>
      <c r="M43">
        <v>20.681249999999999</v>
      </c>
      <c r="N43">
        <v>-2.0981324999999988</v>
      </c>
      <c r="O43">
        <v>-24.746849999999998</v>
      </c>
      <c r="P43">
        <v>39.546999999999997</v>
      </c>
      <c r="Q43">
        <v>-14.765599999999999</v>
      </c>
      <c r="R43">
        <v>-4.5817825000000019</v>
      </c>
      <c r="S43">
        <v>26.576125000000001</v>
      </c>
      <c r="T43">
        <v>-14.428100000000001</v>
      </c>
      <c r="U43">
        <v>-42.800312499999983</v>
      </c>
      <c r="V43">
        <v>49.186874999999908</v>
      </c>
      <c r="W43">
        <v>-62.768437500000061</v>
      </c>
      <c r="X43">
        <v>-67.181874999999991</v>
      </c>
      <c r="Y43">
        <v>-45.723312500000027</v>
      </c>
      <c r="Z43">
        <v>-183.72187500000001</v>
      </c>
      <c r="AA43">
        <v>-606.24687500000005</v>
      </c>
      <c r="AB43">
        <v>-222.6690625</v>
      </c>
      <c r="AC43">
        <v>-324.40312499999987</v>
      </c>
      <c r="AD43">
        <v>-28.46250000000023</v>
      </c>
      <c r="AE43">
        <v>-212.0187500000003</v>
      </c>
      <c r="AF43">
        <v>315.22500000000019</v>
      </c>
      <c r="AG43">
        <v>256.42812500000008</v>
      </c>
      <c r="AH43">
        <v>10.21250000000008</v>
      </c>
      <c r="AI43">
        <v>2.8034350000000008</v>
      </c>
      <c r="AJ43">
        <v>1.073968250000001</v>
      </c>
      <c r="AK43">
        <v>-0.14151867500000009</v>
      </c>
      <c r="AL43">
        <v>25.11855000000001</v>
      </c>
      <c r="AM43">
        <v>2.9762749999999989</v>
      </c>
      <c r="AN43">
        <v>-0.45303174999999979</v>
      </c>
      <c r="AO43">
        <v>0.41871124999999992</v>
      </c>
      <c r="AP43">
        <v>5.0917299999999948</v>
      </c>
      <c r="AQ43">
        <v>3.8831175</v>
      </c>
      <c r="AR43">
        <v>0.83438249999999992</v>
      </c>
      <c r="AS43">
        <v>-0.36263649999999997</v>
      </c>
      <c r="AT43">
        <v>-18.03282500000001</v>
      </c>
    </row>
    <row r="44" spans="1:46" x14ac:dyDescent="0.25">
      <c r="A44">
        <v>42</v>
      </c>
      <c r="B44">
        <v>9.2993750000000119</v>
      </c>
      <c r="C44">
        <v>0.56938870614035086</v>
      </c>
      <c r="D44">
        <v>0.26799987177307472</v>
      </c>
      <c r="E44">
        <v>3.7687430477203208E-2</v>
      </c>
      <c r="F44">
        <v>3.712455364153624</v>
      </c>
      <c r="G44">
        <v>5.1345999999999998</v>
      </c>
      <c r="H44">
        <v>-8.3323200000000011</v>
      </c>
      <c r="I44">
        <v>-8.4348799999999997</v>
      </c>
      <c r="J44">
        <v>7.3912650000000006</v>
      </c>
      <c r="K44">
        <v>-0.92814649999999987</v>
      </c>
      <c r="L44">
        <v>-14.4777</v>
      </c>
      <c r="M44">
        <v>20.057500000000001</v>
      </c>
      <c r="N44">
        <v>-2.323424999999999</v>
      </c>
      <c r="O44">
        <v>-25.022500000000001</v>
      </c>
      <c r="P44">
        <v>39.508200000000002</v>
      </c>
      <c r="Q44">
        <v>-14.9407</v>
      </c>
      <c r="R44">
        <v>-4.2905650000000009</v>
      </c>
      <c r="S44">
        <v>26.799250000000001</v>
      </c>
      <c r="T44">
        <v>-14.4099</v>
      </c>
      <c r="U44">
        <v>-45.444374999999972</v>
      </c>
      <c r="V44">
        <v>48.744999999999933</v>
      </c>
      <c r="W44">
        <v>-54.71687500000008</v>
      </c>
      <c r="X44">
        <v>-68.94250000000001</v>
      </c>
      <c r="Y44">
        <v>-41.656250000000021</v>
      </c>
      <c r="Z44">
        <v>-175.16874999999999</v>
      </c>
      <c r="AA44">
        <v>-619.55624999999998</v>
      </c>
      <c r="AB44">
        <v>-221.358125</v>
      </c>
      <c r="AC44">
        <v>-270.39375000000001</v>
      </c>
      <c r="AD44">
        <v>-37.512500000000031</v>
      </c>
      <c r="AE44">
        <v>-175.43750000000011</v>
      </c>
      <c r="AF44">
        <v>278.21750000000009</v>
      </c>
      <c r="AG44">
        <v>222.81874999999999</v>
      </c>
      <c r="AH44">
        <v>18.37500000000011</v>
      </c>
      <c r="AI44">
        <v>2.5903500000000008</v>
      </c>
      <c r="AJ44">
        <v>0.79980650000000109</v>
      </c>
      <c r="AK44">
        <v>-0.12247635000000009</v>
      </c>
      <c r="AL44">
        <v>23.324100000000001</v>
      </c>
      <c r="AM44">
        <v>3.0735700000000001</v>
      </c>
      <c r="AN44">
        <v>-0.49506849999999991</v>
      </c>
      <c r="AO44">
        <v>0.43784749999999989</v>
      </c>
      <c r="AP44">
        <v>6.0155299999999956</v>
      </c>
      <c r="AQ44">
        <v>3.8865150000000002</v>
      </c>
      <c r="AR44">
        <v>0.8415959999999999</v>
      </c>
      <c r="AS44">
        <v>-0.35766500000000001</v>
      </c>
      <c r="AT44">
        <v>-15.37515000000001</v>
      </c>
    </row>
    <row r="45" spans="1:46" x14ac:dyDescent="0.25">
      <c r="A45">
        <v>43</v>
      </c>
      <c r="B45">
        <v>9.2990625000000122</v>
      </c>
      <c r="C45">
        <v>0.56939555921052631</v>
      </c>
      <c r="D45">
        <v>0.27147408988379212</v>
      </c>
      <c r="E45">
        <v>5.0279989132004863E-2</v>
      </c>
      <c r="F45">
        <v>3.685669433169052</v>
      </c>
      <c r="G45">
        <v>5.0897800000000002</v>
      </c>
      <c r="H45">
        <v>-8.2828999999999997</v>
      </c>
      <c r="I45">
        <v>-8.4929249999999996</v>
      </c>
      <c r="J45">
        <v>7.3187674999999999</v>
      </c>
      <c r="K45">
        <v>-0.96838325000000003</v>
      </c>
      <c r="L45">
        <v>-14.65465</v>
      </c>
      <c r="M45">
        <v>19.43375</v>
      </c>
      <c r="N45">
        <v>-2.5487175</v>
      </c>
      <c r="O45">
        <v>-25.29815</v>
      </c>
      <c r="P45">
        <v>39.4694</v>
      </c>
      <c r="Q45">
        <v>-15.1158</v>
      </c>
      <c r="R45">
        <v>-3.9993475000000012</v>
      </c>
      <c r="S45">
        <v>27.022375</v>
      </c>
      <c r="T45">
        <v>-14.3917</v>
      </c>
      <c r="U45">
        <v>-48.088437499999969</v>
      </c>
      <c r="V45">
        <v>48.303124999999937</v>
      </c>
      <c r="W45">
        <v>-46.665312500000098</v>
      </c>
      <c r="X45">
        <v>-70.703125000000028</v>
      </c>
      <c r="Y45">
        <v>-37.589187500000023</v>
      </c>
      <c r="Z45">
        <v>-166.61562499999999</v>
      </c>
      <c r="AA45">
        <v>-632.86562500000002</v>
      </c>
      <c r="AB45">
        <v>-220.04718750000001</v>
      </c>
      <c r="AC45">
        <v>-216.38437499999989</v>
      </c>
      <c r="AD45">
        <v>-46.562499999999829</v>
      </c>
      <c r="AE45">
        <v>-138.85624999999999</v>
      </c>
      <c r="AF45">
        <v>241.21000000000009</v>
      </c>
      <c r="AG45">
        <v>189.20937499999991</v>
      </c>
      <c r="AH45">
        <v>26.53750000000014</v>
      </c>
      <c r="AI45">
        <v>2.377265</v>
      </c>
      <c r="AJ45">
        <v>0.52564475000000055</v>
      </c>
      <c r="AK45">
        <v>-0.103434025</v>
      </c>
      <c r="AL45">
        <v>21.52965</v>
      </c>
      <c r="AM45">
        <v>3.170865</v>
      </c>
      <c r="AN45">
        <v>-0.53710524999999998</v>
      </c>
      <c r="AO45">
        <v>0.45698375000000002</v>
      </c>
      <c r="AP45">
        <v>6.9393299999999982</v>
      </c>
      <c r="AQ45">
        <v>3.8899124999999999</v>
      </c>
      <c r="AR45">
        <v>0.84880949999999999</v>
      </c>
      <c r="AS45">
        <v>-0.35269349999999999</v>
      </c>
      <c r="AT45">
        <v>-12.717475</v>
      </c>
    </row>
    <row r="46" spans="1:46" x14ac:dyDescent="0.25">
      <c r="A46">
        <v>44</v>
      </c>
      <c r="B46">
        <v>9.2987500000000125</v>
      </c>
      <c r="C46">
        <v>0.56940241228070176</v>
      </c>
      <c r="D46">
        <v>0.27381148682522333</v>
      </c>
      <c r="E46">
        <v>6.764303839496999E-2</v>
      </c>
      <c r="F46">
        <v>3.6500726390704101</v>
      </c>
      <c r="G46">
        <v>5.0449599999999997</v>
      </c>
      <c r="H46">
        <v>-8.2334800000000001</v>
      </c>
      <c r="I46">
        <v>-8.5509699999999995</v>
      </c>
      <c r="J46">
        <v>7.24627</v>
      </c>
      <c r="K46">
        <v>-1.0086200000000001</v>
      </c>
      <c r="L46">
        <v>-14.8316</v>
      </c>
      <c r="M46">
        <v>18.809999999999999</v>
      </c>
      <c r="N46">
        <v>-2.7740100000000001</v>
      </c>
      <c r="O46">
        <v>-25.573799999999999</v>
      </c>
      <c r="P46">
        <v>39.430599999999998</v>
      </c>
      <c r="Q46">
        <v>-15.290900000000001</v>
      </c>
      <c r="R46">
        <v>-3.7081300000000001</v>
      </c>
      <c r="S46">
        <v>27.2455</v>
      </c>
      <c r="T46">
        <v>-14.3735</v>
      </c>
      <c r="U46">
        <v>-50.732499999999959</v>
      </c>
      <c r="V46">
        <v>47.861249999999963</v>
      </c>
      <c r="W46">
        <v>-38.61375000000011</v>
      </c>
      <c r="X46">
        <v>-72.463750000000047</v>
      </c>
      <c r="Y46">
        <v>-33.522125000000003</v>
      </c>
      <c r="Z46">
        <v>-158.0625</v>
      </c>
      <c r="AA46">
        <v>-646.17499999999995</v>
      </c>
      <c r="AB46">
        <v>-218.73625000000001</v>
      </c>
      <c r="AC46">
        <v>-162.37499999999989</v>
      </c>
      <c r="AD46">
        <v>-55.612499999999621</v>
      </c>
      <c r="AE46">
        <v>-102.27499999999991</v>
      </c>
      <c r="AF46">
        <v>204.20249999999999</v>
      </c>
      <c r="AG46">
        <v>155.59999999999971</v>
      </c>
      <c r="AH46">
        <v>34.700000000000173</v>
      </c>
      <c r="AI46">
        <v>2.16418</v>
      </c>
      <c r="AJ46">
        <v>0.25148300000000001</v>
      </c>
      <c r="AK46">
        <v>-8.43917E-2</v>
      </c>
      <c r="AL46">
        <v>19.735199999999999</v>
      </c>
      <c r="AM46">
        <v>3.26816</v>
      </c>
      <c r="AN46">
        <v>-0.57914200000000005</v>
      </c>
      <c r="AO46">
        <v>0.47611999999999999</v>
      </c>
      <c r="AP46">
        <v>7.86313</v>
      </c>
      <c r="AQ46">
        <v>3.89331</v>
      </c>
      <c r="AR46">
        <v>0.85602299999999998</v>
      </c>
      <c r="AS46">
        <v>-0.34772199999999998</v>
      </c>
      <c r="AT46">
        <v>-10.059799999999999</v>
      </c>
    </row>
    <row r="47" spans="1:46" x14ac:dyDescent="0.25">
      <c r="A47">
        <v>45</v>
      </c>
      <c r="B47">
        <v>9.2990625000000051</v>
      </c>
      <c r="C47">
        <v>0.569469572368421</v>
      </c>
      <c r="D47">
        <v>0.27756521593231542</v>
      </c>
      <c r="E47">
        <v>8.0031619261631159E-2</v>
      </c>
      <c r="F47">
        <v>3.6271497169872702</v>
      </c>
      <c r="G47">
        <v>4.9883150000000001</v>
      </c>
      <c r="H47">
        <v>-8.1871775000000007</v>
      </c>
      <c r="I47">
        <v>-8.570152499999999</v>
      </c>
      <c r="J47">
        <v>7.1738400000000002</v>
      </c>
      <c r="K47">
        <v>-1.0354274999999999</v>
      </c>
      <c r="L47">
        <v>-14.970775</v>
      </c>
      <c r="M47">
        <v>18.141400000000001</v>
      </c>
      <c r="N47">
        <v>-2.9861899999999988</v>
      </c>
      <c r="O47">
        <v>-25.622900000000001</v>
      </c>
      <c r="P47">
        <v>39.358175000000003</v>
      </c>
      <c r="Q47">
        <v>-15.320349999999999</v>
      </c>
      <c r="R47">
        <v>-3.590942500000001</v>
      </c>
      <c r="S47">
        <v>27.333575</v>
      </c>
      <c r="T47">
        <v>-14.3223</v>
      </c>
      <c r="U47">
        <v>-53.982812499999937</v>
      </c>
      <c r="V47">
        <v>46.819687499999993</v>
      </c>
      <c r="W47">
        <v>-27.59187500000014</v>
      </c>
      <c r="X47">
        <v>-70.453125000000043</v>
      </c>
      <c r="Y47">
        <v>-31.59378125000001</v>
      </c>
      <c r="Z47">
        <v>-147.40625000000011</v>
      </c>
      <c r="AA47">
        <v>-654.81874999999991</v>
      </c>
      <c r="AB47">
        <v>-215.579375</v>
      </c>
      <c r="AC47">
        <v>-112.3437500000001</v>
      </c>
      <c r="AD47">
        <v>-65.253124999999656</v>
      </c>
      <c r="AE47">
        <v>-69.525000000000006</v>
      </c>
      <c r="AF47">
        <v>162.59218750000019</v>
      </c>
      <c r="AG47">
        <v>120.16875</v>
      </c>
      <c r="AH47">
        <v>41.971875000000082</v>
      </c>
      <c r="AI47">
        <v>1.9985875000000011</v>
      </c>
      <c r="AJ47">
        <v>0.15160800000000041</v>
      </c>
      <c r="AK47">
        <v>-9.1348024999999972E-2</v>
      </c>
      <c r="AL47">
        <v>18.263300000000001</v>
      </c>
      <c r="AM47">
        <v>3.29731</v>
      </c>
      <c r="AN47">
        <v>-0.56109625000000007</v>
      </c>
      <c r="AO47">
        <v>0.48793249999999988</v>
      </c>
      <c r="AP47">
        <v>8.6078474999999983</v>
      </c>
      <c r="AQ47">
        <v>3.8887174999999998</v>
      </c>
      <c r="AR47">
        <v>0.86595774999999997</v>
      </c>
      <c r="AS47">
        <v>-0.34541899999999998</v>
      </c>
      <c r="AT47">
        <v>-7.2992715000000086</v>
      </c>
    </row>
    <row r="48" spans="1:46" x14ac:dyDescent="0.25">
      <c r="A48">
        <v>46</v>
      </c>
      <c r="B48">
        <v>9.2993749999999977</v>
      </c>
      <c r="C48">
        <v>0.56953673245614034</v>
      </c>
      <c r="D48">
        <v>0.28829545642650489</v>
      </c>
      <c r="E48">
        <v>9.537195947963481E-2</v>
      </c>
      <c r="F48">
        <v>3.5875054676763951</v>
      </c>
      <c r="G48">
        <v>4.9316700000000004</v>
      </c>
      <c r="H48">
        <v>-8.1408750000000012</v>
      </c>
      <c r="I48">
        <v>-8.5893350000000002</v>
      </c>
      <c r="J48">
        <v>7.1014099999999996</v>
      </c>
      <c r="K48">
        <v>-1.062235</v>
      </c>
      <c r="L48">
        <v>-15.10995</v>
      </c>
      <c r="M48">
        <v>17.472799999999999</v>
      </c>
      <c r="N48">
        <v>-3.1983700000000002</v>
      </c>
      <c r="O48">
        <v>-25.672000000000001</v>
      </c>
      <c r="P48">
        <v>39.28575</v>
      </c>
      <c r="Q48">
        <v>-15.3498</v>
      </c>
      <c r="R48">
        <v>-3.4737550000000001</v>
      </c>
      <c r="S48">
        <v>27.42165</v>
      </c>
      <c r="T48">
        <v>-14.271100000000001</v>
      </c>
      <c r="U48">
        <v>-57.233124999999937</v>
      </c>
      <c r="V48">
        <v>45.778125000000003</v>
      </c>
      <c r="W48">
        <v>-16.570000000000078</v>
      </c>
      <c r="X48">
        <v>-68.442500000000024</v>
      </c>
      <c r="Y48">
        <v>-29.665437499999999</v>
      </c>
      <c r="Z48">
        <v>-136.75000000000011</v>
      </c>
      <c r="AA48">
        <v>-663.46249999999986</v>
      </c>
      <c r="AB48">
        <v>-212.42250000000001</v>
      </c>
      <c r="AC48">
        <v>-62.3125</v>
      </c>
      <c r="AD48">
        <v>-74.893749999999756</v>
      </c>
      <c r="AE48">
        <v>-36.774999999999892</v>
      </c>
      <c r="AF48">
        <v>120.981875</v>
      </c>
      <c r="AG48">
        <v>84.737499999999912</v>
      </c>
      <c r="AH48">
        <v>49.243750000000027</v>
      </c>
      <c r="AI48">
        <v>1.8329949999999999</v>
      </c>
      <c r="AJ48">
        <v>5.1733000000000001E-2</v>
      </c>
      <c r="AK48">
        <v>-9.8304349999999999E-2</v>
      </c>
      <c r="AL48">
        <v>16.791399999999999</v>
      </c>
      <c r="AM48">
        <v>3.32646</v>
      </c>
      <c r="AN48">
        <v>-0.5430505000000001</v>
      </c>
      <c r="AO48">
        <v>0.49974499999999999</v>
      </c>
      <c r="AP48">
        <v>9.3525650000000002</v>
      </c>
      <c r="AQ48">
        <v>3.884125</v>
      </c>
      <c r="AR48">
        <v>0.87589249999999996</v>
      </c>
      <c r="AS48">
        <v>-0.34311599999999998</v>
      </c>
      <c r="AT48">
        <v>-4.5387429999999993</v>
      </c>
    </row>
    <row r="49" spans="1:46" x14ac:dyDescent="0.25">
      <c r="A49">
        <v>47</v>
      </c>
      <c r="B49">
        <v>9.2996874999999903</v>
      </c>
      <c r="C49">
        <v>0.56960389254385968</v>
      </c>
      <c r="D49">
        <v>0.30971949127753312</v>
      </c>
      <c r="E49">
        <v>0.1036512484664902</v>
      </c>
      <c r="F49">
        <v>3.5566692056570082</v>
      </c>
      <c r="G49">
        <v>4.8750249999999999</v>
      </c>
      <c r="H49">
        <v>-8.0945724999999999</v>
      </c>
      <c r="I49">
        <v>-8.6085175000000014</v>
      </c>
      <c r="J49">
        <v>7.0289799999999998</v>
      </c>
      <c r="K49">
        <v>-1.0890424999999999</v>
      </c>
      <c r="L49">
        <v>-15.249124999999999</v>
      </c>
      <c r="M49">
        <v>16.804200000000002</v>
      </c>
      <c r="N49">
        <v>-3.4105500000000011</v>
      </c>
      <c r="O49">
        <v>-25.7211</v>
      </c>
      <c r="P49">
        <v>39.213324999999998</v>
      </c>
      <c r="Q49">
        <v>-15.379250000000001</v>
      </c>
      <c r="R49">
        <v>-3.3565675000000001</v>
      </c>
      <c r="S49">
        <v>27.509725</v>
      </c>
      <c r="T49">
        <v>-14.219900000000001</v>
      </c>
      <c r="U49">
        <v>-60.483437499999937</v>
      </c>
      <c r="V49">
        <v>44.736562500000012</v>
      </c>
      <c r="W49">
        <v>-5.5481250000000273</v>
      </c>
      <c r="X49">
        <v>-66.431874999999991</v>
      </c>
      <c r="Y49">
        <v>-27.737093749999989</v>
      </c>
      <c r="Z49">
        <v>-126.09375</v>
      </c>
      <c r="AA49">
        <v>-672.10624999999982</v>
      </c>
      <c r="AB49">
        <v>-209.265625</v>
      </c>
      <c r="AC49">
        <v>-12.281249999999829</v>
      </c>
      <c r="AD49">
        <v>-84.534374999999869</v>
      </c>
      <c r="AE49">
        <v>-4.0249999999997783</v>
      </c>
      <c r="AF49">
        <v>79.371562499999882</v>
      </c>
      <c r="AG49">
        <v>49.306249999999878</v>
      </c>
      <c r="AH49">
        <v>56.515624999999993</v>
      </c>
      <c r="AI49">
        <v>1.667402499999999</v>
      </c>
      <c r="AJ49">
        <v>-4.8142000000000351E-2</v>
      </c>
      <c r="AK49">
        <v>-0.105260675</v>
      </c>
      <c r="AL49">
        <v>15.319499999999991</v>
      </c>
      <c r="AM49">
        <v>3.35561</v>
      </c>
      <c r="AN49">
        <v>-0.52500475000000002</v>
      </c>
      <c r="AO49">
        <v>0.5115575</v>
      </c>
      <c r="AP49">
        <v>10.0972825</v>
      </c>
      <c r="AQ49">
        <v>3.8795324999999998</v>
      </c>
      <c r="AR49">
        <v>0.88582724999999995</v>
      </c>
      <c r="AS49">
        <v>-0.34081299999999998</v>
      </c>
      <c r="AT49">
        <v>-1.778214499999988</v>
      </c>
    </row>
    <row r="50" spans="1:46" x14ac:dyDescent="0.25">
      <c r="A50">
        <v>48</v>
      </c>
      <c r="B50">
        <v>9.2999999999999829</v>
      </c>
      <c r="C50">
        <v>0.56967105263157891</v>
      </c>
      <c r="D50">
        <v>0.33895707892448163</v>
      </c>
      <c r="E50">
        <v>0.1073856156066772</v>
      </c>
      <c r="F50">
        <v>3.5305688825548169</v>
      </c>
      <c r="G50">
        <v>4.8183800000000003</v>
      </c>
      <c r="H50">
        <v>-8.0482700000000005</v>
      </c>
      <c r="I50">
        <v>-8.6277000000000008</v>
      </c>
      <c r="J50">
        <v>6.95655</v>
      </c>
      <c r="K50">
        <v>-1.11585</v>
      </c>
      <c r="L50">
        <v>-15.388299999999999</v>
      </c>
      <c r="M50">
        <v>16.1356</v>
      </c>
      <c r="N50">
        <v>-3.6227299999999998</v>
      </c>
      <c r="O50">
        <v>-25.770199999999999</v>
      </c>
      <c r="P50">
        <v>39.140900000000002</v>
      </c>
      <c r="Q50">
        <v>-15.4087</v>
      </c>
      <c r="R50">
        <v>-3.2393800000000001</v>
      </c>
      <c r="S50">
        <v>27.597799999999999</v>
      </c>
      <c r="T50">
        <v>-14.168699999999999</v>
      </c>
      <c r="U50">
        <v>-63.733749999999922</v>
      </c>
      <c r="V50">
        <v>43.695000000000043</v>
      </c>
      <c r="W50">
        <v>5.4737499999999439</v>
      </c>
      <c r="X50">
        <v>-64.421249999999986</v>
      </c>
      <c r="Y50">
        <v>-25.808749999999989</v>
      </c>
      <c r="Z50">
        <v>-115.4375000000001</v>
      </c>
      <c r="AA50">
        <v>-680.74999999999977</v>
      </c>
      <c r="AB50">
        <v>-206.10874999999999</v>
      </c>
      <c r="AC50">
        <v>37.74999999999995</v>
      </c>
      <c r="AD50">
        <v>-94.174999999999898</v>
      </c>
      <c r="AE50">
        <v>28.725000000000112</v>
      </c>
      <c r="AF50">
        <v>37.761250000000032</v>
      </c>
      <c r="AG50">
        <v>13.87500000000008</v>
      </c>
      <c r="AH50">
        <v>63.787499999999888</v>
      </c>
      <c r="AI50">
        <v>1.5018100000000001</v>
      </c>
      <c r="AJ50">
        <v>-0.14801700000000001</v>
      </c>
      <c r="AK50">
        <v>-0.112217</v>
      </c>
      <c r="AL50">
        <v>13.8476</v>
      </c>
      <c r="AM50">
        <v>3.38476</v>
      </c>
      <c r="AN50">
        <v>-0.50695900000000005</v>
      </c>
      <c r="AO50">
        <v>0.52337</v>
      </c>
      <c r="AP50">
        <v>10.842000000000001</v>
      </c>
      <c r="AQ50">
        <v>3.8749400000000001</v>
      </c>
      <c r="AR50">
        <v>0.89576199999999995</v>
      </c>
      <c r="AS50">
        <v>-0.33850999999999998</v>
      </c>
      <c r="AT50">
        <v>0.98231400000000002</v>
      </c>
    </row>
    <row r="51" spans="1:46" x14ac:dyDescent="0.25">
      <c r="A51">
        <v>49</v>
      </c>
      <c r="B51">
        <v>9.3015624999999815</v>
      </c>
      <c r="C51">
        <v>0.56980263157894739</v>
      </c>
      <c r="D51">
        <v>0.37351895306528943</v>
      </c>
      <c r="E51">
        <v>0.110677036369526</v>
      </c>
      <c r="F51">
        <v>3.476102482659452</v>
      </c>
      <c r="G51">
        <v>4.7475575000000001</v>
      </c>
      <c r="H51">
        <v>-8.0071825000000008</v>
      </c>
      <c r="I51">
        <v>-8.597570000000001</v>
      </c>
      <c r="J51">
        <v>6.9001374999999996</v>
      </c>
      <c r="K51">
        <v>-1.14066</v>
      </c>
      <c r="L51">
        <v>-15.48</v>
      </c>
      <c r="M51">
        <v>15.4427</v>
      </c>
      <c r="N51">
        <v>-3.8227674999999999</v>
      </c>
      <c r="O51">
        <v>-25.645600000000002</v>
      </c>
      <c r="P51">
        <v>39.024974999999998</v>
      </c>
      <c r="Q51">
        <v>-15.3218</v>
      </c>
      <c r="R51">
        <v>-3.2810450000000002</v>
      </c>
      <c r="S51">
        <v>27.537475000000001</v>
      </c>
      <c r="T51">
        <v>-14.092325000000001</v>
      </c>
      <c r="U51">
        <v>-67.569374999999965</v>
      </c>
      <c r="V51">
        <v>42.37812500000004</v>
      </c>
      <c r="W51">
        <v>18.592187499999991</v>
      </c>
      <c r="X51">
        <v>-59.267812499999977</v>
      </c>
      <c r="Y51">
        <v>-26.949374999999989</v>
      </c>
      <c r="Z51">
        <v>-101.99375000000011</v>
      </c>
      <c r="AA51">
        <v>-685.35624999999982</v>
      </c>
      <c r="AB51">
        <v>-204.90843749999999</v>
      </c>
      <c r="AC51">
        <v>69.478125000000006</v>
      </c>
      <c r="AD51">
        <v>-107.46250000000001</v>
      </c>
      <c r="AE51">
        <v>53.303125000000108</v>
      </c>
      <c r="AF51">
        <v>2.9453124999999569</v>
      </c>
      <c r="AG51">
        <v>-25.671874999999972</v>
      </c>
      <c r="AH51">
        <v>68.943749999999923</v>
      </c>
      <c r="AI51">
        <v>1.3707597499999999</v>
      </c>
      <c r="AJ51">
        <v>-0.119202325</v>
      </c>
      <c r="AK51">
        <v>-0.13196274999999999</v>
      </c>
      <c r="AL51">
        <v>12.636732500000001</v>
      </c>
      <c r="AM51">
        <v>3.3529024999999999</v>
      </c>
      <c r="AN51">
        <v>-0.45895225000000001</v>
      </c>
      <c r="AO51">
        <v>0.52407725000000005</v>
      </c>
      <c r="AP51">
        <v>11.2575</v>
      </c>
      <c r="AQ51">
        <v>3.8634175000000002</v>
      </c>
      <c r="AR51">
        <v>0.90112024999999996</v>
      </c>
      <c r="AS51">
        <v>-0.33880549999999998</v>
      </c>
      <c r="AT51">
        <v>3.8005855000000048</v>
      </c>
    </row>
    <row r="52" spans="1:46" x14ac:dyDescent="0.25">
      <c r="A52">
        <v>50</v>
      </c>
      <c r="B52">
        <v>9.3031249999999801</v>
      </c>
      <c r="C52">
        <v>0.56993421052631577</v>
      </c>
      <c r="D52">
        <v>0.41231468486002681</v>
      </c>
      <c r="E52">
        <v>0.1129973491405115</v>
      </c>
      <c r="F52">
        <v>3.4112083152389041</v>
      </c>
      <c r="G52">
        <v>4.6767349999999999</v>
      </c>
      <c r="H52">
        <v>-7.9660950000000001</v>
      </c>
      <c r="I52">
        <v>-8.5674399999999995</v>
      </c>
      <c r="J52">
        <v>6.8437250000000001</v>
      </c>
      <c r="K52">
        <v>-1.16547</v>
      </c>
      <c r="L52">
        <v>-15.5717</v>
      </c>
      <c r="M52">
        <v>14.7498</v>
      </c>
      <c r="N52">
        <v>-4.0228050000000009</v>
      </c>
      <c r="O52">
        <v>-25.521000000000001</v>
      </c>
      <c r="P52">
        <v>38.909050000000001</v>
      </c>
      <c r="Q52">
        <v>-15.2349</v>
      </c>
      <c r="R52">
        <v>-3.3227099999999998</v>
      </c>
      <c r="S52">
        <v>27.477150000000002</v>
      </c>
      <c r="T52">
        <v>-14.01595</v>
      </c>
      <c r="U52">
        <v>-71.405000000000015</v>
      </c>
      <c r="V52">
        <v>41.061250000000037</v>
      </c>
      <c r="W52">
        <v>31.710625000000039</v>
      </c>
      <c r="X52">
        <v>-54.114374999999967</v>
      </c>
      <c r="Y52">
        <v>-28.089999999999989</v>
      </c>
      <c r="Z52">
        <v>-88.550000000000082</v>
      </c>
      <c r="AA52">
        <v>-689.96249999999998</v>
      </c>
      <c r="AB52">
        <v>-203.708125</v>
      </c>
      <c r="AC52">
        <v>101.2062500000001</v>
      </c>
      <c r="AD52">
        <v>-120.7500000000002</v>
      </c>
      <c r="AE52">
        <v>77.881250000000094</v>
      </c>
      <c r="AF52">
        <v>-31.870625000000111</v>
      </c>
      <c r="AG52">
        <v>-65.218750000000014</v>
      </c>
      <c r="AH52">
        <v>74.099999999999966</v>
      </c>
      <c r="AI52">
        <v>1.2397095</v>
      </c>
      <c r="AJ52">
        <v>-9.0387649999999903E-2</v>
      </c>
      <c r="AK52">
        <v>-0.15170850000000011</v>
      </c>
      <c r="AL52">
        <v>11.425865</v>
      </c>
      <c r="AM52">
        <v>3.3210449999999998</v>
      </c>
      <c r="AN52">
        <v>-0.41094549999999991</v>
      </c>
      <c r="AO52">
        <v>0.52478449999999999</v>
      </c>
      <c r="AP52">
        <v>11.673</v>
      </c>
      <c r="AQ52">
        <v>3.8518949999999998</v>
      </c>
      <c r="AR52">
        <v>0.90647850000000008</v>
      </c>
      <c r="AS52">
        <v>-0.33910099999999999</v>
      </c>
      <c r="AT52">
        <v>6.6188570000000091</v>
      </c>
    </row>
    <row r="53" spans="1:46" x14ac:dyDescent="0.25">
      <c r="A53">
        <v>51</v>
      </c>
      <c r="B53">
        <v>9.3046874999999769</v>
      </c>
      <c r="C53">
        <v>0.57006578947368425</v>
      </c>
      <c r="D53">
        <v>0.4479510753275544</v>
      </c>
      <c r="E53">
        <v>0.1128226892692842</v>
      </c>
      <c r="F53">
        <v>3.3725103293498808</v>
      </c>
      <c r="G53">
        <v>4.6059124999999996</v>
      </c>
      <c r="H53">
        <v>-7.9250075000000004</v>
      </c>
      <c r="I53">
        <v>-8.5373099999999997</v>
      </c>
      <c r="J53">
        <v>6.7873124999999996</v>
      </c>
      <c r="K53">
        <v>-1.19028</v>
      </c>
      <c r="L53">
        <v>-15.663399999999999</v>
      </c>
      <c r="M53">
        <v>14.056900000000001</v>
      </c>
      <c r="N53">
        <v>-4.2228425000000014</v>
      </c>
      <c r="O53">
        <v>-25.3964</v>
      </c>
      <c r="P53">
        <v>38.793125000000003</v>
      </c>
      <c r="Q53">
        <v>-15.148</v>
      </c>
      <c r="R53">
        <v>-3.3643749999999999</v>
      </c>
      <c r="S53">
        <v>27.416824999999999</v>
      </c>
      <c r="T53">
        <v>-13.939575</v>
      </c>
      <c r="U53">
        <v>-75.240625000000051</v>
      </c>
      <c r="V53">
        <v>39.744375000000048</v>
      </c>
      <c r="W53">
        <v>44.829062500000077</v>
      </c>
      <c r="X53">
        <v>-48.960937499999957</v>
      </c>
      <c r="Y53">
        <v>-29.230625</v>
      </c>
      <c r="Z53">
        <v>-75.106250000000074</v>
      </c>
      <c r="AA53">
        <v>-694.56875000000002</v>
      </c>
      <c r="AB53">
        <v>-202.5078125</v>
      </c>
      <c r="AC53">
        <v>132.9343750000001</v>
      </c>
      <c r="AD53">
        <v>-134.03750000000031</v>
      </c>
      <c r="AE53">
        <v>102.45937500000009</v>
      </c>
      <c r="AF53">
        <v>-66.686562500000178</v>
      </c>
      <c r="AG53">
        <v>-104.7656250000001</v>
      </c>
      <c r="AH53">
        <v>79.256249999999994</v>
      </c>
      <c r="AI53">
        <v>1.108659249999999</v>
      </c>
      <c r="AJ53">
        <v>-6.1572974999999842E-2</v>
      </c>
      <c r="AK53">
        <v>-0.17145425000000011</v>
      </c>
      <c r="AL53">
        <v>10.21499749999999</v>
      </c>
      <c r="AM53">
        <v>3.2891875000000002</v>
      </c>
      <c r="AN53">
        <v>-0.36293874999999981</v>
      </c>
      <c r="AO53">
        <v>0.52549175000000004</v>
      </c>
      <c r="AP53">
        <v>12.0885</v>
      </c>
      <c r="AQ53">
        <v>3.8403725</v>
      </c>
      <c r="AR53">
        <v>0.91183675000000008</v>
      </c>
      <c r="AS53">
        <v>-0.33939649999999999</v>
      </c>
      <c r="AT53">
        <v>9.4371285000000142</v>
      </c>
    </row>
    <row r="54" spans="1:46" x14ac:dyDescent="0.25">
      <c r="A54">
        <v>52</v>
      </c>
      <c r="B54">
        <v>9.3062499999999755</v>
      </c>
      <c r="C54">
        <v>0.57019736842105262</v>
      </c>
      <c r="D54">
        <v>0.50232749947477184</v>
      </c>
      <c r="E54">
        <v>0.1062743157945384</v>
      </c>
      <c r="F54">
        <v>3.3270727605435471</v>
      </c>
      <c r="G54">
        <v>4.5350900000000003</v>
      </c>
      <c r="H54">
        <v>-7.8839199999999998</v>
      </c>
      <c r="I54">
        <v>-8.50718</v>
      </c>
      <c r="J54">
        <v>6.7309000000000001</v>
      </c>
      <c r="K54">
        <v>-1.21509</v>
      </c>
      <c r="L54">
        <v>-15.755100000000001</v>
      </c>
      <c r="M54">
        <v>13.364000000000001</v>
      </c>
      <c r="N54">
        <v>-4.4228800000000001</v>
      </c>
      <c r="O54">
        <v>-25.271799999999999</v>
      </c>
      <c r="P54">
        <v>38.677199999999999</v>
      </c>
      <c r="Q54">
        <v>-15.0611</v>
      </c>
      <c r="R54">
        <v>-3.40604</v>
      </c>
      <c r="S54">
        <v>27.3565</v>
      </c>
      <c r="T54">
        <v>-13.863200000000001</v>
      </c>
      <c r="U54">
        <v>-79.076250000000073</v>
      </c>
      <c r="V54">
        <v>38.427500000000059</v>
      </c>
      <c r="W54">
        <v>57.947500000000041</v>
      </c>
      <c r="X54">
        <v>-43.807499999999997</v>
      </c>
      <c r="Y54">
        <v>-30.371249999999989</v>
      </c>
      <c r="Z54">
        <v>-61.662500000000172</v>
      </c>
      <c r="AA54">
        <v>-699.17500000000007</v>
      </c>
      <c r="AB54">
        <v>-201.3075</v>
      </c>
      <c r="AC54">
        <v>164.66249999999991</v>
      </c>
      <c r="AD54">
        <v>-147.32500000000039</v>
      </c>
      <c r="AE54">
        <v>127.03749999999989</v>
      </c>
      <c r="AF54">
        <v>-101.5025</v>
      </c>
      <c r="AG54">
        <v>-144.3124999999998</v>
      </c>
      <c r="AH54">
        <v>84.412499999999994</v>
      </c>
      <c r="AI54">
        <v>0.97760900000000006</v>
      </c>
      <c r="AJ54">
        <v>-3.2758299999999997E-2</v>
      </c>
      <c r="AK54">
        <v>-0.19120000000000001</v>
      </c>
      <c r="AL54">
        <v>9.00413</v>
      </c>
      <c r="AM54">
        <v>3.2573300000000001</v>
      </c>
      <c r="AN54">
        <v>-0.31493199999999999</v>
      </c>
      <c r="AO54">
        <v>0.52619899999999997</v>
      </c>
      <c r="AP54">
        <v>12.504</v>
      </c>
      <c r="AQ54">
        <v>3.8288500000000001</v>
      </c>
      <c r="AR54">
        <v>0.91719500000000009</v>
      </c>
      <c r="AS54">
        <v>-0.33969199999999999</v>
      </c>
      <c r="AT54">
        <v>12.2554</v>
      </c>
    </row>
    <row r="55" spans="1:46" x14ac:dyDescent="0.25">
      <c r="A55">
        <v>53</v>
      </c>
      <c r="B55">
        <v>9.3090624999999871</v>
      </c>
      <c r="C55">
        <v>0.57039336622807013</v>
      </c>
      <c r="D55">
        <v>0.54676472949734678</v>
      </c>
      <c r="E55">
        <v>9.9404020258863829E-2</v>
      </c>
      <c r="F55">
        <v>3.2789923581821778</v>
      </c>
      <c r="G55">
        <v>4.4477599999999997</v>
      </c>
      <c r="H55">
        <v>-7.8481524999999994</v>
      </c>
      <c r="I55">
        <v>-8.4214149999999997</v>
      </c>
      <c r="J55">
        <v>6.6996975000000001</v>
      </c>
      <c r="K55">
        <v>-1.2510224999999999</v>
      </c>
      <c r="L55">
        <v>-15.786725000000001</v>
      </c>
      <c r="M55">
        <v>12.65855</v>
      </c>
      <c r="N55">
        <v>-4.6254575000000004</v>
      </c>
      <c r="O55">
        <v>-25.067074999999999</v>
      </c>
      <c r="P55">
        <v>38.498474999999999</v>
      </c>
      <c r="Q55">
        <v>-14.893924999999999</v>
      </c>
      <c r="R55">
        <v>-3.56738</v>
      </c>
      <c r="S55">
        <v>27.1282</v>
      </c>
      <c r="T55">
        <v>-13.77075</v>
      </c>
      <c r="U55">
        <v>-83.484687500000064</v>
      </c>
      <c r="V55">
        <v>37.404062500000023</v>
      </c>
      <c r="W55">
        <v>71.920625000000044</v>
      </c>
      <c r="X55">
        <v>-37.618437499999978</v>
      </c>
      <c r="Y55">
        <v>-34.530624999999993</v>
      </c>
      <c r="Z55">
        <v>-44.94375000000008</v>
      </c>
      <c r="AA55">
        <v>-702.52718750000008</v>
      </c>
      <c r="AB55">
        <v>-204.2784375</v>
      </c>
      <c r="AC55">
        <v>172.91249999999991</v>
      </c>
      <c r="AD55">
        <v>-165.35000000000039</v>
      </c>
      <c r="AE55">
        <v>143.79062500000001</v>
      </c>
      <c r="AF55">
        <v>-127.2128125000001</v>
      </c>
      <c r="AG55">
        <v>-189.71562499999999</v>
      </c>
      <c r="AH55">
        <v>87.693750000000009</v>
      </c>
      <c r="AI55">
        <v>0.76582999999999968</v>
      </c>
      <c r="AJ55">
        <v>-1.5590449999999969E-2</v>
      </c>
      <c r="AK55">
        <v>-0.20221149999999999</v>
      </c>
      <c r="AL55">
        <v>7.0495824999999961</v>
      </c>
      <c r="AM55">
        <v>3.2384900000000001</v>
      </c>
      <c r="AN55">
        <v>-0.29157349999999987</v>
      </c>
      <c r="AO55">
        <v>0.52304574999999998</v>
      </c>
      <c r="AP55">
        <v>12.863625000000001</v>
      </c>
      <c r="AQ55">
        <v>3.8037825000000001</v>
      </c>
      <c r="AR55">
        <v>0.92103325000000014</v>
      </c>
      <c r="AS55">
        <v>-0.33418550000000002</v>
      </c>
      <c r="AT55">
        <v>15.055199999999999</v>
      </c>
    </row>
    <row r="56" spans="1:46" x14ac:dyDescent="0.25">
      <c r="A56">
        <v>54</v>
      </c>
      <c r="B56">
        <v>9.3118750000000006</v>
      </c>
      <c r="C56">
        <v>0.57058936403508775</v>
      </c>
      <c r="D56">
        <v>0.57226014429953409</v>
      </c>
      <c r="E56">
        <v>9.5231937727393662E-2</v>
      </c>
      <c r="F56">
        <v>3.244540551515569</v>
      </c>
      <c r="G56">
        <v>4.36043</v>
      </c>
      <c r="H56">
        <v>-7.8123849999999999</v>
      </c>
      <c r="I56">
        <v>-8.3356499999999993</v>
      </c>
      <c r="J56">
        <v>6.6684950000000001</v>
      </c>
      <c r="K56">
        <v>-1.2869550000000001</v>
      </c>
      <c r="L56">
        <v>-15.818350000000001</v>
      </c>
      <c r="M56">
        <v>11.953099999999999</v>
      </c>
      <c r="N56">
        <v>-4.8280350000000007</v>
      </c>
      <c r="O56">
        <v>-24.862349999999999</v>
      </c>
      <c r="P56">
        <v>38.319749999999999</v>
      </c>
      <c r="Q56">
        <v>-14.726749999999999</v>
      </c>
      <c r="R56">
        <v>-3.72872</v>
      </c>
      <c r="S56">
        <v>26.899899999999999</v>
      </c>
      <c r="T56">
        <v>-13.6783</v>
      </c>
      <c r="U56">
        <v>-87.893125000000069</v>
      </c>
      <c r="V56">
        <v>36.380624999999988</v>
      </c>
      <c r="W56">
        <v>85.89375000000004</v>
      </c>
      <c r="X56">
        <v>-31.429374999999961</v>
      </c>
      <c r="Y56">
        <v>-38.69</v>
      </c>
      <c r="Z56">
        <v>-28.224999999999991</v>
      </c>
      <c r="AA56">
        <v>-705.8793750000001</v>
      </c>
      <c r="AB56">
        <v>-207.24937499999999</v>
      </c>
      <c r="AC56">
        <v>181.16249999999991</v>
      </c>
      <c r="AD56">
        <v>-183.37500000000031</v>
      </c>
      <c r="AE56">
        <v>160.54374999999999</v>
      </c>
      <c r="AF56">
        <v>-152.92312500000011</v>
      </c>
      <c r="AG56">
        <v>-235.1187500000002</v>
      </c>
      <c r="AH56">
        <v>90.975000000000037</v>
      </c>
      <c r="AI56">
        <v>0.55405099999999929</v>
      </c>
      <c r="AJ56">
        <v>1.5774000000000621E-3</v>
      </c>
      <c r="AK56">
        <v>-0.213223</v>
      </c>
      <c r="AL56">
        <v>5.0950349999999931</v>
      </c>
      <c r="AM56">
        <v>3.2196500000000001</v>
      </c>
      <c r="AN56">
        <v>-0.26821499999999993</v>
      </c>
      <c r="AO56">
        <v>0.51989249999999998</v>
      </c>
      <c r="AP56">
        <v>13.22325</v>
      </c>
      <c r="AQ56">
        <v>3.778715</v>
      </c>
      <c r="AR56">
        <v>0.92487150000000007</v>
      </c>
      <c r="AS56">
        <v>-0.328679</v>
      </c>
      <c r="AT56">
        <v>17.855000000000011</v>
      </c>
    </row>
    <row r="57" spans="1:46" x14ac:dyDescent="0.25">
      <c r="A57">
        <v>55</v>
      </c>
      <c r="B57">
        <v>9.3146875000000122</v>
      </c>
      <c r="C57">
        <v>0.57078536184210527</v>
      </c>
      <c r="D57">
        <v>0.59765507259145445</v>
      </c>
      <c r="E57">
        <v>8.9022461055000113E-2</v>
      </c>
      <c r="F57">
        <v>3.1848287474202559</v>
      </c>
      <c r="G57">
        <v>4.2730999999999986</v>
      </c>
      <c r="H57">
        <v>-7.7766175000000004</v>
      </c>
      <c r="I57">
        <v>-8.249884999999999</v>
      </c>
      <c r="J57">
        <v>6.6372925</v>
      </c>
      <c r="K57">
        <v>-1.3228875</v>
      </c>
      <c r="L57">
        <v>-15.849975000000001</v>
      </c>
      <c r="M57">
        <v>11.24765</v>
      </c>
      <c r="N57">
        <v>-5.030612500000001</v>
      </c>
      <c r="O57">
        <v>-24.657624999999999</v>
      </c>
      <c r="P57">
        <v>38.141024999999999</v>
      </c>
      <c r="Q57">
        <v>-14.559575000000001</v>
      </c>
      <c r="R57">
        <v>-3.890060000000001</v>
      </c>
      <c r="S57">
        <v>26.671600000000002</v>
      </c>
      <c r="T57">
        <v>-13.585850000000001</v>
      </c>
      <c r="U57">
        <v>-92.30156250000006</v>
      </c>
      <c r="V57">
        <v>35.357187499999966</v>
      </c>
      <c r="W57">
        <v>99.866875000000036</v>
      </c>
      <c r="X57">
        <v>-25.240312499999941</v>
      </c>
      <c r="Y57">
        <v>-42.849375000000009</v>
      </c>
      <c r="Z57">
        <v>-11.5062499999999</v>
      </c>
      <c r="AA57">
        <v>-709.2315625</v>
      </c>
      <c r="AB57">
        <v>-210.22031250000001</v>
      </c>
      <c r="AC57">
        <v>189.41249999999991</v>
      </c>
      <c r="AD57">
        <v>-201.40000000000029</v>
      </c>
      <c r="AE57">
        <v>177.29687500000011</v>
      </c>
      <c r="AF57">
        <v>-178.63343750000021</v>
      </c>
      <c r="AG57">
        <v>-280.52187500000042</v>
      </c>
      <c r="AH57">
        <v>94.256250000000051</v>
      </c>
      <c r="AI57">
        <v>0.34227199999999891</v>
      </c>
      <c r="AJ57">
        <v>1.8745250000000092E-2</v>
      </c>
      <c r="AK57">
        <v>-0.22423450000000009</v>
      </c>
      <c r="AL57">
        <v>3.1404874999999901</v>
      </c>
      <c r="AM57">
        <v>3.2008100000000002</v>
      </c>
      <c r="AN57">
        <v>-0.24485649999999989</v>
      </c>
      <c r="AO57">
        <v>0.51673924999999998</v>
      </c>
      <c r="AP57">
        <v>13.582875</v>
      </c>
      <c r="AQ57">
        <v>3.7536475</v>
      </c>
      <c r="AR57">
        <v>0.92870975000000011</v>
      </c>
      <c r="AS57">
        <v>-0.32317249999999997</v>
      </c>
      <c r="AT57">
        <v>20.654800000000019</v>
      </c>
    </row>
    <row r="58" spans="1:46" x14ac:dyDescent="0.25">
      <c r="A58">
        <v>56</v>
      </c>
      <c r="B58">
        <v>9.3175000000000239</v>
      </c>
      <c r="C58">
        <v>0.57098135964912278</v>
      </c>
      <c r="D58">
        <v>0.62023898537641886</v>
      </c>
      <c r="E58">
        <v>8.618546138280378E-2</v>
      </c>
      <c r="F58">
        <v>3.1340958455059029</v>
      </c>
      <c r="G58">
        <v>4.1857699999999998</v>
      </c>
      <c r="H58">
        <v>-7.74085</v>
      </c>
      <c r="I58">
        <v>-8.1641200000000005</v>
      </c>
      <c r="J58">
        <v>6.60609</v>
      </c>
      <c r="K58">
        <v>-1.3588199999999999</v>
      </c>
      <c r="L58">
        <v>-15.881600000000001</v>
      </c>
      <c r="M58">
        <v>10.542199999999999</v>
      </c>
      <c r="N58">
        <v>-5.2331899999999996</v>
      </c>
      <c r="O58">
        <v>-24.4529</v>
      </c>
      <c r="P58">
        <v>37.962299999999999</v>
      </c>
      <c r="Q58">
        <v>-14.3924</v>
      </c>
      <c r="R58">
        <v>-4.0514000000000001</v>
      </c>
      <c r="S58">
        <v>26.443300000000001</v>
      </c>
      <c r="T58">
        <v>-13.493399999999999</v>
      </c>
      <c r="U58">
        <v>-96.710000000000022</v>
      </c>
      <c r="V58">
        <v>34.333749999999938</v>
      </c>
      <c r="W58">
        <v>113.8399999999999</v>
      </c>
      <c r="X58">
        <v>-19.05124999999996</v>
      </c>
      <c r="Y58">
        <v>-47.008749999999978</v>
      </c>
      <c r="Z58">
        <v>5.2125000000000643</v>
      </c>
      <c r="AA58">
        <v>-712.58375000000001</v>
      </c>
      <c r="AB58">
        <v>-213.19124999999991</v>
      </c>
      <c r="AC58">
        <v>197.66249999999991</v>
      </c>
      <c r="AD58">
        <v>-219.42500000000021</v>
      </c>
      <c r="AE58">
        <v>194.05</v>
      </c>
      <c r="AF58">
        <v>-204.34375</v>
      </c>
      <c r="AG58">
        <v>-325.92500000000018</v>
      </c>
      <c r="AH58">
        <v>97.537500000000051</v>
      </c>
      <c r="AI58">
        <v>0.130493</v>
      </c>
      <c r="AJ58">
        <v>3.5913100000000003E-2</v>
      </c>
      <c r="AK58">
        <v>-0.23524600000000001</v>
      </c>
      <c r="AL58">
        <v>1.18594</v>
      </c>
      <c r="AM58">
        <v>3.1819700000000002</v>
      </c>
      <c r="AN58">
        <v>-0.221498</v>
      </c>
      <c r="AO58">
        <v>0.51358599999999999</v>
      </c>
      <c r="AP58">
        <v>13.942500000000001</v>
      </c>
      <c r="AQ58">
        <v>3.72858</v>
      </c>
      <c r="AR58">
        <v>0.93254800000000004</v>
      </c>
      <c r="AS58">
        <v>-0.317666</v>
      </c>
      <c r="AT58">
        <v>23.454599999999999</v>
      </c>
    </row>
    <row r="59" spans="1:46" x14ac:dyDescent="0.25">
      <c r="A59">
        <v>57</v>
      </c>
      <c r="B59">
        <v>9.322812500000019</v>
      </c>
      <c r="C59">
        <v>0.57123766447368418</v>
      </c>
      <c r="D59">
        <v>0.63751759098135252</v>
      </c>
      <c r="E59">
        <v>8.7799992508439659E-2</v>
      </c>
      <c r="F59">
        <v>3.1065582858098342</v>
      </c>
      <c r="G59">
        <v>4.0796799999999998</v>
      </c>
      <c r="H59">
        <v>-7.7079500000000003</v>
      </c>
      <c r="I59">
        <v>-8.0222049999999996</v>
      </c>
      <c r="J59">
        <v>6.5991900000000001</v>
      </c>
      <c r="K59">
        <v>-1.4169050000000001</v>
      </c>
      <c r="L59">
        <v>-15.839549999999999</v>
      </c>
      <c r="M59">
        <v>9.8224824999999978</v>
      </c>
      <c r="N59">
        <v>-5.456995</v>
      </c>
      <c r="O59">
        <v>-24.2623</v>
      </c>
      <c r="P59">
        <v>37.702174999999997</v>
      </c>
      <c r="Q59">
        <v>-14.171474999999999</v>
      </c>
      <c r="R59">
        <v>-4.2987475000000011</v>
      </c>
      <c r="S59">
        <v>26.019749999999998</v>
      </c>
      <c r="T59">
        <v>-13.390775</v>
      </c>
      <c r="U59">
        <v>-101.6453125</v>
      </c>
      <c r="V59">
        <v>34.183124999999947</v>
      </c>
      <c r="W59">
        <v>127.18968750000001</v>
      </c>
      <c r="X59">
        <v>-13.76187499999997</v>
      </c>
      <c r="Y59">
        <v>-53.445</v>
      </c>
      <c r="Z59">
        <v>24.831250000000122</v>
      </c>
      <c r="AA59">
        <v>-717.32781249999994</v>
      </c>
      <c r="AB59">
        <v>-219.82499999999999</v>
      </c>
      <c r="AC59">
        <v>186.2156249999999</v>
      </c>
      <c r="AD59">
        <v>-241.21250000000009</v>
      </c>
      <c r="AE59">
        <v>206.06875000000011</v>
      </c>
      <c r="AF59">
        <v>-222.70156250000011</v>
      </c>
      <c r="AG59">
        <v>-380.22187500000018</v>
      </c>
      <c r="AH59">
        <v>99.709375000000051</v>
      </c>
      <c r="AI59">
        <v>-0.1109500000000004</v>
      </c>
      <c r="AJ59">
        <v>4.1453250000000011E-2</v>
      </c>
      <c r="AK59">
        <v>-0.24384800000000001</v>
      </c>
      <c r="AL59">
        <v>-0.9654550000000035</v>
      </c>
      <c r="AM59">
        <v>3.1622349999999999</v>
      </c>
      <c r="AN59">
        <v>-0.2024405</v>
      </c>
      <c r="AO59">
        <v>0.50959774999999996</v>
      </c>
      <c r="AP59">
        <v>14.293625</v>
      </c>
      <c r="AQ59">
        <v>3.6907375</v>
      </c>
      <c r="AR59">
        <v>0.93047475000000002</v>
      </c>
      <c r="AS59">
        <v>-0.30048399999999997</v>
      </c>
      <c r="AT59">
        <v>26.094875000000009</v>
      </c>
    </row>
    <row r="60" spans="1:46" x14ac:dyDescent="0.25">
      <c r="A60">
        <v>58</v>
      </c>
      <c r="B60">
        <v>9.3281250000000142</v>
      </c>
      <c r="C60">
        <v>0.57149396929824559</v>
      </c>
      <c r="D60">
        <v>0.65984483346454914</v>
      </c>
      <c r="E60">
        <v>9.1422943479155097E-2</v>
      </c>
      <c r="F60">
        <v>3.034726001951932</v>
      </c>
      <c r="G60">
        <v>3.9735900000000002</v>
      </c>
      <c r="H60">
        <v>-7.6750499999999997</v>
      </c>
      <c r="I60">
        <v>-7.8802899999999996</v>
      </c>
      <c r="J60">
        <v>6.5922900000000002</v>
      </c>
      <c r="K60">
        <v>-1.47499</v>
      </c>
      <c r="L60">
        <v>-15.797499999999999</v>
      </c>
      <c r="M60">
        <v>9.102764999999998</v>
      </c>
      <c r="N60">
        <v>-5.6808000000000014</v>
      </c>
      <c r="O60">
        <v>-24.0717</v>
      </c>
      <c r="P60">
        <v>37.442049999999988</v>
      </c>
      <c r="Q60">
        <v>-13.95055</v>
      </c>
      <c r="R60">
        <v>-4.5460950000000011</v>
      </c>
      <c r="S60">
        <v>25.5962</v>
      </c>
      <c r="T60">
        <v>-13.28815</v>
      </c>
      <c r="U60">
        <v>-106.580625</v>
      </c>
      <c r="V60">
        <v>34.032499999999963</v>
      </c>
      <c r="W60">
        <v>140.53937500000009</v>
      </c>
      <c r="X60">
        <v>-8.4724999999999753</v>
      </c>
      <c r="Y60">
        <v>-59.881250000000023</v>
      </c>
      <c r="Z60">
        <v>44.450000000000173</v>
      </c>
      <c r="AA60">
        <v>-722.07187499999998</v>
      </c>
      <c r="AB60">
        <v>-226.45875000000001</v>
      </c>
      <c r="AC60">
        <v>174.7687499999999</v>
      </c>
      <c r="AD60">
        <v>-263</v>
      </c>
      <c r="AE60">
        <v>218.08750000000009</v>
      </c>
      <c r="AF60">
        <v>-241.0593750000001</v>
      </c>
      <c r="AG60">
        <v>-434.51875000000018</v>
      </c>
      <c r="AH60">
        <v>101.88124999999999</v>
      </c>
      <c r="AI60">
        <v>-0.35239300000000079</v>
      </c>
      <c r="AJ60">
        <v>4.6993400000000018E-2</v>
      </c>
      <c r="AK60">
        <v>-0.25245000000000012</v>
      </c>
      <c r="AL60">
        <v>-3.116850000000007</v>
      </c>
      <c r="AM60">
        <v>3.1425000000000001</v>
      </c>
      <c r="AN60">
        <v>-0.18338299999999991</v>
      </c>
      <c r="AO60">
        <v>0.50560949999999993</v>
      </c>
      <c r="AP60">
        <v>14.64475</v>
      </c>
      <c r="AQ60">
        <v>3.652895</v>
      </c>
      <c r="AR60">
        <v>0.92840149999999999</v>
      </c>
      <c r="AS60">
        <v>-0.28330199999999989</v>
      </c>
      <c r="AT60">
        <v>28.735150000000012</v>
      </c>
    </row>
    <row r="61" spans="1:46" x14ac:dyDescent="0.25">
      <c r="A61">
        <v>59</v>
      </c>
      <c r="B61">
        <v>9.3334375000000076</v>
      </c>
      <c r="C61">
        <v>0.57175027412280699</v>
      </c>
      <c r="D61">
        <v>0.67328705271571931</v>
      </c>
      <c r="E61">
        <v>9.3542792736708888E-2</v>
      </c>
      <c r="F61">
        <v>2.9805492885579938</v>
      </c>
      <c r="G61">
        <v>3.8675000000000002</v>
      </c>
      <c r="H61">
        <v>-7.64215</v>
      </c>
      <c r="I61">
        <v>-7.7383749999999996</v>
      </c>
      <c r="J61">
        <v>6.5853900000000003</v>
      </c>
      <c r="K61">
        <v>-1.533075</v>
      </c>
      <c r="L61">
        <v>-15.75545</v>
      </c>
      <c r="M61">
        <v>8.3830475000000018</v>
      </c>
      <c r="N61">
        <v>-5.9046049999999992</v>
      </c>
      <c r="O61">
        <v>-23.8811</v>
      </c>
      <c r="P61">
        <v>37.181925</v>
      </c>
      <c r="Q61">
        <v>-13.729625</v>
      </c>
      <c r="R61">
        <v>-4.7934424999999994</v>
      </c>
      <c r="S61">
        <v>25.172650000000001</v>
      </c>
      <c r="T61">
        <v>-13.185525</v>
      </c>
      <c r="U61">
        <v>-111.51593749999989</v>
      </c>
      <c r="V61">
        <v>33.88187499999998</v>
      </c>
      <c r="W61">
        <v>153.88906249999999</v>
      </c>
      <c r="X61">
        <v>-3.1831250000000182</v>
      </c>
      <c r="Y61">
        <v>-66.317499999999995</v>
      </c>
      <c r="Z61">
        <v>64.068750000000094</v>
      </c>
      <c r="AA61">
        <v>-726.8159374999999</v>
      </c>
      <c r="AB61">
        <v>-233.0925</v>
      </c>
      <c r="AC61">
        <v>163.32187500000001</v>
      </c>
      <c r="AD61">
        <v>-284.78749999999968</v>
      </c>
      <c r="AE61">
        <v>230.1062500000001</v>
      </c>
      <c r="AF61">
        <v>-259.41718750000001</v>
      </c>
      <c r="AG61">
        <v>-488.81562499999978</v>
      </c>
      <c r="AH61">
        <v>104.05312499999999</v>
      </c>
      <c r="AI61">
        <v>-0.59383599999999959</v>
      </c>
      <c r="AJ61">
        <v>5.2533549999999991E-2</v>
      </c>
      <c r="AK61">
        <v>-0.26105200000000001</v>
      </c>
      <c r="AL61">
        <v>-5.268244999999995</v>
      </c>
      <c r="AM61">
        <v>3.1227649999999998</v>
      </c>
      <c r="AN61">
        <v>-0.16432550000000001</v>
      </c>
      <c r="AO61">
        <v>0.50162125000000002</v>
      </c>
      <c r="AP61">
        <v>14.995875</v>
      </c>
      <c r="AQ61">
        <v>3.6150525</v>
      </c>
      <c r="AR61">
        <v>0.92632825000000008</v>
      </c>
      <c r="AS61">
        <v>-0.26612000000000002</v>
      </c>
      <c r="AT61">
        <v>31.375425</v>
      </c>
    </row>
    <row r="62" spans="1:46" x14ac:dyDescent="0.25">
      <c r="A62">
        <v>60</v>
      </c>
      <c r="B62">
        <v>9.3387500000000028</v>
      </c>
      <c r="C62">
        <v>0.57200657894736839</v>
      </c>
      <c r="D62">
        <v>0.69180330753027519</v>
      </c>
      <c r="E62">
        <v>9.2937859344699475E-2</v>
      </c>
      <c r="F62">
        <v>2.9349441811308701</v>
      </c>
      <c r="G62">
        <v>3.7614100000000001</v>
      </c>
      <c r="H62">
        <v>-7.6092500000000003</v>
      </c>
      <c r="I62">
        <v>-7.5964600000000004</v>
      </c>
      <c r="J62">
        <v>6.5784900000000004</v>
      </c>
      <c r="K62">
        <v>-1.5911599999999999</v>
      </c>
      <c r="L62">
        <v>-15.7134</v>
      </c>
      <c r="M62">
        <v>7.6633300000000002</v>
      </c>
      <c r="N62">
        <v>-6.1284099999999997</v>
      </c>
      <c r="O62">
        <v>-23.6905</v>
      </c>
      <c r="P62">
        <v>36.921799999999998</v>
      </c>
      <c r="Q62">
        <v>-13.508699999999999</v>
      </c>
      <c r="R62">
        <v>-5.0407900000000003</v>
      </c>
      <c r="S62">
        <v>24.749099999999999</v>
      </c>
      <c r="T62">
        <v>-13.0829</v>
      </c>
      <c r="U62">
        <v>-116.4512499999999</v>
      </c>
      <c r="V62">
        <v>33.731249999999989</v>
      </c>
      <c r="W62">
        <v>167.2387500000001</v>
      </c>
      <c r="X62">
        <v>2.1062499999999762</v>
      </c>
      <c r="Y62">
        <v>-72.753750000000011</v>
      </c>
      <c r="Z62">
        <v>83.687500000000142</v>
      </c>
      <c r="AA62">
        <v>-731.55999999999983</v>
      </c>
      <c r="AB62">
        <v>-239.72624999999999</v>
      </c>
      <c r="AC62">
        <v>151.875</v>
      </c>
      <c r="AD62">
        <v>-306.57499999999959</v>
      </c>
      <c r="AE62">
        <v>242.12500000000011</v>
      </c>
      <c r="AF62">
        <v>-277.77499999999998</v>
      </c>
      <c r="AG62">
        <v>-543.11249999999984</v>
      </c>
      <c r="AH62">
        <v>106.22499999999999</v>
      </c>
      <c r="AI62">
        <v>-0.83527899999999999</v>
      </c>
      <c r="AJ62">
        <v>5.8073699999999999E-2</v>
      </c>
      <c r="AK62">
        <v>-0.269654</v>
      </c>
      <c r="AL62">
        <v>-7.4196400000000002</v>
      </c>
      <c r="AM62">
        <v>3.10303</v>
      </c>
      <c r="AN62">
        <v>-0.14526800000000001</v>
      </c>
      <c r="AO62">
        <v>0.49763299999999999</v>
      </c>
      <c r="AP62">
        <v>15.347</v>
      </c>
      <c r="AQ62">
        <v>3.57721</v>
      </c>
      <c r="AR62">
        <v>0.92425500000000005</v>
      </c>
      <c r="AS62">
        <v>-0.24893799999999999</v>
      </c>
      <c r="AT62">
        <v>34.015700000000002</v>
      </c>
    </row>
    <row r="63" spans="1:46" x14ac:dyDescent="0.25">
      <c r="A63">
        <v>61</v>
      </c>
      <c r="B63">
        <v>9.3462499999999959</v>
      </c>
      <c r="C63">
        <v>0.57231222587719299</v>
      </c>
      <c r="D63">
        <v>0.70819607474654345</v>
      </c>
      <c r="E63">
        <v>9.9819467192655595E-2</v>
      </c>
      <c r="F63">
        <v>2.8597461463241269</v>
      </c>
      <c r="G63">
        <v>3.6345974999999999</v>
      </c>
      <c r="H63">
        <v>-7.5746874999999996</v>
      </c>
      <c r="I63">
        <v>-7.4038975000000002</v>
      </c>
      <c r="J63">
        <v>6.5896025000000007</v>
      </c>
      <c r="K63">
        <v>-1.6785825000000001</v>
      </c>
      <c r="L63">
        <v>-15.588075</v>
      </c>
      <c r="M63">
        <v>6.9199274999999991</v>
      </c>
      <c r="N63">
        <v>-6.3840574999999999</v>
      </c>
      <c r="O63">
        <v>-23.577349999999999</v>
      </c>
      <c r="P63">
        <v>36.568775000000002</v>
      </c>
      <c r="Q63">
        <v>-13.245374999999999</v>
      </c>
      <c r="R63">
        <v>-5.3489924999999996</v>
      </c>
      <c r="S63">
        <v>24.086424999999998</v>
      </c>
      <c r="T63">
        <v>-12.973075</v>
      </c>
      <c r="U63">
        <v>-121.83</v>
      </c>
      <c r="V63">
        <v>34.828437500000007</v>
      </c>
      <c r="W63">
        <v>178.77750000000009</v>
      </c>
      <c r="X63">
        <v>6.0918749999999751</v>
      </c>
      <c r="Y63">
        <v>-80.510312500000026</v>
      </c>
      <c r="Z63">
        <v>104.4406250000002</v>
      </c>
      <c r="AA63">
        <v>-738.2556249999999</v>
      </c>
      <c r="AB63">
        <v>-247.01031250000011</v>
      </c>
      <c r="AC63">
        <v>130.47812499999989</v>
      </c>
      <c r="AD63">
        <v>-330.3593749999996</v>
      </c>
      <c r="AE63">
        <v>252.6062500000001</v>
      </c>
      <c r="AF63">
        <v>-290.73343749999998</v>
      </c>
      <c r="AG63">
        <v>-611.140625</v>
      </c>
      <c r="AH63">
        <v>107.815625</v>
      </c>
      <c r="AI63">
        <v>-1.01859425</v>
      </c>
      <c r="AJ63">
        <v>1.510502499999992E-2</v>
      </c>
      <c r="AK63">
        <v>-0.27190950000000003</v>
      </c>
      <c r="AL63">
        <v>-8.9550550000000033</v>
      </c>
      <c r="AM63">
        <v>3.0632125000000001</v>
      </c>
      <c r="AN63">
        <v>-0.132947275</v>
      </c>
      <c r="AO63">
        <v>0.48907149999999999</v>
      </c>
      <c r="AP63">
        <v>15.647325</v>
      </c>
      <c r="AQ63">
        <v>3.5157124999999998</v>
      </c>
      <c r="AR63">
        <v>0.92335999999999996</v>
      </c>
      <c r="AS63">
        <v>-0.22488699999999989</v>
      </c>
      <c r="AT63">
        <v>36.121450000000003</v>
      </c>
    </row>
    <row r="64" spans="1:46" x14ac:dyDescent="0.25">
      <c r="A64">
        <v>62</v>
      </c>
      <c r="B64">
        <v>9.3537499999999891</v>
      </c>
      <c r="C64">
        <v>0.57261787280701759</v>
      </c>
      <c r="D64">
        <v>0.72301239492485703</v>
      </c>
      <c r="E64">
        <v>9.8609962848709862E-2</v>
      </c>
      <c r="F64">
        <v>2.7967450981974031</v>
      </c>
      <c r="G64">
        <v>3.5077850000000002</v>
      </c>
      <c r="H64">
        <v>-7.5401249999999997</v>
      </c>
      <c r="I64">
        <v>-7.2113349999999992</v>
      </c>
      <c r="J64">
        <v>6.6007150000000001</v>
      </c>
      <c r="K64">
        <v>-1.766005</v>
      </c>
      <c r="L64">
        <v>-15.46275</v>
      </c>
      <c r="M64">
        <v>6.176524999999998</v>
      </c>
      <c r="N64">
        <v>-6.6397050000000011</v>
      </c>
      <c r="O64">
        <v>-23.464200000000002</v>
      </c>
      <c r="P64">
        <v>36.21575</v>
      </c>
      <c r="Q64">
        <v>-12.982049999999999</v>
      </c>
      <c r="R64">
        <v>-5.6571950000000024</v>
      </c>
      <c r="S64">
        <v>23.423749999999998</v>
      </c>
      <c r="T64">
        <v>-12.863250000000001</v>
      </c>
      <c r="U64">
        <v>-127.20874999999999</v>
      </c>
      <c r="V64">
        <v>35.925625000000018</v>
      </c>
      <c r="W64">
        <v>190.31625000000011</v>
      </c>
      <c r="X64">
        <v>10.07749999999997</v>
      </c>
      <c r="Y64">
        <v>-88.266875000000056</v>
      </c>
      <c r="Z64">
        <v>125.19375000000019</v>
      </c>
      <c r="AA64">
        <v>-744.95124999999996</v>
      </c>
      <c r="AB64">
        <v>-254.29437500000009</v>
      </c>
      <c r="AC64">
        <v>109.0812499999999</v>
      </c>
      <c r="AD64">
        <v>-354.14374999999961</v>
      </c>
      <c r="AE64">
        <v>263.08749999999998</v>
      </c>
      <c r="AF64">
        <v>-303.69187499999998</v>
      </c>
      <c r="AG64">
        <v>-679.16875000000005</v>
      </c>
      <c r="AH64">
        <v>109.40625</v>
      </c>
      <c r="AI64">
        <v>-1.2019095000000011</v>
      </c>
      <c r="AJ64">
        <v>-2.7863650000000149E-2</v>
      </c>
      <c r="AK64">
        <v>-0.27416499999999999</v>
      </c>
      <c r="AL64">
        <v>-10.490470000000011</v>
      </c>
      <c r="AM64">
        <v>3.0233949999999998</v>
      </c>
      <c r="AN64">
        <v>-0.12062655</v>
      </c>
      <c r="AO64">
        <v>0.48050999999999988</v>
      </c>
      <c r="AP64">
        <v>15.947649999999999</v>
      </c>
      <c r="AQ64">
        <v>3.454215</v>
      </c>
      <c r="AR64">
        <v>0.92246499999999998</v>
      </c>
      <c r="AS64">
        <v>-0.2008359999999999</v>
      </c>
      <c r="AT64">
        <v>38.227200000000011</v>
      </c>
    </row>
    <row r="65" spans="1:46" x14ac:dyDescent="0.25">
      <c r="A65">
        <v>63</v>
      </c>
      <c r="B65">
        <v>9.3612499999999823</v>
      </c>
      <c r="C65">
        <v>0.57292351973684208</v>
      </c>
      <c r="D65">
        <v>0.73544353880210289</v>
      </c>
      <c r="E65">
        <v>9.9043071766063945E-2</v>
      </c>
      <c r="F65">
        <v>2.7401057933937838</v>
      </c>
      <c r="G65">
        <v>3.3809724999999999</v>
      </c>
      <c r="H65">
        <v>-7.5055624999999999</v>
      </c>
      <c r="I65">
        <v>-7.0187724999999999</v>
      </c>
      <c r="J65">
        <v>6.6118275000000004</v>
      </c>
      <c r="K65">
        <v>-1.8534275</v>
      </c>
      <c r="L65">
        <v>-15.337425</v>
      </c>
      <c r="M65">
        <v>5.4331225000000014</v>
      </c>
      <c r="N65">
        <v>-6.8953525000000004</v>
      </c>
      <c r="O65">
        <v>-23.351050000000001</v>
      </c>
      <c r="P65">
        <v>35.862724999999998</v>
      </c>
      <c r="Q65">
        <v>-12.718724999999999</v>
      </c>
      <c r="R65">
        <v>-5.9653974999999999</v>
      </c>
      <c r="S65">
        <v>22.761075000000002</v>
      </c>
      <c r="T65">
        <v>-12.753425</v>
      </c>
      <c r="U65">
        <v>-132.58750000000001</v>
      </c>
      <c r="V65">
        <v>37.022812500000029</v>
      </c>
      <c r="W65">
        <v>201.85499999999999</v>
      </c>
      <c r="X65">
        <v>14.063124999999941</v>
      </c>
      <c r="Y65">
        <v>-96.023437500000028</v>
      </c>
      <c r="Z65">
        <v>145.94687500000009</v>
      </c>
      <c r="AA65">
        <v>-751.64687499999991</v>
      </c>
      <c r="AB65">
        <v>-261.57843750000012</v>
      </c>
      <c r="AC65">
        <v>87.68437500000006</v>
      </c>
      <c r="AD65">
        <v>-377.92812499999951</v>
      </c>
      <c r="AE65">
        <v>273.56875000000002</v>
      </c>
      <c r="AF65">
        <v>-316.65031249999998</v>
      </c>
      <c r="AG65">
        <v>-747.19687499999964</v>
      </c>
      <c r="AH65">
        <v>110.996875</v>
      </c>
      <c r="AI65">
        <v>-1.3852247499999999</v>
      </c>
      <c r="AJ65">
        <v>-7.0832324999999918E-2</v>
      </c>
      <c r="AK65">
        <v>-0.27642050000000001</v>
      </c>
      <c r="AL65">
        <v>-12.025885000000001</v>
      </c>
      <c r="AM65">
        <v>2.9835775</v>
      </c>
      <c r="AN65">
        <v>-0.10830582499999999</v>
      </c>
      <c r="AO65">
        <v>0.47194849999999999</v>
      </c>
      <c r="AP65">
        <v>16.247975</v>
      </c>
      <c r="AQ65">
        <v>3.3927174999999998</v>
      </c>
      <c r="AR65">
        <v>0.92157</v>
      </c>
      <c r="AS65">
        <v>-0.17678500000000011</v>
      </c>
      <c r="AT65">
        <v>40.332949999999997</v>
      </c>
    </row>
    <row r="66" spans="1:46" x14ac:dyDescent="0.25">
      <c r="A66">
        <v>64</v>
      </c>
      <c r="B66">
        <v>9.3687499999999755</v>
      </c>
      <c r="C66">
        <v>0.57322916666666668</v>
      </c>
      <c r="D66">
        <v>0.76195079567836932</v>
      </c>
      <c r="E66">
        <v>8.4091143240399333E-2</v>
      </c>
      <c r="F66">
        <v>2.6919344269380692</v>
      </c>
      <c r="G66">
        <v>3.2541600000000002</v>
      </c>
      <c r="H66">
        <v>-7.4710000000000001</v>
      </c>
      <c r="I66">
        <v>-6.8262099999999997</v>
      </c>
      <c r="J66">
        <v>6.6229399999999998</v>
      </c>
      <c r="K66">
        <v>-1.94085</v>
      </c>
      <c r="L66">
        <v>-15.2121</v>
      </c>
      <c r="M66">
        <v>4.6897200000000003</v>
      </c>
      <c r="N66">
        <v>-7.1509999999999998</v>
      </c>
      <c r="O66">
        <v>-23.2379</v>
      </c>
      <c r="P66">
        <v>35.509700000000002</v>
      </c>
      <c r="Q66">
        <v>-12.455399999999999</v>
      </c>
      <c r="R66">
        <v>-6.2736000000000001</v>
      </c>
      <c r="S66">
        <v>22.098400000000002</v>
      </c>
      <c r="T66">
        <v>-12.643599999999999</v>
      </c>
      <c r="U66">
        <v>-137.96625</v>
      </c>
      <c r="V66">
        <v>38.12000000000004</v>
      </c>
      <c r="W66">
        <v>213.39375000000001</v>
      </c>
      <c r="X66">
        <v>18.048749999999949</v>
      </c>
      <c r="Y66">
        <v>-103.78</v>
      </c>
      <c r="Z66">
        <v>166.7000000000001</v>
      </c>
      <c r="AA66">
        <v>-758.34249999999997</v>
      </c>
      <c r="AB66">
        <v>-268.86250000000013</v>
      </c>
      <c r="AC66">
        <v>66.287500000000051</v>
      </c>
      <c r="AD66">
        <v>-401.71249999999952</v>
      </c>
      <c r="AE66">
        <v>284.0499999999999</v>
      </c>
      <c r="AF66">
        <v>-329.60874999999999</v>
      </c>
      <c r="AG66">
        <v>-815.2249999999998</v>
      </c>
      <c r="AH66">
        <v>112.58750000000011</v>
      </c>
      <c r="AI66">
        <v>-1.56854</v>
      </c>
      <c r="AJ66">
        <v>-0.113801</v>
      </c>
      <c r="AK66">
        <v>-0.27867599999999998</v>
      </c>
      <c r="AL66">
        <v>-13.561299999999999</v>
      </c>
      <c r="AM66">
        <v>2.9437600000000002</v>
      </c>
      <c r="AN66">
        <v>-9.5985100000000004E-2</v>
      </c>
      <c r="AO66">
        <v>0.46338699999999999</v>
      </c>
      <c r="AP66">
        <v>16.548300000000001</v>
      </c>
      <c r="AQ66">
        <v>3.3312200000000001</v>
      </c>
      <c r="AR66">
        <v>0.92067499999999991</v>
      </c>
      <c r="AS66">
        <v>-0.15273400000000001</v>
      </c>
      <c r="AT66">
        <v>42.438699999999997</v>
      </c>
    </row>
    <row r="67" spans="1:46" x14ac:dyDescent="0.25">
      <c r="A67">
        <v>65</v>
      </c>
      <c r="B67">
        <v>9.377187499999982</v>
      </c>
      <c r="C67">
        <v>0.57357456140350871</v>
      </c>
      <c r="D67">
        <v>0.76756060130981485</v>
      </c>
      <c r="E67">
        <v>8.5634587321697611E-2</v>
      </c>
      <c r="F67">
        <v>2.6224281789193071</v>
      </c>
      <c r="G67">
        <v>3.1050400000000011</v>
      </c>
      <c r="H67">
        <v>-7.4293224999999996</v>
      </c>
      <c r="I67">
        <v>-6.5919850000000002</v>
      </c>
      <c r="J67">
        <v>6.6479249999999999</v>
      </c>
      <c r="K67">
        <v>-2.0609875</v>
      </c>
      <c r="L67">
        <v>-15.004025</v>
      </c>
      <c r="M67">
        <v>3.9164375000000029</v>
      </c>
      <c r="N67">
        <v>-7.4330774999999987</v>
      </c>
      <c r="O67">
        <v>-23.218475000000002</v>
      </c>
      <c r="P67">
        <v>35.0593</v>
      </c>
      <c r="Q67">
        <v>-12.150625</v>
      </c>
      <c r="R67">
        <v>-6.6246149999999986</v>
      </c>
      <c r="S67">
        <v>21.130625000000009</v>
      </c>
      <c r="T67">
        <v>-12.52825</v>
      </c>
      <c r="U67">
        <v>-143.6459375</v>
      </c>
      <c r="V67">
        <v>40.506250000000009</v>
      </c>
      <c r="W67">
        <v>222.7540625</v>
      </c>
      <c r="X67">
        <v>21.810624999999959</v>
      </c>
      <c r="Y67">
        <v>-111.85375000000001</v>
      </c>
      <c r="Z67">
        <v>185.61875000000001</v>
      </c>
      <c r="AA67">
        <v>-765.04812499999991</v>
      </c>
      <c r="AB67">
        <v>-272.7884375000001</v>
      </c>
      <c r="AC67">
        <v>46.087500000000126</v>
      </c>
      <c r="AD67">
        <v>-426.00937499999958</v>
      </c>
      <c r="AE67">
        <v>294.15499999999992</v>
      </c>
      <c r="AF67">
        <v>-339.74093749999997</v>
      </c>
      <c r="AG67">
        <v>-901.46874999999955</v>
      </c>
      <c r="AH67">
        <v>113.871875</v>
      </c>
      <c r="AI67">
        <v>-1.6696875</v>
      </c>
      <c r="AJ67">
        <v>-0.23427049999999949</v>
      </c>
      <c r="AK67">
        <v>-0.26728249999999998</v>
      </c>
      <c r="AL67">
        <v>-14.326750000000001</v>
      </c>
      <c r="AM67">
        <v>2.866175000000001</v>
      </c>
      <c r="AN67">
        <v>-0.10438982500000001</v>
      </c>
      <c r="AO67">
        <v>0.44458100000000011</v>
      </c>
      <c r="AP67">
        <v>16.631450000000001</v>
      </c>
      <c r="AQ67">
        <v>3.2422599999999999</v>
      </c>
      <c r="AR67">
        <v>0.90921074999999996</v>
      </c>
      <c r="AS67">
        <v>-0.1229785500000001</v>
      </c>
      <c r="AT67">
        <v>43.555974999999997</v>
      </c>
    </row>
    <row r="68" spans="1:46" x14ac:dyDescent="0.25">
      <c r="A68">
        <v>66</v>
      </c>
      <c r="B68">
        <v>9.3856249999999903</v>
      </c>
      <c r="C68">
        <v>0.57391995614035085</v>
      </c>
      <c r="D68">
        <v>0.77120040574392945</v>
      </c>
      <c r="E68">
        <v>8.5596175643950279E-2</v>
      </c>
      <c r="F68">
        <v>2.544254037152311</v>
      </c>
      <c r="G68">
        <v>2.955919999999999</v>
      </c>
      <c r="H68">
        <v>-7.387645</v>
      </c>
      <c r="I68">
        <v>-6.3577599999999981</v>
      </c>
      <c r="J68">
        <v>6.6729099999999999</v>
      </c>
      <c r="K68">
        <v>-2.1811250000000011</v>
      </c>
      <c r="L68">
        <v>-14.795949999999999</v>
      </c>
      <c r="M68">
        <v>3.1431549999999948</v>
      </c>
      <c r="N68">
        <v>-7.715155000000002</v>
      </c>
      <c r="O68">
        <v>-23.19905</v>
      </c>
      <c r="P68">
        <v>34.608899999999998</v>
      </c>
      <c r="Q68">
        <v>-11.84585</v>
      </c>
      <c r="R68">
        <v>-6.9756300000000024</v>
      </c>
      <c r="S68">
        <v>20.162849999999999</v>
      </c>
      <c r="T68">
        <v>-12.4129</v>
      </c>
      <c r="U68">
        <v>-149.32562500000009</v>
      </c>
      <c r="V68">
        <v>42.892500000000013</v>
      </c>
      <c r="W68">
        <v>232.11437500000011</v>
      </c>
      <c r="X68">
        <v>25.572500000000019</v>
      </c>
      <c r="Y68">
        <v>-119.92750000000009</v>
      </c>
      <c r="Z68">
        <v>204.53750000000019</v>
      </c>
      <c r="AA68">
        <v>-771.75374999999997</v>
      </c>
      <c r="AB68">
        <v>-276.71437500000008</v>
      </c>
      <c r="AC68">
        <v>25.88749999999991</v>
      </c>
      <c r="AD68">
        <v>-450.30625000000009</v>
      </c>
      <c r="AE68">
        <v>304.25999999999988</v>
      </c>
      <c r="AF68">
        <v>-349.87312500000007</v>
      </c>
      <c r="AG68">
        <v>-987.71250000000055</v>
      </c>
      <c r="AH68">
        <v>115.15625</v>
      </c>
      <c r="AI68">
        <v>-1.770835000000001</v>
      </c>
      <c r="AJ68">
        <v>-0.35474000000000089</v>
      </c>
      <c r="AK68">
        <v>-0.25588899999999992</v>
      </c>
      <c r="AL68">
        <v>-15.092200000000011</v>
      </c>
      <c r="AM68">
        <v>2.7885900000000001</v>
      </c>
      <c r="AN68">
        <v>-0.1127945500000001</v>
      </c>
      <c r="AO68">
        <v>0.4257749999999999</v>
      </c>
      <c r="AP68">
        <v>16.714600000000001</v>
      </c>
      <c r="AQ68">
        <v>3.1532999999999989</v>
      </c>
      <c r="AR68">
        <v>0.89774649999999989</v>
      </c>
      <c r="AS68">
        <v>-9.3223099999999781E-2</v>
      </c>
      <c r="AT68">
        <v>44.67325000000001</v>
      </c>
    </row>
    <row r="69" spans="1:46" x14ac:dyDescent="0.25">
      <c r="A69">
        <v>67</v>
      </c>
      <c r="B69">
        <v>9.3940624999999969</v>
      </c>
      <c r="C69">
        <v>0.57426535087719299</v>
      </c>
      <c r="D69">
        <v>0.77097743539895847</v>
      </c>
      <c r="E69">
        <v>7.9588271412212086E-2</v>
      </c>
      <c r="F69">
        <v>2.4612524724116698</v>
      </c>
      <c r="G69">
        <v>2.8068</v>
      </c>
      <c r="H69">
        <v>-7.3459675000000004</v>
      </c>
      <c r="I69">
        <v>-6.1235349999999986</v>
      </c>
      <c r="J69">
        <v>6.6978949999999999</v>
      </c>
      <c r="K69">
        <v>-2.3012625</v>
      </c>
      <c r="L69">
        <v>-14.587875</v>
      </c>
      <c r="M69">
        <v>2.3698724999999969</v>
      </c>
      <c r="N69">
        <v>-7.9972325000000017</v>
      </c>
      <c r="O69">
        <v>-23.179625000000001</v>
      </c>
      <c r="P69">
        <v>34.158499999999997</v>
      </c>
      <c r="Q69">
        <v>-11.541074999999999</v>
      </c>
      <c r="R69">
        <v>-7.3266450000000019</v>
      </c>
      <c r="S69">
        <v>19.195074999999999</v>
      </c>
      <c r="T69">
        <v>-12.297549999999999</v>
      </c>
      <c r="U69">
        <v>-155.00531250000009</v>
      </c>
      <c r="V69">
        <v>45.278749999999988</v>
      </c>
      <c r="W69">
        <v>241.47468749999999</v>
      </c>
      <c r="X69">
        <v>29.334375000000041</v>
      </c>
      <c r="Y69">
        <v>-128.00125000000011</v>
      </c>
      <c r="Z69">
        <v>223.4562500000001</v>
      </c>
      <c r="AA69">
        <v>-778.45937500000002</v>
      </c>
      <c r="AB69">
        <v>-280.64031250000022</v>
      </c>
      <c r="AC69">
        <v>5.6874999999999858</v>
      </c>
      <c r="AD69">
        <v>-474.6031250000002</v>
      </c>
      <c r="AE69">
        <v>314.36499999999978</v>
      </c>
      <c r="AF69">
        <v>-360.0053125</v>
      </c>
      <c r="AG69">
        <v>-1073.95625</v>
      </c>
      <c r="AH69">
        <v>116.4406249999999</v>
      </c>
      <c r="AI69">
        <v>-1.8719825000000001</v>
      </c>
      <c r="AJ69">
        <v>-0.4752095000000004</v>
      </c>
      <c r="AK69">
        <v>-0.24449549999999989</v>
      </c>
      <c r="AL69">
        <v>-15.85765</v>
      </c>
      <c r="AM69">
        <v>2.7110050000000001</v>
      </c>
      <c r="AN69">
        <v>-0.12119927500000011</v>
      </c>
      <c r="AO69">
        <v>0.40696900000000003</v>
      </c>
      <c r="AP69">
        <v>16.797750000000001</v>
      </c>
      <c r="AQ69">
        <v>3.0643400000000001</v>
      </c>
      <c r="AR69">
        <v>0.88628224999999994</v>
      </c>
      <c r="AS69">
        <v>-6.3467649999999889E-2</v>
      </c>
      <c r="AT69">
        <v>45.790525000000002</v>
      </c>
    </row>
    <row r="70" spans="1:46" x14ac:dyDescent="0.25">
      <c r="A70">
        <v>68</v>
      </c>
      <c r="B70">
        <v>9.4025000000000034</v>
      </c>
      <c r="C70">
        <v>0.57461074561403502</v>
      </c>
      <c r="D70">
        <v>0.76567863123023905</v>
      </c>
      <c r="E70">
        <v>7.6607536371025645E-2</v>
      </c>
      <c r="F70">
        <v>2.3815965083458051</v>
      </c>
      <c r="G70">
        <v>2.65768</v>
      </c>
      <c r="H70">
        <v>-7.3042899999999999</v>
      </c>
      <c r="I70">
        <v>-5.88931</v>
      </c>
      <c r="J70">
        <v>6.72288</v>
      </c>
      <c r="K70">
        <v>-2.4214000000000002</v>
      </c>
      <c r="L70">
        <v>-14.379799999999999</v>
      </c>
      <c r="M70">
        <v>1.59659</v>
      </c>
      <c r="N70">
        <v>-8.2793100000000006</v>
      </c>
      <c r="O70">
        <v>-23.1602</v>
      </c>
      <c r="P70">
        <v>33.708100000000002</v>
      </c>
      <c r="Q70">
        <v>-11.2363</v>
      </c>
      <c r="R70">
        <v>-7.6776600000000004</v>
      </c>
      <c r="S70">
        <v>18.2273</v>
      </c>
      <c r="T70">
        <v>-12.1822</v>
      </c>
      <c r="U70">
        <v>-160.685</v>
      </c>
      <c r="V70">
        <v>47.664999999999957</v>
      </c>
      <c r="W70">
        <v>250.83499999999989</v>
      </c>
      <c r="X70">
        <v>33.096250000000047</v>
      </c>
      <c r="Y70">
        <v>-136.07499999999999</v>
      </c>
      <c r="Z70">
        <v>242.375</v>
      </c>
      <c r="AA70">
        <v>-785.16499999999996</v>
      </c>
      <c r="AB70">
        <v>-284.56625000000008</v>
      </c>
      <c r="AC70">
        <v>-14.51249999999993</v>
      </c>
      <c r="AD70">
        <v>-498.90000000000032</v>
      </c>
      <c r="AE70">
        <v>324.4699999999998</v>
      </c>
      <c r="AF70">
        <v>-370.13749999999999</v>
      </c>
      <c r="AG70">
        <v>-1160.2</v>
      </c>
      <c r="AH70">
        <v>117.72499999999989</v>
      </c>
      <c r="AI70">
        <v>-1.9731300000000001</v>
      </c>
      <c r="AJ70">
        <v>-0.59567899999999996</v>
      </c>
      <c r="AK70">
        <v>-0.233102</v>
      </c>
      <c r="AL70">
        <v>-16.623100000000001</v>
      </c>
      <c r="AM70">
        <v>2.6334200000000001</v>
      </c>
      <c r="AN70">
        <v>-0.129604</v>
      </c>
      <c r="AO70">
        <v>0.38816299999999998</v>
      </c>
      <c r="AP70">
        <v>16.8809</v>
      </c>
      <c r="AQ70">
        <v>2.9753799999999999</v>
      </c>
      <c r="AR70">
        <v>0.87481799999999998</v>
      </c>
      <c r="AS70">
        <v>-3.3712199999999998E-2</v>
      </c>
      <c r="AT70">
        <v>46.907800000000002</v>
      </c>
    </row>
    <row r="71" spans="1:46" x14ac:dyDescent="0.25">
      <c r="A71">
        <v>69</v>
      </c>
      <c r="B71">
        <v>9.4115625000000023</v>
      </c>
      <c r="C71">
        <v>0.57498218201754381</v>
      </c>
      <c r="D71">
        <v>0.77887286480139328</v>
      </c>
      <c r="E71">
        <v>7.680498744984969E-2</v>
      </c>
      <c r="F71">
        <v>2.2880891483082419</v>
      </c>
      <c r="G71">
        <v>2.4854299999999991</v>
      </c>
      <c r="H71">
        <v>-7.2506374999999998</v>
      </c>
      <c r="I71">
        <v>-5.6218649999999979</v>
      </c>
      <c r="J71">
        <v>6.7640874999999996</v>
      </c>
      <c r="K71">
        <v>-2.5734125000000012</v>
      </c>
      <c r="L71">
        <v>-14.103125</v>
      </c>
      <c r="M71">
        <v>0.79954249999999438</v>
      </c>
      <c r="N71">
        <v>-8.5663650000000029</v>
      </c>
      <c r="O71">
        <v>-23.208649999999999</v>
      </c>
      <c r="P71">
        <v>33.160699999999999</v>
      </c>
      <c r="Q71">
        <v>-10.892135</v>
      </c>
      <c r="R71">
        <v>-8.0669200000000032</v>
      </c>
      <c r="S71">
        <v>16.874674999999989</v>
      </c>
      <c r="T71">
        <v>-12.062099999999999</v>
      </c>
      <c r="U71">
        <v>-166.35437500000009</v>
      </c>
      <c r="V71">
        <v>50.99874999999998</v>
      </c>
      <c r="W71">
        <v>258.43406249999998</v>
      </c>
      <c r="X71">
        <v>38.135937500000082</v>
      </c>
      <c r="Y71">
        <v>-143.3237500000001</v>
      </c>
      <c r="Z71">
        <v>256.42187500000011</v>
      </c>
      <c r="AA71">
        <v>-788.41750000000002</v>
      </c>
      <c r="AB71">
        <v>-282.13062500000012</v>
      </c>
      <c r="AC71">
        <v>-25.95937500000009</v>
      </c>
      <c r="AD71">
        <v>-522.54062500000043</v>
      </c>
      <c r="AE71">
        <v>332.40906249999989</v>
      </c>
      <c r="AF71">
        <v>-380.90125000000012</v>
      </c>
      <c r="AG71">
        <v>-1265.0928125000009</v>
      </c>
      <c r="AH71">
        <v>119.0906249999999</v>
      </c>
      <c r="AI71">
        <v>-2.0516300000000012</v>
      </c>
      <c r="AJ71">
        <v>-0.74018925000000102</v>
      </c>
      <c r="AK71">
        <v>-0.21893124999999991</v>
      </c>
      <c r="AL71">
        <v>-17.17495000000001</v>
      </c>
      <c r="AM71">
        <v>2.537739999999999</v>
      </c>
      <c r="AN71">
        <v>-0.1437820000000001</v>
      </c>
      <c r="AO71">
        <v>0.36402249999999992</v>
      </c>
      <c r="AP71">
        <v>16.714524999999998</v>
      </c>
      <c r="AQ71">
        <v>2.8670099999999992</v>
      </c>
      <c r="AR71">
        <v>0.85715074999999985</v>
      </c>
      <c r="AS71">
        <v>1.295600000000244E-3</v>
      </c>
      <c r="AT71">
        <v>46.8431</v>
      </c>
    </row>
    <row r="72" spans="1:46" x14ac:dyDescent="0.25">
      <c r="A72">
        <v>70</v>
      </c>
      <c r="B72">
        <v>9.4206250000000011</v>
      </c>
      <c r="C72">
        <v>0.57535361842105259</v>
      </c>
      <c r="D72">
        <v>0.79630704780770512</v>
      </c>
      <c r="E72">
        <v>7.8606023964101934E-2</v>
      </c>
      <c r="F72">
        <v>2.1957222882067078</v>
      </c>
      <c r="G72">
        <v>2.31318</v>
      </c>
      <c r="H72">
        <v>-7.1969849999999997</v>
      </c>
      <c r="I72">
        <v>-5.3544200000000002</v>
      </c>
      <c r="J72">
        <v>6.8052950000000001</v>
      </c>
      <c r="K72">
        <v>-2.725425</v>
      </c>
      <c r="L72">
        <v>-13.826449999999999</v>
      </c>
      <c r="M72">
        <v>2.495000000000136E-3</v>
      </c>
      <c r="N72">
        <v>-8.8534199999999998</v>
      </c>
      <c r="O72">
        <v>-23.257100000000001</v>
      </c>
      <c r="P72">
        <v>32.613300000000002</v>
      </c>
      <c r="Q72">
        <v>-10.547969999999999</v>
      </c>
      <c r="R72">
        <v>-8.4561799999999998</v>
      </c>
      <c r="S72">
        <v>15.52205</v>
      </c>
      <c r="T72">
        <v>-11.942</v>
      </c>
      <c r="U72">
        <v>-172.02375000000001</v>
      </c>
      <c r="V72">
        <v>54.332499999999953</v>
      </c>
      <c r="W72">
        <v>266.03312499999993</v>
      </c>
      <c r="X72">
        <v>43.175625000000053</v>
      </c>
      <c r="Y72">
        <v>-150.57249999999999</v>
      </c>
      <c r="Z72">
        <v>270.46874999999989</v>
      </c>
      <c r="AA72">
        <v>-791.67</v>
      </c>
      <c r="AB72">
        <v>-279.69500000000011</v>
      </c>
      <c r="AC72">
        <v>-37.406250000000092</v>
      </c>
      <c r="AD72">
        <v>-546.18125000000032</v>
      </c>
      <c r="AE72">
        <v>340.34812499999992</v>
      </c>
      <c r="AF72">
        <v>-391.66500000000002</v>
      </c>
      <c r="AG72">
        <v>-1369.985625</v>
      </c>
      <c r="AH72">
        <v>120.4562499999999</v>
      </c>
      <c r="AI72">
        <v>-2.1301299999999999</v>
      </c>
      <c r="AJ72">
        <v>-0.88469949999999997</v>
      </c>
      <c r="AK72">
        <v>-0.20476050000000001</v>
      </c>
      <c r="AL72">
        <v>-17.726800000000001</v>
      </c>
      <c r="AM72">
        <v>2.4420600000000001</v>
      </c>
      <c r="AN72">
        <v>-0.15795999999999999</v>
      </c>
      <c r="AO72">
        <v>0.33988200000000002</v>
      </c>
      <c r="AP72">
        <v>16.54815</v>
      </c>
      <c r="AQ72">
        <v>2.7586400000000002</v>
      </c>
      <c r="AR72">
        <v>0.83948350000000005</v>
      </c>
      <c r="AS72">
        <v>3.6303399999999993E-2</v>
      </c>
      <c r="AT72">
        <v>46.778399999999998</v>
      </c>
    </row>
    <row r="73" spans="1:46" x14ac:dyDescent="0.25">
      <c r="A73">
        <v>71</v>
      </c>
      <c r="B73">
        <v>9.4296875</v>
      </c>
      <c r="C73">
        <v>0.57572505482456138</v>
      </c>
      <c r="D73">
        <v>0.79057193549098626</v>
      </c>
      <c r="E73">
        <v>7.8321183704652311E-2</v>
      </c>
      <c r="F73">
        <v>2.1127584381436719</v>
      </c>
      <c r="G73">
        <v>2.1409299999999991</v>
      </c>
      <c r="H73">
        <v>-7.1433324999999996</v>
      </c>
      <c r="I73">
        <v>-5.086974999999998</v>
      </c>
      <c r="J73">
        <v>6.8465025000000006</v>
      </c>
      <c r="K73">
        <v>-2.877437500000001</v>
      </c>
      <c r="L73">
        <v>-13.549775</v>
      </c>
      <c r="M73">
        <v>-0.79455250000000532</v>
      </c>
      <c r="N73">
        <v>-9.1404750000000021</v>
      </c>
      <c r="O73">
        <v>-23.30555</v>
      </c>
      <c r="P73">
        <v>32.065899999999999</v>
      </c>
      <c r="Q73">
        <v>-10.203804999999999</v>
      </c>
      <c r="R73">
        <v>-8.8454400000000035</v>
      </c>
      <c r="S73">
        <v>14.16942499999999</v>
      </c>
      <c r="T73">
        <v>-11.821899999999999</v>
      </c>
      <c r="U73">
        <v>-177.69312500000009</v>
      </c>
      <c r="V73">
        <v>57.66624999999997</v>
      </c>
      <c r="W73">
        <v>273.63218749999999</v>
      </c>
      <c r="X73">
        <v>48.215312500000088</v>
      </c>
      <c r="Y73">
        <v>-157.82124999999999</v>
      </c>
      <c r="Z73">
        <v>284.515625</v>
      </c>
      <c r="AA73">
        <v>-794.92250000000001</v>
      </c>
      <c r="AB73">
        <v>-277.25937499999992</v>
      </c>
      <c r="AC73">
        <v>-48.853125000000247</v>
      </c>
      <c r="AD73">
        <v>-569.82187500000043</v>
      </c>
      <c r="AE73">
        <v>348.28718750000002</v>
      </c>
      <c r="AF73">
        <v>-402.42874999999998</v>
      </c>
      <c r="AG73">
        <v>-1474.8784375000009</v>
      </c>
      <c r="AH73">
        <v>121.82187500000001</v>
      </c>
      <c r="AI73">
        <v>-2.2086300000000012</v>
      </c>
      <c r="AJ73">
        <v>-1.029209750000001</v>
      </c>
      <c r="AK73">
        <v>-0.19058974999999989</v>
      </c>
      <c r="AL73">
        <v>-18.27865000000001</v>
      </c>
      <c r="AM73">
        <v>2.346379999999999</v>
      </c>
      <c r="AN73">
        <v>-0.1721380000000001</v>
      </c>
      <c r="AO73">
        <v>0.31574149999999979</v>
      </c>
      <c r="AP73">
        <v>16.381775000000001</v>
      </c>
      <c r="AQ73">
        <v>2.650269999999999</v>
      </c>
      <c r="AR73">
        <v>0.82181624999999991</v>
      </c>
      <c r="AS73">
        <v>7.1311200000000241E-2</v>
      </c>
      <c r="AT73">
        <v>46.713700000000003</v>
      </c>
    </row>
    <row r="74" spans="1:46" x14ac:dyDescent="0.25">
      <c r="A74">
        <v>72</v>
      </c>
      <c r="B74">
        <v>9.4387499999999989</v>
      </c>
      <c r="C74">
        <v>0.57609649122807016</v>
      </c>
      <c r="D74">
        <v>0.80330930637999542</v>
      </c>
      <c r="E74">
        <v>7.7573082301767238E-2</v>
      </c>
      <c r="F74">
        <v>2.009472242803811</v>
      </c>
      <c r="G74">
        <v>1.96868</v>
      </c>
      <c r="H74">
        <v>-7.0896800000000004</v>
      </c>
      <c r="I74">
        <v>-4.8195300000000003</v>
      </c>
      <c r="J74">
        <v>6.8877100000000002</v>
      </c>
      <c r="K74">
        <v>-3.0294500000000002</v>
      </c>
      <c r="L74">
        <v>-13.273099999999999</v>
      </c>
      <c r="M74">
        <v>-1.5915999999999999</v>
      </c>
      <c r="N74">
        <v>-9.4275300000000009</v>
      </c>
      <c r="O74">
        <v>-23.353999999999999</v>
      </c>
      <c r="P74">
        <v>31.5185</v>
      </c>
      <c r="Q74">
        <v>-9.8596400000000006</v>
      </c>
      <c r="R74">
        <v>-9.2347000000000001</v>
      </c>
      <c r="S74">
        <v>12.816800000000001</v>
      </c>
      <c r="T74">
        <v>-11.7018</v>
      </c>
      <c r="U74">
        <v>-183.36250000000001</v>
      </c>
      <c r="V74">
        <v>60.999999999999943</v>
      </c>
      <c r="W74">
        <v>281.23124999999999</v>
      </c>
      <c r="X74">
        <v>53.255000000000052</v>
      </c>
      <c r="Y74">
        <v>-165.07</v>
      </c>
      <c r="Z74">
        <v>298.56249999999977</v>
      </c>
      <c r="AA74">
        <v>-798.17499999999995</v>
      </c>
      <c r="AB74">
        <v>-274.8237499999999</v>
      </c>
      <c r="AC74">
        <v>-60.300000000000239</v>
      </c>
      <c r="AD74">
        <v>-593.4625000000002</v>
      </c>
      <c r="AE74">
        <v>356.22624999999988</v>
      </c>
      <c r="AF74">
        <v>-413.19249999999988</v>
      </c>
      <c r="AG74">
        <v>-1579.77125</v>
      </c>
      <c r="AH74">
        <v>123.1875</v>
      </c>
      <c r="AI74">
        <v>-2.2871299999999999</v>
      </c>
      <c r="AJ74">
        <v>-1.1737200000000001</v>
      </c>
      <c r="AK74">
        <v>-0.17641899999999999</v>
      </c>
      <c r="AL74">
        <v>-18.830500000000001</v>
      </c>
      <c r="AM74">
        <v>2.2507000000000001</v>
      </c>
      <c r="AN74">
        <v>-0.18631600000000001</v>
      </c>
      <c r="AO74">
        <v>0.291601</v>
      </c>
      <c r="AP74">
        <v>16.215399999999999</v>
      </c>
      <c r="AQ74">
        <v>2.5419</v>
      </c>
      <c r="AR74">
        <v>0.804149</v>
      </c>
      <c r="AS74">
        <v>0.106319</v>
      </c>
      <c r="AT74">
        <v>46.649000000000001</v>
      </c>
    </row>
    <row r="75" spans="1:46" x14ac:dyDescent="0.25">
      <c r="A75">
        <v>73</v>
      </c>
      <c r="B75">
        <v>9.4471874999999983</v>
      </c>
      <c r="C75">
        <v>0.57648163377192974</v>
      </c>
      <c r="D75">
        <v>0.80900369297849994</v>
      </c>
      <c r="E75">
        <v>7.8593760943628604E-2</v>
      </c>
      <c r="F75">
        <v>1.9340848550143781</v>
      </c>
      <c r="G75">
        <v>1.7742050000000009</v>
      </c>
      <c r="H75">
        <v>-7.0213325000000006</v>
      </c>
      <c r="I75">
        <v>-4.524512500000001</v>
      </c>
      <c r="J75">
        <v>6.9530124999999998</v>
      </c>
      <c r="K75">
        <v>-3.2075775000000002</v>
      </c>
      <c r="L75">
        <v>-12.95265</v>
      </c>
      <c r="M75">
        <v>-2.390902499999997</v>
      </c>
      <c r="N75">
        <v>-9.6901224999999993</v>
      </c>
      <c r="O75">
        <v>-23.42615</v>
      </c>
      <c r="P75">
        <v>30.878975000000001</v>
      </c>
      <c r="Q75">
        <v>-9.4913525000000014</v>
      </c>
      <c r="R75">
        <v>-9.6718249999999983</v>
      </c>
      <c r="S75">
        <v>11.00988250000001</v>
      </c>
      <c r="T75">
        <v>-11.575525000000001</v>
      </c>
      <c r="U75">
        <v>-188.38874999999999</v>
      </c>
      <c r="V75">
        <v>64.662499999999966</v>
      </c>
      <c r="W75">
        <v>287.58562499999999</v>
      </c>
      <c r="X75">
        <v>60.342500000000001</v>
      </c>
      <c r="Y75">
        <v>-170.3671875</v>
      </c>
      <c r="Z75">
        <v>305.88124999999991</v>
      </c>
      <c r="AA75">
        <v>-794.71906249999995</v>
      </c>
      <c r="AB75">
        <v>-265.51999999999992</v>
      </c>
      <c r="AC75">
        <v>-61.706250000000168</v>
      </c>
      <c r="AD75">
        <v>-614.76875000000007</v>
      </c>
      <c r="AE75">
        <v>358.25406249999997</v>
      </c>
      <c r="AF75">
        <v>-426.44437499999992</v>
      </c>
      <c r="AG75">
        <v>-1695.853124999999</v>
      </c>
      <c r="AH75">
        <v>125.1875</v>
      </c>
      <c r="AI75">
        <v>-2.3567450000000001</v>
      </c>
      <c r="AJ75">
        <v>-1.2470924999999999</v>
      </c>
      <c r="AK75">
        <v>-0.17249600000000001</v>
      </c>
      <c r="AL75">
        <v>-19.275749999999999</v>
      </c>
      <c r="AM75">
        <v>2.1402475000000001</v>
      </c>
      <c r="AN75">
        <v>-0.17713975000000001</v>
      </c>
      <c r="AO75">
        <v>0.2664355000000001</v>
      </c>
      <c r="AP75">
        <v>15.701750000000001</v>
      </c>
      <c r="AQ75">
        <v>2.410235000000001</v>
      </c>
      <c r="AR75">
        <v>0.78377200000000002</v>
      </c>
      <c r="AS75">
        <v>0.1418367499999999</v>
      </c>
      <c r="AT75">
        <v>45.240850000000002</v>
      </c>
    </row>
    <row r="76" spans="1:46" x14ac:dyDescent="0.25">
      <c r="A76">
        <v>74</v>
      </c>
      <c r="B76">
        <v>9.4556249999999977</v>
      </c>
      <c r="C76">
        <v>0.57686677631578942</v>
      </c>
      <c r="D76">
        <v>0.80018377652960504</v>
      </c>
      <c r="E76">
        <v>7.7220351440624696E-2</v>
      </c>
      <c r="F76">
        <v>1.834933663819807</v>
      </c>
      <c r="G76">
        <v>1.579729999999999</v>
      </c>
      <c r="H76">
        <v>-6.952985</v>
      </c>
      <c r="I76">
        <v>-4.2294949999999982</v>
      </c>
      <c r="J76">
        <v>7.0183150000000012</v>
      </c>
      <c r="K76">
        <v>-3.385705000000002</v>
      </c>
      <c r="L76">
        <v>-12.632199999999999</v>
      </c>
      <c r="M76">
        <v>-3.190205000000006</v>
      </c>
      <c r="N76">
        <v>-9.9527150000000031</v>
      </c>
      <c r="O76">
        <v>-23.4983</v>
      </c>
      <c r="P76">
        <v>30.239449999999991</v>
      </c>
      <c r="Q76">
        <v>-9.1230649999999986</v>
      </c>
      <c r="R76">
        <v>-10.10895</v>
      </c>
      <c r="S76">
        <v>9.2029649999999883</v>
      </c>
      <c r="T76">
        <v>-11.449249999999999</v>
      </c>
      <c r="U76">
        <v>-193.41499999999999</v>
      </c>
      <c r="V76">
        <v>68.325000000000045</v>
      </c>
      <c r="W76">
        <v>293.94000000000011</v>
      </c>
      <c r="X76">
        <v>67.430000000000049</v>
      </c>
      <c r="Y76">
        <v>-175.66437500000001</v>
      </c>
      <c r="Z76">
        <v>313.19999999999987</v>
      </c>
      <c r="AA76">
        <v>-791.26312499999995</v>
      </c>
      <c r="AB76">
        <v>-256.21624999999977</v>
      </c>
      <c r="AC76">
        <v>-63.112500000000132</v>
      </c>
      <c r="AD76">
        <v>-636.07500000000027</v>
      </c>
      <c r="AE76">
        <v>360.28187500000001</v>
      </c>
      <c r="AF76">
        <v>-439.69625000000002</v>
      </c>
      <c r="AG76">
        <v>-1811.9350000000011</v>
      </c>
      <c r="AH76">
        <v>127.1875</v>
      </c>
      <c r="AI76">
        <v>-2.4263600000000012</v>
      </c>
      <c r="AJ76">
        <v>-1.3204650000000011</v>
      </c>
      <c r="AK76">
        <v>-0.168573</v>
      </c>
      <c r="AL76">
        <v>-19.721</v>
      </c>
      <c r="AM76">
        <v>2.0297949999999991</v>
      </c>
      <c r="AN76">
        <v>-0.1679634999999999</v>
      </c>
      <c r="AO76">
        <v>0.24126999999999979</v>
      </c>
      <c r="AP76">
        <v>15.1881</v>
      </c>
      <c r="AQ76">
        <v>2.2785699999999989</v>
      </c>
      <c r="AR76">
        <v>0.76339499999999982</v>
      </c>
      <c r="AS76">
        <v>0.17735450000000019</v>
      </c>
      <c r="AT76">
        <v>43.832699999999988</v>
      </c>
    </row>
    <row r="77" spans="1:46" x14ac:dyDescent="0.25">
      <c r="A77">
        <v>75</v>
      </c>
      <c r="B77">
        <v>9.4640624999999972</v>
      </c>
      <c r="C77">
        <v>0.5772519188596491</v>
      </c>
      <c r="D77">
        <v>0.79061203390907386</v>
      </c>
      <c r="E77">
        <v>7.7519686514997813E-2</v>
      </c>
      <c r="F77">
        <v>1.7349827034383301</v>
      </c>
      <c r="G77">
        <v>1.385254999999999</v>
      </c>
      <c r="H77">
        <v>-6.8846375000000002</v>
      </c>
      <c r="I77">
        <v>-3.934477499999999</v>
      </c>
      <c r="J77">
        <v>7.0836175000000008</v>
      </c>
      <c r="K77">
        <v>-3.5638325000000011</v>
      </c>
      <c r="L77">
        <v>-12.31175</v>
      </c>
      <c r="M77">
        <v>-3.9895075000000029</v>
      </c>
      <c r="N77">
        <v>-10.2153075</v>
      </c>
      <c r="O77">
        <v>-23.570450000000001</v>
      </c>
      <c r="P77">
        <v>29.599924999999999</v>
      </c>
      <c r="Q77">
        <v>-8.7547774999999994</v>
      </c>
      <c r="R77">
        <v>-10.546075</v>
      </c>
      <c r="S77">
        <v>7.3960474999999937</v>
      </c>
      <c r="T77">
        <v>-11.322975</v>
      </c>
      <c r="U77">
        <v>-198.44125</v>
      </c>
      <c r="V77">
        <v>71.987500000000082</v>
      </c>
      <c r="W77">
        <v>300.294375</v>
      </c>
      <c r="X77">
        <v>74.517499999999984</v>
      </c>
      <c r="Y77">
        <v>-180.96156250000001</v>
      </c>
      <c r="Z77">
        <v>320.51875000000001</v>
      </c>
      <c r="AA77">
        <v>-787.80718750000005</v>
      </c>
      <c r="AB77">
        <v>-246.91249999999991</v>
      </c>
      <c r="AC77">
        <v>-64.518750000000068</v>
      </c>
      <c r="AD77">
        <v>-657.38125000000025</v>
      </c>
      <c r="AE77">
        <v>362.30968750000011</v>
      </c>
      <c r="AF77">
        <v>-452.948125</v>
      </c>
      <c r="AG77">
        <v>-1928.016875</v>
      </c>
      <c r="AH77">
        <v>129.1875</v>
      </c>
      <c r="AI77">
        <v>-2.4959750000000001</v>
      </c>
      <c r="AJ77">
        <v>-1.393837500000001</v>
      </c>
      <c r="AK77">
        <v>-0.16464999999999999</v>
      </c>
      <c r="AL77">
        <v>-20.166250000000002</v>
      </c>
      <c r="AM77">
        <v>1.9193425</v>
      </c>
      <c r="AN77">
        <v>-0.15878724999999999</v>
      </c>
      <c r="AO77">
        <v>0.21610449999999989</v>
      </c>
      <c r="AP77">
        <v>14.67445</v>
      </c>
      <c r="AQ77">
        <v>2.146904999999999</v>
      </c>
      <c r="AR77">
        <v>0.74301799999999996</v>
      </c>
      <c r="AS77">
        <v>0.2128722500000001</v>
      </c>
      <c r="AT77">
        <v>42.424550000000004</v>
      </c>
    </row>
    <row r="78" spans="1:46" x14ac:dyDescent="0.25">
      <c r="A78">
        <v>76</v>
      </c>
      <c r="B78">
        <v>9.4724999999999966</v>
      </c>
      <c r="C78">
        <v>0.57763706140350868</v>
      </c>
      <c r="D78">
        <v>0.77830347841655312</v>
      </c>
      <c r="E78">
        <v>7.8499086020533543E-2</v>
      </c>
      <c r="F78">
        <v>1.6228266846970081</v>
      </c>
      <c r="G78">
        <v>1.1907799999999999</v>
      </c>
      <c r="H78">
        <v>-6.8162900000000004</v>
      </c>
      <c r="I78">
        <v>-3.6394600000000001</v>
      </c>
      <c r="J78">
        <v>7.1489200000000004</v>
      </c>
      <c r="K78">
        <v>-3.7419600000000002</v>
      </c>
      <c r="L78">
        <v>-11.991300000000001</v>
      </c>
      <c r="M78">
        <v>-4.7888099999999998</v>
      </c>
      <c r="N78">
        <v>-10.4779</v>
      </c>
      <c r="O78">
        <v>-23.642600000000002</v>
      </c>
      <c r="P78">
        <v>28.9604</v>
      </c>
      <c r="Q78">
        <v>-8.3864900000000002</v>
      </c>
      <c r="R78">
        <v>-10.9832</v>
      </c>
      <c r="S78">
        <v>5.5891299999999999</v>
      </c>
      <c r="T78">
        <v>-11.1967</v>
      </c>
      <c r="U78">
        <v>-203.4675</v>
      </c>
      <c r="V78">
        <v>75.650000000000105</v>
      </c>
      <c r="W78">
        <v>306.64875000000001</v>
      </c>
      <c r="X78">
        <v>81.604999999999933</v>
      </c>
      <c r="Y78">
        <v>-186.25874999999999</v>
      </c>
      <c r="Z78">
        <v>327.83749999999998</v>
      </c>
      <c r="AA78">
        <v>-784.35125000000005</v>
      </c>
      <c r="AB78">
        <v>-237.6087499999999</v>
      </c>
      <c r="AC78">
        <v>-65.925000000000011</v>
      </c>
      <c r="AD78">
        <v>-678.68750000000011</v>
      </c>
      <c r="AE78">
        <v>364.33750000000009</v>
      </c>
      <c r="AF78">
        <v>-466.19999999999987</v>
      </c>
      <c r="AG78">
        <v>-2044.0987500000001</v>
      </c>
      <c r="AH78">
        <v>131.1875</v>
      </c>
      <c r="AI78">
        <v>-2.5655899999999998</v>
      </c>
      <c r="AJ78">
        <v>-1.4672099999999999</v>
      </c>
      <c r="AK78">
        <v>-0.16072700000000001</v>
      </c>
      <c r="AL78">
        <v>-20.611499999999999</v>
      </c>
      <c r="AM78">
        <v>1.8088900000000001</v>
      </c>
      <c r="AN78">
        <v>-0.14961099999999999</v>
      </c>
      <c r="AO78">
        <v>0.190939</v>
      </c>
      <c r="AP78">
        <v>14.1608</v>
      </c>
      <c r="AQ78">
        <v>2.0152399999999999</v>
      </c>
      <c r="AR78">
        <v>0.72264099999999998</v>
      </c>
      <c r="AS78">
        <v>0.24839</v>
      </c>
      <c r="AT78">
        <v>41.016399999999997</v>
      </c>
    </row>
    <row r="79" spans="1:46" x14ac:dyDescent="0.25">
      <c r="A79">
        <v>77</v>
      </c>
      <c r="B79">
        <v>9.4793749999999974</v>
      </c>
      <c r="C79">
        <v>0.57802494517543856</v>
      </c>
      <c r="D79">
        <v>0.76261954640325014</v>
      </c>
      <c r="E79">
        <v>7.9323370932784146E-2</v>
      </c>
      <c r="F79">
        <v>1.531090098821593</v>
      </c>
      <c r="G79">
        <v>0.97831999999999841</v>
      </c>
      <c r="H79">
        <v>-6.7333374999999993</v>
      </c>
      <c r="I79">
        <v>-3.3211799999999978</v>
      </c>
      <c r="J79">
        <v>7.2468275000000011</v>
      </c>
      <c r="K79">
        <v>-3.9363500000000009</v>
      </c>
      <c r="L79">
        <v>-11.656075</v>
      </c>
      <c r="M79">
        <v>-5.5582100000000052</v>
      </c>
      <c r="N79">
        <v>-10.690524999999999</v>
      </c>
      <c r="O79">
        <v>-23.702300000000001</v>
      </c>
      <c r="P79">
        <v>28.242549999999991</v>
      </c>
      <c r="Q79">
        <v>-8.0261024999999968</v>
      </c>
      <c r="R79">
        <v>-11.478475</v>
      </c>
      <c r="S79">
        <v>3.3078499999999842</v>
      </c>
      <c r="T79">
        <v>-11.060600000000001</v>
      </c>
      <c r="U79">
        <v>-206.9490625</v>
      </c>
      <c r="V79">
        <v>79.050937500000103</v>
      </c>
      <c r="W79">
        <v>311.72968750000001</v>
      </c>
      <c r="X79">
        <v>90.214687500000011</v>
      </c>
      <c r="Y79">
        <v>-188.9325</v>
      </c>
      <c r="Z79">
        <v>328.24624999999997</v>
      </c>
      <c r="AA79">
        <v>-772.74124999999992</v>
      </c>
      <c r="AB79">
        <v>-223.48468749999981</v>
      </c>
      <c r="AC79">
        <v>-60.778124999999868</v>
      </c>
      <c r="AD79">
        <v>-694.63125000000014</v>
      </c>
      <c r="AE79">
        <v>357.24562500000002</v>
      </c>
      <c r="AF79">
        <v>-479.88125000000008</v>
      </c>
      <c r="AG79">
        <v>-2152.1125000000011</v>
      </c>
      <c r="AH79">
        <v>134.09687500000001</v>
      </c>
      <c r="AI79">
        <v>-2.5676325000000002</v>
      </c>
      <c r="AJ79">
        <v>-1.4311799999999999</v>
      </c>
      <c r="AK79">
        <v>-0.16755575000000009</v>
      </c>
      <c r="AL79">
        <v>-20.444875</v>
      </c>
      <c r="AM79">
        <v>1.651624999999999</v>
      </c>
      <c r="AN79">
        <v>-9.8903699999999636E-2</v>
      </c>
      <c r="AO79">
        <v>0.1641592249999998</v>
      </c>
      <c r="AP79">
        <v>13.012127499999989</v>
      </c>
      <c r="AQ79">
        <v>1.8743774999999989</v>
      </c>
      <c r="AR79">
        <v>0.69394474999999978</v>
      </c>
      <c r="AS79">
        <v>0.27051175000000022</v>
      </c>
      <c r="AT79">
        <v>38.636774999999979</v>
      </c>
    </row>
    <row r="80" spans="1:46" x14ac:dyDescent="0.25">
      <c r="A80">
        <v>78</v>
      </c>
      <c r="B80">
        <v>9.4862499999999983</v>
      </c>
      <c r="C80">
        <v>0.57841282894736845</v>
      </c>
      <c r="D80">
        <v>0.74733937263138162</v>
      </c>
      <c r="E80">
        <v>7.8122972338074942E-2</v>
      </c>
      <c r="F80">
        <v>1.400249755879317</v>
      </c>
      <c r="G80">
        <v>0.76585999999999999</v>
      </c>
      <c r="H80">
        <v>-6.650385</v>
      </c>
      <c r="I80">
        <v>-3.0028999999999999</v>
      </c>
      <c r="J80">
        <v>7.344735</v>
      </c>
      <c r="K80">
        <v>-4.1307400000000003</v>
      </c>
      <c r="L80">
        <v>-11.32085</v>
      </c>
      <c r="M80">
        <v>-6.32761</v>
      </c>
      <c r="N80">
        <v>-10.90315</v>
      </c>
      <c r="O80">
        <v>-23.762</v>
      </c>
      <c r="P80">
        <v>27.524699999999999</v>
      </c>
      <c r="Q80">
        <v>-7.6657150000000014</v>
      </c>
      <c r="R80">
        <v>-11.973750000000001</v>
      </c>
      <c r="S80">
        <v>1.02657</v>
      </c>
      <c r="T80">
        <v>-10.9245</v>
      </c>
      <c r="U80">
        <v>-210.43062499999999</v>
      </c>
      <c r="V80">
        <v>82.451875000000058</v>
      </c>
      <c r="W80">
        <v>316.81062500000002</v>
      </c>
      <c r="X80">
        <v>98.824374999999975</v>
      </c>
      <c r="Y80">
        <v>-191.60624999999999</v>
      </c>
      <c r="Z80">
        <v>328.65499999999997</v>
      </c>
      <c r="AA80">
        <v>-761.13125000000002</v>
      </c>
      <c r="AB80">
        <v>-209.360625</v>
      </c>
      <c r="AC80">
        <v>-55.631249999999802</v>
      </c>
      <c r="AD80">
        <v>-710.57499999999993</v>
      </c>
      <c r="AE80">
        <v>350.15375000000012</v>
      </c>
      <c r="AF80">
        <v>-493.5625</v>
      </c>
      <c r="AG80">
        <v>-2260.1262499999998</v>
      </c>
      <c r="AH80">
        <v>137.00624999999999</v>
      </c>
      <c r="AI80">
        <v>-2.5696750000000002</v>
      </c>
      <c r="AJ80">
        <v>-1.3951499999999999</v>
      </c>
      <c r="AK80">
        <v>-0.1743845</v>
      </c>
      <c r="AL80">
        <v>-20.27825</v>
      </c>
      <c r="AM80">
        <v>1.4943599999999999</v>
      </c>
      <c r="AN80">
        <v>-4.81964E-2</v>
      </c>
      <c r="AO80">
        <v>0.13737944999999999</v>
      </c>
      <c r="AP80">
        <v>11.863455</v>
      </c>
      <c r="AQ80">
        <v>1.7335149999999999</v>
      </c>
      <c r="AR80">
        <v>0.66524849999999991</v>
      </c>
      <c r="AS80">
        <v>0.29263349999999999</v>
      </c>
      <c r="AT80">
        <v>36.257150000000003</v>
      </c>
    </row>
    <row r="81" spans="1:46" x14ac:dyDescent="0.25">
      <c r="A81">
        <v>79</v>
      </c>
      <c r="B81">
        <v>9.4931249999999991</v>
      </c>
      <c r="C81">
        <v>0.57880071271929823</v>
      </c>
      <c r="D81">
        <v>0.72445693468620731</v>
      </c>
      <c r="E81">
        <v>7.8418300149539794E-2</v>
      </c>
      <c r="F81">
        <v>1.3039081179551071</v>
      </c>
      <c r="G81">
        <v>0.55340000000000156</v>
      </c>
      <c r="H81">
        <v>-6.5674325000000007</v>
      </c>
      <c r="I81">
        <v>-2.684620000000002</v>
      </c>
      <c r="J81">
        <v>7.4426424999999989</v>
      </c>
      <c r="K81">
        <v>-4.3251299999999988</v>
      </c>
      <c r="L81">
        <v>-10.985625000000001</v>
      </c>
      <c r="M81">
        <v>-7.0970099999999947</v>
      </c>
      <c r="N81">
        <v>-11.115774999999999</v>
      </c>
      <c r="O81">
        <v>-23.8217</v>
      </c>
      <c r="P81">
        <v>26.806850000000001</v>
      </c>
      <c r="Q81">
        <v>-7.3053275000000024</v>
      </c>
      <c r="R81">
        <v>-12.469025</v>
      </c>
      <c r="S81">
        <v>-1.2547099999999829</v>
      </c>
      <c r="T81">
        <v>-10.788399999999999</v>
      </c>
      <c r="U81">
        <v>-213.91218749999999</v>
      </c>
      <c r="V81">
        <v>85.852812500000027</v>
      </c>
      <c r="W81">
        <v>321.89156250000002</v>
      </c>
      <c r="X81">
        <v>107.4340624999999</v>
      </c>
      <c r="Y81">
        <v>-194.28</v>
      </c>
      <c r="Z81">
        <v>329.06375000000003</v>
      </c>
      <c r="AA81">
        <v>-749.52125000000012</v>
      </c>
      <c r="AB81">
        <v>-195.2365625000001</v>
      </c>
      <c r="AC81">
        <v>-50.48437499999973</v>
      </c>
      <c r="AD81">
        <v>-726.51874999999973</v>
      </c>
      <c r="AE81">
        <v>343.06187499999999</v>
      </c>
      <c r="AF81">
        <v>-507.24374999999992</v>
      </c>
      <c r="AG81">
        <v>-2368.139999999999</v>
      </c>
      <c r="AH81">
        <v>139.91562500000001</v>
      </c>
      <c r="AI81">
        <v>-2.5717175000000001</v>
      </c>
      <c r="AJ81">
        <v>-1.3591200000000001</v>
      </c>
      <c r="AK81">
        <v>-0.18121324999999999</v>
      </c>
      <c r="AL81">
        <v>-20.111625</v>
      </c>
      <c r="AM81">
        <v>1.337095000000001</v>
      </c>
      <c r="AN81">
        <v>2.5108999999996222E-3</v>
      </c>
      <c r="AO81">
        <v>0.1105996750000002</v>
      </c>
      <c r="AP81">
        <v>10.714782500000011</v>
      </c>
      <c r="AQ81">
        <v>1.5926525000000009</v>
      </c>
      <c r="AR81">
        <v>0.63655225000000015</v>
      </c>
      <c r="AS81">
        <v>0.31475524999999982</v>
      </c>
      <c r="AT81">
        <v>33.87752500000002</v>
      </c>
    </row>
    <row r="82" spans="1:46" x14ac:dyDescent="0.25">
      <c r="A82">
        <v>80</v>
      </c>
      <c r="B82">
        <v>9.5</v>
      </c>
      <c r="C82">
        <v>0.57918859649122811</v>
      </c>
      <c r="D82">
        <v>0.70459688451062041</v>
      </c>
      <c r="E82">
        <v>7.499780060635694E-2</v>
      </c>
      <c r="F82">
        <v>1.2081386279302939</v>
      </c>
      <c r="G82">
        <v>0.34094000000000002</v>
      </c>
      <c r="H82">
        <v>-6.4844799999999996</v>
      </c>
      <c r="I82">
        <v>-2.3663400000000001</v>
      </c>
      <c r="J82">
        <v>7.5405499999999996</v>
      </c>
      <c r="K82">
        <v>-4.51952</v>
      </c>
      <c r="L82">
        <v>-10.650399999999999</v>
      </c>
      <c r="M82">
        <v>-7.8664100000000001</v>
      </c>
      <c r="N82">
        <v>-11.3284</v>
      </c>
      <c r="O82">
        <v>-23.881399999999999</v>
      </c>
      <c r="P82">
        <v>26.088999999999999</v>
      </c>
      <c r="Q82">
        <v>-6.9449399999999999</v>
      </c>
      <c r="R82">
        <v>-12.9643</v>
      </c>
      <c r="S82">
        <v>-3.53599</v>
      </c>
      <c r="T82">
        <v>-10.6523</v>
      </c>
      <c r="U82">
        <v>-217.39375000000001</v>
      </c>
      <c r="V82">
        <v>89.253750000000025</v>
      </c>
      <c r="W82">
        <v>326.97250000000003</v>
      </c>
      <c r="X82">
        <v>116.04375</v>
      </c>
      <c r="Y82">
        <v>-196.95375000000001</v>
      </c>
      <c r="Z82">
        <v>329.47250000000003</v>
      </c>
      <c r="AA82">
        <v>-737.91125</v>
      </c>
      <c r="AB82">
        <v>-181.11250000000001</v>
      </c>
      <c r="AC82">
        <v>-45.337499999999586</v>
      </c>
      <c r="AD82">
        <v>-742.46249999999975</v>
      </c>
      <c r="AE82">
        <v>335.97</v>
      </c>
      <c r="AF82">
        <v>-520.92500000000007</v>
      </c>
      <c r="AG82">
        <v>-2476.1537499999999</v>
      </c>
      <c r="AH82">
        <v>142.82499999999999</v>
      </c>
      <c r="AI82">
        <v>-2.57376</v>
      </c>
      <c r="AJ82">
        <v>-1.3230900000000001</v>
      </c>
      <c r="AK82">
        <v>-0.18804199999999999</v>
      </c>
      <c r="AL82">
        <v>-19.945</v>
      </c>
      <c r="AM82">
        <v>1.1798299999999999</v>
      </c>
      <c r="AN82">
        <v>5.32182E-2</v>
      </c>
      <c r="AO82">
        <v>8.3819900000000003E-2</v>
      </c>
      <c r="AP82">
        <v>9.5661100000000001</v>
      </c>
      <c r="AQ82">
        <v>1.4517899999999999</v>
      </c>
      <c r="AR82">
        <v>0.60785599999999995</v>
      </c>
      <c r="AS82">
        <v>0.33687699999999998</v>
      </c>
      <c r="AT82">
        <v>31.497900000000001</v>
      </c>
    </row>
    <row r="83" spans="1:46" x14ac:dyDescent="0.25">
      <c r="A83">
        <v>81</v>
      </c>
      <c r="B83">
        <v>9.5062500000000014</v>
      </c>
      <c r="C83">
        <v>0.57957373903508769</v>
      </c>
      <c r="D83">
        <v>0.68122817744737019</v>
      </c>
      <c r="E83">
        <v>7.2005976083833828E-2</v>
      </c>
      <c r="F83">
        <v>1.0960587456508271</v>
      </c>
      <c r="G83">
        <v>0.1186125000000008</v>
      </c>
      <c r="H83">
        <v>-6.3889250000000004</v>
      </c>
      <c r="I83">
        <v>-2.0306750000000009</v>
      </c>
      <c r="J83">
        <v>7.6747299999999994</v>
      </c>
      <c r="K83">
        <v>-4.7190374999999989</v>
      </c>
      <c r="L83">
        <v>-10.32668</v>
      </c>
      <c r="M83">
        <v>-8.572832499999997</v>
      </c>
      <c r="N83">
        <v>-11.478</v>
      </c>
      <c r="O83">
        <v>-23.912375000000001</v>
      </c>
      <c r="P83">
        <v>25.321925</v>
      </c>
      <c r="Q83">
        <v>-6.6333875000000013</v>
      </c>
      <c r="R83">
        <v>-13.510875</v>
      </c>
      <c r="S83">
        <v>-6.2070174999999903</v>
      </c>
      <c r="T83">
        <v>-10.502750000000001</v>
      </c>
      <c r="U83">
        <v>-218.57</v>
      </c>
      <c r="V83">
        <v>92.084062500000002</v>
      </c>
      <c r="W83">
        <v>330.32078124999998</v>
      </c>
      <c r="X83">
        <v>124.57968750000001</v>
      </c>
      <c r="Y83">
        <v>-197.0653125</v>
      </c>
      <c r="Z83">
        <v>324.22281249999997</v>
      </c>
      <c r="AA83">
        <v>-719.03937500000006</v>
      </c>
      <c r="AB83">
        <v>-165.43125000000001</v>
      </c>
      <c r="AC83">
        <v>-37.884374999999778</v>
      </c>
      <c r="AD83">
        <v>-748.71874999999966</v>
      </c>
      <c r="AE83">
        <v>319.33468749999997</v>
      </c>
      <c r="AF83">
        <v>-529.65312500000005</v>
      </c>
      <c r="AG83">
        <v>-2543.3781250000002</v>
      </c>
      <c r="AH83">
        <v>145.50937500000001</v>
      </c>
      <c r="AI83">
        <v>-2.5366225</v>
      </c>
      <c r="AJ83">
        <v>-1.2753725</v>
      </c>
      <c r="AK83">
        <v>-0.186723</v>
      </c>
      <c r="AL83">
        <v>-19.383475000000001</v>
      </c>
      <c r="AM83">
        <v>1.007189000000001</v>
      </c>
      <c r="AN83">
        <v>9.7531649999999845E-2</v>
      </c>
      <c r="AO83">
        <v>6.0651592500000087E-2</v>
      </c>
      <c r="AP83">
        <v>8.144317500000005</v>
      </c>
      <c r="AQ83">
        <v>1.30670475</v>
      </c>
      <c r="AR83">
        <v>0.57537350000000009</v>
      </c>
      <c r="AS83">
        <v>0.33397624999999997</v>
      </c>
      <c r="AT83">
        <v>28.478950000000012</v>
      </c>
    </row>
    <row r="84" spans="1:46" x14ac:dyDescent="0.25">
      <c r="A84">
        <v>82</v>
      </c>
      <c r="B84">
        <v>9.5125000000000028</v>
      </c>
      <c r="C84">
        <v>0.57995888157894737</v>
      </c>
      <c r="D84">
        <v>0.65419824016568418</v>
      </c>
      <c r="E84">
        <v>7.0766212803085246E-2</v>
      </c>
      <c r="F84">
        <v>0.98543821856769931</v>
      </c>
      <c r="G84">
        <v>-0.10371499999999841</v>
      </c>
      <c r="H84">
        <v>-6.2933700000000004</v>
      </c>
      <c r="I84">
        <v>-1.6950100000000019</v>
      </c>
      <c r="J84">
        <v>7.8089099999999991</v>
      </c>
      <c r="K84">
        <v>-4.9185549999999987</v>
      </c>
      <c r="L84">
        <v>-10.00296</v>
      </c>
      <c r="M84">
        <v>-9.2792549999999956</v>
      </c>
      <c r="N84">
        <v>-11.627599999999999</v>
      </c>
      <c r="O84">
        <v>-23.943349999999999</v>
      </c>
      <c r="P84">
        <v>24.554850000000009</v>
      </c>
      <c r="Q84">
        <v>-6.3218350000000019</v>
      </c>
      <c r="R84">
        <v>-14.057449999999999</v>
      </c>
      <c r="S84">
        <v>-8.8780449999999824</v>
      </c>
      <c r="T84">
        <v>-10.353199999999999</v>
      </c>
      <c r="U84">
        <v>-219.74625</v>
      </c>
      <c r="V84">
        <v>94.914374999999978</v>
      </c>
      <c r="W84">
        <v>333.6690625</v>
      </c>
      <c r="X84">
        <v>133.11562499999999</v>
      </c>
      <c r="Y84">
        <v>-197.176875</v>
      </c>
      <c r="Z84">
        <v>318.97312499999998</v>
      </c>
      <c r="AA84">
        <v>-700.16750000000013</v>
      </c>
      <c r="AB84">
        <v>-149.75000000000011</v>
      </c>
      <c r="AC84">
        <v>-30.431249999999959</v>
      </c>
      <c r="AD84">
        <v>-754.97499999999968</v>
      </c>
      <c r="AE84">
        <v>302.69937500000009</v>
      </c>
      <c r="AF84">
        <v>-538.38125000000002</v>
      </c>
      <c r="AG84">
        <v>-2610.6025</v>
      </c>
      <c r="AH84">
        <v>148.19374999999999</v>
      </c>
      <c r="AI84">
        <v>-2.499485</v>
      </c>
      <c r="AJ84">
        <v>-1.2276549999999999</v>
      </c>
      <c r="AK84">
        <v>-0.18540400000000001</v>
      </c>
      <c r="AL84">
        <v>-18.821950000000001</v>
      </c>
      <c r="AM84">
        <v>0.83454800000000118</v>
      </c>
      <c r="AN84">
        <v>0.1418450999999997</v>
      </c>
      <c r="AO84">
        <v>3.7483285000000172E-2</v>
      </c>
      <c r="AP84">
        <v>6.7225250000000099</v>
      </c>
      <c r="AQ84">
        <v>1.1616195000000009</v>
      </c>
      <c r="AR84">
        <v>0.54289100000000023</v>
      </c>
      <c r="AS84">
        <v>0.33107550000000002</v>
      </c>
      <c r="AT84">
        <v>25.460000000000019</v>
      </c>
    </row>
    <row r="85" spans="1:46" x14ac:dyDescent="0.25">
      <c r="A85">
        <v>83</v>
      </c>
      <c r="B85">
        <v>9.5187500000000043</v>
      </c>
      <c r="C85">
        <v>0.58034402412280706</v>
      </c>
      <c r="D85">
        <v>0.61888433772319884</v>
      </c>
      <c r="E85">
        <v>6.0602355529229837E-2</v>
      </c>
      <c r="F85">
        <v>0.89900031140097814</v>
      </c>
      <c r="G85">
        <v>-0.3260425000000009</v>
      </c>
      <c r="H85">
        <v>-6.1978149999999994</v>
      </c>
      <c r="I85">
        <v>-1.3593449999999989</v>
      </c>
      <c r="J85">
        <v>7.9430900000000007</v>
      </c>
      <c r="K85">
        <v>-5.1180725000000011</v>
      </c>
      <c r="L85">
        <v>-9.6792399999999983</v>
      </c>
      <c r="M85">
        <v>-9.9856775000000031</v>
      </c>
      <c r="N85">
        <v>-11.777200000000001</v>
      </c>
      <c r="O85">
        <v>-23.974325</v>
      </c>
      <c r="P85">
        <v>23.787775</v>
      </c>
      <c r="Q85">
        <v>-6.0102824999999989</v>
      </c>
      <c r="R85">
        <v>-14.604025</v>
      </c>
      <c r="S85">
        <v>-11.54907250000001</v>
      </c>
      <c r="T85">
        <v>-10.20365</v>
      </c>
      <c r="U85">
        <v>-220.92250000000001</v>
      </c>
      <c r="V85">
        <v>97.744687499999998</v>
      </c>
      <c r="W85">
        <v>337.01734375000001</v>
      </c>
      <c r="X85">
        <v>141.6515625000001</v>
      </c>
      <c r="Y85">
        <v>-197.28843749999999</v>
      </c>
      <c r="Z85">
        <v>313.72343749999987</v>
      </c>
      <c r="AA85">
        <v>-681.29562499999997</v>
      </c>
      <c r="AB85">
        <v>-134.06874999999991</v>
      </c>
      <c r="AC85">
        <v>-22.978125000000041</v>
      </c>
      <c r="AD85">
        <v>-761.2312499999997</v>
      </c>
      <c r="AE85">
        <v>286.06406249999992</v>
      </c>
      <c r="AF85">
        <v>-547.10937500000023</v>
      </c>
      <c r="AG85">
        <v>-2677.8268750000011</v>
      </c>
      <c r="AH85">
        <v>150.87812500000001</v>
      </c>
      <c r="AI85">
        <v>-2.4623474999999999</v>
      </c>
      <c r="AJ85">
        <v>-1.1799375000000001</v>
      </c>
      <c r="AK85">
        <v>-0.184085</v>
      </c>
      <c r="AL85">
        <v>-18.260425000000001</v>
      </c>
      <c r="AM85">
        <v>0.66190699999999936</v>
      </c>
      <c r="AN85">
        <v>0.1861585500000002</v>
      </c>
      <c r="AO85">
        <v>1.431497749999992E-2</v>
      </c>
      <c r="AP85">
        <v>5.3007324999999952</v>
      </c>
      <c r="AQ85">
        <v>1.016534249999999</v>
      </c>
      <c r="AR85">
        <v>0.51040849999999982</v>
      </c>
      <c r="AS85">
        <v>0.32817475000000002</v>
      </c>
      <c r="AT85">
        <v>22.44104999999999</v>
      </c>
    </row>
    <row r="86" spans="1:46" x14ac:dyDescent="0.25">
      <c r="A86">
        <v>84</v>
      </c>
      <c r="B86">
        <v>9.5250000000000057</v>
      </c>
      <c r="C86">
        <v>0.58072916666666663</v>
      </c>
      <c r="D86">
        <v>0.57856766101170165</v>
      </c>
      <c r="E86">
        <v>4.8926037503125443E-2</v>
      </c>
      <c r="F86">
        <v>0.80655037376168903</v>
      </c>
      <c r="G86">
        <v>-0.54837000000000002</v>
      </c>
      <c r="H86">
        <v>-6.1022600000000002</v>
      </c>
      <c r="I86">
        <v>-1.0236799999999999</v>
      </c>
      <c r="J86">
        <v>8.0772700000000004</v>
      </c>
      <c r="K86">
        <v>-5.31759</v>
      </c>
      <c r="L86">
        <v>-9.3555200000000003</v>
      </c>
      <c r="M86">
        <v>-10.6921</v>
      </c>
      <c r="N86">
        <v>-11.9268</v>
      </c>
      <c r="O86">
        <v>-24.005299999999998</v>
      </c>
      <c r="P86">
        <v>23.020700000000001</v>
      </c>
      <c r="Q86">
        <v>-5.6987300000000003</v>
      </c>
      <c r="R86">
        <v>-15.150600000000001</v>
      </c>
      <c r="S86">
        <v>-14.2201</v>
      </c>
      <c r="T86">
        <v>-10.0541</v>
      </c>
      <c r="U86">
        <v>-222.09875</v>
      </c>
      <c r="V86">
        <v>100.575</v>
      </c>
      <c r="W86">
        <v>340.36562500000002</v>
      </c>
      <c r="X86">
        <v>150.18750000000011</v>
      </c>
      <c r="Y86">
        <v>-197.4</v>
      </c>
      <c r="Z86">
        <v>308.47374999999988</v>
      </c>
      <c r="AA86">
        <v>-662.42375000000004</v>
      </c>
      <c r="AB86">
        <v>-118.3874999999999</v>
      </c>
      <c r="AC86">
        <v>-15.52500000000023</v>
      </c>
      <c r="AD86">
        <v>-767.48749999999961</v>
      </c>
      <c r="AE86">
        <v>269.42874999999998</v>
      </c>
      <c r="AF86">
        <v>-555.8375000000002</v>
      </c>
      <c r="AG86">
        <v>-2745.05125</v>
      </c>
      <c r="AH86">
        <v>153.56250000000011</v>
      </c>
      <c r="AI86">
        <v>-2.4252099999999999</v>
      </c>
      <c r="AJ86">
        <v>-1.13222</v>
      </c>
      <c r="AK86">
        <v>-0.18276600000000001</v>
      </c>
      <c r="AL86">
        <v>-17.698899999999998</v>
      </c>
      <c r="AM86">
        <v>0.48926599999999998</v>
      </c>
      <c r="AN86">
        <v>0.23047200000000001</v>
      </c>
      <c r="AO86">
        <v>-8.8533299999999995E-3</v>
      </c>
      <c r="AP86">
        <v>3.8789400000000001</v>
      </c>
      <c r="AQ86">
        <v>0.87144899999999992</v>
      </c>
      <c r="AR86">
        <v>0.47792600000000002</v>
      </c>
      <c r="AS86">
        <v>0.32527400000000001</v>
      </c>
      <c r="AT86">
        <v>19.4221</v>
      </c>
    </row>
    <row r="87" spans="1:46" x14ac:dyDescent="0.25">
      <c r="A87">
        <v>85</v>
      </c>
      <c r="B87">
        <v>9.530312500000008</v>
      </c>
      <c r="C87">
        <v>0.58110471491228066</v>
      </c>
      <c r="D87">
        <v>0.54887635415324154</v>
      </c>
      <c r="E87">
        <v>5.0756214478055027E-2</v>
      </c>
      <c r="F87">
        <v>0.70169745105083114</v>
      </c>
      <c r="G87">
        <v>-0.77024000000000159</v>
      </c>
      <c r="H87">
        <v>-5.9966649999999992</v>
      </c>
      <c r="I87">
        <v>-0.67861374999999757</v>
      </c>
      <c r="J87">
        <v>8.2434650000000023</v>
      </c>
      <c r="K87">
        <v>-5.5128725000000012</v>
      </c>
      <c r="L87">
        <v>-9.0622924999999981</v>
      </c>
      <c r="M87">
        <v>-11.310525000000011</v>
      </c>
      <c r="N87">
        <v>-12.013975</v>
      </c>
      <c r="O87">
        <v>-24.005375000000001</v>
      </c>
      <c r="P87">
        <v>22.252800000000001</v>
      </c>
      <c r="Q87">
        <v>-5.4714249999999982</v>
      </c>
      <c r="R87">
        <v>-15.715700000000011</v>
      </c>
      <c r="S87">
        <v>-17.039175000000021</v>
      </c>
      <c r="T87">
        <v>-9.8965249999999987</v>
      </c>
      <c r="U87">
        <v>-220.7578125</v>
      </c>
      <c r="V87">
        <v>102.7571875</v>
      </c>
      <c r="W87">
        <v>341.64390624999999</v>
      </c>
      <c r="X87">
        <v>156.79718750000009</v>
      </c>
      <c r="Y87">
        <v>-195.61500000000001</v>
      </c>
      <c r="Z87">
        <v>299.57062499999978</v>
      </c>
      <c r="AA87">
        <v>-638.69906249999985</v>
      </c>
      <c r="AB87">
        <v>-104.1093749999998</v>
      </c>
      <c r="AC87">
        <v>-8.0093750000001531</v>
      </c>
      <c r="AD87">
        <v>-759.59999999999968</v>
      </c>
      <c r="AE87">
        <v>246.0990624999998</v>
      </c>
      <c r="AF87">
        <v>-553.40937500000018</v>
      </c>
      <c r="AG87">
        <v>-2736.0571875000001</v>
      </c>
      <c r="AH87">
        <v>152.44468749999999</v>
      </c>
      <c r="AI87">
        <v>-2.4537874999999998</v>
      </c>
      <c r="AJ87">
        <v>-1.174185</v>
      </c>
      <c r="AK87">
        <v>-0.16904874999999989</v>
      </c>
      <c r="AL87">
        <v>-17.482299999999999</v>
      </c>
      <c r="AM87">
        <v>0.36688519224999921</v>
      </c>
      <c r="AN87">
        <v>0.2118374999999999</v>
      </c>
      <c r="AO87">
        <v>-2.8215297500000139E-2</v>
      </c>
      <c r="AP87">
        <v>2.9087388949999928</v>
      </c>
      <c r="AQ87">
        <v>0.74735949999999907</v>
      </c>
      <c r="AR87">
        <v>0.44278999999999968</v>
      </c>
      <c r="AS87">
        <v>0.29061174999999978</v>
      </c>
      <c r="AT87">
        <v>16.630972499999981</v>
      </c>
    </row>
    <row r="88" spans="1:46" x14ac:dyDescent="0.25">
      <c r="A88">
        <v>86</v>
      </c>
      <c r="B88">
        <v>9.5356250000000102</v>
      </c>
      <c r="C88">
        <v>0.58148026315789469</v>
      </c>
      <c r="D88">
        <v>0.51605594880367212</v>
      </c>
      <c r="E88">
        <v>4.405118116071241E-2</v>
      </c>
      <c r="F88">
        <v>0.62090107974995734</v>
      </c>
      <c r="G88">
        <v>-0.99211000000000005</v>
      </c>
      <c r="H88">
        <v>-5.89107</v>
      </c>
      <c r="I88">
        <v>-0.3335475</v>
      </c>
      <c r="J88">
        <v>8.4096600000000006</v>
      </c>
      <c r="K88">
        <v>-5.7081549999999996</v>
      </c>
      <c r="L88">
        <v>-8.7690650000000012</v>
      </c>
      <c r="M88">
        <v>-11.92895</v>
      </c>
      <c r="N88">
        <v>-12.101150000000001</v>
      </c>
      <c r="O88">
        <v>-24.00545</v>
      </c>
      <c r="P88">
        <v>21.4849</v>
      </c>
      <c r="Q88">
        <v>-5.2441200000000006</v>
      </c>
      <c r="R88">
        <v>-16.280799999999999</v>
      </c>
      <c r="S88">
        <v>-19.858250000000002</v>
      </c>
      <c r="T88">
        <v>-9.7389499999999991</v>
      </c>
      <c r="U88">
        <v>-219.416875</v>
      </c>
      <c r="V88">
        <v>104.939375</v>
      </c>
      <c r="W88">
        <v>342.92218750000001</v>
      </c>
      <c r="X88">
        <v>163.4068750000001</v>
      </c>
      <c r="Y88">
        <v>-193.83</v>
      </c>
      <c r="Z88">
        <v>290.66750000000002</v>
      </c>
      <c r="AA88">
        <v>-614.97437500000001</v>
      </c>
      <c r="AB88">
        <v>-89.831249999999912</v>
      </c>
      <c r="AC88">
        <v>-0.49375000000018149</v>
      </c>
      <c r="AD88">
        <v>-751.71249999999998</v>
      </c>
      <c r="AE88">
        <v>222.769375</v>
      </c>
      <c r="AF88">
        <v>-550.98125000000005</v>
      </c>
      <c r="AG88">
        <v>-2727.0631250000001</v>
      </c>
      <c r="AH88">
        <v>151.326875</v>
      </c>
      <c r="AI88">
        <v>-2.4823650000000002</v>
      </c>
      <c r="AJ88">
        <v>-1.2161500000000001</v>
      </c>
      <c r="AK88">
        <v>-0.15533150000000001</v>
      </c>
      <c r="AL88">
        <v>-17.265699999999999</v>
      </c>
      <c r="AM88">
        <v>0.2445043845</v>
      </c>
      <c r="AN88">
        <v>0.19320300000000001</v>
      </c>
      <c r="AO88">
        <v>-4.7577265000000001E-2</v>
      </c>
      <c r="AP88">
        <v>1.93853779</v>
      </c>
      <c r="AQ88">
        <v>0.62326999999999999</v>
      </c>
      <c r="AR88">
        <v>0.40765400000000002</v>
      </c>
      <c r="AS88">
        <v>0.2559495</v>
      </c>
      <c r="AT88">
        <v>13.839845</v>
      </c>
    </row>
    <row r="89" spans="1:46" x14ac:dyDescent="0.25">
      <c r="A89">
        <v>87</v>
      </c>
      <c r="B89">
        <v>9.5409375000000125</v>
      </c>
      <c r="C89">
        <v>0.58185581140350873</v>
      </c>
      <c r="D89">
        <v>0.4742734529165325</v>
      </c>
      <c r="E89">
        <v>4.0335936567882258E-2</v>
      </c>
      <c r="F89">
        <v>0.53037178245504268</v>
      </c>
      <c r="G89">
        <v>-1.2139799999999989</v>
      </c>
      <c r="H89">
        <v>-5.7854750000000008</v>
      </c>
      <c r="I89">
        <v>1.151874999999758E-2</v>
      </c>
      <c r="J89">
        <v>8.5758549999999989</v>
      </c>
      <c r="K89">
        <v>-5.903437499999999</v>
      </c>
      <c r="L89">
        <v>-8.4758375000000026</v>
      </c>
      <c r="M89">
        <v>-12.547375000000001</v>
      </c>
      <c r="N89">
        <v>-12.188325000000001</v>
      </c>
      <c r="O89">
        <v>-24.005524999999999</v>
      </c>
      <c r="P89">
        <v>20.717000000000009</v>
      </c>
      <c r="Q89">
        <v>-5.016815000000002</v>
      </c>
      <c r="R89">
        <v>-16.8459</v>
      </c>
      <c r="S89">
        <v>-22.677324999999978</v>
      </c>
      <c r="T89">
        <v>-9.5813750000000013</v>
      </c>
      <c r="U89">
        <v>-218.07593750000001</v>
      </c>
      <c r="V89">
        <v>107.1215625</v>
      </c>
      <c r="W89">
        <v>344.20046875000003</v>
      </c>
      <c r="X89">
        <v>170.01656249999999</v>
      </c>
      <c r="Y89">
        <v>-192.04499999999999</v>
      </c>
      <c r="Z89">
        <v>281.76437500000009</v>
      </c>
      <c r="AA89">
        <v>-591.24968750000028</v>
      </c>
      <c r="AB89">
        <v>-75.553125000000051</v>
      </c>
      <c r="AC89">
        <v>7.0218749999997883</v>
      </c>
      <c r="AD89">
        <v>-743.82500000000027</v>
      </c>
      <c r="AE89">
        <v>199.43968750000019</v>
      </c>
      <c r="AF89">
        <v>-548.55312500000002</v>
      </c>
      <c r="AG89">
        <v>-2718.0690625000002</v>
      </c>
      <c r="AH89">
        <v>150.2090624999999</v>
      </c>
      <c r="AI89">
        <v>-2.5109425000000001</v>
      </c>
      <c r="AJ89">
        <v>-1.2581150000000001</v>
      </c>
      <c r="AK89">
        <v>-0.14161425000000011</v>
      </c>
      <c r="AL89">
        <v>-17.049099999999999</v>
      </c>
      <c r="AM89">
        <v>0.12212357675000091</v>
      </c>
      <c r="AN89">
        <v>0.1745685000000001</v>
      </c>
      <c r="AO89">
        <v>-6.6939232499999862E-2</v>
      </c>
      <c r="AP89">
        <v>0.9683366850000068</v>
      </c>
      <c r="AQ89">
        <v>0.49918050000000092</v>
      </c>
      <c r="AR89">
        <v>0.37251800000000018</v>
      </c>
      <c r="AS89">
        <v>0.2212872500000003</v>
      </c>
      <c r="AT89">
        <v>11.04871750000002</v>
      </c>
    </row>
    <row r="90" spans="1:46" x14ac:dyDescent="0.25">
      <c r="A90">
        <v>88</v>
      </c>
      <c r="B90">
        <v>9.5462500000000148</v>
      </c>
      <c r="C90">
        <v>0.58223135964912276</v>
      </c>
      <c r="D90">
        <v>0.4295836300430117</v>
      </c>
      <c r="E90">
        <v>3.5659579662204663E-2</v>
      </c>
      <c r="F90">
        <v>0.45435332829882891</v>
      </c>
      <c r="G90">
        <v>-1.4358500000000001</v>
      </c>
      <c r="H90">
        <v>-5.6798799999999998</v>
      </c>
      <c r="I90">
        <v>0.35658499999999999</v>
      </c>
      <c r="J90">
        <v>8.7420500000000008</v>
      </c>
      <c r="K90">
        <v>-6.0987200000000001</v>
      </c>
      <c r="L90">
        <v>-8.1826100000000004</v>
      </c>
      <c r="M90">
        <v>-13.165800000000001</v>
      </c>
      <c r="N90">
        <v>-12.275499999999999</v>
      </c>
      <c r="O90">
        <v>-24.005600000000001</v>
      </c>
      <c r="P90">
        <v>19.949100000000001</v>
      </c>
      <c r="Q90">
        <v>-4.7895099999999999</v>
      </c>
      <c r="R90">
        <v>-17.411000000000001</v>
      </c>
      <c r="S90">
        <v>-25.496400000000001</v>
      </c>
      <c r="T90">
        <v>-9.4238</v>
      </c>
      <c r="U90">
        <v>-216.73500000000001</v>
      </c>
      <c r="V90">
        <v>109.30374999999999</v>
      </c>
      <c r="W90">
        <v>345.47874999999999</v>
      </c>
      <c r="X90">
        <v>176.62625</v>
      </c>
      <c r="Y90">
        <v>-190.26</v>
      </c>
      <c r="Z90">
        <v>272.86124999999998</v>
      </c>
      <c r="AA90">
        <v>-567.52500000000009</v>
      </c>
      <c r="AB90">
        <v>-61.27499999999997</v>
      </c>
      <c r="AC90">
        <v>14.53749999999987</v>
      </c>
      <c r="AD90">
        <v>-735.93750000000034</v>
      </c>
      <c r="AE90">
        <v>176.11</v>
      </c>
      <c r="AF90">
        <v>-546.125</v>
      </c>
      <c r="AG90">
        <v>-2709.0749999999989</v>
      </c>
      <c r="AH90">
        <v>149.09124999999989</v>
      </c>
      <c r="AI90">
        <v>-2.53952</v>
      </c>
      <c r="AJ90">
        <v>-1.3000799999999999</v>
      </c>
      <c r="AK90">
        <v>-0.12789700000000001</v>
      </c>
      <c r="AL90">
        <v>-16.8325</v>
      </c>
      <c r="AM90">
        <v>-2.5723100000000002E-4</v>
      </c>
      <c r="AN90">
        <v>0.15593399999999999</v>
      </c>
      <c r="AO90">
        <v>-8.6301199999999995E-2</v>
      </c>
      <c r="AP90">
        <v>-1.8644200000000001E-3</v>
      </c>
      <c r="AQ90">
        <v>0.37509100000000001</v>
      </c>
      <c r="AR90">
        <v>0.33738200000000002</v>
      </c>
      <c r="AS90">
        <v>0.18662500000000001</v>
      </c>
      <c r="AT90">
        <v>8.2575900000000004</v>
      </c>
    </row>
    <row r="91" spans="1:46" x14ac:dyDescent="0.25">
      <c r="A91">
        <v>89</v>
      </c>
      <c r="B91">
        <v>9.5503125000000111</v>
      </c>
      <c r="C91">
        <v>0.5825986842105263</v>
      </c>
      <c r="D91">
        <v>0.38557315229650901</v>
      </c>
      <c r="E91">
        <v>3.3772654608629479E-2</v>
      </c>
      <c r="F91">
        <v>0.40705796625679558</v>
      </c>
      <c r="G91">
        <v>-1.647449999999999</v>
      </c>
      <c r="H91">
        <v>-5.5668674999999999</v>
      </c>
      <c r="I91">
        <v>0.7024762499999988</v>
      </c>
      <c r="J91">
        <v>8.9291075000000006</v>
      </c>
      <c r="K91">
        <v>-6.2839574999999996</v>
      </c>
      <c r="L91">
        <v>-7.9301150000000016</v>
      </c>
      <c r="M91">
        <v>-13.682425</v>
      </c>
      <c r="N91">
        <v>-12.310874999999999</v>
      </c>
      <c r="O91">
        <v>-23.97645</v>
      </c>
      <c r="P91">
        <v>19.245125000000002</v>
      </c>
      <c r="Q91">
        <v>-4.6645950000000003</v>
      </c>
      <c r="R91">
        <v>-17.93815</v>
      </c>
      <c r="S91">
        <v>-28.09547499999999</v>
      </c>
      <c r="T91">
        <v>-9.2831925000000002</v>
      </c>
      <c r="U91">
        <v>-213.13218749999999</v>
      </c>
      <c r="V91">
        <v>110.86156250000001</v>
      </c>
      <c r="W91">
        <v>344.64171875</v>
      </c>
      <c r="X91">
        <v>180.24624999999989</v>
      </c>
      <c r="Y91">
        <v>-187.4621875</v>
      </c>
      <c r="Z91">
        <v>262.42531250000008</v>
      </c>
      <c r="AA91">
        <v>-541.26250000000016</v>
      </c>
      <c r="AB91">
        <v>-50.303125000000037</v>
      </c>
      <c r="AC91">
        <v>21.587499999999959</v>
      </c>
      <c r="AD91">
        <v>-711.01875000000041</v>
      </c>
      <c r="AE91">
        <v>150.84750000000011</v>
      </c>
      <c r="AF91">
        <v>-528.08749999999998</v>
      </c>
      <c r="AG91">
        <v>-2612.6624999999999</v>
      </c>
      <c r="AH91">
        <v>140.70281249999999</v>
      </c>
      <c r="AI91">
        <v>-2.7240099999999989</v>
      </c>
      <c r="AJ91">
        <v>-1.4981924999999989</v>
      </c>
      <c r="AK91">
        <v>-9.9971375000000112E-2</v>
      </c>
      <c r="AL91">
        <v>-17.323775000000001</v>
      </c>
      <c r="AM91">
        <v>-2.3808498249999921E-2</v>
      </c>
      <c r="AN91">
        <v>2.423300000000048E-2</v>
      </c>
      <c r="AO91">
        <v>-9.777514999999995E-2</v>
      </c>
      <c r="AP91">
        <v>-0.1451320649999995</v>
      </c>
      <c r="AQ91">
        <v>0.28250988500000029</v>
      </c>
      <c r="AR91">
        <v>0.3078617500000001</v>
      </c>
      <c r="AS91">
        <v>0.13306562500000019</v>
      </c>
      <c r="AT91">
        <v>6.2180274750000084</v>
      </c>
    </row>
    <row r="92" spans="1:46" x14ac:dyDescent="0.25">
      <c r="A92">
        <v>90</v>
      </c>
      <c r="B92">
        <v>9.5543750000000074</v>
      </c>
      <c r="C92">
        <v>0.58296600877192983</v>
      </c>
      <c r="D92">
        <v>0.33340458064459488</v>
      </c>
      <c r="E92">
        <v>2.607314393021001E-2</v>
      </c>
      <c r="F92">
        <v>0.35441107756140938</v>
      </c>
      <c r="G92">
        <v>-1.859049999999999</v>
      </c>
      <c r="H92">
        <v>-5.4538550000000008</v>
      </c>
      <c r="I92">
        <v>1.0483674999999979</v>
      </c>
      <c r="J92">
        <v>9.1161649999999987</v>
      </c>
      <c r="K92">
        <v>-6.4691949999999991</v>
      </c>
      <c r="L92">
        <v>-7.6776200000000019</v>
      </c>
      <c r="M92">
        <v>-14.19905</v>
      </c>
      <c r="N92">
        <v>-12.34625</v>
      </c>
      <c r="O92">
        <v>-23.947299999999998</v>
      </c>
      <c r="P92">
        <v>18.541150000000009</v>
      </c>
      <c r="Q92">
        <v>-4.5396800000000006</v>
      </c>
      <c r="R92">
        <v>-18.465299999999999</v>
      </c>
      <c r="S92">
        <v>-30.694549999999978</v>
      </c>
      <c r="T92">
        <v>-9.1425850000000022</v>
      </c>
      <c r="U92">
        <v>-209.52937499999999</v>
      </c>
      <c r="V92">
        <v>112.419375</v>
      </c>
      <c r="W92">
        <v>343.8046875</v>
      </c>
      <c r="X92">
        <v>183.86624999999989</v>
      </c>
      <c r="Y92">
        <v>-184.66437500000001</v>
      </c>
      <c r="Z92">
        <v>251.98937500000011</v>
      </c>
      <c r="AA92">
        <v>-515.00000000000023</v>
      </c>
      <c r="AB92">
        <v>-39.331250000000118</v>
      </c>
      <c r="AC92">
        <v>28.637500000000049</v>
      </c>
      <c r="AD92">
        <v>-686.10000000000048</v>
      </c>
      <c r="AE92">
        <v>125.58500000000021</v>
      </c>
      <c r="AF92">
        <v>-510.05</v>
      </c>
      <c r="AG92">
        <v>-2516.25</v>
      </c>
      <c r="AH92">
        <v>132.31437500000001</v>
      </c>
      <c r="AI92">
        <v>-2.9084999999999992</v>
      </c>
      <c r="AJ92">
        <v>-1.6963049999999991</v>
      </c>
      <c r="AK92">
        <v>-7.2045750000000214E-2</v>
      </c>
      <c r="AL92">
        <v>-17.815049999999999</v>
      </c>
      <c r="AM92">
        <v>-4.7359765499999831E-2</v>
      </c>
      <c r="AN92">
        <v>-0.10746799999999899</v>
      </c>
      <c r="AO92">
        <v>-0.1092490999999999</v>
      </c>
      <c r="AP92">
        <v>-0.28839970999999892</v>
      </c>
      <c r="AQ92">
        <v>0.18992877000000069</v>
      </c>
      <c r="AR92">
        <v>0.27834150000000019</v>
      </c>
      <c r="AS92">
        <v>7.9506250000000389E-2</v>
      </c>
      <c r="AT92">
        <v>4.1784649500000146</v>
      </c>
    </row>
    <row r="93" spans="1:46" x14ac:dyDescent="0.25">
      <c r="A93">
        <v>91</v>
      </c>
      <c r="B93">
        <v>9.5584375000000037</v>
      </c>
      <c r="C93">
        <v>0.58333333333333337</v>
      </c>
      <c r="D93">
        <v>0.29821404722699202</v>
      </c>
      <c r="E93">
        <v>1.9791404060591551E-2</v>
      </c>
      <c r="F93">
        <v>0.30497649230651369</v>
      </c>
      <c r="G93">
        <v>-2.070650000000001</v>
      </c>
      <c r="H93">
        <v>-5.340842499999999</v>
      </c>
      <c r="I93">
        <v>1.394258750000001</v>
      </c>
      <c r="J93">
        <v>9.3032225000000004</v>
      </c>
      <c r="K93">
        <v>-6.6544325000000004</v>
      </c>
      <c r="L93">
        <v>-7.4251250000000004</v>
      </c>
      <c r="M93">
        <v>-14.715674999999999</v>
      </c>
      <c r="N93">
        <v>-12.381625</v>
      </c>
      <c r="O93">
        <v>-23.918150000000001</v>
      </c>
      <c r="P93">
        <v>17.837174999999991</v>
      </c>
      <c r="Q93">
        <v>-4.4147650000000001</v>
      </c>
      <c r="R93">
        <v>-18.992450000000002</v>
      </c>
      <c r="S93">
        <v>-33.293625000000013</v>
      </c>
      <c r="T93">
        <v>-9.0019775000000006</v>
      </c>
      <c r="U93">
        <v>-205.92656249999999</v>
      </c>
      <c r="V93">
        <v>113.9771875</v>
      </c>
      <c r="W93">
        <v>342.96765625</v>
      </c>
      <c r="X93">
        <v>187.4862499999999</v>
      </c>
      <c r="Y93">
        <v>-181.86656249999999</v>
      </c>
      <c r="Z93">
        <v>241.5534375</v>
      </c>
      <c r="AA93">
        <v>-488.7374999999999</v>
      </c>
      <c r="AB93">
        <v>-28.359375000000039</v>
      </c>
      <c r="AC93">
        <v>35.687500000000227</v>
      </c>
      <c r="AD93">
        <v>-661.18125000000009</v>
      </c>
      <c r="AE93">
        <v>100.32249999999991</v>
      </c>
      <c r="AF93">
        <v>-492.01249999999982</v>
      </c>
      <c r="AG93">
        <v>-2419.8374999999992</v>
      </c>
      <c r="AH93">
        <v>123.9259375</v>
      </c>
      <c r="AI93">
        <v>-3.0929900000000008</v>
      </c>
      <c r="AJ93">
        <v>-1.894417500000001</v>
      </c>
      <c r="AK93">
        <v>-4.4120124999999899E-2</v>
      </c>
      <c r="AL93">
        <v>-18.306325000000001</v>
      </c>
      <c r="AM93">
        <v>-7.0911032750000089E-2</v>
      </c>
      <c r="AN93">
        <v>-0.23916900000000041</v>
      </c>
      <c r="AO93">
        <v>-0.1207230500000001</v>
      </c>
      <c r="AP93">
        <v>-0.43166735500000047</v>
      </c>
      <c r="AQ93">
        <v>9.7347654999999644E-2</v>
      </c>
      <c r="AR93">
        <v>0.24882124999999991</v>
      </c>
      <c r="AS93">
        <v>2.594687499999981E-2</v>
      </c>
      <c r="AT93">
        <v>2.1389024249999919</v>
      </c>
    </row>
    <row r="94" spans="1:46" x14ac:dyDescent="0.25">
      <c r="A94">
        <v>92</v>
      </c>
      <c r="B94">
        <v>9.5625</v>
      </c>
      <c r="C94">
        <v>0.58370065789473691</v>
      </c>
      <c r="D94">
        <v>0.2708104830199487</v>
      </c>
      <c r="E94">
        <v>1.217137917365364E-2</v>
      </c>
      <c r="F94">
        <v>0.24989000874528411</v>
      </c>
      <c r="G94">
        <v>-2.2822499999999999</v>
      </c>
      <c r="H94">
        <v>-5.22783</v>
      </c>
      <c r="I94">
        <v>1.7401500000000001</v>
      </c>
      <c r="J94">
        <v>9.4902800000000003</v>
      </c>
      <c r="K94">
        <v>-6.8396699999999999</v>
      </c>
      <c r="L94">
        <v>-7.1726299999999998</v>
      </c>
      <c r="M94">
        <v>-15.2323</v>
      </c>
      <c r="N94">
        <v>-12.417</v>
      </c>
      <c r="O94">
        <v>-23.888999999999999</v>
      </c>
      <c r="P94">
        <v>17.133199999999999</v>
      </c>
      <c r="Q94">
        <v>-4.2898500000000004</v>
      </c>
      <c r="R94">
        <v>-19.519600000000001</v>
      </c>
      <c r="S94">
        <v>-35.892699999999998</v>
      </c>
      <c r="T94">
        <v>-8.8613700000000009</v>
      </c>
      <c r="U94">
        <v>-202.32374999999999</v>
      </c>
      <c r="V94">
        <v>115.5349999999999</v>
      </c>
      <c r="W94">
        <v>342.13062500000001</v>
      </c>
      <c r="X94">
        <v>191.10624999999979</v>
      </c>
      <c r="Y94">
        <v>-179.06874999999999</v>
      </c>
      <c r="Z94">
        <v>231.11750000000009</v>
      </c>
      <c r="AA94">
        <v>-462.47500000000002</v>
      </c>
      <c r="AB94">
        <v>-17.387500000000109</v>
      </c>
      <c r="AC94">
        <v>42.737500000000317</v>
      </c>
      <c r="AD94">
        <v>-636.26250000000016</v>
      </c>
      <c r="AE94">
        <v>75.060000000000016</v>
      </c>
      <c r="AF94">
        <v>-473.9749999999998</v>
      </c>
      <c r="AG94">
        <v>-2323.4249999999988</v>
      </c>
      <c r="AH94">
        <v>115.53750000000009</v>
      </c>
      <c r="AI94">
        <v>-3.2774800000000002</v>
      </c>
      <c r="AJ94">
        <v>-2.09253</v>
      </c>
      <c r="AK94">
        <v>-1.6194500000000001E-2</v>
      </c>
      <c r="AL94">
        <v>-18.797599999999999</v>
      </c>
      <c r="AM94">
        <v>-9.4462299999999999E-2</v>
      </c>
      <c r="AN94">
        <v>-0.37086999999999998</v>
      </c>
      <c r="AO94">
        <v>-0.13219700000000001</v>
      </c>
      <c r="AP94">
        <v>-0.57493499999999997</v>
      </c>
      <c r="AQ94">
        <v>4.7665399999999997E-3</v>
      </c>
      <c r="AR94">
        <v>0.219301</v>
      </c>
      <c r="AS94">
        <v>-2.7612500000000002E-2</v>
      </c>
      <c r="AT94">
        <v>9.9339899999999995E-2</v>
      </c>
    </row>
    <row r="95" spans="1:46" x14ac:dyDescent="0.25">
      <c r="A95">
        <v>93</v>
      </c>
      <c r="B95">
        <v>9.5656249999999972</v>
      </c>
      <c r="C95">
        <v>0.58405701754385964</v>
      </c>
      <c r="D95">
        <v>0.23602148441333229</v>
      </c>
      <c r="E95">
        <v>5.077907329466556E-3</v>
      </c>
      <c r="F95">
        <v>0.19760195495947139</v>
      </c>
      <c r="G95">
        <v>-2.475297499999999</v>
      </c>
      <c r="H95">
        <v>-5.1097725000000001</v>
      </c>
      <c r="I95">
        <v>2.0785199999999988</v>
      </c>
      <c r="J95">
        <v>9.685435</v>
      </c>
      <c r="K95">
        <v>-7.0125699999999993</v>
      </c>
      <c r="L95">
        <v>-6.9628900000000007</v>
      </c>
      <c r="M95">
        <v>-15.640625</v>
      </c>
      <c r="N95">
        <v>-12.416399999999999</v>
      </c>
      <c r="O95">
        <v>-23.832674999999998</v>
      </c>
      <c r="P95">
        <v>16.56465</v>
      </c>
      <c r="Q95">
        <v>-4.2646450000000007</v>
      </c>
      <c r="R95">
        <v>-19.9404</v>
      </c>
      <c r="S95">
        <v>-37.940474999999992</v>
      </c>
      <c r="T95">
        <v>-8.7709025</v>
      </c>
      <c r="U95">
        <v>-196.81031250000001</v>
      </c>
      <c r="V95">
        <v>116.5753124999999</v>
      </c>
      <c r="W95">
        <v>339.21390624999998</v>
      </c>
      <c r="X95">
        <v>192.04593749999989</v>
      </c>
      <c r="Y95">
        <v>-175.88218749999999</v>
      </c>
      <c r="Z95">
        <v>221.12093750000011</v>
      </c>
      <c r="AA95">
        <v>-434.83437500000002</v>
      </c>
      <c r="AB95">
        <v>-10.390625000000121</v>
      </c>
      <c r="AC95">
        <v>48.996875000000138</v>
      </c>
      <c r="AD95">
        <v>-594.29375000000016</v>
      </c>
      <c r="AE95">
        <v>52.562500000000099</v>
      </c>
      <c r="AF95">
        <v>-440.04374999999987</v>
      </c>
      <c r="AG95">
        <v>-2168.4343749999998</v>
      </c>
      <c r="AH95">
        <v>102.3737500000001</v>
      </c>
      <c r="AI95">
        <v>-3.3648250000000002</v>
      </c>
      <c r="AJ95">
        <v>-2.3322624999999988</v>
      </c>
      <c r="AK95">
        <v>8.9273249999999096E-3</v>
      </c>
      <c r="AL95">
        <v>-18.321925</v>
      </c>
      <c r="AM95">
        <v>-0.1485332249999998</v>
      </c>
      <c r="AN95">
        <v>-0.51748974999999942</v>
      </c>
      <c r="AO95">
        <v>-0.14308575000000001</v>
      </c>
      <c r="AP95">
        <v>-0.78057874999999921</v>
      </c>
      <c r="AQ95">
        <v>-2.879009499999988E-2</v>
      </c>
      <c r="AR95">
        <v>0.19402800000000009</v>
      </c>
      <c r="AS95">
        <v>-7.8230624999999818E-2</v>
      </c>
      <c r="AT95">
        <v>-0.53455507499999766</v>
      </c>
    </row>
    <row r="96" spans="1:46" x14ac:dyDescent="0.25">
      <c r="A96">
        <v>94</v>
      </c>
      <c r="B96">
        <v>9.5687499999999943</v>
      </c>
      <c r="C96">
        <v>0.58441337719298247</v>
      </c>
      <c r="D96">
        <v>0.2027127886452787</v>
      </c>
      <c r="E96">
        <v>-5.7936091268970041E-3</v>
      </c>
      <c r="F96">
        <v>0.15241689745506651</v>
      </c>
      <c r="G96">
        <v>-2.6683450000000009</v>
      </c>
      <c r="H96">
        <v>-4.9917149999999992</v>
      </c>
      <c r="I96">
        <v>2.4168900000000022</v>
      </c>
      <c r="J96">
        <v>9.8805900000000015</v>
      </c>
      <c r="K96">
        <v>-7.1854700000000014</v>
      </c>
      <c r="L96">
        <v>-6.753149999999998</v>
      </c>
      <c r="M96">
        <v>-16.048950000000001</v>
      </c>
      <c r="N96">
        <v>-12.415800000000001</v>
      </c>
      <c r="O96">
        <v>-23.776350000000001</v>
      </c>
      <c r="P96">
        <v>15.99609999999999</v>
      </c>
      <c r="Q96">
        <v>-4.2394400000000001</v>
      </c>
      <c r="R96">
        <v>-20.3612</v>
      </c>
      <c r="S96">
        <v>-39.988250000000008</v>
      </c>
      <c r="T96">
        <v>-8.6804349999999992</v>
      </c>
      <c r="U96">
        <v>-191.296875</v>
      </c>
      <c r="V96">
        <v>117.61562499999999</v>
      </c>
      <c r="W96">
        <v>336.29718750000001</v>
      </c>
      <c r="X96">
        <v>192.98562499999991</v>
      </c>
      <c r="Y96">
        <v>-172.69562499999989</v>
      </c>
      <c r="Z96">
        <v>211.12437499999999</v>
      </c>
      <c r="AA96">
        <v>-407.19374999999968</v>
      </c>
      <c r="AB96">
        <v>-3.3937500000000309</v>
      </c>
      <c r="AC96">
        <v>55.256250000000051</v>
      </c>
      <c r="AD96">
        <v>-552.32499999999959</v>
      </c>
      <c r="AE96">
        <v>30.064999999999849</v>
      </c>
      <c r="AF96">
        <v>-406.11249999999961</v>
      </c>
      <c r="AG96">
        <v>-2013.443749999999</v>
      </c>
      <c r="AH96">
        <v>89.210000000000022</v>
      </c>
      <c r="AI96">
        <v>-3.4521700000000011</v>
      </c>
      <c r="AJ96">
        <v>-2.571995000000002</v>
      </c>
      <c r="AK96">
        <v>3.4049150000000181E-2</v>
      </c>
      <c r="AL96">
        <v>-17.846250000000001</v>
      </c>
      <c r="AM96">
        <v>-0.2026041500000004</v>
      </c>
      <c r="AN96">
        <v>-0.66410950000000102</v>
      </c>
      <c r="AO96">
        <v>-0.1539745000000001</v>
      </c>
      <c r="AP96">
        <v>-0.98622250000000145</v>
      </c>
      <c r="AQ96">
        <v>-6.2346730000000253E-2</v>
      </c>
      <c r="AR96">
        <v>0.16875499999999979</v>
      </c>
      <c r="AS96">
        <v>-0.1288487500000004</v>
      </c>
      <c r="AT96">
        <v>-1.168450050000005</v>
      </c>
    </row>
    <row r="97" spans="1:46" x14ac:dyDescent="0.25">
      <c r="A97">
        <v>95</v>
      </c>
      <c r="B97">
        <v>9.5718749999999915</v>
      </c>
      <c r="C97">
        <v>0.58476973684210531</v>
      </c>
      <c r="D97">
        <v>0.1706347302654336</v>
      </c>
      <c r="E97">
        <v>-5.2739686945602786E-3</v>
      </c>
      <c r="F97">
        <v>0.11890019105605951</v>
      </c>
      <c r="G97">
        <v>-2.8613925000000009</v>
      </c>
      <c r="H97">
        <v>-4.8736575000000002</v>
      </c>
      <c r="I97">
        <v>2.7552600000000012</v>
      </c>
      <c r="J97">
        <v>10.075745</v>
      </c>
      <c r="K97">
        <v>-7.3583700000000007</v>
      </c>
      <c r="L97">
        <v>-6.5434099999999988</v>
      </c>
      <c r="M97">
        <v>-16.457274999999999</v>
      </c>
      <c r="N97">
        <v>-12.4152</v>
      </c>
      <c r="O97">
        <v>-23.720025</v>
      </c>
      <c r="P97">
        <v>15.42755</v>
      </c>
      <c r="Q97">
        <v>-4.2142350000000004</v>
      </c>
      <c r="R97">
        <v>-20.782</v>
      </c>
      <c r="S97">
        <v>-42.036025000000002</v>
      </c>
      <c r="T97">
        <v>-8.5899675000000002</v>
      </c>
      <c r="U97">
        <v>-185.78343749999999</v>
      </c>
      <c r="V97">
        <v>118.65593749999999</v>
      </c>
      <c r="W97">
        <v>333.38046874999998</v>
      </c>
      <c r="X97">
        <v>193.92531249999999</v>
      </c>
      <c r="Y97">
        <v>-169.50906249999991</v>
      </c>
      <c r="Z97">
        <v>201.12781249999989</v>
      </c>
      <c r="AA97">
        <v>-379.5531249999998</v>
      </c>
      <c r="AB97">
        <v>3.6031249999999559</v>
      </c>
      <c r="AC97">
        <v>61.515624999999872</v>
      </c>
      <c r="AD97">
        <v>-510.35624999999959</v>
      </c>
      <c r="AE97">
        <v>7.5674999999999244</v>
      </c>
      <c r="AF97">
        <v>-372.18124999999969</v>
      </c>
      <c r="AG97">
        <v>-1858.453125</v>
      </c>
      <c r="AH97">
        <v>76.0462500000001</v>
      </c>
      <c r="AI97">
        <v>-3.5395150000000011</v>
      </c>
      <c r="AJ97">
        <v>-2.8117275000000008</v>
      </c>
      <c r="AK97">
        <v>5.9170975000000077E-2</v>
      </c>
      <c r="AL97">
        <v>-17.370574999999999</v>
      </c>
      <c r="AM97">
        <v>-0.2566750750000002</v>
      </c>
      <c r="AN97">
        <v>-0.81072925000000051</v>
      </c>
      <c r="AO97">
        <v>-0.16486324999999999</v>
      </c>
      <c r="AP97">
        <v>-1.191866250000001</v>
      </c>
      <c r="AQ97">
        <v>-9.5903365000000129E-2</v>
      </c>
      <c r="AR97">
        <v>0.14348199999999989</v>
      </c>
      <c r="AS97">
        <v>-0.17946687500000019</v>
      </c>
      <c r="AT97">
        <v>-1.8023450250000019</v>
      </c>
    </row>
    <row r="98" spans="1:46" x14ac:dyDescent="0.25">
      <c r="A98">
        <v>96</v>
      </c>
      <c r="B98">
        <v>9.5749999999999886</v>
      </c>
      <c r="C98">
        <v>0.58512609649122804</v>
      </c>
      <c r="D98">
        <v>0.13272254372889949</v>
      </c>
      <c r="E98">
        <v>-1.148909660924358E-2</v>
      </c>
      <c r="F98">
        <v>8.4207486503864906E-2</v>
      </c>
      <c r="G98">
        <v>-3.05444</v>
      </c>
      <c r="H98">
        <v>-4.7556000000000003</v>
      </c>
      <c r="I98">
        <v>3.0936300000000001</v>
      </c>
      <c r="J98">
        <v>10.270899999999999</v>
      </c>
      <c r="K98">
        <v>-7.5312700000000001</v>
      </c>
      <c r="L98">
        <v>-6.3336699999999997</v>
      </c>
      <c r="M98">
        <v>-16.865600000000001</v>
      </c>
      <c r="N98">
        <v>-12.4146</v>
      </c>
      <c r="O98">
        <v>-23.663699999999999</v>
      </c>
      <c r="P98">
        <v>14.859</v>
      </c>
      <c r="Q98">
        <v>-4.1890299999999998</v>
      </c>
      <c r="R98">
        <v>-21.2028</v>
      </c>
      <c r="S98">
        <v>-44.083799999999997</v>
      </c>
      <c r="T98">
        <v>-8.4994999999999994</v>
      </c>
      <c r="U98">
        <v>-180.27</v>
      </c>
      <c r="V98">
        <v>119.69624999999991</v>
      </c>
      <c r="W98">
        <v>330.46375000000012</v>
      </c>
      <c r="X98">
        <v>194.86500000000009</v>
      </c>
      <c r="Y98">
        <v>-166.32249999999991</v>
      </c>
      <c r="Z98">
        <v>191.13124999999999</v>
      </c>
      <c r="AA98">
        <v>-351.91249999999991</v>
      </c>
      <c r="AB98">
        <v>10.599999999999939</v>
      </c>
      <c r="AC98">
        <v>67.774999999999693</v>
      </c>
      <c r="AD98">
        <v>-468.3874999999997</v>
      </c>
      <c r="AE98">
        <v>-14.93</v>
      </c>
      <c r="AF98">
        <v>-338.24999999999989</v>
      </c>
      <c r="AG98">
        <v>-1703.462500000001</v>
      </c>
      <c r="AH98">
        <v>62.882500000000171</v>
      </c>
      <c r="AI98">
        <v>-3.6268600000000002</v>
      </c>
      <c r="AJ98">
        <v>-3.0514600000000001</v>
      </c>
      <c r="AK98">
        <v>8.4292800000000001E-2</v>
      </c>
      <c r="AL98">
        <v>-16.8949</v>
      </c>
      <c r="AM98">
        <v>-0.31074600000000002</v>
      </c>
      <c r="AN98">
        <v>-0.95734900000000001</v>
      </c>
      <c r="AO98">
        <v>-0.17575199999999999</v>
      </c>
      <c r="AP98">
        <v>-1.39751</v>
      </c>
      <c r="AQ98">
        <v>-0.12945999999999999</v>
      </c>
      <c r="AR98">
        <v>0.11820899999999999</v>
      </c>
      <c r="AS98">
        <v>-0.23008500000000001</v>
      </c>
      <c r="AT98">
        <v>-2.4362400000000002</v>
      </c>
    </row>
    <row r="99" spans="1:46" x14ac:dyDescent="0.25">
      <c r="A99">
        <v>97</v>
      </c>
      <c r="B99">
        <v>9.5759374999999949</v>
      </c>
      <c r="C99">
        <v>0.58547149122807018</v>
      </c>
      <c r="D99">
        <v>0.11512904043045361</v>
      </c>
      <c r="E99">
        <v>-7.958898235235495E-3</v>
      </c>
      <c r="F99">
        <v>6.0599210037295341E-2</v>
      </c>
      <c r="G99">
        <v>-3.2219325000000012</v>
      </c>
      <c r="H99">
        <v>-4.6342649999999992</v>
      </c>
      <c r="I99">
        <v>3.416187500000003</v>
      </c>
      <c r="J99">
        <v>10.465475</v>
      </c>
      <c r="K99">
        <v>-7.691015000000001</v>
      </c>
      <c r="L99">
        <v>-6.1611474999999976</v>
      </c>
      <c r="M99">
        <v>-17.161100000000001</v>
      </c>
      <c r="N99">
        <v>-12.394</v>
      </c>
      <c r="O99">
        <v>-23.584475000000001</v>
      </c>
      <c r="P99">
        <v>14.490774999999999</v>
      </c>
      <c r="Q99">
        <v>-4.2440950000000006</v>
      </c>
      <c r="R99">
        <v>-21.458500000000001</v>
      </c>
      <c r="S99">
        <v>-45.44295000000001</v>
      </c>
      <c r="T99">
        <v>-8.464202499999999</v>
      </c>
      <c r="U99">
        <v>-173.16374999999999</v>
      </c>
      <c r="V99">
        <v>120.3403125</v>
      </c>
      <c r="W99">
        <v>325.5365625</v>
      </c>
      <c r="X99">
        <v>194.4862500000001</v>
      </c>
      <c r="Y99">
        <v>-162.7156249999999</v>
      </c>
      <c r="Z99">
        <v>183.27062499999991</v>
      </c>
      <c r="AA99">
        <v>-323.13124999999962</v>
      </c>
      <c r="AB99">
        <v>14.209374999999991</v>
      </c>
      <c r="AC99">
        <v>72.678124999999739</v>
      </c>
      <c r="AD99">
        <v>-412.67499999999939</v>
      </c>
      <c r="AE99">
        <v>-31.52062500000012</v>
      </c>
      <c r="AF99">
        <v>-294.21249999999969</v>
      </c>
      <c r="AG99">
        <v>-1538.924999999999</v>
      </c>
      <c r="AH99">
        <v>53.94218750000006</v>
      </c>
      <c r="AI99">
        <v>-3.5564800000000001</v>
      </c>
      <c r="AJ99">
        <v>-3.1580400000000011</v>
      </c>
      <c r="AK99">
        <v>9.7260600000000086E-2</v>
      </c>
      <c r="AL99">
        <v>-15.57289999999999</v>
      </c>
      <c r="AM99">
        <v>-0.40544375000000071</v>
      </c>
      <c r="AN99">
        <v>-1.01573925</v>
      </c>
      <c r="AO99">
        <v>-0.18168575000000009</v>
      </c>
      <c r="AP99">
        <v>-1.489130000000001</v>
      </c>
      <c r="AQ99">
        <v>-0.12417400000000001</v>
      </c>
      <c r="AR99">
        <v>0.1057104249999999</v>
      </c>
      <c r="AS99">
        <v>-0.25198725000000022</v>
      </c>
      <c r="AT99">
        <v>-2.261839999999999</v>
      </c>
    </row>
    <row r="100" spans="1:46" x14ac:dyDescent="0.25">
      <c r="A100">
        <v>98</v>
      </c>
      <c r="B100">
        <v>9.5768750000000011</v>
      </c>
      <c r="C100">
        <v>0.58581688596491222</v>
      </c>
      <c r="D100">
        <v>9.6923515248569153E-2</v>
      </c>
      <c r="E100">
        <v>-9.2669653690604821E-3</v>
      </c>
      <c r="F100">
        <v>3.0848638372082741E-2</v>
      </c>
      <c r="G100">
        <v>-3.3894250000000001</v>
      </c>
      <c r="H100">
        <v>-4.5129300000000008</v>
      </c>
      <c r="I100">
        <v>3.7387450000000002</v>
      </c>
      <c r="J100">
        <v>10.66005</v>
      </c>
      <c r="K100">
        <v>-7.8507599999999993</v>
      </c>
      <c r="L100">
        <v>-5.9886249999999999</v>
      </c>
      <c r="M100">
        <v>-17.456600000000002</v>
      </c>
      <c r="N100">
        <v>-12.3734</v>
      </c>
      <c r="O100">
        <v>-23.50525</v>
      </c>
      <c r="P100">
        <v>14.12255</v>
      </c>
      <c r="Q100">
        <v>-4.2991600000000014</v>
      </c>
      <c r="R100">
        <v>-21.714200000000002</v>
      </c>
      <c r="S100">
        <v>-46.802100000000003</v>
      </c>
      <c r="T100">
        <v>-8.4289050000000003</v>
      </c>
      <c r="U100">
        <v>-166.0575</v>
      </c>
      <c r="V100">
        <v>120.984375</v>
      </c>
      <c r="W100">
        <v>320.609375</v>
      </c>
      <c r="X100">
        <v>194.1075000000001</v>
      </c>
      <c r="Y100">
        <v>-159.10874999999999</v>
      </c>
      <c r="Z100">
        <v>175.41</v>
      </c>
      <c r="AA100">
        <v>-294.3499999999998</v>
      </c>
      <c r="AB100">
        <v>17.818749999999991</v>
      </c>
      <c r="AC100">
        <v>77.581249999999713</v>
      </c>
      <c r="AD100">
        <v>-356.96249999999992</v>
      </c>
      <c r="AE100">
        <v>-48.111249999999998</v>
      </c>
      <c r="AF100">
        <v>-250.17500000000001</v>
      </c>
      <c r="AG100">
        <v>-1374.387500000001</v>
      </c>
      <c r="AH100">
        <v>45.001875000000076</v>
      </c>
      <c r="AI100">
        <v>-3.4861</v>
      </c>
      <c r="AJ100">
        <v>-3.2646199999999999</v>
      </c>
      <c r="AK100">
        <v>0.1102284</v>
      </c>
      <c r="AL100">
        <v>-14.2509</v>
      </c>
      <c r="AM100">
        <v>-0.50014150000000002</v>
      </c>
      <c r="AN100">
        <v>-1.0741295</v>
      </c>
      <c r="AO100">
        <v>-0.18761949999999999</v>
      </c>
      <c r="AP100">
        <v>-1.5807500000000001</v>
      </c>
      <c r="AQ100">
        <v>-0.11888799999999999</v>
      </c>
      <c r="AR100">
        <v>9.3211849999999999E-2</v>
      </c>
      <c r="AS100">
        <v>-0.27388950000000001</v>
      </c>
      <c r="AT100">
        <v>-2.08744</v>
      </c>
    </row>
    <row r="101" spans="1:46" x14ac:dyDescent="0.25">
      <c r="A101">
        <v>99</v>
      </c>
      <c r="B101">
        <v>9.5778125000000056</v>
      </c>
      <c r="C101">
        <v>0.58616228070175436</v>
      </c>
      <c r="D101">
        <v>4.3515781896726682E-2</v>
      </c>
      <c r="E101">
        <v>-1.6741269377557998E-2</v>
      </c>
      <c r="F101">
        <v>1.4015897553775631E-2</v>
      </c>
      <c r="G101">
        <v>-3.5569175000000008</v>
      </c>
      <c r="H101">
        <v>-4.3915949999999997</v>
      </c>
      <c r="I101">
        <v>4.0613025000000027</v>
      </c>
      <c r="J101">
        <v>10.854625</v>
      </c>
      <c r="K101">
        <v>-8.0105050000000002</v>
      </c>
      <c r="L101">
        <v>-5.8161024999999986</v>
      </c>
      <c r="M101">
        <v>-17.752099999999999</v>
      </c>
      <c r="N101">
        <v>-12.3528</v>
      </c>
      <c r="O101">
        <v>-23.426024999999999</v>
      </c>
      <c r="P101">
        <v>13.754325</v>
      </c>
      <c r="Q101">
        <v>-4.3542249999999996</v>
      </c>
      <c r="R101">
        <v>-21.969899999999999</v>
      </c>
      <c r="S101">
        <v>-48.16125000000001</v>
      </c>
      <c r="T101">
        <v>-8.3936074999999999</v>
      </c>
      <c r="U101">
        <v>-158.9512499999999</v>
      </c>
      <c r="V101">
        <v>121.6284375</v>
      </c>
      <c r="W101">
        <v>315.6821875</v>
      </c>
      <c r="X101">
        <v>193.7287500000001</v>
      </c>
      <c r="Y101">
        <v>-155.50187500000001</v>
      </c>
      <c r="Z101">
        <v>167.54937499999991</v>
      </c>
      <c r="AA101">
        <v>-265.56874999999962</v>
      </c>
      <c r="AB101">
        <v>21.428125000000041</v>
      </c>
      <c r="AC101">
        <v>82.484374999999758</v>
      </c>
      <c r="AD101">
        <v>-301.24999999999949</v>
      </c>
      <c r="AE101">
        <v>-64.701875000000115</v>
      </c>
      <c r="AF101">
        <v>-206.13749999999979</v>
      </c>
      <c r="AG101">
        <v>-1209.849999999999</v>
      </c>
      <c r="AH101">
        <v>36.061562499999972</v>
      </c>
      <c r="AI101">
        <v>-3.4157199999999999</v>
      </c>
      <c r="AJ101">
        <v>-3.3712000000000009</v>
      </c>
      <c r="AK101">
        <v>0.1231962000000001</v>
      </c>
      <c r="AL101">
        <v>-12.92889999999999</v>
      </c>
      <c r="AM101">
        <v>-0.59483925000000071</v>
      </c>
      <c r="AN101">
        <v>-1.132519750000001</v>
      </c>
      <c r="AO101">
        <v>-0.19355325000000001</v>
      </c>
      <c r="AP101">
        <v>-1.672370000000001</v>
      </c>
      <c r="AQ101">
        <v>-0.11360199999999999</v>
      </c>
      <c r="AR101">
        <v>8.0713274999999904E-2</v>
      </c>
      <c r="AS101">
        <v>-0.29579175000000019</v>
      </c>
      <c r="AT101">
        <v>-1.913039999999999</v>
      </c>
    </row>
    <row r="102" spans="1:46" x14ac:dyDescent="0.25">
      <c r="A102">
        <v>100</v>
      </c>
      <c r="B102">
        <v>9.5787500000000119</v>
      </c>
      <c r="C102">
        <v>0.5865076754385965</v>
      </c>
      <c r="D102">
        <v>2.8540901156433589E-2</v>
      </c>
      <c r="E102">
        <v>-1.0779957514216889E-2</v>
      </c>
      <c r="F102">
        <v>1.885803580348995E-2</v>
      </c>
      <c r="G102">
        <v>-3.7244100000000002</v>
      </c>
      <c r="H102">
        <v>-4.2702600000000004</v>
      </c>
      <c r="I102">
        <v>4.3838600000000003</v>
      </c>
      <c r="J102">
        <v>11.049200000000001</v>
      </c>
      <c r="K102">
        <v>-8.1702499999999993</v>
      </c>
      <c r="L102">
        <v>-5.64358</v>
      </c>
      <c r="M102">
        <v>-18.047599999999999</v>
      </c>
      <c r="N102">
        <v>-12.3322</v>
      </c>
      <c r="O102">
        <v>-23.346800000000002</v>
      </c>
      <c r="P102">
        <v>13.386100000000001</v>
      </c>
      <c r="Q102">
        <v>-4.4092900000000004</v>
      </c>
      <c r="R102">
        <v>-22.2256</v>
      </c>
      <c r="S102">
        <v>-49.520400000000002</v>
      </c>
      <c r="T102">
        <v>-8.3583099999999995</v>
      </c>
      <c r="U102">
        <v>-151.84499999999991</v>
      </c>
      <c r="V102">
        <v>122.27249999999999</v>
      </c>
      <c r="W102">
        <v>310.755</v>
      </c>
      <c r="X102">
        <v>193.35000000000011</v>
      </c>
      <c r="Y102">
        <v>-151.89500000000001</v>
      </c>
      <c r="Z102">
        <v>159.68874999999991</v>
      </c>
      <c r="AA102">
        <v>-236.78749999999971</v>
      </c>
      <c r="AB102">
        <v>25.037500000000041</v>
      </c>
      <c r="AC102">
        <v>87.387499999999733</v>
      </c>
      <c r="AD102">
        <v>-245.53749999999999</v>
      </c>
      <c r="AE102">
        <v>-81.29249999999999</v>
      </c>
      <c r="AF102">
        <v>-162.10000000000011</v>
      </c>
      <c r="AG102">
        <v>-1045.3125</v>
      </c>
      <c r="AH102">
        <v>27.121249999999989</v>
      </c>
      <c r="AI102">
        <v>-3.3453400000000002</v>
      </c>
      <c r="AJ102">
        <v>-3.4777800000000001</v>
      </c>
      <c r="AK102">
        <v>0.13616400000000001</v>
      </c>
      <c r="AL102">
        <v>-11.6069</v>
      </c>
      <c r="AM102">
        <v>-0.68953700000000007</v>
      </c>
      <c r="AN102">
        <v>-1.1909099999999999</v>
      </c>
      <c r="AO102">
        <v>-0.199487</v>
      </c>
      <c r="AP102">
        <v>-1.7639899999999999</v>
      </c>
      <c r="AQ102">
        <v>-0.108316</v>
      </c>
      <c r="AR102">
        <v>6.8214699999999989E-2</v>
      </c>
      <c r="AS102">
        <v>-0.31769399999999998</v>
      </c>
      <c r="AT102">
        <v>-1.73864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182F-BC01-427B-8C00-FB93B4C2D46E}">
  <sheetPr codeName="Sheet4">
    <tabColor rgb="FFFF0000"/>
  </sheetPr>
  <dimension ref="A1:Q19"/>
  <sheetViews>
    <sheetView workbookViewId="0">
      <selection activeCell="D19" sqref="D19"/>
    </sheetView>
  </sheetViews>
  <sheetFormatPr defaultRowHeight="15" x14ac:dyDescent="0.25"/>
  <cols>
    <col min="1" max="1" width="20.7109375" customWidth="1"/>
  </cols>
  <sheetData>
    <row r="1" spans="1:17" x14ac:dyDescent="0.25">
      <c r="A1" s="1" t="s">
        <v>136</v>
      </c>
      <c r="C1" s="1" t="s">
        <v>137</v>
      </c>
    </row>
    <row r="2" spans="1:17" x14ac:dyDescent="0.25">
      <c r="A2" s="1" t="s">
        <v>138</v>
      </c>
      <c r="B2" t="s">
        <v>180</v>
      </c>
      <c r="G2" s="1" t="s">
        <v>45</v>
      </c>
      <c r="H2" s="1" t="s">
        <v>140</v>
      </c>
      <c r="I2" s="1" t="s">
        <v>141</v>
      </c>
      <c r="J2" s="1" t="s">
        <v>142</v>
      </c>
      <c r="L2" s="1" t="s">
        <v>46</v>
      </c>
      <c r="M2" s="1" t="s">
        <v>47</v>
      </c>
      <c r="N2" s="1" t="s">
        <v>48</v>
      </c>
      <c r="O2" s="1" t="s">
        <v>49</v>
      </c>
      <c r="P2" s="1" t="s">
        <v>50</v>
      </c>
      <c r="Q2" s="1" t="s">
        <v>143</v>
      </c>
    </row>
    <row r="3" spans="1:17" x14ac:dyDescent="0.25">
      <c r="D3" s="1" t="s">
        <v>181</v>
      </c>
      <c r="F3" s="1" t="s">
        <v>145</v>
      </c>
      <c r="G3">
        <v>9.223124999999996</v>
      </c>
      <c r="H3">
        <v>0.58188048245614032</v>
      </c>
      <c r="I3">
        <v>266.65600000000012</v>
      </c>
      <c r="J3">
        <v>17.30769230769231</v>
      </c>
      <c r="K3" s="1" t="s">
        <v>146</v>
      </c>
      <c r="L3">
        <v>12.155900000000001</v>
      </c>
      <c r="M3">
        <v>6.4605699999999997</v>
      </c>
      <c r="N3">
        <v>38.918399999999998</v>
      </c>
      <c r="O3">
        <v>38.941800000000001</v>
      </c>
      <c r="P3">
        <v>29.103999999999999</v>
      </c>
      <c r="Q3">
        <v>-4.4839799999999999</v>
      </c>
    </row>
    <row r="4" spans="1:17" x14ac:dyDescent="0.25">
      <c r="A4" s="1" t="s">
        <v>147</v>
      </c>
      <c r="B4" t="s">
        <v>257</v>
      </c>
      <c r="C4" s="1" t="s">
        <v>148</v>
      </c>
      <c r="D4">
        <v>244.89794921875</v>
      </c>
      <c r="F4" s="1" t="s">
        <v>149</v>
      </c>
      <c r="G4">
        <v>9.1480000000000103</v>
      </c>
      <c r="H4">
        <v>0.56953399122807014</v>
      </c>
      <c r="K4" s="1" t="s">
        <v>150</v>
      </c>
      <c r="L4">
        <v>2.2910300000000001</v>
      </c>
      <c r="M4">
        <v>-3.1171600000000002</v>
      </c>
      <c r="N4">
        <v>1.2037100000000001</v>
      </c>
      <c r="O4">
        <v>-2.9819800000000001</v>
      </c>
    </row>
    <row r="5" spans="1:17" x14ac:dyDescent="0.25">
      <c r="A5" s="1" t="s">
        <v>151</v>
      </c>
      <c r="B5">
        <v>73.199996948242188</v>
      </c>
      <c r="C5" s="1" t="s">
        <v>152</v>
      </c>
      <c r="D5">
        <v>8.9055337905883789</v>
      </c>
      <c r="F5" s="1" t="s">
        <v>153</v>
      </c>
      <c r="G5">
        <v>9.5512500000000102</v>
      </c>
      <c r="H5">
        <v>0.58805921052631571</v>
      </c>
      <c r="K5" s="1" t="s">
        <v>154</v>
      </c>
      <c r="L5">
        <v>-3.93885</v>
      </c>
      <c r="M5">
        <v>5.2384899999999996</v>
      </c>
      <c r="N5">
        <v>-16.4374</v>
      </c>
      <c r="O5">
        <v>-2.6882600000000001</v>
      </c>
    </row>
    <row r="6" spans="1:17" x14ac:dyDescent="0.25">
      <c r="A6" s="1" t="s">
        <v>155</v>
      </c>
      <c r="B6">
        <v>1824</v>
      </c>
      <c r="C6" s="1" t="s">
        <v>156</v>
      </c>
      <c r="D6">
        <v>0.49000000953674322</v>
      </c>
      <c r="F6" s="1" t="s">
        <v>157</v>
      </c>
      <c r="G6">
        <v>7.5124999999985675E-2</v>
      </c>
      <c r="H6">
        <v>1.2346491228070191E-2</v>
      </c>
      <c r="K6" s="1" t="s">
        <v>158</v>
      </c>
      <c r="L6">
        <v>6.4702500000000009</v>
      </c>
      <c r="M6">
        <v>9.6512700000000002</v>
      </c>
      <c r="N6">
        <v>57.258399999999988</v>
      </c>
      <c r="O6">
        <v>26.898499999999999</v>
      </c>
      <c r="P6">
        <v>78.6066</v>
      </c>
      <c r="Q6">
        <v>3.9598400000000011</v>
      </c>
    </row>
    <row r="7" spans="1:17" x14ac:dyDescent="0.25">
      <c r="A7" s="1" t="s">
        <v>182</v>
      </c>
      <c r="B7">
        <v>970</v>
      </c>
      <c r="C7" s="1" t="s">
        <v>160</v>
      </c>
      <c r="D7">
        <v>0.25200009346008301</v>
      </c>
      <c r="F7" s="1" t="s">
        <v>161</v>
      </c>
      <c r="G7">
        <v>1.0355763366537929</v>
      </c>
      <c r="H7">
        <v>1.0106185518443489</v>
      </c>
      <c r="K7" s="1" t="s">
        <v>162</v>
      </c>
      <c r="L7">
        <v>9.4941099999999992</v>
      </c>
      <c r="M7">
        <v>5.7915700000000001</v>
      </c>
      <c r="N7">
        <v>11.49161</v>
      </c>
      <c r="O7">
        <v>11.43632</v>
      </c>
    </row>
    <row r="8" spans="1:17" x14ac:dyDescent="0.25">
      <c r="A8" s="1" t="s">
        <v>183</v>
      </c>
      <c r="B8">
        <v>108</v>
      </c>
      <c r="C8" s="1" t="s">
        <v>164</v>
      </c>
      <c r="D8">
        <v>48.5714111328125</v>
      </c>
      <c r="K8" s="1" t="s">
        <v>165</v>
      </c>
      <c r="L8">
        <v>11.01515</v>
      </c>
      <c r="M8">
        <v>12.140829999999999</v>
      </c>
      <c r="N8">
        <v>8.3713000000000015</v>
      </c>
      <c r="O8">
        <v>20.880839999999999</v>
      </c>
    </row>
    <row r="9" spans="1:17" x14ac:dyDescent="0.25">
      <c r="A9" s="1" t="s">
        <v>184</v>
      </c>
      <c r="B9">
        <v>81</v>
      </c>
      <c r="C9" s="1" t="s">
        <v>167</v>
      </c>
      <c r="D9">
        <v>21.224458694458011</v>
      </c>
      <c r="K9" s="1" t="s">
        <v>168</v>
      </c>
      <c r="L9">
        <v>234.50000000000011</v>
      </c>
      <c r="M9">
        <v>-4.6687499999999993</v>
      </c>
      <c r="N9">
        <v>-169.6874999999998</v>
      </c>
      <c r="O9">
        <v>368.96250000000032</v>
      </c>
      <c r="P9">
        <v>1702.9324999999999</v>
      </c>
      <c r="Q9">
        <v>99.37249999999986</v>
      </c>
    </row>
    <row r="10" spans="1:17" x14ac:dyDescent="0.25">
      <c r="C10" s="1" t="s">
        <v>169</v>
      </c>
      <c r="D10">
        <v>4.3637118339538574</v>
      </c>
      <c r="K10" s="1" t="s">
        <v>170</v>
      </c>
      <c r="L10">
        <v>12.04625000000004</v>
      </c>
      <c r="M10">
        <v>131.6525</v>
      </c>
      <c r="N10">
        <v>77.370462500000002</v>
      </c>
      <c r="O10">
        <v>379.40499999999997</v>
      </c>
    </row>
    <row r="11" spans="1:17" x14ac:dyDescent="0.25">
      <c r="C11" s="1" t="s">
        <v>171</v>
      </c>
      <c r="D11">
        <v>2.1373739242553711</v>
      </c>
      <c r="K11" s="1" t="s">
        <v>172</v>
      </c>
      <c r="L11">
        <v>350.37000000000012</v>
      </c>
      <c r="M11">
        <v>318.551625</v>
      </c>
      <c r="N11">
        <v>399.12499999999972</v>
      </c>
      <c r="O11">
        <v>703.02499999999998</v>
      </c>
    </row>
    <row r="12" spans="1:17" x14ac:dyDescent="0.25">
      <c r="C12" s="1" t="s">
        <v>173</v>
      </c>
      <c r="D12">
        <v>18.479770421981812</v>
      </c>
    </row>
    <row r="13" spans="1:17" x14ac:dyDescent="0.25">
      <c r="C13" s="1" t="s">
        <v>174</v>
      </c>
      <c r="D13">
        <v>68.163238525390625</v>
      </c>
    </row>
    <row r="14" spans="1:17" x14ac:dyDescent="0.25">
      <c r="C14" s="1" t="s">
        <v>164</v>
      </c>
      <c r="D14">
        <v>48.5714111328125</v>
      </c>
    </row>
    <row r="15" spans="1:17" x14ac:dyDescent="0.25">
      <c r="C15" s="1" t="s">
        <v>175</v>
      </c>
      <c r="D15">
        <v>0</v>
      </c>
    </row>
    <row r="16" spans="1:17" x14ac:dyDescent="0.25">
      <c r="C16" s="1" t="s">
        <v>176</v>
      </c>
      <c r="D16">
        <v>78.775541305541992</v>
      </c>
    </row>
    <row r="17" spans="3:4" x14ac:dyDescent="0.25">
      <c r="C17" s="1" t="s">
        <v>177</v>
      </c>
      <c r="D17">
        <v>0</v>
      </c>
    </row>
    <row r="19" spans="3:4" x14ac:dyDescent="0.25">
      <c r="D19">
        <f>D10/(B6/1000)</f>
        <v>2.3923858738782111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FD96C-F2FB-4504-B132-E5FAB35A622D}">
  <sheetPr codeName="Sheet5">
    <tabColor rgb="FFFF000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131</v>
      </c>
      <c r="B1" s="2" t="s">
        <v>0</v>
      </c>
      <c r="C1" s="2" t="s">
        <v>178</v>
      </c>
      <c r="D1" s="2" t="s">
        <v>2</v>
      </c>
      <c r="E1" s="2" t="s">
        <v>3</v>
      </c>
      <c r="F1" s="2" t="s">
        <v>4</v>
      </c>
      <c r="G1" s="2" t="s">
        <v>185</v>
      </c>
      <c r="H1" s="2" t="s">
        <v>186</v>
      </c>
      <c r="I1" s="2" t="s">
        <v>187</v>
      </c>
      <c r="J1" s="2" t="s">
        <v>188</v>
      </c>
      <c r="K1" s="2" t="s">
        <v>189</v>
      </c>
      <c r="L1" s="2" t="s">
        <v>190</v>
      </c>
      <c r="M1" s="2" t="s">
        <v>191</v>
      </c>
      <c r="N1" s="2" t="s">
        <v>192</v>
      </c>
      <c r="O1" s="2" t="s">
        <v>193</v>
      </c>
      <c r="P1" s="2" t="s">
        <v>194</v>
      </c>
      <c r="Q1" s="2" t="s">
        <v>195</v>
      </c>
      <c r="R1" s="2" t="s">
        <v>196</v>
      </c>
      <c r="S1" s="2" t="s">
        <v>197</v>
      </c>
      <c r="T1" s="2" t="s">
        <v>198</v>
      </c>
      <c r="U1" s="2" t="s">
        <v>199</v>
      </c>
      <c r="V1" s="2" t="s">
        <v>200</v>
      </c>
      <c r="W1" s="2" t="s">
        <v>201</v>
      </c>
      <c r="X1" s="2" t="s">
        <v>202</v>
      </c>
      <c r="Y1" s="2" t="s">
        <v>203</v>
      </c>
      <c r="Z1" s="2" t="s">
        <v>204</v>
      </c>
      <c r="AA1" s="2" t="s">
        <v>205</v>
      </c>
      <c r="AB1" s="2" t="s">
        <v>206</v>
      </c>
      <c r="AC1" s="2" t="s">
        <v>207</v>
      </c>
      <c r="AD1" s="2" t="s">
        <v>208</v>
      </c>
      <c r="AE1" s="2" t="s">
        <v>209</v>
      </c>
      <c r="AF1" s="2" t="s">
        <v>210</v>
      </c>
      <c r="AG1" s="2" t="s">
        <v>211</v>
      </c>
      <c r="AH1" s="2" t="s">
        <v>212</v>
      </c>
      <c r="AI1" s="2" t="s">
        <v>213</v>
      </c>
      <c r="AJ1" s="2" t="s">
        <v>214</v>
      </c>
      <c r="AK1" s="2" t="s">
        <v>215</v>
      </c>
      <c r="AL1" s="2" t="s">
        <v>216</v>
      </c>
      <c r="AM1" s="2" t="s">
        <v>217</v>
      </c>
      <c r="AN1" s="2" t="s">
        <v>218</v>
      </c>
      <c r="AO1" s="2" t="s">
        <v>219</v>
      </c>
      <c r="AP1" s="2" t="s">
        <v>220</v>
      </c>
      <c r="AQ1" s="2" t="s">
        <v>221</v>
      </c>
      <c r="AR1" s="2" t="s">
        <v>222</v>
      </c>
      <c r="AS1" s="2" t="s">
        <v>223</v>
      </c>
      <c r="AT1" s="2" t="s">
        <v>224</v>
      </c>
    </row>
    <row r="2" spans="1:46" x14ac:dyDescent="0.25">
      <c r="A2">
        <v>0</v>
      </c>
      <c r="B2">
        <v>9.223124999999996</v>
      </c>
      <c r="C2">
        <v>0.58188048245614032</v>
      </c>
      <c r="D2">
        <v>-2.3289562697287599E-2</v>
      </c>
      <c r="E2">
        <v>1.4538725932325431E-3</v>
      </c>
      <c r="F2">
        <v>8.6291405404171698E-2</v>
      </c>
      <c r="G2">
        <v>6.4605699999999997</v>
      </c>
      <c r="H2">
        <v>-8.5302500000000006</v>
      </c>
      <c r="I2">
        <v>-6.4721500000000001</v>
      </c>
      <c r="J2">
        <v>5.9521699999999997</v>
      </c>
      <c r="K2">
        <v>2.2720500000000001</v>
      </c>
      <c r="L2">
        <v>-3.93885</v>
      </c>
      <c r="M2">
        <v>38.918399999999998</v>
      </c>
      <c r="N2">
        <v>0.40108300000000002</v>
      </c>
      <c r="O2">
        <v>-21.825299999999999</v>
      </c>
      <c r="P2">
        <v>31.014800000000001</v>
      </c>
      <c r="Q2">
        <v>-8.3504199999999997</v>
      </c>
      <c r="R2">
        <v>-11.1548</v>
      </c>
      <c r="S2">
        <v>-17.700700000000001</v>
      </c>
      <c r="T2">
        <v>-4.4839799999999999</v>
      </c>
      <c r="U2">
        <v>-4.6687499999999993</v>
      </c>
      <c r="V2">
        <v>-49.594999999999843</v>
      </c>
      <c r="W2">
        <v>134.80375000000001</v>
      </c>
      <c r="X2">
        <v>95.229999999999919</v>
      </c>
      <c r="Y2">
        <v>12.04625000000004</v>
      </c>
      <c r="Z2">
        <v>-145.45249999999999</v>
      </c>
      <c r="AA2">
        <v>-351.19999999999948</v>
      </c>
      <c r="AB2">
        <v>77.370462500000002</v>
      </c>
      <c r="AC2">
        <v>-68.162499999999682</v>
      </c>
      <c r="AD2">
        <v>200.46250000000001</v>
      </c>
      <c r="AE2">
        <v>-94.012500000000045</v>
      </c>
      <c r="AF2">
        <v>644.31375000000003</v>
      </c>
      <c r="AG2">
        <v>1121.8875</v>
      </c>
      <c r="AH2">
        <v>49.747500000000052</v>
      </c>
      <c r="AI2">
        <v>7.5667</v>
      </c>
      <c r="AJ2">
        <v>3.7183999999999999</v>
      </c>
      <c r="AK2">
        <v>-0.39527400000000001</v>
      </c>
      <c r="AL2">
        <v>48.200299999999999</v>
      </c>
      <c r="AM2">
        <v>-1.85955</v>
      </c>
      <c r="AN2">
        <v>1.8674299999999999</v>
      </c>
      <c r="AO2">
        <v>0.107735</v>
      </c>
      <c r="AP2">
        <v>5.7730499999999996</v>
      </c>
      <c r="AQ2">
        <v>5.7017100000000001E-2</v>
      </c>
      <c r="AR2">
        <v>0.267646</v>
      </c>
      <c r="AS2">
        <v>0.20594499999999999</v>
      </c>
      <c r="AT2">
        <v>-0.65961199999999998</v>
      </c>
    </row>
    <row r="3" spans="1:46" x14ac:dyDescent="0.25">
      <c r="A3">
        <v>1</v>
      </c>
      <c r="B3">
        <v>9.2119687499999969</v>
      </c>
      <c r="C3">
        <v>0.58145696271929825</v>
      </c>
      <c r="D3">
        <v>-0.1046267482562393</v>
      </c>
      <c r="E3">
        <v>4.596913805454643E-2</v>
      </c>
      <c r="F3">
        <v>0.74002560866526368</v>
      </c>
      <c r="G3">
        <v>6.4483724999999996</v>
      </c>
      <c r="H3">
        <v>-8.5729800000000012</v>
      </c>
      <c r="I3">
        <v>-6.3432449999999996</v>
      </c>
      <c r="J3">
        <v>6.0449174999999986</v>
      </c>
      <c r="K3">
        <v>2.2767949999999999</v>
      </c>
      <c r="L3">
        <v>-4.0923499999999997</v>
      </c>
      <c r="M3">
        <v>38.54515</v>
      </c>
      <c r="N3">
        <v>0.47090025000000002</v>
      </c>
      <c r="O3">
        <v>-21.844374999999999</v>
      </c>
      <c r="P3">
        <v>31.25985</v>
      </c>
      <c r="Q3">
        <v>-8.4209375000000009</v>
      </c>
      <c r="R3">
        <v>-10.441672499999999</v>
      </c>
      <c r="S3">
        <v>-16.297225000000001</v>
      </c>
      <c r="T3">
        <v>-4.5042974999999998</v>
      </c>
      <c r="U3">
        <v>-8.2031249999999787</v>
      </c>
      <c r="V3">
        <v>-46.286249999999868</v>
      </c>
      <c r="W3">
        <v>130.8696875</v>
      </c>
      <c r="X3">
        <v>93.018437499999933</v>
      </c>
      <c r="Y3">
        <v>7.888437500000026</v>
      </c>
      <c r="Z3">
        <v>-148.4075</v>
      </c>
      <c r="AA3">
        <v>-362.77187499999951</v>
      </c>
      <c r="AB3">
        <v>73.028159375000001</v>
      </c>
      <c r="AC3">
        <v>-33.453124999999751</v>
      </c>
      <c r="AD3">
        <v>223.1875</v>
      </c>
      <c r="AE3">
        <v>-77.927187500000045</v>
      </c>
      <c r="AF3">
        <v>658.99156249999999</v>
      </c>
      <c r="AG3">
        <v>1230.7209375</v>
      </c>
      <c r="AH3">
        <v>18.747812500000041</v>
      </c>
      <c r="AI3">
        <v>6.3056350000000014</v>
      </c>
      <c r="AJ3">
        <v>3.2609349999999999</v>
      </c>
      <c r="AK3">
        <v>-0.34891899999999998</v>
      </c>
      <c r="AL3">
        <v>40.389724999999999</v>
      </c>
      <c r="AM3">
        <v>-0.97993249999999998</v>
      </c>
      <c r="AN3">
        <v>1.4521599999999999</v>
      </c>
      <c r="AO3">
        <v>0.14950250000000001</v>
      </c>
      <c r="AP3">
        <v>3.1278899999999998</v>
      </c>
      <c r="AQ3">
        <v>2.6520675E-2</v>
      </c>
      <c r="AR3">
        <v>0.28986299999999998</v>
      </c>
      <c r="AS3">
        <v>0.24007324999999999</v>
      </c>
      <c r="AT3">
        <v>-0.27164074999999999</v>
      </c>
    </row>
    <row r="4" spans="1:46" x14ac:dyDescent="0.25">
      <c r="A4">
        <v>2</v>
      </c>
      <c r="B4">
        <v>9.2008124999999978</v>
      </c>
      <c r="C4">
        <v>0.58103344298245618</v>
      </c>
      <c r="D4">
        <v>-0.31277744138829289</v>
      </c>
      <c r="E4">
        <v>0.18855378504393991</v>
      </c>
      <c r="F4">
        <v>1.008933006265178</v>
      </c>
      <c r="G4">
        <v>6.4361750000000004</v>
      </c>
      <c r="H4">
        <v>-8.61571</v>
      </c>
      <c r="I4">
        <v>-6.21434</v>
      </c>
      <c r="J4">
        <v>6.1376650000000001</v>
      </c>
      <c r="K4">
        <v>2.2815400000000001</v>
      </c>
      <c r="L4">
        <v>-4.2458499999999999</v>
      </c>
      <c r="M4">
        <v>38.171900000000001</v>
      </c>
      <c r="N4">
        <v>0.54071749999999996</v>
      </c>
      <c r="O4">
        <v>-21.86345</v>
      </c>
      <c r="P4">
        <v>31.504899999999999</v>
      </c>
      <c r="Q4">
        <v>-8.4914550000000002</v>
      </c>
      <c r="R4">
        <v>-9.7285450000000004</v>
      </c>
      <c r="S4">
        <v>-14.893750000000001</v>
      </c>
      <c r="T4">
        <v>-4.5246149999999998</v>
      </c>
      <c r="U4">
        <v>-11.73749999999996</v>
      </c>
      <c r="V4">
        <v>-42.977499999999893</v>
      </c>
      <c r="W4">
        <v>126.935625</v>
      </c>
      <c r="X4">
        <v>90.806874999999948</v>
      </c>
      <c r="Y4">
        <v>3.7306250000000158</v>
      </c>
      <c r="Z4">
        <v>-151.36250000000001</v>
      </c>
      <c r="AA4">
        <v>-374.34374999999949</v>
      </c>
      <c r="AB4">
        <v>68.685856250000001</v>
      </c>
      <c r="AC4">
        <v>1.2562500000001791</v>
      </c>
      <c r="AD4">
        <v>245.91249999999999</v>
      </c>
      <c r="AE4">
        <v>-61.841875000000037</v>
      </c>
      <c r="AF4">
        <v>673.66937499999995</v>
      </c>
      <c r="AG4">
        <v>1339.5543749999999</v>
      </c>
      <c r="AH4">
        <v>-12.251874999999959</v>
      </c>
      <c r="AI4">
        <v>5.0445700000000002</v>
      </c>
      <c r="AJ4">
        <v>2.8034699999999999</v>
      </c>
      <c r="AK4">
        <v>-0.302564</v>
      </c>
      <c r="AL4">
        <v>32.579149999999998</v>
      </c>
      <c r="AM4">
        <v>-0.1003149999999999</v>
      </c>
      <c r="AN4">
        <v>1.0368900000000001</v>
      </c>
      <c r="AO4">
        <v>0.19127</v>
      </c>
      <c r="AP4">
        <v>0.4827300000000001</v>
      </c>
      <c r="AQ4">
        <v>-3.9757500000000001E-3</v>
      </c>
      <c r="AR4">
        <v>0.31208000000000002</v>
      </c>
      <c r="AS4">
        <v>0.27420149999999999</v>
      </c>
      <c r="AT4">
        <v>0.1163305</v>
      </c>
    </row>
    <row r="5" spans="1:46" x14ac:dyDescent="0.25">
      <c r="A5">
        <v>3</v>
      </c>
      <c r="B5">
        <v>9.1896562499999987</v>
      </c>
      <c r="C5">
        <v>0.580609923245614</v>
      </c>
      <c r="D5">
        <v>-0.52559667352394723</v>
      </c>
      <c r="E5">
        <v>0.1820066161248371</v>
      </c>
      <c r="F5">
        <v>1.5730977746835499</v>
      </c>
      <c r="G5">
        <v>6.4239775000000003</v>
      </c>
      <c r="H5">
        <v>-8.6584399999999988</v>
      </c>
      <c r="I5">
        <v>-6.0854350000000004</v>
      </c>
      <c r="J5">
        <v>6.2304124999999999</v>
      </c>
      <c r="K5">
        <v>2.2862849999999999</v>
      </c>
      <c r="L5">
        <v>-4.3993500000000001</v>
      </c>
      <c r="M5">
        <v>37.798650000000002</v>
      </c>
      <c r="N5">
        <v>0.61053475000000001</v>
      </c>
      <c r="O5">
        <v>-21.882525000000001</v>
      </c>
      <c r="P5">
        <v>31.749949999999998</v>
      </c>
      <c r="Q5">
        <v>-8.5619724999999995</v>
      </c>
      <c r="R5">
        <v>-9.0154174999999999</v>
      </c>
      <c r="S5">
        <v>-13.490275</v>
      </c>
      <c r="T5">
        <v>-4.5449324999999998</v>
      </c>
      <c r="U5">
        <v>-15.27187499999993</v>
      </c>
      <c r="V5">
        <v>-39.668749999999918</v>
      </c>
      <c r="W5">
        <v>123.00156250000001</v>
      </c>
      <c r="X5">
        <v>88.595312499999963</v>
      </c>
      <c r="Y5">
        <v>-0.42718749999999339</v>
      </c>
      <c r="Z5">
        <v>-154.3175</v>
      </c>
      <c r="AA5">
        <v>-385.91562499999952</v>
      </c>
      <c r="AB5">
        <v>64.343553125</v>
      </c>
      <c r="AC5">
        <v>35.965625000000102</v>
      </c>
      <c r="AD5">
        <v>268.63749999999987</v>
      </c>
      <c r="AE5">
        <v>-45.756562500000037</v>
      </c>
      <c r="AF5">
        <v>688.34718750000002</v>
      </c>
      <c r="AG5">
        <v>1448.3878125000001</v>
      </c>
      <c r="AH5">
        <v>-43.25156249999997</v>
      </c>
      <c r="AI5">
        <v>3.7835050000000008</v>
      </c>
      <c r="AJ5">
        <v>2.3460049999999999</v>
      </c>
      <c r="AK5">
        <v>-0.25620900000000002</v>
      </c>
      <c r="AL5">
        <v>24.768574999999998</v>
      </c>
      <c r="AM5">
        <v>0.77930249999999957</v>
      </c>
      <c r="AN5">
        <v>0.62162000000000028</v>
      </c>
      <c r="AO5">
        <v>0.23303750000000001</v>
      </c>
      <c r="AP5">
        <v>-2.1624299999999992</v>
      </c>
      <c r="AQ5">
        <v>-3.4472174999999987E-2</v>
      </c>
      <c r="AR5">
        <v>0.33429700000000001</v>
      </c>
      <c r="AS5">
        <v>0.30832975000000001</v>
      </c>
      <c r="AT5">
        <v>0.50430174999999988</v>
      </c>
    </row>
    <row r="6" spans="1:46" x14ac:dyDescent="0.25">
      <c r="A6">
        <v>4</v>
      </c>
      <c r="B6">
        <v>9.1784999999999997</v>
      </c>
      <c r="C6">
        <v>0.58018640350877193</v>
      </c>
      <c r="D6">
        <v>-0.7153147337363106</v>
      </c>
      <c r="E6">
        <v>5.441375882034765E-2</v>
      </c>
      <c r="F6">
        <v>1.7427274848334811</v>
      </c>
      <c r="G6">
        <v>6.4117800000000003</v>
      </c>
      <c r="H6">
        <v>-8.7011699999999994</v>
      </c>
      <c r="I6">
        <v>-5.9565299999999999</v>
      </c>
      <c r="J6">
        <v>6.3231599999999997</v>
      </c>
      <c r="K6">
        <v>2.2910300000000001</v>
      </c>
      <c r="L6">
        <v>-4.5528500000000003</v>
      </c>
      <c r="M6">
        <v>37.425400000000003</v>
      </c>
      <c r="N6">
        <v>0.68035199999999996</v>
      </c>
      <c r="O6">
        <v>-21.901599999999998</v>
      </c>
      <c r="P6">
        <v>31.995000000000001</v>
      </c>
      <c r="Q6">
        <v>-8.6324900000000007</v>
      </c>
      <c r="R6">
        <v>-8.3022899999999993</v>
      </c>
      <c r="S6">
        <v>-12.0868</v>
      </c>
      <c r="T6">
        <v>-4.5652499999999998</v>
      </c>
      <c r="U6">
        <v>-18.80624999999991</v>
      </c>
      <c r="V6">
        <v>-36.35999999999995</v>
      </c>
      <c r="W6">
        <v>119.0675</v>
      </c>
      <c r="X6">
        <v>86.383749999999978</v>
      </c>
      <c r="Y6">
        <v>-4.5850000000000053</v>
      </c>
      <c r="Z6">
        <v>-157.27250000000001</v>
      </c>
      <c r="AA6">
        <v>-397.48749999999961</v>
      </c>
      <c r="AB6">
        <v>60.001249999999999</v>
      </c>
      <c r="AC6">
        <v>70.67500000000004</v>
      </c>
      <c r="AD6">
        <v>291.36250000000001</v>
      </c>
      <c r="AE6">
        <v>-29.67125000000004</v>
      </c>
      <c r="AF6">
        <v>703.02499999999998</v>
      </c>
      <c r="AG6">
        <v>1557.2212500000001</v>
      </c>
      <c r="AH6">
        <v>-74.251249999999985</v>
      </c>
      <c r="AI6">
        <v>2.52244</v>
      </c>
      <c r="AJ6">
        <v>1.8885400000000001</v>
      </c>
      <c r="AK6">
        <v>-0.20985400000000001</v>
      </c>
      <c r="AL6">
        <v>16.957999999999998</v>
      </c>
      <c r="AM6">
        <v>1.65892</v>
      </c>
      <c r="AN6">
        <v>0.20635000000000001</v>
      </c>
      <c r="AO6">
        <v>0.27480500000000002</v>
      </c>
      <c r="AP6">
        <v>-4.8075900000000003</v>
      </c>
      <c r="AQ6">
        <v>-6.4968600000000001E-2</v>
      </c>
      <c r="AR6">
        <v>0.356514</v>
      </c>
      <c r="AS6">
        <v>0.34245799999999998</v>
      </c>
      <c r="AT6">
        <v>0.89227299999999998</v>
      </c>
    </row>
    <row r="7" spans="1:46" x14ac:dyDescent="0.25">
      <c r="A7">
        <v>5</v>
      </c>
      <c r="B7">
        <v>9.1708750000000023</v>
      </c>
      <c r="C7">
        <v>0.57975877192982461</v>
      </c>
      <c r="D7">
        <v>-1.136460555353495</v>
      </c>
      <c r="E7">
        <v>0.22493965753223111</v>
      </c>
      <c r="F7">
        <v>1.7413365208243361</v>
      </c>
      <c r="G7">
        <v>6.3863650000000014</v>
      </c>
      <c r="H7">
        <v>-8.7311599999999991</v>
      </c>
      <c r="I7">
        <v>-5.8472999999999997</v>
      </c>
      <c r="J7">
        <v>6.4031799999999999</v>
      </c>
      <c r="K7">
        <v>2.2771149999999998</v>
      </c>
      <c r="L7">
        <v>-4.7138949999999999</v>
      </c>
      <c r="M7">
        <v>37.003675000000001</v>
      </c>
      <c r="N7">
        <v>0.73053725000000003</v>
      </c>
      <c r="O7">
        <v>-21.741174999999998</v>
      </c>
      <c r="P7">
        <v>32.332675000000002</v>
      </c>
      <c r="Q7">
        <v>-8.6213150000000009</v>
      </c>
      <c r="R7">
        <v>-7.6093674999999994</v>
      </c>
      <c r="S7">
        <v>-10.3758325</v>
      </c>
      <c r="T7">
        <v>-4.693435</v>
      </c>
      <c r="U7">
        <v>-21.55781249999994</v>
      </c>
      <c r="V7">
        <v>-33.197187500000013</v>
      </c>
      <c r="W7">
        <v>113.2065625</v>
      </c>
      <c r="X7">
        <v>82.728124999999977</v>
      </c>
      <c r="Y7">
        <v>-9.1975000000000122</v>
      </c>
      <c r="Z7">
        <v>-159.606875</v>
      </c>
      <c r="AA7">
        <v>-408.35312499999992</v>
      </c>
      <c r="AB7">
        <v>56.029937500000003</v>
      </c>
      <c r="AC7">
        <v>117.16249999999999</v>
      </c>
      <c r="AD7">
        <v>308.53750000000002</v>
      </c>
      <c r="AE7">
        <v>-8.7868750000000233</v>
      </c>
      <c r="AF7">
        <v>668.47687499999995</v>
      </c>
      <c r="AG7">
        <v>1593.6490624999999</v>
      </c>
      <c r="AH7">
        <v>-93.670937499999994</v>
      </c>
      <c r="AI7">
        <v>1.9855307499999999</v>
      </c>
      <c r="AJ7">
        <v>2.2471475000000001</v>
      </c>
      <c r="AK7">
        <v>-0.40985549999999998</v>
      </c>
      <c r="AL7">
        <v>13.377039999999999</v>
      </c>
      <c r="AM7">
        <v>1.9681500000000001</v>
      </c>
      <c r="AN7">
        <v>0.49253500000000011</v>
      </c>
      <c r="AO7">
        <v>0.27453024999999998</v>
      </c>
      <c r="AP7">
        <v>-5.5382125000000002</v>
      </c>
      <c r="AQ7">
        <v>0.1077908000000001</v>
      </c>
      <c r="AR7">
        <v>0.43251250000000002</v>
      </c>
      <c r="AS7">
        <v>0.35725024999999999</v>
      </c>
      <c r="AT7">
        <v>-1.7792202500000001</v>
      </c>
    </row>
    <row r="8" spans="1:46" x14ac:dyDescent="0.25">
      <c r="A8">
        <v>6</v>
      </c>
      <c r="B8">
        <v>9.163250000000005</v>
      </c>
      <c r="C8">
        <v>0.57933114035087729</v>
      </c>
      <c r="D8">
        <v>-1.687963307798457</v>
      </c>
      <c r="E8">
        <v>0.25620603443516782</v>
      </c>
      <c r="F8">
        <v>1.666914602281689</v>
      </c>
      <c r="G8">
        <v>6.3609500000000008</v>
      </c>
      <c r="H8">
        <v>-8.7611499999999989</v>
      </c>
      <c r="I8">
        <v>-5.7380699999999996</v>
      </c>
      <c r="J8">
        <v>6.4831999999999992</v>
      </c>
      <c r="K8">
        <v>2.2631999999999999</v>
      </c>
      <c r="L8">
        <v>-4.8749399999999996</v>
      </c>
      <c r="M8">
        <v>36.581950000000013</v>
      </c>
      <c r="N8">
        <v>0.78072249999999999</v>
      </c>
      <c r="O8">
        <v>-21.580749999999998</v>
      </c>
      <c r="P8">
        <v>32.670349999999999</v>
      </c>
      <c r="Q8">
        <v>-8.6101400000000012</v>
      </c>
      <c r="R8">
        <v>-6.9164450000000004</v>
      </c>
      <c r="S8">
        <v>-8.6648650000000007</v>
      </c>
      <c r="T8">
        <v>-4.8216199999999994</v>
      </c>
      <c r="U8">
        <v>-24.30937499999996</v>
      </c>
      <c r="V8">
        <v>-30.034375000000061</v>
      </c>
      <c r="W8">
        <v>107.345625</v>
      </c>
      <c r="X8">
        <v>79.072499999999991</v>
      </c>
      <c r="Y8">
        <v>-13.81000000000002</v>
      </c>
      <c r="Z8">
        <v>-161.94124999999991</v>
      </c>
      <c r="AA8">
        <v>-419.21875000000023</v>
      </c>
      <c r="AB8">
        <v>52.058624999999999</v>
      </c>
      <c r="AC8">
        <v>163.64999999999981</v>
      </c>
      <c r="AD8">
        <v>325.71249999999998</v>
      </c>
      <c r="AE8">
        <v>12.09749999999997</v>
      </c>
      <c r="AF8">
        <v>633.92874999999992</v>
      </c>
      <c r="AG8">
        <v>1630.076875</v>
      </c>
      <c r="AH8">
        <v>-113.090625</v>
      </c>
      <c r="AI8">
        <v>1.4486215</v>
      </c>
      <c r="AJ8">
        <v>2.6057549999999989</v>
      </c>
      <c r="AK8">
        <v>-0.60985699999999998</v>
      </c>
      <c r="AL8">
        <v>9.7960799999999999</v>
      </c>
      <c r="AM8">
        <v>2.27738</v>
      </c>
      <c r="AN8">
        <v>0.77871999999999986</v>
      </c>
      <c r="AO8">
        <v>0.27425549999999999</v>
      </c>
      <c r="AP8">
        <v>-6.2688349999999993</v>
      </c>
      <c r="AQ8">
        <v>0.28055020000000003</v>
      </c>
      <c r="AR8">
        <v>0.50851099999999994</v>
      </c>
      <c r="AS8">
        <v>0.3720425</v>
      </c>
      <c r="AT8">
        <v>-4.4507134999999982</v>
      </c>
    </row>
    <row r="9" spans="1:46" x14ac:dyDescent="0.25">
      <c r="A9">
        <v>7</v>
      </c>
      <c r="B9">
        <v>9.1556250000000077</v>
      </c>
      <c r="C9">
        <v>0.57890350877192986</v>
      </c>
      <c r="D9">
        <v>-1.483643521205062</v>
      </c>
      <c r="E9">
        <v>0.1379882663193463</v>
      </c>
      <c r="F9">
        <v>1.5850858325325099</v>
      </c>
      <c r="G9">
        <v>6.3355350000000001</v>
      </c>
      <c r="H9">
        <v>-8.7911400000000004</v>
      </c>
      <c r="I9">
        <v>-5.6288400000000003</v>
      </c>
      <c r="J9">
        <v>6.5632199999999994</v>
      </c>
      <c r="K9">
        <v>2.249285</v>
      </c>
      <c r="L9">
        <v>-5.0359850000000002</v>
      </c>
      <c r="M9">
        <v>36.160224999999997</v>
      </c>
      <c r="N9">
        <v>0.83090774999999994</v>
      </c>
      <c r="O9">
        <v>-21.420324999999998</v>
      </c>
      <c r="P9">
        <v>33.008025000000004</v>
      </c>
      <c r="Q9">
        <v>-8.5989649999999997</v>
      </c>
      <c r="R9">
        <v>-6.2235224999999996</v>
      </c>
      <c r="S9">
        <v>-6.9538975000000001</v>
      </c>
      <c r="T9">
        <v>-4.9498049999999996</v>
      </c>
      <c r="U9">
        <v>-27.060937499999991</v>
      </c>
      <c r="V9">
        <v>-26.87156250000011</v>
      </c>
      <c r="W9">
        <v>101.48468750000001</v>
      </c>
      <c r="X9">
        <v>75.416875000000005</v>
      </c>
      <c r="Y9">
        <v>-18.422500000000021</v>
      </c>
      <c r="Z9">
        <v>-164.27562499999991</v>
      </c>
      <c r="AA9">
        <v>-430.08437500000048</v>
      </c>
      <c r="AB9">
        <v>48.087312500000003</v>
      </c>
      <c r="AC9">
        <v>210.13749999999979</v>
      </c>
      <c r="AD9">
        <v>342.8875000000001</v>
      </c>
      <c r="AE9">
        <v>32.981874999999981</v>
      </c>
      <c r="AF9">
        <v>599.3806249999999</v>
      </c>
      <c r="AG9">
        <v>1666.5046875</v>
      </c>
      <c r="AH9">
        <v>-132.5103125</v>
      </c>
      <c r="AI9">
        <v>0.91171225000000011</v>
      </c>
      <c r="AJ9">
        <v>2.9643625</v>
      </c>
      <c r="AK9">
        <v>-0.80985849999999993</v>
      </c>
      <c r="AL9">
        <v>6.2151200000000006</v>
      </c>
      <c r="AM9">
        <v>2.5866099999999999</v>
      </c>
      <c r="AN9">
        <v>1.064905</v>
      </c>
      <c r="AO9">
        <v>0.27398075</v>
      </c>
      <c r="AP9">
        <v>-6.9994575000000001</v>
      </c>
      <c r="AQ9">
        <v>0.45330959999999998</v>
      </c>
      <c r="AR9">
        <v>0.58450950000000002</v>
      </c>
      <c r="AS9">
        <v>0.38683475</v>
      </c>
      <c r="AT9">
        <v>-7.1222067499999966</v>
      </c>
    </row>
    <row r="10" spans="1:46" x14ac:dyDescent="0.25">
      <c r="A10">
        <v>8</v>
      </c>
      <c r="B10">
        <v>9.1480000000000103</v>
      </c>
      <c r="C10">
        <v>0.57847587719298255</v>
      </c>
      <c r="D10">
        <v>-1.3422691481871689</v>
      </c>
      <c r="E10">
        <v>0.420977492180034</v>
      </c>
      <c r="F10">
        <v>1.7222480042205599</v>
      </c>
      <c r="G10">
        <v>6.3101200000000004</v>
      </c>
      <c r="H10">
        <v>-8.8211300000000001</v>
      </c>
      <c r="I10">
        <v>-5.5196100000000001</v>
      </c>
      <c r="J10">
        <v>6.6432399999999996</v>
      </c>
      <c r="K10">
        <v>2.2353700000000001</v>
      </c>
      <c r="L10">
        <v>-5.1970299999999998</v>
      </c>
      <c r="M10">
        <v>35.738500000000002</v>
      </c>
      <c r="N10">
        <v>0.88109300000000002</v>
      </c>
      <c r="O10">
        <v>-21.259899999999998</v>
      </c>
      <c r="P10">
        <v>33.345700000000001</v>
      </c>
      <c r="Q10">
        <v>-8.58779</v>
      </c>
      <c r="R10">
        <v>-5.5305999999999997</v>
      </c>
      <c r="S10">
        <v>-5.2429300000000003</v>
      </c>
      <c r="T10">
        <v>-5.0779899999999998</v>
      </c>
      <c r="U10">
        <v>-29.812500000000021</v>
      </c>
      <c r="V10">
        <v>-23.708750000000169</v>
      </c>
      <c r="W10">
        <v>95.623750000000001</v>
      </c>
      <c r="X10">
        <v>71.761250000000004</v>
      </c>
      <c r="Y10">
        <v>-23.035000000000029</v>
      </c>
      <c r="Z10">
        <v>-166.6099999999999</v>
      </c>
      <c r="AA10">
        <v>-440.95000000000078</v>
      </c>
      <c r="AB10">
        <v>44.116</v>
      </c>
      <c r="AC10">
        <v>256.62499999999972</v>
      </c>
      <c r="AD10">
        <v>360.06250000000023</v>
      </c>
      <c r="AE10">
        <v>53.866250000000001</v>
      </c>
      <c r="AF10">
        <v>564.83249999999987</v>
      </c>
      <c r="AG10">
        <v>1702.9324999999999</v>
      </c>
      <c r="AH10">
        <v>-151.93</v>
      </c>
      <c r="AI10">
        <v>0.374803</v>
      </c>
      <c r="AJ10">
        <v>3.3229700000000002</v>
      </c>
      <c r="AK10">
        <v>-1.00986</v>
      </c>
      <c r="AL10">
        <v>2.6341600000000001</v>
      </c>
      <c r="AM10">
        <v>2.8958400000000002</v>
      </c>
      <c r="AN10">
        <v>1.3510899999999999</v>
      </c>
      <c r="AO10">
        <v>0.273706</v>
      </c>
      <c r="AP10">
        <v>-7.7300800000000001</v>
      </c>
      <c r="AQ10">
        <v>0.62606899999999999</v>
      </c>
      <c r="AR10">
        <v>0.66050799999999998</v>
      </c>
      <c r="AS10">
        <v>0.40162700000000001</v>
      </c>
      <c r="AT10">
        <v>-9.7936999999999994</v>
      </c>
    </row>
    <row r="11" spans="1:46" x14ac:dyDescent="0.25">
      <c r="A11">
        <v>9</v>
      </c>
      <c r="B11">
        <v>9.1483125000000065</v>
      </c>
      <c r="C11">
        <v>0.57805235745614036</v>
      </c>
      <c r="D11">
        <v>-1.251583856684791</v>
      </c>
      <c r="E11">
        <v>0.60136196370729966</v>
      </c>
      <c r="F11">
        <v>2.0299551597668239</v>
      </c>
      <c r="G11">
        <v>6.2759100000000014</v>
      </c>
      <c r="H11">
        <v>-8.8385575000000003</v>
      </c>
      <c r="I11">
        <v>-5.4375925000000001</v>
      </c>
      <c r="J11">
        <v>6.7067424999999998</v>
      </c>
      <c r="K11">
        <v>2.2032150000000001</v>
      </c>
      <c r="L11">
        <v>-5.369205</v>
      </c>
      <c r="M11">
        <v>35.278325000000002</v>
      </c>
      <c r="N11">
        <v>0.91913975000000003</v>
      </c>
      <c r="O11">
        <v>-20.907074999999999</v>
      </c>
      <c r="P11">
        <v>33.728149999999999</v>
      </c>
      <c r="Q11">
        <v>-8.4912325000000006</v>
      </c>
      <c r="R11">
        <v>-5.0938574999999986</v>
      </c>
      <c r="S11">
        <v>-3.5480324999999988</v>
      </c>
      <c r="T11">
        <v>-5.2536649999999998</v>
      </c>
      <c r="U11">
        <v>-31.336562500000021</v>
      </c>
      <c r="V11">
        <v>-20.519062500000121</v>
      </c>
      <c r="W11">
        <v>88.040625000000006</v>
      </c>
      <c r="X11">
        <v>67.236562500000019</v>
      </c>
      <c r="Y11">
        <v>-27.483437500000019</v>
      </c>
      <c r="Z11">
        <v>-170.39750000000001</v>
      </c>
      <c r="AA11">
        <v>-448.18750000000068</v>
      </c>
      <c r="AB11">
        <v>41.478156249999998</v>
      </c>
      <c r="AC11">
        <v>292.24999999999972</v>
      </c>
      <c r="AD11">
        <v>362.28750000000019</v>
      </c>
      <c r="AE11">
        <v>68.619687499999998</v>
      </c>
      <c r="AF11">
        <v>476.77781249999992</v>
      </c>
      <c r="AG11">
        <v>1675.55125</v>
      </c>
      <c r="AH11">
        <v>-156.655</v>
      </c>
      <c r="AI11">
        <v>0.56961975000000009</v>
      </c>
      <c r="AJ11">
        <v>2.9410349999999998</v>
      </c>
      <c r="AK11">
        <v>-0.94693949999999993</v>
      </c>
      <c r="AL11">
        <v>4.085582500000001</v>
      </c>
      <c r="AM11">
        <v>2.5907399999999998</v>
      </c>
      <c r="AN11">
        <v>1.25336925</v>
      </c>
      <c r="AO11">
        <v>0.21794140000000001</v>
      </c>
      <c r="AP11">
        <v>-6.8515874999999991</v>
      </c>
      <c r="AQ11">
        <v>0.84709675000000018</v>
      </c>
      <c r="AR11">
        <v>0.64353050000000001</v>
      </c>
      <c r="AS11">
        <v>0.33168574999999989</v>
      </c>
      <c r="AT11">
        <v>-13.785925000000001</v>
      </c>
    </row>
    <row r="12" spans="1:46" x14ac:dyDescent="0.25">
      <c r="A12">
        <v>10</v>
      </c>
      <c r="B12">
        <v>9.1486250000000027</v>
      </c>
      <c r="C12">
        <v>0.57762883771929829</v>
      </c>
      <c r="D12">
        <v>-1.049293675952748</v>
      </c>
      <c r="E12">
        <v>0.53172750376727862</v>
      </c>
      <c r="F12">
        <v>2.2777863166642569</v>
      </c>
      <c r="G12">
        <v>6.2416999999999998</v>
      </c>
      <c r="H12">
        <v>-8.8559850000000004</v>
      </c>
      <c r="I12">
        <v>-5.355575</v>
      </c>
      <c r="J12">
        <v>6.7702450000000001</v>
      </c>
      <c r="K12">
        <v>2.1710600000000002</v>
      </c>
      <c r="L12">
        <v>-5.5413800000000002</v>
      </c>
      <c r="M12">
        <v>34.818150000000003</v>
      </c>
      <c r="N12">
        <v>0.95718650000000005</v>
      </c>
      <c r="O12">
        <v>-20.55425</v>
      </c>
      <c r="P12">
        <v>34.110600000000012</v>
      </c>
      <c r="Q12">
        <v>-8.3946749999999994</v>
      </c>
      <c r="R12">
        <v>-4.6571149999999992</v>
      </c>
      <c r="S12">
        <v>-1.853134999999998</v>
      </c>
      <c r="T12">
        <v>-5.4293399999999998</v>
      </c>
      <c r="U12">
        <v>-32.860625000000027</v>
      </c>
      <c r="V12">
        <v>-17.329375000000091</v>
      </c>
      <c r="W12">
        <v>80.45750000000001</v>
      </c>
      <c r="X12">
        <v>62.711875000000028</v>
      </c>
      <c r="Y12">
        <v>-31.931875000000019</v>
      </c>
      <c r="Z12">
        <v>-174.185</v>
      </c>
      <c r="AA12">
        <v>-455.42500000000058</v>
      </c>
      <c r="AB12">
        <v>38.840312500000003</v>
      </c>
      <c r="AC12">
        <v>327.87499999999972</v>
      </c>
      <c r="AD12">
        <v>364.51250000000027</v>
      </c>
      <c r="AE12">
        <v>83.373125000000002</v>
      </c>
      <c r="AF12">
        <v>388.72312499999992</v>
      </c>
      <c r="AG12">
        <v>1648.17</v>
      </c>
      <c r="AH12">
        <v>-161.38</v>
      </c>
      <c r="AI12">
        <v>0.76443650000000019</v>
      </c>
      <c r="AJ12">
        <v>2.559099999999999</v>
      </c>
      <c r="AK12">
        <v>-0.88401899999999989</v>
      </c>
      <c r="AL12">
        <v>5.5370050000000006</v>
      </c>
      <c r="AM12">
        <v>2.2856399999999999</v>
      </c>
      <c r="AN12">
        <v>1.1556485000000001</v>
      </c>
      <c r="AO12">
        <v>0.16217680000000001</v>
      </c>
      <c r="AP12">
        <v>-5.9730949999999989</v>
      </c>
      <c r="AQ12">
        <v>1.0681244999999999</v>
      </c>
      <c r="AR12">
        <v>0.62655299999999992</v>
      </c>
      <c r="AS12">
        <v>0.26174449999999988</v>
      </c>
      <c r="AT12">
        <v>-17.77815</v>
      </c>
    </row>
    <row r="13" spans="1:46" x14ac:dyDescent="0.25">
      <c r="A13">
        <v>11</v>
      </c>
      <c r="B13">
        <v>9.1489374999999988</v>
      </c>
      <c r="C13">
        <v>0.57720531798245611</v>
      </c>
      <c r="D13">
        <v>-0.83624586122699129</v>
      </c>
      <c r="E13">
        <v>0.39447232184338837</v>
      </c>
      <c r="F13">
        <v>2.3224012594883749</v>
      </c>
      <c r="G13">
        <v>6.20749</v>
      </c>
      <c r="H13">
        <v>-8.8734125000000006</v>
      </c>
      <c r="I13">
        <v>-5.2735574999999999</v>
      </c>
      <c r="J13">
        <v>6.8337474999999994</v>
      </c>
      <c r="K13">
        <v>2.1389049999999998</v>
      </c>
      <c r="L13">
        <v>-5.7135549999999986</v>
      </c>
      <c r="M13">
        <v>34.357975000000003</v>
      </c>
      <c r="N13">
        <v>0.99523325000000007</v>
      </c>
      <c r="O13">
        <v>-20.201425</v>
      </c>
      <c r="P13">
        <v>34.493049999999997</v>
      </c>
      <c r="Q13">
        <v>-8.2981175</v>
      </c>
      <c r="R13">
        <v>-4.2203724999999999</v>
      </c>
      <c r="S13">
        <v>-0.15823749999999759</v>
      </c>
      <c r="T13">
        <v>-5.6050149999999999</v>
      </c>
      <c r="U13">
        <v>-34.384687500000041</v>
      </c>
      <c r="V13">
        <v>-14.139687500000051</v>
      </c>
      <c r="W13">
        <v>72.874375000000001</v>
      </c>
      <c r="X13">
        <v>58.187187500000043</v>
      </c>
      <c r="Y13">
        <v>-36.380312500000016</v>
      </c>
      <c r="Z13">
        <v>-177.9725</v>
      </c>
      <c r="AA13">
        <v>-462.66250000000048</v>
      </c>
      <c r="AB13">
        <v>36.202468749999987</v>
      </c>
      <c r="AC13">
        <v>363.49999999999977</v>
      </c>
      <c r="AD13">
        <v>366.7375000000003</v>
      </c>
      <c r="AE13">
        <v>98.126562500000006</v>
      </c>
      <c r="AF13">
        <v>300.66843749999981</v>
      </c>
      <c r="AG13">
        <v>1620.7887499999999</v>
      </c>
      <c r="AH13">
        <v>-166.10499999999999</v>
      </c>
      <c r="AI13">
        <v>0.95925325000000017</v>
      </c>
      <c r="AJ13">
        <v>2.177165</v>
      </c>
      <c r="AK13">
        <v>-0.82109849999999995</v>
      </c>
      <c r="AL13">
        <v>6.988427500000002</v>
      </c>
      <c r="AM13">
        <v>1.98054</v>
      </c>
      <c r="AN13">
        <v>1.0579277499999999</v>
      </c>
      <c r="AO13">
        <v>0.1064121999999999</v>
      </c>
      <c r="AP13">
        <v>-5.0946024999999988</v>
      </c>
      <c r="AQ13">
        <v>1.2891522500000001</v>
      </c>
      <c r="AR13">
        <v>0.60957549999999994</v>
      </c>
      <c r="AS13">
        <v>0.1918032499999999</v>
      </c>
      <c r="AT13">
        <v>-21.770375000000001</v>
      </c>
    </row>
    <row r="14" spans="1:46" x14ac:dyDescent="0.25">
      <c r="A14">
        <v>12</v>
      </c>
      <c r="B14">
        <v>9.149249999999995</v>
      </c>
      <c r="C14">
        <v>0.57678179824561404</v>
      </c>
      <c r="D14">
        <v>-0.63279477378880455</v>
      </c>
      <c r="E14">
        <v>0.25037436618713471</v>
      </c>
      <c r="F14">
        <v>2.219364071561035</v>
      </c>
      <c r="G14">
        <v>6.1732800000000001</v>
      </c>
      <c r="H14">
        <v>-8.8908400000000007</v>
      </c>
      <c r="I14">
        <v>-5.1915399999999998</v>
      </c>
      <c r="J14">
        <v>6.8972499999999997</v>
      </c>
      <c r="K14">
        <v>2.1067499999999999</v>
      </c>
      <c r="L14">
        <v>-5.8857299999999997</v>
      </c>
      <c r="M14">
        <v>33.897799999999997</v>
      </c>
      <c r="N14">
        <v>1.03328</v>
      </c>
      <c r="O14">
        <v>-19.848600000000001</v>
      </c>
      <c r="P14">
        <v>34.875500000000002</v>
      </c>
      <c r="Q14">
        <v>-8.2015600000000006</v>
      </c>
      <c r="R14">
        <v>-3.78363</v>
      </c>
      <c r="S14">
        <v>1.5366599999999999</v>
      </c>
      <c r="T14">
        <v>-5.7806899999999999</v>
      </c>
      <c r="U14">
        <v>-35.908750000000047</v>
      </c>
      <c r="V14">
        <v>-10.950000000000021</v>
      </c>
      <c r="W14">
        <v>65.291250000000019</v>
      </c>
      <c r="X14">
        <v>53.662500000000058</v>
      </c>
      <c r="Y14">
        <v>-40.828749999999999</v>
      </c>
      <c r="Z14">
        <v>-181.76</v>
      </c>
      <c r="AA14">
        <v>-469.90000000000038</v>
      </c>
      <c r="AB14">
        <v>33.564624999999999</v>
      </c>
      <c r="AC14">
        <v>399.12499999999972</v>
      </c>
      <c r="AD14">
        <v>368.96250000000032</v>
      </c>
      <c r="AE14">
        <v>112.88</v>
      </c>
      <c r="AF14">
        <v>212.61375000000001</v>
      </c>
      <c r="AG14">
        <v>1593.4075</v>
      </c>
      <c r="AH14">
        <v>-170.83</v>
      </c>
      <c r="AI14">
        <v>1.1540699999999999</v>
      </c>
      <c r="AJ14">
        <v>1.7952300000000001</v>
      </c>
      <c r="AK14">
        <v>-0.75817800000000002</v>
      </c>
      <c r="AL14">
        <v>8.4398499999999999</v>
      </c>
      <c r="AM14">
        <v>1.67544</v>
      </c>
      <c r="AN14">
        <v>0.96020700000000003</v>
      </c>
      <c r="AO14">
        <v>5.0647599999999987E-2</v>
      </c>
      <c r="AP14">
        <v>-4.2161099999999996</v>
      </c>
      <c r="AQ14">
        <v>1.5101800000000001</v>
      </c>
      <c r="AR14">
        <v>0.59259799999999996</v>
      </c>
      <c r="AS14">
        <v>0.121862</v>
      </c>
      <c r="AT14">
        <v>-25.762599999999999</v>
      </c>
    </row>
    <row r="15" spans="1:46" x14ac:dyDescent="0.25">
      <c r="A15">
        <v>13</v>
      </c>
      <c r="B15">
        <v>9.157468749999996</v>
      </c>
      <c r="C15">
        <v>0.57637472587719296</v>
      </c>
      <c r="D15">
        <v>-0.42651723507854877</v>
      </c>
      <c r="E15">
        <v>0.21182488186558321</v>
      </c>
      <c r="F15">
        <v>2.1431229769639581</v>
      </c>
      <c r="G15">
        <v>6.1356725000000001</v>
      </c>
      <c r="H15">
        <v>-8.8953125000000011</v>
      </c>
      <c r="I15">
        <v>-5.1429749999999999</v>
      </c>
      <c r="J15">
        <v>6.9410724999999998</v>
      </c>
      <c r="K15">
        <v>2.0572474999999999</v>
      </c>
      <c r="L15">
        <v>-6.0770749999999998</v>
      </c>
      <c r="M15">
        <v>33.418174999999998</v>
      </c>
      <c r="N15">
        <v>1.0623625000000001</v>
      </c>
      <c r="O15">
        <v>-19.403175000000001</v>
      </c>
      <c r="P15">
        <v>35.230975000000001</v>
      </c>
      <c r="Q15">
        <v>-8.0723575000000007</v>
      </c>
      <c r="R15">
        <v>-3.7951450000000002</v>
      </c>
      <c r="S15">
        <v>3.0285774999999999</v>
      </c>
      <c r="T15">
        <v>-5.9466749999999999</v>
      </c>
      <c r="U15">
        <v>-36.12812500000004</v>
      </c>
      <c r="V15">
        <v>-7.701562499999981</v>
      </c>
      <c r="W15">
        <v>56.410000000000011</v>
      </c>
      <c r="X15">
        <v>48.448125000000061</v>
      </c>
      <c r="Y15">
        <v>-45.017187499999991</v>
      </c>
      <c r="Z15">
        <v>-187.0909375</v>
      </c>
      <c r="AA15">
        <v>-472.33125000000018</v>
      </c>
      <c r="AB15">
        <v>30.49940625</v>
      </c>
      <c r="AC15">
        <v>397.86874999999992</v>
      </c>
      <c r="AD15">
        <v>356.58125000000013</v>
      </c>
      <c r="AE15">
        <v>107.03687499999999</v>
      </c>
      <c r="AF15">
        <v>105.751875</v>
      </c>
      <c r="AG15">
        <v>1540.1849999999999</v>
      </c>
      <c r="AH15">
        <v>-163.76218750000001</v>
      </c>
      <c r="AI15">
        <v>0.7440517499999999</v>
      </c>
      <c r="AJ15">
        <v>1.830935</v>
      </c>
      <c r="AK15">
        <v>-0.80337250000000004</v>
      </c>
      <c r="AL15">
        <v>5.4029749999999996</v>
      </c>
      <c r="AM15">
        <v>1.814405</v>
      </c>
      <c r="AN15">
        <v>1.0088602499999999</v>
      </c>
      <c r="AO15">
        <v>5.7703499999999998E-2</v>
      </c>
      <c r="AP15">
        <v>-4.5220449999999994</v>
      </c>
      <c r="AQ15">
        <v>1.6678525</v>
      </c>
      <c r="AR15">
        <v>0.61196074999999994</v>
      </c>
      <c r="AS15">
        <v>0.10142332499999999</v>
      </c>
      <c r="AT15">
        <v>-28.801324999999999</v>
      </c>
    </row>
    <row r="16" spans="1:46" x14ac:dyDescent="0.25">
      <c r="A16">
        <v>14</v>
      </c>
      <c r="B16">
        <v>9.1656874999999971</v>
      </c>
      <c r="C16">
        <v>0.57596765350877188</v>
      </c>
      <c r="D16">
        <v>-0.256004920341805</v>
      </c>
      <c r="E16">
        <v>0.16828327717308761</v>
      </c>
      <c r="F16">
        <v>2.1815977090519918</v>
      </c>
      <c r="G16">
        <v>6.0980650000000001</v>
      </c>
      <c r="H16">
        <v>-8.8997850000000014</v>
      </c>
      <c r="I16">
        <v>-5.0944099999999999</v>
      </c>
      <c r="J16">
        <v>6.9848949999999999</v>
      </c>
      <c r="K16">
        <v>2.0077449999999999</v>
      </c>
      <c r="L16">
        <v>-6.2684199999999999</v>
      </c>
      <c r="M16">
        <v>32.938549999999999</v>
      </c>
      <c r="N16">
        <v>1.091445</v>
      </c>
      <c r="O16">
        <v>-18.957750000000001</v>
      </c>
      <c r="P16">
        <v>35.586449999999999</v>
      </c>
      <c r="Q16">
        <v>-7.9431550000000009</v>
      </c>
      <c r="R16">
        <v>-3.8066599999999999</v>
      </c>
      <c r="S16">
        <v>4.5204950000000004</v>
      </c>
      <c r="T16">
        <v>-6.11266</v>
      </c>
      <c r="U16">
        <v>-36.347500000000032</v>
      </c>
      <c r="V16">
        <v>-4.4531249999999467</v>
      </c>
      <c r="W16">
        <v>47.528750000000002</v>
      </c>
      <c r="X16">
        <v>43.233750000000072</v>
      </c>
      <c r="Y16">
        <v>-49.205624999999991</v>
      </c>
      <c r="Z16">
        <v>-192.421875</v>
      </c>
      <c r="AA16">
        <v>-474.76249999999987</v>
      </c>
      <c r="AB16">
        <v>27.434187500000011</v>
      </c>
      <c r="AC16">
        <v>396.61250000000001</v>
      </c>
      <c r="AD16">
        <v>344.19999999999982</v>
      </c>
      <c r="AE16">
        <v>101.19374999999999</v>
      </c>
      <c r="AF16">
        <v>-1.1100000000000141</v>
      </c>
      <c r="AG16">
        <v>1486.9625000000001</v>
      </c>
      <c r="AH16">
        <v>-156.69437500000001</v>
      </c>
      <c r="AI16">
        <v>0.33403349999999998</v>
      </c>
      <c r="AJ16">
        <v>1.8666400000000001</v>
      </c>
      <c r="AK16">
        <v>-0.84856700000000007</v>
      </c>
      <c r="AL16">
        <v>2.366099999999999</v>
      </c>
      <c r="AM16">
        <v>1.9533700000000001</v>
      </c>
      <c r="AN16">
        <v>1.0575135</v>
      </c>
      <c r="AO16">
        <v>6.4759399999999995E-2</v>
      </c>
      <c r="AP16">
        <v>-4.8279800000000002</v>
      </c>
      <c r="AQ16">
        <v>1.8255250000000001</v>
      </c>
      <c r="AR16">
        <v>0.63132349999999993</v>
      </c>
      <c r="AS16">
        <v>8.0984650000000005E-2</v>
      </c>
      <c r="AT16">
        <v>-31.840050000000002</v>
      </c>
    </row>
    <row r="17" spans="1:46" x14ac:dyDescent="0.25">
      <c r="A17">
        <v>15</v>
      </c>
      <c r="B17">
        <v>9.1739062499999964</v>
      </c>
      <c r="C17">
        <v>0.57556058114035091</v>
      </c>
      <c r="D17">
        <v>-0.13255438547498341</v>
      </c>
      <c r="E17">
        <v>0.14455120068462909</v>
      </c>
      <c r="F17">
        <v>2.285077267118774</v>
      </c>
      <c r="G17">
        <v>6.0604575000000001</v>
      </c>
      <c r="H17">
        <v>-8.9042574999999999</v>
      </c>
      <c r="I17">
        <v>-5.0458449999999999</v>
      </c>
      <c r="J17">
        <v>7.0287175</v>
      </c>
      <c r="K17">
        <v>1.9582425000000001</v>
      </c>
      <c r="L17">
        <v>-6.459765</v>
      </c>
      <c r="M17">
        <v>32.458925000000001</v>
      </c>
      <c r="N17">
        <v>1.1205274999999999</v>
      </c>
      <c r="O17">
        <v>-18.512325000000001</v>
      </c>
      <c r="P17">
        <v>35.941924999999998</v>
      </c>
      <c r="Q17">
        <v>-7.8139525000000001</v>
      </c>
      <c r="R17">
        <v>-3.8181750000000001</v>
      </c>
      <c r="S17">
        <v>6.0124124999999999</v>
      </c>
      <c r="T17">
        <v>-6.278645</v>
      </c>
      <c r="U17">
        <v>-36.566875000000017</v>
      </c>
      <c r="V17">
        <v>-1.2046874999999131</v>
      </c>
      <c r="W17">
        <v>38.647500000000001</v>
      </c>
      <c r="X17">
        <v>38.019375000000068</v>
      </c>
      <c r="Y17">
        <v>-53.39406249999999</v>
      </c>
      <c r="Z17">
        <v>-197.7528125</v>
      </c>
      <c r="AA17">
        <v>-477.19374999999968</v>
      </c>
      <c r="AB17">
        <v>24.368968750000011</v>
      </c>
      <c r="AC17">
        <v>395.35625000000022</v>
      </c>
      <c r="AD17">
        <v>331.81874999999962</v>
      </c>
      <c r="AE17">
        <v>95.350625000000036</v>
      </c>
      <c r="AF17">
        <v>-107.971875</v>
      </c>
      <c r="AG17">
        <v>1433.74</v>
      </c>
      <c r="AH17">
        <v>-149.62656250000009</v>
      </c>
      <c r="AI17">
        <v>-7.5984749999999934E-2</v>
      </c>
      <c r="AJ17">
        <v>1.902345</v>
      </c>
      <c r="AK17">
        <v>-0.89376149999999999</v>
      </c>
      <c r="AL17">
        <v>-0.67077500000000079</v>
      </c>
      <c r="AM17">
        <v>2.0923349999999998</v>
      </c>
      <c r="AN17">
        <v>1.1061667500000001</v>
      </c>
      <c r="AO17">
        <v>7.1815299999999999E-2</v>
      </c>
      <c r="AP17">
        <v>-5.133915</v>
      </c>
      <c r="AQ17">
        <v>1.9831974999999999</v>
      </c>
      <c r="AR17">
        <v>0.65068625000000002</v>
      </c>
      <c r="AS17">
        <v>6.0545975000000009E-2</v>
      </c>
      <c r="AT17">
        <v>-34.878774999999997</v>
      </c>
    </row>
    <row r="18" spans="1:46" x14ac:dyDescent="0.25">
      <c r="A18">
        <v>16</v>
      </c>
      <c r="B18">
        <v>9.1821249999999974</v>
      </c>
      <c r="C18">
        <v>0.57515350877192983</v>
      </c>
      <c r="D18">
        <v>-3.5547609377621379E-2</v>
      </c>
      <c r="E18">
        <v>0.15405893304265</v>
      </c>
      <c r="F18">
        <v>2.4110195161521499</v>
      </c>
      <c r="G18">
        <v>6.02285</v>
      </c>
      <c r="H18">
        <v>-8.9087300000000003</v>
      </c>
      <c r="I18">
        <v>-4.9972799999999999</v>
      </c>
      <c r="J18">
        <v>7.07254</v>
      </c>
      <c r="K18">
        <v>1.9087400000000001</v>
      </c>
      <c r="L18">
        <v>-6.6511100000000001</v>
      </c>
      <c r="M18">
        <v>31.979299999999999</v>
      </c>
      <c r="N18">
        <v>1.14961</v>
      </c>
      <c r="O18">
        <v>-18.0669</v>
      </c>
      <c r="P18">
        <v>36.297400000000003</v>
      </c>
      <c r="Q18">
        <v>-7.6847500000000002</v>
      </c>
      <c r="R18">
        <v>-3.8296899999999998</v>
      </c>
      <c r="S18">
        <v>7.5043300000000004</v>
      </c>
      <c r="T18">
        <v>-6.4446300000000001</v>
      </c>
      <c r="U18">
        <v>-36.786250000000017</v>
      </c>
      <c r="V18">
        <v>2.0437500000001219</v>
      </c>
      <c r="W18">
        <v>29.766249999999989</v>
      </c>
      <c r="X18">
        <v>32.805000000000078</v>
      </c>
      <c r="Y18">
        <v>-57.582499999999982</v>
      </c>
      <c r="Z18">
        <v>-203.08375000000001</v>
      </c>
      <c r="AA18">
        <v>-479.62499999999949</v>
      </c>
      <c r="AB18">
        <v>21.303750000000012</v>
      </c>
      <c r="AC18">
        <v>394.10000000000031</v>
      </c>
      <c r="AD18">
        <v>319.43749999999937</v>
      </c>
      <c r="AE18">
        <v>89.507500000000064</v>
      </c>
      <c r="AF18">
        <v>-214.83375000000001</v>
      </c>
      <c r="AG18">
        <v>1380.5174999999999</v>
      </c>
      <c r="AH18">
        <v>-142.55875000000009</v>
      </c>
      <c r="AI18">
        <v>-0.48600300000000002</v>
      </c>
      <c r="AJ18">
        <v>1.9380500000000001</v>
      </c>
      <c r="AK18">
        <v>-0.93895600000000001</v>
      </c>
      <c r="AL18">
        <v>-3.7076500000000001</v>
      </c>
      <c r="AM18">
        <v>2.2313000000000001</v>
      </c>
      <c r="AN18">
        <v>1.15482</v>
      </c>
      <c r="AO18">
        <v>7.8871200000000002E-2</v>
      </c>
      <c r="AP18">
        <v>-5.4398499999999999</v>
      </c>
      <c r="AQ18">
        <v>2.1408700000000001</v>
      </c>
      <c r="AR18">
        <v>0.67004900000000001</v>
      </c>
      <c r="AS18">
        <v>4.0107300000000012E-2</v>
      </c>
      <c r="AT18">
        <v>-37.917499999999997</v>
      </c>
    </row>
    <row r="19" spans="1:46" x14ac:dyDescent="0.25">
      <c r="A19">
        <v>17</v>
      </c>
      <c r="B19">
        <v>9.1937812499999989</v>
      </c>
      <c r="C19">
        <v>0.57477933114035085</v>
      </c>
      <c r="D19">
        <v>3.6578985577638822E-4</v>
      </c>
      <c r="E19">
        <v>0.1780325642975078</v>
      </c>
      <c r="F19">
        <v>2.533177639065904</v>
      </c>
      <c r="G19">
        <v>5.986885</v>
      </c>
      <c r="H19">
        <v>-8.900170000000001</v>
      </c>
      <c r="I19">
        <v>-4.9863125000000004</v>
      </c>
      <c r="J19">
        <v>7.0943275000000003</v>
      </c>
      <c r="K19">
        <v>1.8430774999999999</v>
      </c>
      <c r="L19">
        <v>-6.8659325000000004</v>
      </c>
      <c r="M19">
        <v>31.499675</v>
      </c>
      <c r="N19">
        <v>1.163135</v>
      </c>
      <c r="O19">
        <v>-17.724125000000001</v>
      </c>
      <c r="P19">
        <v>36.580800000000004</v>
      </c>
      <c r="Q19">
        <v>-7.6349375000000004</v>
      </c>
      <c r="R19">
        <v>-4.2478424999999991</v>
      </c>
      <c r="S19">
        <v>8.7734474999999978</v>
      </c>
      <c r="T19">
        <v>-6.5637625000000002</v>
      </c>
      <c r="U19">
        <v>-35.964687499999997</v>
      </c>
      <c r="V19">
        <v>5.1781250000000831</v>
      </c>
      <c r="W19">
        <v>20.246250000000011</v>
      </c>
      <c r="X19">
        <v>27.330000000000059</v>
      </c>
      <c r="Y19">
        <v>-61.226562499999993</v>
      </c>
      <c r="Z19">
        <v>-208.48906249999999</v>
      </c>
      <c r="AA19">
        <v>-478.79999999999961</v>
      </c>
      <c r="AB19">
        <v>15.88406250000001</v>
      </c>
      <c r="AC19">
        <v>346.49687500000027</v>
      </c>
      <c r="AD19">
        <v>300.71562499999942</v>
      </c>
      <c r="AE19">
        <v>57.101875000000113</v>
      </c>
      <c r="AF19">
        <v>-278.92906249999987</v>
      </c>
      <c r="AG19">
        <v>1331.4309375</v>
      </c>
      <c r="AH19">
        <v>-130.43000000000009</v>
      </c>
      <c r="AI19">
        <v>-0.7355397499999996</v>
      </c>
      <c r="AJ19">
        <v>2.1236725000000001</v>
      </c>
      <c r="AK19">
        <v>-0.94580474999999997</v>
      </c>
      <c r="AL19">
        <v>-5.7512374999999967</v>
      </c>
      <c r="AM19">
        <v>2.4745650000000001</v>
      </c>
      <c r="AN19">
        <v>1.1512225</v>
      </c>
      <c r="AO19">
        <v>0.1318736499999999</v>
      </c>
      <c r="AP19">
        <v>-5.9412049999999992</v>
      </c>
      <c r="AQ19">
        <v>2.2396500000000001</v>
      </c>
      <c r="AR19">
        <v>0.68519399999999997</v>
      </c>
      <c r="AS19">
        <v>6.0751224999999957E-2</v>
      </c>
      <c r="AT19">
        <v>-39.476249999999993</v>
      </c>
    </row>
    <row r="20" spans="1:46" x14ac:dyDescent="0.25">
      <c r="A20">
        <v>18</v>
      </c>
      <c r="B20">
        <v>9.2054375000000022</v>
      </c>
      <c r="C20">
        <v>0.57440515350877197</v>
      </c>
      <c r="D20">
        <v>-1.780385933487242E-2</v>
      </c>
      <c r="E20">
        <v>0.20535280325294519</v>
      </c>
      <c r="F20">
        <v>2.6418371788363211</v>
      </c>
      <c r="G20">
        <v>5.95092</v>
      </c>
      <c r="H20">
        <v>-8.89161</v>
      </c>
      <c r="I20">
        <v>-4.9753449999999999</v>
      </c>
      <c r="J20">
        <v>7.1161150000000006</v>
      </c>
      <c r="K20">
        <v>1.777415</v>
      </c>
      <c r="L20">
        <v>-7.0807549999999999</v>
      </c>
      <c r="M20">
        <v>31.020050000000001</v>
      </c>
      <c r="N20">
        <v>1.17666</v>
      </c>
      <c r="O20">
        <v>-17.381350000000001</v>
      </c>
      <c r="P20">
        <v>36.864199999999997</v>
      </c>
      <c r="Q20">
        <v>-7.5851249999999997</v>
      </c>
      <c r="R20">
        <v>-4.6659949999999997</v>
      </c>
      <c r="S20">
        <v>10.042565</v>
      </c>
      <c r="T20">
        <v>-6.6828950000000003</v>
      </c>
      <c r="U20">
        <v>-35.143124999999998</v>
      </c>
      <c r="V20">
        <v>8.3125000000000568</v>
      </c>
      <c r="W20">
        <v>10.72624999999999</v>
      </c>
      <c r="X20">
        <v>21.855000000000011</v>
      </c>
      <c r="Y20">
        <v>-64.870625000000004</v>
      </c>
      <c r="Z20">
        <v>-213.894375</v>
      </c>
      <c r="AA20">
        <v>-477.97499999999962</v>
      </c>
      <c r="AB20">
        <v>10.464375</v>
      </c>
      <c r="AC20">
        <v>298.89375000000018</v>
      </c>
      <c r="AD20">
        <v>281.99374999999941</v>
      </c>
      <c r="AE20">
        <v>24.696250000000031</v>
      </c>
      <c r="AF20">
        <v>-343.02437500000002</v>
      </c>
      <c r="AG20">
        <v>1282.3443749999999</v>
      </c>
      <c r="AH20">
        <v>-118.30125</v>
      </c>
      <c r="AI20">
        <v>-0.98507650000000002</v>
      </c>
      <c r="AJ20">
        <v>2.3092950000000001</v>
      </c>
      <c r="AK20">
        <v>-0.95265350000000004</v>
      </c>
      <c r="AL20">
        <v>-7.7948250000000003</v>
      </c>
      <c r="AM20">
        <v>2.7178300000000002</v>
      </c>
      <c r="AN20">
        <v>1.1476249999999999</v>
      </c>
      <c r="AO20">
        <v>0.18487609999999999</v>
      </c>
      <c r="AP20">
        <v>-6.4425600000000003</v>
      </c>
      <c r="AQ20">
        <v>2.3384299999999998</v>
      </c>
      <c r="AR20">
        <v>0.70033900000000004</v>
      </c>
      <c r="AS20">
        <v>8.1395149999999999E-2</v>
      </c>
      <c r="AT20">
        <v>-41.034999999999997</v>
      </c>
    </row>
    <row r="21" spans="1:46" x14ac:dyDescent="0.25">
      <c r="A21">
        <v>19</v>
      </c>
      <c r="B21">
        <v>9.2170937500000036</v>
      </c>
      <c r="C21">
        <v>0.57403097587719298</v>
      </c>
      <c r="D21">
        <v>-6.2357289038883608E-2</v>
      </c>
      <c r="E21">
        <v>0.22732236101620021</v>
      </c>
      <c r="F21">
        <v>2.7524176591211922</v>
      </c>
      <c r="G21">
        <v>5.914955</v>
      </c>
      <c r="H21">
        <v>-8.8830500000000008</v>
      </c>
      <c r="I21">
        <v>-4.9643775000000003</v>
      </c>
      <c r="J21">
        <v>7.1379025</v>
      </c>
      <c r="K21">
        <v>1.7117525</v>
      </c>
      <c r="L21">
        <v>-7.2955774999999994</v>
      </c>
      <c r="M21">
        <v>30.540424999999999</v>
      </c>
      <c r="N21">
        <v>1.190185</v>
      </c>
      <c r="O21">
        <v>-17.038575000000002</v>
      </c>
      <c r="P21">
        <v>37.147599999999997</v>
      </c>
      <c r="Q21">
        <v>-7.5353124999999999</v>
      </c>
      <c r="R21">
        <v>-5.0841474999999994</v>
      </c>
      <c r="S21">
        <v>11.3116825</v>
      </c>
      <c r="T21">
        <v>-6.8020275000000003</v>
      </c>
      <c r="U21">
        <v>-34.321562499999978</v>
      </c>
      <c r="V21">
        <v>11.44687500000002</v>
      </c>
      <c r="W21">
        <v>1.206250000000008</v>
      </c>
      <c r="X21">
        <v>16.379999999999988</v>
      </c>
      <c r="Y21">
        <v>-68.514687500000008</v>
      </c>
      <c r="Z21">
        <v>-219.2996875</v>
      </c>
      <c r="AA21">
        <v>-477.14999999999958</v>
      </c>
      <c r="AB21">
        <v>5.044687500000002</v>
      </c>
      <c r="AC21">
        <v>251.2906250000002</v>
      </c>
      <c r="AD21">
        <v>263.2718749999994</v>
      </c>
      <c r="AE21">
        <v>-7.7093749999999233</v>
      </c>
      <c r="AF21">
        <v>-407.11968749999988</v>
      </c>
      <c r="AG21">
        <v>1233.2578125</v>
      </c>
      <c r="AH21">
        <v>-106.1725</v>
      </c>
      <c r="AI21">
        <v>-1.23461325</v>
      </c>
      <c r="AJ21">
        <v>2.4949175000000001</v>
      </c>
      <c r="AK21">
        <v>-0.95950225</v>
      </c>
      <c r="AL21">
        <v>-9.8384124999999969</v>
      </c>
      <c r="AM21">
        <v>2.9610949999999998</v>
      </c>
      <c r="AN21">
        <v>1.1440275</v>
      </c>
      <c r="AO21">
        <v>0.23787854999999991</v>
      </c>
      <c r="AP21">
        <v>-6.9439149999999987</v>
      </c>
      <c r="AQ21">
        <v>2.4372099999999999</v>
      </c>
      <c r="AR21">
        <v>0.71548400000000001</v>
      </c>
      <c r="AS21">
        <v>0.10203907500000001</v>
      </c>
      <c r="AT21">
        <v>-42.59375</v>
      </c>
    </row>
    <row r="22" spans="1:46" x14ac:dyDescent="0.25">
      <c r="A22">
        <v>20</v>
      </c>
      <c r="B22">
        <v>9.2287500000000051</v>
      </c>
      <c r="C22">
        <v>0.573656798245614</v>
      </c>
      <c r="D22">
        <v>-0.1135542871028407</v>
      </c>
      <c r="E22">
        <v>0.24167172581093321</v>
      </c>
      <c r="F22">
        <v>2.908266689776668</v>
      </c>
      <c r="G22">
        <v>5.8789899999999999</v>
      </c>
      <c r="H22">
        <v>-8.8744899999999998</v>
      </c>
      <c r="I22">
        <v>-4.9534099999999999</v>
      </c>
      <c r="J22">
        <v>7.1596900000000003</v>
      </c>
      <c r="K22">
        <v>1.6460900000000001</v>
      </c>
      <c r="L22">
        <v>-7.5103999999999997</v>
      </c>
      <c r="M22">
        <v>30.0608</v>
      </c>
      <c r="N22">
        <v>1.2037100000000001</v>
      </c>
      <c r="O22">
        <v>-16.695799999999998</v>
      </c>
      <c r="P22">
        <v>37.430999999999997</v>
      </c>
      <c r="Q22">
        <v>-7.4855</v>
      </c>
      <c r="R22">
        <v>-5.5023</v>
      </c>
      <c r="S22">
        <v>12.5808</v>
      </c>
      <c r="T22">
        <v>-6.9211600000000004</v>
      </c>
      <c r="U22">
        <v>-33.499999999999972</v>
      </c>
      <c r="V22">
        <v>14.58124999999999</v>
      </c>
      <c r="W22">
        <v>-8.3137500000000077</v>
      </c>
      <c r="X22">
        <v>10.904999999999941</v>
      </c>
      <c r="Y22">
        <v>-72.158750000000026</v>
      </c>
      <c r="Z22">
        <v>-224.70500000000001</v>
      </c>
      <c r="AA22">
        <v>-476.32499999999959</v>
      </c>
      <c r="AB22">
        <v>-0.37500000000001421</v>
      </c>
      <c r="AC22">
        <v>203.6875</v>
      </c>
      <c r="AD22">
        <v>244.54999999999939</v>
      </c>
      <c r="AE22">
        <v>-40.115000000000009</v>
      </c>
      <c r="AF22">
        <v>-471.21499999999997</v>
      </c>
      <c r="AG22">
        <v>1184.1712500000001</v>
      </c>
      <c r="AH22">
        <v>-94.043749999999974</v>
      </c>
      <c r="AI22">
        <v>-1.4841500000000001</v>
      </c>
      <c r="AJ22">
        <v>2.6805400000000001</v>
      </c>
      <c r="AK22">
        <v>-0.96635099999999996</v>
      </c>
      <c r="AL22">
        <v>-11.882</v>
      </c>
      <c r="AM22">
        <v>3.2043599999999999</v>
      </c>
      <c r="AN22">
        <v>1.1404300000000001</v>
      </c>
      <c r="AO22">
        <v>0.29088099999999989</v>
      </c>
      <c r="AP22">
        <v>-7.4452699999999998</v>
      </c>
      <c r="AQ22">
        <v>2.53599</v>
      </c>
      <c r="AR22">
        <v>0.73062899999999997</v>
      </c>
      <c r="AS22">
        <v>0.122683</v>
      </c>
      <c r="AT22">
        <v>-44.152500000000003</v>
      </c>
    </row>
    <row r="23" spans="1:46" x14ac:dyDescent="0.25">
      <c r="A23">
        <v>21</v>
      </c>
      <c r="B23">
        <v>9.2375000000000007</v>
      </c>
      <c r="C23">
        <v>0.57333470394736841</v>
      </c>
      <c r="D23">
        <v>-0.147122742277285</v>
      </c>
      <c r="E23">
        <v>0.24809856295296631</v>
      </c>
      <c r="F23">
        <v>3.068488908177196</v>
      </c>
      <c r="G23">
        <v>5.8479549999999998</v>
      </c>
      <c r="H23">
        <v>-8.8538875000000008</v>
      </c>
      <c r="I23">
        <v>-4.9810049999999997</v>
      </c>
      <c r="J23">
        <v>7.1597125000000004</v>
      </c>
      <c r="K23">
        <v>1.5674349999999999</v>
      </c>
      <c r="L23">
        <v>-7.7449874999999997</v>
      </c>
      <c r="M23">
        <v>29.587775000000001</v>
      </c>
      <c r="N23">
        <v>1.189435</v>
      </c>
      <c r="O23">
        <v>-16.6312</v>
      </c>
      <c r="P23">
        <v>37.636699999999998</v>
      </c>
      <c r="Q23">
        <v>-7.6155425000000001</v>
      </c>
      <c r="R23">
        <v>-6.0265774999999993</v>
      </c>
      <c r="S23">
        <v>13.680025000000001</v>
      </c>
      <c r="T23">
        <v>-6.9901150000000003</v>
      </c>
      <c r="U23">
        <v>-32.230937499999968</v>
      </c>
      <c r="V23">
        <v>17.354687499999962</v>
      </c>
      <c r="W23">
        <v>-17.498437500000009</v>
      </c>
      <c r="X23">
        <v>5.7146874999999584</v>
      </c>
      <c r="Y23">
        <v>-74.714843750000014</v>
      </c>
      <c r="Z23">
        <v>-228.68281250000001</v>
      </c>
      <c r="AA23">
        <v>-476.60624999999982</v>
      </c>
      <c r="AB23">
        <v>-8.9214062500000058</v>
      </c>
      <c r="AC23">
        <v>129.609375</v>
      </c>
      <c r="AD23">
        <v>225.2187499999996</v>
      </c>
      <c r="AE23">
        <v>-85.404374999999959</v>
      </c>
      <c r="AF23">
        <v>-456.13656250000003</v>
      </c>
      <c r="AG23">
        <v>1143.7253125</v>
      </c>
      <c r="AH23">
        <v>-85.538437499999986</v>
      </c>
      <c r="AI23">
        <v>-0.94950825000000061</v>
      </c>
      <c r="AJ23">
        <v>2.8431250000000001</v>
      </c>
      <c r="AK23">
        <v>-0.90971075000000001</v>
      </c>
      <c r="AL23">
        <v>-7.5320775000000033</v>
      </c>
      <c r="AM23">
        <v>3.1618925</v>
      </c>
      <c r="AN23">
        <v>1.0629960000000001</v>
      </c>
      <c r="AO23">
        <v>0.32599449999999991</v>
      </c>
      <c r="AP23">
        <v>-7.0971399999999996</v>
      </c>
      <c r="AQ23">
        <v>2.6074625</v>
      </c>
      <c r="AR23">
        <v>0.73590574999999991</v>
      </c>
      <c r="AS23">
        <v>0.123547</v>
      </c>
      <c r="AT23">
        <v>-44.478700000000003</v>
      </c>
    </row>
    <row r="24" spans="1:46" x14ac:dyDescent="0.25">
      <c r="A24">
        <v>22</v>
      </c>
      <c r="B24">
        <v>9.2462499999999963</v>
      </c>
      <c r="C24">
        <v>0.57301260964912271</v>
      </c>
      <c r="D24">
        <v>-0.16548797110138039</v>
      </c>
      <c r="E24">
        <v>0.23804275694100399</v>
      </c>
      <c r="F24">
        <v>3.1959951611232178</v>
      </c>
      <c r="G24">
        <v>5.8169199999999996</v>
      </c>
      <c r="H24">
        <v>-8.8332850000000001</v>
      </c>
      <c r="I24">
        <v>-5.0086000000000004</v>
      </c>
      <c r="J24">
        <v>7.1597350000000004</v>
      </c>
      <c r="K24">
        <v>1.48878</v>
      </c>
      <c r="L24">
        <v>-7.9795750000000014</v>
      </c>
      <c r="M24">
        <v>29.114750000000001</v>
      </c>
      <c r="N24">
        <v>1.17516</v>
      </c>
      <c r="O24">
        <v>-16.566600000000001</v>
      </c>
      <c r="P24">
        <v>37.842399999999998</v>
      </c>
      <c r="Q24">
        <v>-7.7455850000000002</v>
      </c>
      <c r="R24">
        <v>-6.5508550000000003</v>
      </c>
      <c r="S24">
        <v>14.779249999999999</v>
      </c>
      <c r="T24">
        <v>-7.0590700000000002</v>
      </c>
      <c r="U24">
        <v>-30.961874999999971</v>
      </c>
      <c r="V24">
        <v>20.12812499999994</v>
      </c>
      <c r="W24">
        <v>-26.68312500000005</v>
      </c>
      <c r="X24">
        <v>0.52437499999995651</v>
      </c>
      <c r="Y24">
        <v>-77.270937500000016</v>
      </c>
      <c r="Z24">
        <v>-232.6606250000001</v>
      </c>
      <c r="AA24">
        <v>-476.88749999999987</v>
      </c>
      <c r="AB24">
        <v>-17.467812500000029</v>
      </c>
      <c r="AC24">
        <v>55.531249999999659</v>
      </c>
      <c r="AD24">
        <v>205.8874999999997</v>
      </c>
      <c r="AE24">
        <v>-130.69375000000011</v>
      </c>
      <c r="AF24">
        <v>-441.05812500000002</v>
      </c>
      <c r="AG24">
        <v>1103.2793750000001</v>
      </c>
      <c r="AH24">
        <v>-77.033124999999956</v>
      </c>
      <c r="AI24">
        <v>-0.41486649999999908</v>
      </c>
      <c r="AJ24">
        <v>3.005710000000001</v>
      </c>
      <c r="AK24">
        <v>-0.85307049999999984</v>
      </c>
      <c r="AL24">
        <v>-3.182154999999991</v>
      </c>
      <c r="AM24">
        <v>3.1194250000000001</v>
      </c>
      <c r="AN24">
        <v>0.98556199999999983</v>
      </c>
      <c r="AO24">
        <v>0.36110799999999998</v>
      </c>
      <c r="AP24">
        <v>-6.7490099999999993</v>
      </c>
      <c r="AQ24">
        <v>2.6789350000000001</v>
      </c>
      <c r="AR24">
        <v>0.74118249999999997</v>
      </c>
      <c r="AS24">
        <v>0.12441099999999999</v>
      </c>
      <c r="AT24">
        <v>-44.804900000000004</v>
      </c>
    </row>
    <row r="25" spans="1:46" x14ac:dyDescent="0.25">
      <c r="A25">
        <v>23</v>
      </c>
      <c r="B25">
        <v>9.2549999999999919</v>
      </c>
      <c r="C25">
        <v>0.57269051535087712</v>
      </c>
      <c r="D25">
        <v>-0.16193592316696551</v>
      </c>
      <c r="E25">
        <v>0.21882561077348489</v>
      </c>
      <c r="F25">
        <v>3.3011964020570268</v>
      </c>
      <c r="G25">
        <v>5.7858850000000004</v>
      </c>
      <c r="H25">
        <v>-8.8126824999999993</v>
      </c>
      <c r="I25">
        <v>-5.0361950000000002</v>
      </c>
      <c r="J25">
        <v>7.1597575000000004</v>
      </c>
      <c r="K25">
        <v>1.4101250000000001</v>
      </c>
      <c r="L25">
        <v>-8.2141625000000005</v>
      </c>
      <c r="M25">
        <v>28.641725000000001</v>
      </c>
      <c r="N25">
        <v>1.1608849999999999</v>
      </c>
      <c r="O25">
        <v>-16.501999999999999</v>
      </c>
      <c r="P25">
        <v>38.048099999999998</v>
      </c>
      <c r="Q25">
        <v>-7.8756275000000002</v>
      </c>
      <c r="R25">
        <v>-7.0751324999999996</v>
      </c>
      <c r="S25">
        <v>15.878475</v>
      </c>
      <c r="T25">
        <v>-7.1280250000000001</v>
      </c>
      <c r="U25">
        <v>-29.69281249999997</v>
      </c>
      <c r="V25">
        <v>22.901562499999919</v>
      </c>
      <c r="W25">
        <v>-35.867812500000049</v>
      </c>
      <c r="X25">
        <v>-4.6659375000000267</v>
      </c>
      <c r="Y25">
        <v>-79.827031250000019</v>
      </c>
      <c r="Z25">
        <v>-236.63843750000009</v>
      </c>
      <c r="AA25">
        <v>-477.16874999999999</v>
      </c>
      <c r="AB25">
        <v>-26.014218750000019</v>
      </c>
      <c r="AC25">
        <v>-18.546875000000369</v>
      </c>
      <c r="AD25">
        <v>186.55624999999989</v>
      </c>
      <c r="AE25">
        <v>-175.983125</v>
      </c>
      <c r="AF25">
        <v>-425.97968750000001</v>
      </c>
      <c r="AG25">
        <v>1062.8334374999999</v>
      </c>
      <c r="AH25">
        <v>-68.527812499999968</v>
      </c>
      <c r="AI25">
        <v>0.11977525000000019</v>
      </c>
      <c r="AJ25">
        <v>3.1682950000000001</v>
      </c>
      <c r="AK25">
        <v>-0.7964302499999999</v>
      </c>
      <c r="AL25">
        <v>1.167767500000005</v>
      </c>
      <c r="AM25">
        <v>3.0769574999999998</v>
      </c>
      <c r="AN25">
        <v>0.90812799999999994</v>
      </c>
      <c r="AO25">
        <v>0.3962215</v>
      </c>
      <c r="AP25">
        <v>-6.400879999999999</v>
      </c>
      <c r="AQ25">
        <v>2.7504075000000001</v>
      </c>
      <c r="AR25">
        <v>0.74645925000000002</v>
      </c>
      <c r="AS25">
        <v>0.125275</v>
      </c>
      <c r="AT25">
        <v>-45.131100000000004</v>
      </c>
    </row>
    <row r="26" spans="1:46" x14ac:dyDescent="0.25">
      <c r="A26">
        <v>24</v>
      </c>
      <c r="B26">
        <v>9.2637499999999875</v>
      </c>
      <c r="C26">
        <v>0.57236842105263153</v>
      </c>
      <c r="D26">
        <v>-0.14382017439118799</v>
      </c>
      <c r="E26">
        <v>0.1918055120669831</v>
      </c>
      <c r="F26">
        <v>3.4079952154060522</v>
      </c>
      <c r="G26">
        <v>5.7548500000000002</v>
      </c>
      <c r="H26">
        <v>-8.7920800000000003</v>
      </c>
      <c r="I26">
        <v>-5.06379</v>
      </c>
      <c r="J26">
        <v>7.1597799999999996</v>
      </c>
      <c r="K26">
        <v>1.3314699999999999</v>
      </c>
      <c r="L26">
        <v>-8.4487500000000004</v>
      </c>
      <c r="M26">
        <v>28.168700000000001</v>
      </c>
      <c r="N26">
        <v>1.1466099999999999</v>
      </c>
      <c r="O26">
        <v>-16.4374</v>
      </c>
      <c r="P26">
        <v>38.253799999999998</v>
      </c>
      <c r="Q26">
        <v>-8.0056700000000003</v>
      </c>
      <c r="R26">
        <v>-7.5994099999999998</v>
      </c>
      <c r="S26">
        <v>16.977699999999999</v>
      </c>
      <c r="T26">
        <v>-7.1969799999999999</v>
      </c>
      <c r="U26">
        <v>-28.42374999999997</v>
      </c>
      <c r="V26">
        <v>25.674999999999891</v>
      </c>
      <c r="W26">
        <v>-45.052500000000052</v>
      </c>
      <c r="X26">
        <v>-9.8562500000000099</v>
      </c>
      <c r="Y26">
        <v>-82.383125000000007</v>
      </c>
      <c r="Z26">
        <v>-240.61625000000009</v>
      </c>
      <c r="AA26">
        <v>-477.45000000000022</v>
      </c>
      <c r="AB26">
        <v>-34.560625000000009</v>
      </c>
      <c r="AC26">
        <v>-92.625000000000398</v>
      </c>
      <c r="AD26">
        <v>167.22500000000019</v>
      </c>
      <c r="AE26">
        <v>-221.27250000000001</v>
      </c>
      <c r="AF26">
        <v>-410.90125</v>
      </c>
      <c r="AG26">
        <v>1022.3875</v>
      </c>
      <c r="AH26">
        <v>-60.02249999999998</v>
      </c>
      <c r="AI26">
        <v>0.65441700000000003</v>
      </c>
      <c r="AJ26">
        <v>3.3308800000000001</v>
      </c>
      <c r="AK26">
        <v>-0.73978999999999995</v>
      </c>
      <c r="AL26">
        <v>5.51769</v>
      </c>
      <c r="AM26">
        <v>3.0344899999999999</v>
      </c>
      <c r="AN26">
        <v>0.83069399999999993</v>
      </c>
      <c r="AO26">
        <v>0.43133500000000002</v>
      </c>
      <c r="AP26">
        <v>-6.0527499999999996</v>
      </c>
      <c r="AQ26">
        <v>2.8218800000000002</v>
      </c>
      <c r="AR26">
        <v>0.75173599999999996</v>
      </c>
      <c r="AS26">
        <v>0.126139</v>
      </c>
      <c r="AT26">
        <v>-45.457299999999996</v>
      </c>
    </row>
    <row r="27" spans="1:46" x14ac:dyDescent="0.25">
      <c r="A27">
        <v>25</v>
      </c>
      <c r="B27">
        <v>9.2671874999999915</v>
      </c>
      <c r="C27">
        <v>0.57210663377192972</v>
      </c>
      <c r="D27">
        <v>-0.1126929761491223</v>
      </c>
      <c r="E27">
        <v>0.15758997185942761</v>
      </c>
      <c r="F27">
        <v>3.5024751341715712</v>
      </c>
      <c r="G27">
        <v>5.7290374999999996</v>
      </c>
      <c r="H27">
        <v>-8.7613325</v>
      </c>
      <c r="I27">
        <v>-5.1263000000000014</v>
      </c>
      <c r="J27">
        <v>7.1400449999999998</v>
      </c>
      <c r="K27">
        <v>1.2453587500000001</v>
      </c>
      <c r="L27">
        <v>-8.6953950000000013</v>
      </c>
      <c r="M27">
        <v>27.686824999999999</v>
      </c>
      <c r="N27">
        <v>1.0917637499999999</v>
      </c>
      <c r="O27">
        <v>-16.687249999999999</v>
      </c>
      <c r="P27">
        <v>38.382550000000002</v>
      </c>
      <c r="Q27">
        <v>-8.3181725000000011</v>
      </c>
      <c r="R27">
        <v>-7.896935</v>
      </c>
      <c r="S27">
        <v>17.923249999999999</v>
      </c>
      <c r="T27">
        <v>-7.2480700000000002</v>
      </c>
      <c r="U27">
        <v>-27.46781249999999</v>
      </c>
      <c r="V27">
        <v>27.96312499999992</v>
      </c>
      <c r="W27">
        <v>-52.632812500000057</v>
      </c>
      <c r="X27">
        <v>-14.748125000000011</v>
      </c>
      <c r="Y27">
        <v>-83.234031250000001</v>
      </c>
      <c r="Z27">
        <v>-242.78874999999999</v>
      </c>
      <c r="AA27">
        <v>-483.4781250000002</v>
      </c>
      <c r="AB27">
        <v>-45.670031250000022</v>
      </c>
      <c r="AC27">
        <v>-157.95937500000039</v>
      </c>
      <c r="AD27">
        <v>146.91875000000019</v>
      </c>
      <c r="AE27">
        <v>-255.27718750000011</v>
      </c>
      <c r="AF27">
        <v>-336.8884374999999</v>
      </c>
      <c r="AG27">
        <v>979.2874999999998</v>
      </c>
      <c r="AH27">
        <v>-59.823749999999983</v>
      </c>
      <c r="AI27">
        <v>1.3531752500000009</v>
      </c>
      <c r="AJ27">
        <v>3.5170525000000001</v>
      </c>
      <c r="AK27">
        <v>-0.71510449999999992</v>
      </c>
      <c r="AL27">
        <v>11.78144250000001</v>
      </c>
      <c r="AM27">
        <v>2.9136250000000001</v>
      </c>
      <c r="AN27">
        <v>0.79001224999999986</v>
      </c>
      <c r="AO27">
        <v>0.42737999999999998</v>
      </c>
      <c r="AP27">
        <v>-5.3683074999999976</v>
      </c>
      <c r="AQ27">
        <v>2.8733225</v>
      </c>
      <c r="AR27">
        <v>0.74835200000000002</v>
      </c>
      <c r="AS27">
        <v>8.6860174999999928E-2</v>
      </c>
      <c r="AT27">
        <v>-44.725774999999999</v>
      </c>
    </row>
    <row r="28" spans="1:46" x14ac:dyDescent="0.25">
      <c r="A28">
        <v>26</v>
      </c>
      <c r="B28">
        <v>9.2706249999999955</v>
      </c>
      <c r="C28">
        <v>0.57184484649122802</v>
      </c>
      <c r="D28">
        <v>-8.3247079973359672E-2</v>
      </c>
      <c r="E28">
        <v>0.12159697395537571</v>
      </c>
      <c r="F28">
        <v>3.6000920077349829</v>
      </c>
      <c r="G28">
        <v>5.7032249999999998</v>
      </c>
      <c r="H28">
        <v>-8.7305850000000014</v>
      </c>
      <c r="I28">
        <v>-5.1888100000000001</v>
      </c>
      <c r="J28">
        <v>7.1203099999999999</v>
      </c>
      <c r="K28">
        <v>1.1592475</v>
      </c>
      <c r="L28">
        <v>-8.9420400000000004</v>
      </c>
      <c r="M28">
        <v>27.20495</v>
      </c>
      <c r="N28">
        <v>1.0369174999999999</v>
      </c>
      <c r="O28">
        <v>-16.937100000000001</v>
      </c>
      <c r="P28">
        <v>38.511299999999999</v>
      </c>
      <c r="Q28">
        <v>-8.6306750000000001</v>
      </c>
      <c r="R28">
        <v>-8.1944599999999994</v>
      </c>
      <c r="S28">
        <v>18.8688</v>
      </c>
      <c r="T28">
        <v>-7.2991600000000014</v>
      </c>
      <c r="U28">
        <v>-26.511875000000021</v>
      </c>
      <c r="V28">
        <v>30.251249999999949</v>
      </c>
      <c r="W28">
        <v>-60.213125000000034</v>
      </c>
      <c r="X28">
        <v>-19.63999999999999</v>
      </c>
      <c r="Y28">
        <v>-84.084937499999995</v>
      </c>
      <c r="Z28">
        <v>-244.96124999999989</v>
      </c>
      <c r="AA28">
        <v>-489.50625000000031</v>
      </c>
      <c r="AB28">
        <v>-56.7794375</v>
      </c>
      <c r="AC28">
        <v>-223.2937500000003</v>
      </c>
      <c r="AD28">
        <v>126.6125000000002</v>
      </c>
      <c r="AE28">
        <v>-289.28187500000001</v>
      </c>
      <c r="AF28">
        <v>-262.87562500000001</v>
      </c>
      <c r="AG28">
        <v>936.1875</v>
      </c>
      <c r="AH28">
        <v>-59.624999999999993</v>
      </c>
      <c r="AI28">
        <v>2.0519335000000001</v>
      </c>
      <c r="AJ28">
        <v>3.7032250000000002</v>
      </c>
      <c r="AK28">
        <v>-0.69041899999999989</v>
      </c>
      <c r="AL28">
        <v>18.045195</v>
      </c>
      <c r="AM28">
        <v>2.7927599999999999</v>
      </c>
      <c r="AN28">
        <v>0.7493304999999999</v>
      </c>
      <c r="AO28">
        <v>0.42342499999999988</v>
      </c>
      <c r="AP28">
        <v>-4.6838649999999999</v>
      </c>
      <c r="AQ28">
        <v>2.9247649999999998</v>
      </c>
      <c r="AR28">
        <v>0.74496800000000007</v>
      </c>
      <c r="AS28">
        <v>4.7581349999999988E-2</v>
      </c>
      <c r="AT28">
        <v>-43.994249999999987</v>
      </c>
    </row>
    <row r="29" spans="1:46" x14ac:dyDescent="0.25">
      <c r="A29">
        <v>27</v>
      </c>
      <c r="B29">
        <v>9.2740624999999994</v>
      </c>
      <c r="C29">
        <v>0.57158305921052621</v>
      </c>
      <c r="D29">
        <v>-6.1182272261893711E-2</v>
      </c>
      <c r="E29">
        <v>9.0625713184961154E-2</v>
      </c>
      <c r="F29">
        <v>3.6858207412354682</v>
      </c>
      <c r="G29">
        <v>5.6774125</v>
      </c>
      <c r="H29">
        <v>-8.699837500000001</v>
      </c>
      <c r="I29">
        <v>-5.2513200000000007</v>
      </c>
      <c r="J29">
        <v>7.1005750000000001</v>
      </c>
      <c r="K29">
        <v>1.0731362499999999</v>
      </c>
      <c r="L29">
        <v>-9.1886850000000013</v>
      </c>
      <c r="M29">
        <v>26.723075000000001</v>
      </c>
      <c r="N29">
        <v>0.98207124999999984</v>
      </c>
      <c r="O29">
        <v>-17.18695</v>
      </c>
      <c r="P29">
        <v>38.640050000000002</v>
      </c>
      <c r="Q29">
        <v>-8.9431775000000009</v>
      </c>
      <c r="R29">
        <v>-8.4919849999999997</v>
      </c>
      <c r="S29">
        <v>19.814350000000001</v>
      </c>
      <c r="T29">
        <v>-7.35025</v>
      </c>
      <c r="U29">
        <v>-25.555937500000041</v>
      </c>
      <c r="V29">
        <v>32.539374999999993</v>
      </c>
      <c r="W29">
        <v>-67.793437500000039</v>
      </c>
      <c r="X29">
        <v>-24.531874999999989</v>
      </c>
      <c r="Y29">
        <v>-84.935843750000004</v>
      </c>
      <c r="Z29">
        <v>-247.13374999999991</v>
      </c>
      <c r="AA29">
        <v>-495.5343750000003</v>
      </c>
      <c r="AB29">
        <v>-67.888843750000007</v>
      </c>
      <c r="AC29">
        <v>-288.6281250000003</v>
      </c>
      <c r="AD29">
        <v>106.3062500000002</v>
      </c>
      <c r="AE29">
        <v>-323.28656250000012</v>
      </c>
      <c r="AF29">
        <v>-188.8628124999999</v>
      </c>
      <c r="AG29">
        <v>893.08749999999986</v>
      </c>
      <c r="AH29">
        <v>-59.426249999999982</v>
      </c>
      <c r="AI29">
        <v>2.750691750000001</v>
      </c>
      <c r="AJ29">
        <v>3.8893974999999998</v>
      </c>
      <c r="AK29">
        <v>-0.66573349999999987</v>
      </c>
      <c r="AL29">
        <v>24.30894750000002</v>
      </c>
      <c r="AM29">
        <v>2.6718950000000001</v>
      </c>
      <c r="AN29">
        <v>0.70864874999999983</v>
      </c>
      <c r="AO29">
        <v>0.41947000000000001</v>
      </c>
      <c r="AP29">
        <v>-3.9994224999999992</v>
      </c>
      <c r="AQ29">
        <v>2.9762075000000001</v>
      </c>
      <c r="AR29">
        <v>0.74158400000000002</v>
      </c>
      <c r="AS29">
        <v>8.3025249999999079E-3</v>
      </c>
      <c r="AT29">
        <v>-43.262725000000003</v>
      </c>
    </row>
    <row r="30" spans="1:46" x14ac:dyDescent="0.25">
      <c r="A30">
        <v>28</v>
      </c>
      <c r="B30">
        <v>9.2775000000000034</v>
      </c>
      <c r="C30">
        <v>0.57132127192982451</v>
      </c>
      <c r="D30">
        <v>-4.6864638956160637E-2</v>
      </c>
      <c r="E30">
        <v>7.5824678080330443E-2</v>
      </c>
      <c r="F30">
        <v>3.7522616909497888</v>
      </c>
      <c r="G30">
        <v>5.6516000000000002</v>
      </c>
      <c r="H30">
        <v>-8.6690900000000006</v>
      </c>
      <c r="I30">
        <v>-5.3138300000000003</v>
      </c>
      <c r="J30">
        <v>7.0808400000000002</v>
      </c>
      <c r="K30">
        <v>0.98702500000000004</v>
      </c>
      <c r="L30">
        <v>-9.4353300000000004</v>
      </c>
      <c r="M30">
        <v>26.241199999999999</v>
      </c>
      <c r="N30">
        <v>0.92722499999999997</v>
      </c>
      <c r="O30">
        <v>-17.436800000000002</v>
      </c>
      <c r="P30">
        <v>38.768799999999999</v>
      </c>
      <c r="Q30">
        <v>-9.2556799999999999</v>
      </c>
      <c r="R30">
        <v>-8.7895099999999999</v>
      </c>
      <c r="S30">
        <v>20.759899999999998</v>
      </c>
      <c r="T30">
        <v>-7.4013400000000003</v>
      </c>
      <c r="U30">
        <v>-24.600000000000069</v>
      </c>
      <c r="V30">
        <v>34.827500000000008</v>
      </c>
      <c r="W30">
        <v>-75.373750000000015</v>
      </c>
      <c r="X30">
        <v>-29.42374999999997</v>
      </c>
      <c r="Y30">
        <v>-85.786749999999998</v>
      </c>
      <c r="Z30">
        <v>-249.30624999999981</v>
      </c>
      <c r="AA30">
        <v>-501.56250000000028</v>
      </c>
      <c r="AB30">
        <v>-78.998249999999985</v>
      </c>
      <c r="AC30">
        <v>-353.96250000000009</v>
      </c>
      <c r="AD30">
        <v>86.000000000000298</v>
      </c>
      <c r="AE30">
        <v>-357.29124999999999</v>
      </c>
      <c r="AF30">
        <v>-114.85</v>
      </c>
      <c r="AG30">
        <v>849.98750000000007</v>
      </c>
      <c r="AH30">
        <v>-59.227499999999978</v>
      </c>
      <c r="AI30">
        <v>3.4494500000000001</v>
      </c>
      <c r="AJ30">
        <v>4.0755699999999999</v>
      </c>
      <c r="AK30">
        <v>-0.64104799999999995</v>
      </c>
      <c r="AL30">
        <v>30.572700000000001</v>
      </c>
      <c r="AM30">
        <v>2.5510299999999999</v>
      </c>
      <c r="AN30">
        <v>0.66796699999999998</v>
      </c>
      <c r="AO30">
        <v>0.41551500000000002</v>
      </c>
      <c r="AP30">
        <v>-3.3149799999999998</v>
      </c>
      <c r="AQ30">
        <v>3.02765</v>
      </c>
      <c r="AR30">
        <v>0.73820000000000008</v>
      </c>
      <c r="AS30">
        <v>-3.0976299999999998E-2</v>
      </c>
      <c r="AT30">
        <v>-42.531199999999998</v>
      </c>
    </row>
    <row r="31" spans="1:46" x14ac:dyDescent="0.25">
      <c r="A31">
        <v>29</v>
      </c>
      <c r="B31">
        <v>9.2775000000000034</v>
      </c>
      <c r="C31">
        <v>0.57112116228070176</v>
      </c>
      <c r="D31">
        <v>-4.2764845097270417E-2</v>
      </c>
      <c r="E31">
        <v>6.9812352219100357E-2</v>
      </c>
      <c r="F31">
        <v>3.8099427611587231</v>
      </c>
      <c r="G31">
        <v>5.6282125000000001</v>
      </c>
      <c r="H31">
        <v>-8.6301825000000001</v>
      </c>
      <c r="I31">
        <v>-5.4020675000000002</v>
      </c>
      <c r="J31">
        <v>7.0417275000000004</v>
      </c>
      <c r="K31">
        <v>0.90156274999999986</v>
      </c>
      <c r="L31">
        <v>-9.6872974999999997</v>
      </c>
      <c r="M31">
        <v>25.719950000000001</v>
      </c>
      <c r="N31">
        <v>0.82407474999999974</v>
      </c>
      <c r="O31">
        <v>-17.894874999999999</v>
      </c>
      <c r="P31">
        <v>38.812049999999999</v>
      </c>
      <c r="Q31">
        <v>-9.6577600000000015</v>
      </c>
      <c r="R31">
        <v>-8.721684999999999</v>
      </c>
      <c r="S31">
        <v>21.514324999999999</v>
      </c>
      <c r="T31">
        <v>-7.4687049999999999</v>
      </c>
      <c r="U31">
        <v>-24.552812500000051</v>
      </c>
      <c r="V31">
        <v>36.667500000000018</v>
      </c>
      <c r="W31">
        <v>-80.069375000000008</v>
      </c>
      <c r="X31">
        <v>-34.340937499999981</v>
      </c>
      <c r="Y31">
        <v>-84.277124999999998</v>
      </c>
      <c r="Z31">
        <v>-249.78812499999989</v>
      </c>
      <c r="AA31">
        <v>-514.59375000000034</v>
      </c>
      <c r="AB31">
        <v>-90.562393750000012</v>
      </c>
      <c r="AC31">
        <v>-386.48125000000022</v>
      </c>
      <c r="AD31">
        <v>64.775000000000205</v>
      </c>
      <c r="AE31">
        <v>-365.53781250000009</v>
      </c>
      <c r="AF31">
        <v>-32.919999999999852</v>
      </c>
      <c r="AG31">
        <v>799.86874999999998</v>
      </c>
      <c r="AH31">
        <v>-63.476874999999957</v>
      </c>
      <c r="AI31">
        <v>3.3128500000000001</v>
      </c>
      <c r="AJ31">
        <v>4.0268699999999997</v>
      </c>
      <c r="AK31">
        <v>-0.56929349999999979</v>
      </c>
      <c r="AL31">
        <v>29.645724999999999</v>
      </c>
      <c r="AM31">
        <v>2.752530000000001</v>
      </c>
      <c r="AN31">
        <v>0.51076362499999972</v>
      </c>
      <c r="AO31">
        <v>0.46503549999999999</v>
      </c>
      <c r="AP31">
        <v>-2.6868962499999989</v>
      </c>
      <c r="AQ31">
        <v>3.0643500000000001</v>
      </c>
      <c r="AR31">
        <v>0.74204200000000009</v>
      </c>
      <c r="AS31">
        <v>-1.218284999999996E-2</v>
      </c>
      <c r="AT31">
        <v>-41.127699999999997</v>
      </c>
    </row>
    <row r="32" spans="1:46" x14ac:dyDescent="0.25">
      <c r="A32">
        <v>30</v>
      </c>
      <c r="B32">
        <v>9.2775000000000034</v>
      </c>
      <c r="C32">
        <v>0.57092105263157888</v>
      </c>
      <c r="D32">
        <v>-4.686093649141386E-2</v>
      </c>
      <c r="E32">
        <v>6.487783391925403E-2</v>
      </c>
      <c r="F32">
        <v>3.8702963829176849</v>
      </c>
      <c r="G32">
        <v>5.6048249999999999</v>
      </c>
      <c r="H32">
        <v>-8.5912749999999996</v>
      </c>
      <c r="I32">
        <v>-5.4903050000000002</v>
      </c>
      <c r="J32">
        <v>7.0026149999999996</v>
      </c>
      <c r="K32">
        <v>0.81610050000000001</v>
      </c>
      <c r="L32">
        <v>-9.9392649999999989</v>
      </c>
      <c r="M32">
        <v>25.198699999999999</v>
      </c>
      <c r="N32">
        <v>0.72092449999999997</v>
      </c>
      <c r="O32">
        <v>-18.35295</v>
      </c>
      <c r="P32">
        <v>38.8553</v>
      </c>
      <c r="Q32">
        <v>-10.059839999999999</v>
      </c>
      <c r="R32">
        <v>-8.6538599999999999</v>
      </c>
      <c r="S32">
        <v>22.268750000000001</v>
      </c>
      <c r="T32">
        <v>-7.5360699999999996</v>
      </c>
      <c r="U32">
        <v>-24.50562500000003</v>
      </c>
      <c r="V32">
        <v>38.507500000000022</v>
      </c>
      <c r="W32">
        <v>-84.764999999999986</v>
      </c>
      <c r="X32">
        <v>-39.258124999999978</v>
      </c>
      <c r="Y32">
        <v>-82.767499999999998</v>
      </c>
      <c r="Z32">
        <v>-250.2699999999999</v>
      </c>
      <c r="AA32">
        <v>-527.62500000000023</v>
      </c>
      <c r="AB32">
        <v>-102.1265375</v>
      </c>
      <c r="AC32">
        <v>-419</v>
      </c>
      <c r="AD32">
        <v>43.550000000000203</v>
      </c>
      <c r="AE32">
        <v>-373.78437500000013</v>
      </c>
      <c r="AF32">
        <v>49.010000000000012</v>
      </c>
      <c r="AG32">
        <v>749.75000000000011</v>
      </c>
      <c r="AH32">
        <v>-67.726249999999936</v>
      </c>
      <c r="AI32">
        <v>3.17625</v>
      </c>
      <c r="AJ32">
        <v>3.97817</v>
      </c>
      <c r="AK32">
        <v>-0.49753900000000001</v>
      </c>
      <c r="AL32">
        <v>28.71875</v>
      </c>
      <c r="AM32">
        <v>2.9540299999999999</v>
      </c>
      <c r="AN32">
        <v>0.35356025000000002</v>
      </c>
      <c r="AO32">
        <v>0.51455600000000001</v>
      </c>
      <c r="AP32">
        <v>-2.0588125000000002</v>
      </c>
      <c r="AQ32">
        <v>3.1010499999999999</v>
      </c>
      <c r="AR32">
        <v>0.74588399999999999</v>
      </c>
      <c r="AS32">
        <v>6.6106000000000012E-3</v>
      </c>
      <c r="AT32">
        <v>-39.724200000000003</v>
      </c>
    </row>
    <row r="33" spans="1:46" x14ac:dyDescent="0.25">
      <c r="A33">
        <v>31</v>
      </c>
      <c r="B33">
        <v>9.2775000000000034</v>
      </c>
      <c r="C33">
        <v>0.57072094298245613</v>
      </c>
      <c r="D33">
        <v>-5.1710316363488537E-2</v>
      </c>
      <c r="E33">
        <v>5.9145957077187929E-2</v>
      </c>
      <c r="F33">
        <v>3.9345641475157538</v>
      </c>
      <c r="G33">
        <v>5.5814374999999998</v>
      </c>
      <c r="H33">
        <v>-8.5523675000000008</v>
      </c>
      <c r="I33">
        <v>-5.5785425000000002</v>
      </c>
      <c r="J33">
        <v>6.9635024999999997</v>
      </c>
      <c r="K33">
        <v>0.73063824999999982</v>
      </c>
      <c r="L33">
        <v>-10.1912325</v>
      </c>
      <c r="M33">
        <v>24.67745</v>
      </c>
      <c r="N33">
        <v>0.61777424999999975</v>
      </c>
      <c r="O33">
        <v>-18.811025000000001</v>
      </c>
      <c r="P33">
        <v>38.89855</v>
      </c>
      <c r="Q33">
        <v>-10.461919999999999</v>
      </c>
      <c r="R33">
        <v>-8.586034999999999</v>
      </c>
      <c r="S33">
        <v>23.023174999999998</v>
      </c>
      <c r="T33">
        <v>-7.6034350000000002</v>
      </c>
      <c r="U33">
        <v>-24.458437500000009</v>
      </c>
      <c r="V33">
        <v>40.347500000000039</v>
      </c>
      <c r="W33">
        <v>-89.460624999999965</v>
      </c>
      <c r="X33">
        <v>-44.17531249999999</v>
      </c>
      <c r="Y33">
        <v>-81.257874999999999</v>
      </c>
      <c r="Z33">
        <v>-250.7518749999999</v>
      </c>
      <c r="AA33">
        <v>-540.65625000000023</v>
      </c>
      <c r="AB33">
        <v>-113.69068125</v>
      </c>
      <c r="AC33">
        <v>-451.51875000000013</v>
      </c>
      <c r="AD33">
        <v>22.325000000000099</v>
      </c>
      <c r="AE33">
        <v>-382.03093750000011</v>
      </c>
      <c r="AF33">
        <v>130.9400000000002</v>
      </c>
      <c r="AG33">
        <v>699.63125000000002</v>
      </c>
      <c r="AH33">
        <v>-71.975624999999908</v>
      </c>
      <c r="AI33">
        <v>3.03965</v>
      </c>
      <c r="AJ33">
        <v>3.9294699999999998</v>
      </c>
      <c r="AK33">
        <v>-0.42578449999999979</v>
      </c>
      <c r="AL33">
        <v>27.791775000000001</v>
      </c>
      <c r="AM33">
        <v>3.1555300000000011</v>
      </c>
      <c r="AN33">
        <v>0.19635687499999971</v>
      </c>
      <c r="AO33">
        <v>0.56407650000000009</v>
      </c>
      <c r="AP33">
        <v>-1.430728749999999</v>
      </c>
      <c r="AQ33">
        <v>3.13775</v>
      </c>
      <c r="AR33">
        <v>0.749726</v>
      </c>
      <c r="AS33">
        <v>2.5404050000000039E-2</v>
      </c>
      <c r="AT33">
        <v>-38.320700000000002</v>
      </c>
    </row>
    <row r="34" spans="1:46" x14ac:dyDescent="0.25">
      <c r="A34">
        <v>32</v>
      </c>
      <c r="B34">
        <v>9.2775000000000034</v>
      </c>
      <c r="C34">
        <v>0.57052083333333337</v>
      </c>
      <c r="D34">
        <v>-5.3071034887932793E-2</v>
      </c>
      <c r="E34">
        <v>5.1842989782647557E-2</v>
      </c>
      <c r="F34">
        <v>3.9880483004230278</v>
      </c>
      <c r="G34">
        <v>5.5580499999999997</v>
      </c>
      <c r="H34">
        <v>-8.5134600000000002</v>
      </c>
      <c r="I34">
        <v>-5.6667800000000002</v>
      </c>
      <c r="J34">
        <v>6.9243899999999998</v>
      </c>
      <c r="K34">
        <v>0.64517599999999997</v>
      </c>
      <c r="L34">
        <v>-10.443199999999999</v>
      </c>
      <c r="M34">
        <v>24.156199999999998</v>
      </c>
      <c r="N34">
        <v>0.51462399999999997</v>
      </c>
      <c r="O34">
        <v>-19.269100000000002</v>
      </c>
      <c r="P34">
        <v>38.941800000000001</v>
      </c>
      <c r="Q34">
        <v>-10.864000000000001</v>
      </c>
      <c r="R34">
        <v>-8.5182099999999998</v>
      </c>
      <c r="S34">
        <v>23.7776</v>
      </c>
      <c r="T34">
        <v>-7.6707999999999998</v>
      </c>
      <c r="U34">
        <v>-24.411249999999999</v>
      </c>
      <c r="V34">
        <v>42.187500000000043</v>
      </c>
      <c r="W34">
        <v>-94.156249999999943</v>
      </c>
      <c r="X34">
        <v>-49.09249999999998</v>
      </c>
      <c r="Y34">
        <v>-79.748249999999999</v>
      </c>
      <c r="Z34">
        <v>-251.2337499999999</v>
      </c>
      <c r="AA34">
        <v>-553.68750000000011</v>
      </c>
      <c r="AB34">
        <v>-125.254825</v>
      </c>
      <c r="AC34">
        <v>-484.03749999999991</v>
      </c>
      <c r="AD34">
        <v>1.1000000000001009</v>
      </c>
      <c r="AE34">
        <v>-390.27749999999997</v>
      </c>
      <c r="AF34">
        <v>212.87</v>
      </c>
      <c r="AG34">
        <v>649.51250000000016</v>
      </c>
      <c r="AH34">
        <v>-76.224999999999881</v>
      </c>
      <c r="AI34">
        <v>2.9030499999999999</v>
      </c>
      <c r="AJ34">
        <v>3.8807700000000001</v>
      </c>
      <c r="AK34">
        <v>-0.35403000000000001</v>
      </c>
      <c r="AL34">
        <v>26.864799999999999</v>
      </c>
      <c r="AM34">
        <v>3.35703</v>
      </c>
      <c r="AN34">
        <v>3.9153500000000001E-2</v>
      </c>
      <c r="AO34">
        <v>0.61359699999999995</v>
      </c>
      <c r="AP34">
        <v>-0.80264500000000005</v>
      </c>
      <c r="AQ34">
        <v>3.1744500000000002</v>
      </c>
      <c r="AR34">
        <v>0.75356800000000002</v>
      </c>
      <c r="AS34">
        <v>4.4197500000000001E-2</v>
      </c>
      <c r="AT34">
        <v>-36.917200000000001</v>
      </c>
    </row>
    <row r="35" spans="1:46" x14ac:dyDescent="0.25">
      <c r="A35">
        <v>33</v>
      </c>
      <c r="B35">
        <v>9.276875000000004</v>
      </c>
      <c r="C35">
        <v>0.57038103070175439</v>
      </c>
      <c r="D35">
        <v>-3.8177252901995903E-2</v>
      </c>
      <c r="E35">
        <v>4.1728926686735369E-2</v>
      </c>
      <c r="F35">
        <v>3.9915427954945559</v>
      </c>
      <c r="G35">
        <v>5.5326149999999998</v>
      </c>
      <c r="H35">
        <v>-8.4679924999999994</v>
      </c>
      <c r="I35">
        <v>-5.7668550000000014</v>
      </c>
      <c r="J35">
        <v>6.8653174999999997</v>
      </c>
      <c r="K35">
        <v>0.57114174999999978</v>
      </c>
      <c r="L35">
        <v>-10.6937</v>
      </c>
      <c r="M35">
        <v>23.570074999999999</v>
      </c>
      <c r="N35">
        <v>0.36726459999999972</v>
      </c>
      <c r="O35">
        <v>-19.7791</v>
      </c>
      <c r="P35">
        <v>38.900750000000002</v>
      </c>
      <c r="Q35">
        <v>-11.242475000000001</v>
      </c>
      <c r="R35">
        <v>-8.1602949999999996</v>
      </c>
      <c r="S35">
        <v>24.322199999999999</v>
      </c>
      <c r="T35">
        <v>-7.7558850000000001</v>
      </c>
      <c r="U35">
        <v>-25.467187499999991</v>
      </c>
      <c r="V35">
        <v>43.608750000000029</v>
      </c>
      <c r="W35">
        <v>-95.07843749999995</v>
      </c>
      <c r="X35">
        <v>-53.572812499999991</v>
      </c>
      <c r="Y35">
        <v>-75.660843749999984</v>
      </c>
      <c r="Z35">
        <v>-249.70656249999999</v>
      </c>
      <c r="AA35">
        <v>-570.29375000000005</v>
      </c>
      <c r="AB35">
        <v>-134.23861875</v>
      </c>
      <c r="AC35">
        <v>-481.45312499999989</v>
      </c>
      <c r="AD35">
        <v>-17.32500000000007</v>
      </c>
      <c r="AE35">
        <v>-375.32687499999997</v>
      </c>
      <c r="AF35">
        <v>262.74843750000008</v>
      </c>
      <c r="AG35">
        <v>601.26250000000005</v>
      </c>
      <c r="AH35">
        <v>-77.200624999999945</v>
      </c>
      <c r="AI35">
        <v>2.8789975000000001</v>
      </c>
      <c r="AJ35">
        <v>3.70173</v>
      </c>
      <c r="AK35">
        <v>-0.31221999999999989</v>
      </c>
      <c r="AL35">
        <v>26.863575000000001</v>
      </c>
      <c r="AM35">
        <v>3.3559575000000001</v>
      </c>
      <c r="AN35">
        <v>-3.6918625000000128E-2</v>
      </c>
      <c r="AO35">
        <v>0.61415774999999995</v>
      </c>
      <c r="AP35">
        <v>0.245801250000002</v>
      </c>
      <c r="AQ35">
        <v>3.2134200000000002</v>
      </c>
      <c r="AR35">
        <v>0.75056075</v>
      </c>
      <c r="AS35">
        <v>1.947594999999995E-2</v>
      </c>
      <c r="AT35">
        <v>-35.255974999999999</v>
      </c>
    </row>
    <row r="36" spans="1:46" x14ac:dyDescent="0.25">
      <c r="A36">
        <v>34</v>
      </c>
      <c r="B36">
        <v>9.2762500000000045</v>
      </c>
      <c r="C36">
        <v>0.57024122807017541</v>
      </c>
      <c r="D36">
        <v>-1.156625173680521E-2</v>
      </c>
      <c r="E36">
        <v>2.5601883246461132E-2</v>
      </c>
      <c r="F36">
        <v>3.9889908089378441</v>
      </c>
      <c r="G36">
        <v>5.50718</v>
      </c>
      <c r="H36">
        <v>-8.4225250000000003</v>
      </c>
      <c r="I36">
        <v>-5.86693</v>
      </c>
      <c r="J36">
        <v>6.8062450000000014</v>
      </c>
      <c r="K36">
        <v>0.49710750000000031</v>
      </c>
      <c r="L36">
        <v>-10.9442</v>
      </c>
      <c r="M36">
        <v>22.98395</v>
      </c>
      <c r="N36">
        <v>0.21990520000000049</v>
      </c>
      <c r="O36">
        <v>-20.289100000000001</v>
      </c>
      <c r="P36">
        <v>38.859699999999997</v>
      </c>
      <c r="Q36">
        <v>-11.620950000000001</v>
      </c>
      <c r="R36">
        <v>-7.8023800000000012</v>
      </c>
      <c r="S36">
        <v>24.866800000000001</v>
      </c>
      <c r="T36">
        <v>-7.8409700000000004</v>
      </c>
      <c r="U36">
        <v>-26.523124999999979</v>
      </c>
      <c r="V36">
        <v>45.030000000000008</v>
      </c>
      <c r="W36">
        <v>-96.000624999999943</v>
      </c>
      <c r="X36">
        <v>-58.053124999999973</v>
      </c>
      <c r="Y36">
        <v>-71.573437500000011</v>
      </c>
      <c r="Z36">
        <v>-248.17937499999999</v>
      </c>
      <c r="AA36">
        <v>-586.89999999999986</v>
      </c>
      <c r="AB36">
        <v>-143.22241249999999</v>
      </c>
      <c r="AC36">
        <v>-478.86874999999998</v>
      </c>
      <c r="AD36">
        <v>-35.750000000000099</v>
      </c>
      <c r="AE36">
        <v>-360.37625000000003</v>
      </c>
      <c r="AF36">
        <v>312.62687499999981</v>
      </c>
      <c r="AG36">
        <v>553.01250000000027</v>
      </c>
      <c r="AH36">
        <v>-78.176249999999996</v>
      </c>
      <c r="AI36">
        <v>2.8549449999999998</v>
      </c>
      <c r="AJ36">
        <v>3.5226900000000012</v>
      </c>
      <c r="AK36">
        <v>-0.27041000000000009</v>
      </c>
      <c r="AL36">
        <v>26.862349999999999</v>
      </c>
      <c r="AM36">
        <v>3.3548849999999999</v>
      </c>
      <c r="AN36">
        <v>-0.1129907499999997</v>
      </c>
      <c r="AO36">
        <v>0.61471849999999995</v>
      </c>
      <c r="AP36">
        <v>1.294247499999996</v>
      </c>
      <c r="AQ36">
        <v>3.2523900000000001</v>
      </c>
      <c r="AR36">
        <v>0.74755349999999998</v>
      </c>
      <c r="AS36">
        <v>-5.2455999999999128E-3</v>
      </c>
      <c r="AT36">
        <v>-33.594749999999998</v>
      </c>
    </row>
    <row r="37" spans="1:46" x14ac:dyDescent="0.25">
      <c r="A37">
        <v>35</v>
      </c>
      <c r="B37">
        <v>9.2756250000000051</v>
      </c>
      <c r="C37">
        <v>0.57010142543859643</v>
      </c>
      <c r="D37">
        <v>3.5872924435234169E-2</v>
      </c>
      <c r="E37">
        <v>6.5502219191187058E-3</v>
      </c>
      <c r="F37">
        <v>3.9743819530817741</v>
      </c>
      <c r="G37">
        <v>5.4817450000000001</v>
      </c>
      <c r="H37">
        <v>-8.3770575000000012</v>
      </c>
      <c r="I37">
        <v>-5.9670049999999986</v>
      </c>
      <c r="J37">
        <v>6.7471724999999996</v>
      </c>
      <c r="K37">
        <v>0.42307325000000012</v>
      </c>
      <c r="L37">
        <v>-11.194699999999999</v>
      </c>
      <c r="M37">
        <v>22.397825000000001</v>
      </c>
      <c r="N37">
        <v>7.2545800000000271E-2</v>
      </c>
      <c r="O37">
        <v>-20.799099999999999</v>
      </c>
      <c r="P37">
        <v>38.818649999999998</v>
      </c>
      <c r="Q37">
        <v>-11.999425</v>
      </c>
      <c r="R37">
        <v>-7.444465000000001</v>
      </c>
      <c r="S37">
        <v>25.4114</v>
      </c>
      <c r="T37">
        <v>-7.926054999999999</v>
      </c>
      <c r="U37">
        <v>-27.579062499999971</v>
      </c>
      <c r="V37">
        <v>46.451249999999987</v>
      </c>
      <c r="W37">
        <v>-96.922812499999949</v>
      </c>
      <c r="X37">
        <v>-62.533437499999977</v>
      </c>
      <c r="Y37">
        <v>-67.486031249999996</v>
      </c>
      <c r="Z37">
        <v>-246.6521875</v>
      </c>
      <c r="AA37">
        <v>-603.50624999999991</v>
      </c>
      <c r="AB37">
        <v>-152.20620625000001</v>
      </c>
      <c r="AC37">
        <v>-476.28437500000001</v>
      </c>
      <c r="AD37">
        <v>-54.175000000000267</v>
      </c>
      <c r="AE37">
        <v>-345.42562499999991</v>
      </c>
      <c r="AF37">
        <v>362.50531249999977</v>
      </c>
      <c r="AG37">
        <v>504.76250000000022</v>
      </c>
      <c r="AH37">
        <v>-79.151875000000061</v>
      </c>
      <c r="AI37">
        <v>2.8308925</v>
      </c>
      <c r="AJ37">
        <v>3.3436499999999998</v>
      </c>
      <c r="AK37">
        <v>-0.22860000000000011</v>
      </c>
      <c r="AL37">
        <v>26.861125000000001</v>
      </c>
      <c r="AM37">
        <v>3.3538125000000001</v>
      </c>
      <c r="AN37">
        <v>-0.18906287499999991</v>
      </c>
      <c r="AO37">
        <v>0.61527925000000006</v>
      </c>
      <c r="AP37">
        <v>2.3426937499999978</v>
      </c>
      <c r="AQ37">
        <v>3.2913600000000001</v>
      </c>
      <c r="AR37">
        <v>0.74454624999999997</v>
      </c>
      <c r="AS37">
        <v>-2.996714999999996E-2</v>
      </c>
      <c r="AT37">
        <v>-31.933524999999999</v>
      </c>
    </row>
    <row r="38" spans="1:46" x14ac:dyDescent="0.25">
      <c r="A38">
        <v>36</v>
      </c>
      <c r="B38">
        <v>9.2750000000000057</v>
      </c>
      <c r="C38">
        <v>0.56996162280701745</v>
      </c>
      <c r="D38">
        <v>9.2186470889151342E-2</v>
      </c>
      <c r="E38">
        <v>-8.7167601492892065E-3</v>
      </c>
      <c r="F38">
        <v>3.954150537885686</v>
      </c>
      <c r="G38">
        <v>5.4563100000000002</v>
      </c>
      <c r="H38">
        <v>-8.3315900000000003</v>
      </c>
      <c r="I38">
        <v>-6.0670799999999998</v>
      </c>
      <c r="J38">
        <v>6.6881000000000004</v>
      </c>
      <c r="K38">
        <v>0.34903899999999999</v>
      </c>
      <c r="L38">
        <v>-11.4452</v>
      </c>
      <c r="M38">
        <v>21.811699999999998</v>
      </c>
      <c r="N38">
        <v>-7.4813599999999994E-2</v>
      </c>
      <c r="O38">
        <v>-21.309100000000001</v>
      </c>
      <c r="P38">
        <v>38.7776</v>
      </c>
      <c r="Q38">
        <v>-12.3779</v>
      </c>
      <c r="R38">
        <v>-7.0865499999999999</v>
      </c>
      <c r="S38">
        <v>25.956</v>
      </c>
      <c r="T38">
        <v>-8.0111399999999993</v>
      </c>
      <c r="U38">
        <v>-28.63499999999997</v>
      </c>
      <c r="V38">
        <v>47.872499999999981</v>
      </c>
      <c r="W38">
        <v>-97.844999999999956</v>
      </c>
      <c r="X38">
        <v>-67.013749999999987</v>
      </c>
      <c r="Y38">
        <v>-63.398625000000003</v>
      </c>
      <c r="Z38">
        <v>-245.125</v>
      </c>
      <c r="AA38">
        <v>-620.11249999999984</v>
      </c>
      <c r="AB38">
        <v>-161.19</v>
      </c>
      <c r="AC38">
        <v>-473.7</v>
      </c>
      <c r="AD38">
        <v>-72.600000000000435</v>
      </c>
      <c r="AE38">
        <v>-330.47499999999991</v>
      </c>
      <c r="AF38">
        <v>412.38374999999991</v>
      </c>
      <c r="AG38">
        <v>456.5125000000001</v>
      </c>
      <c r="AH38">
        <v>-80.127500000000126</v>
      </c>
      <c r="AI38">
        <v>2.8068399999999998</v>
      </c>
      <c r="AJ38">
        <v>3.1646100000000001</v>
      </c>
      <c r="AK38">
        <v>-0.18679000000000001</v>
      </c>
      <c r="AL38">
        <v>26.8599</v>
      </c>
      <c r="AM38">
        <v>3.3527399999999998</v>
      </c>
      <c r="AN38">
        <v>-0.26513500000000001</v>
      </c>
      <c r="AO38">
        <v>0.61584000000000005</v>
      </c>
      <c r="AP38">
        <v>3.39114</v>
      </c>
      <c r="AQ38">
        <v>3.33033</v>
      </c>
      <c r="AR38">
        <v>0.74153899999999995</v>
      </c>
      <c r="AS38">
        <v>-5.46887E-2</v>
      </c>
      <c r="AT38">
        <v>-30.272300000000001</v>
      </c>
    </row>
    <row r="39" spans="1:46" x14ac:dyDescent="0.25">
      <c r="A39">
        <v>37</v>
      </c>
      <c r="B39">
        <v>9.2753125000000054</v>
      </c>
      <c r="C39">
        <v>0.56987938596491217</v>
      </c>
      <c r="D39">
        <v>0.1508547654059996</v>
      </c>
      <c r="E39">
        <v>-2.3375575023835519E-2</v>
      </c>
      <c r="F39">
        <v>3.9335264011665911</v>
      </c>
      <c r="G39">
        <v>5.4244750000000002</v>
      </c>
      <c r="H39">
        <v>-8.2813125000000003</v>
      </c>
      <c r="I39">
        <v>-6.1626950000000003</v>
      </c>
      <c r="J39">
        <v>6.6131450000000003</v>
      </c>
      <c r="K39">
        <v>0.29627599999999987</v>
      </c>
      <c r="L39">
        <v>-11.684950000000001</v>
      </c>
      <c r="M39">
        <v>21.157599999999999</v>
      </c>
      <c r="N39">
        <v>-0.24983420000000031</v>
      </c>
      <c r="O39">
        <v>-21.746500000000001</v>
      </c>
      <c r="P39">
        <v>38.673450000000003</v>
      </c>
      <c r="Q39">
        <v>-12.660375</v>
      </c>
      <c r="R39">
        <v>-6.6196974999999991</v>
      </c>
      <c r="S39">
        <v>26.324425000000002</v>
      </c>
      <c r="T39">
        <v>-8.0863099999999992</v>
      </c>
      <c r="U39">
        <v>-30.648437499999989</v>
      </c>
      <c r="V39">
        <v>48.754374999999989</v>
      </c>
      <c r="W39">
        <v>-94.677812499999973</v>
      </c>
      <c r="X39">
        <v>-69.419062499999995</v>
      </c>
      <c r="Y39">
        <v>-57.812606249999988</v>
      </c>
      <c r="Z39">
        <v>-241.015625</v>
      </c>
      <c r="AA39">
        <v>-634.41874999999982</v>
      </c>
      <c r="AB39">
        <v>-165.57488749999999</v>
      </c>
      <c r="AC39">
        <v>-447.15937500000001</v>
      </c>
      <c r="AD39">
        <v>-84.934375000000244</v>
      </c>
      <c r="AE39">
        <v>-303.93749999999977</v>
      </c>
      <c r="AF39">
        <v>417.18999999999988</v>
      </c>
      <c r="AG39">
        <v>418.80312500000002</v>
      </c>
      <c r="AH39">
        <v>-73.616875000000121</v>
      </c>
      <c r="AI39">
        <v>2.7888174999999999</v>
      </c>
      <c r="AJ39">
        <v>2.9543175000000002</v>
      </c>
      <c r="AK39">
        <v>-0.19088225</v>
      </c>
      <c r="AL39">
        <v>26.840150000000001</v>
      </c>
      <c r="AM39">
        <v>3.3019124999999998</v>
      </c>
      <c r="AN39">
        <v>-0.25937349999999998</v>
      </c>
      <c r="AO39">
        <v>0.59418274999999998</v>
      </c>
      <c r="AP39">
        <v>4.3103750000000014</v>
      </c>
      <c r="AQ39">
        <v>3.3547950000000002</v>
      </c>
      <c r="AR39">
        <v>0.74682974999999996</v>
      </c>
      <c r="AS39">
        <v>-9.9719775000000066E-2</v>
      </c>
      <c r="AT39">
        <v>-28.218450000000001</v>
      </c>
    </row>
    <row r="40" spans="1:46" x14ac:dyDescent="0.25">
      <c r="A40">
        <v>38</v>
      </c>
      <c r="B40">
        <v>9.2756250000000033</v>
      </c>
      <c r="C40">
        <v>0.56979714912280699</v>
      </c>
      <c r="D40">
        <v>0.20806351374847021</v>
      </c>
      <c r="E40">
        <v>-3.1514057575691493E-2</v>
      </c>
      <c r="F40">
        <v>3.9087382816152578</v>
      </c>
      <c r="G40">
        <v>5.3926400000000001</v>
      </c>
      <c r="H40">
        <v>-8.2310350000000003</v>
      </c>
      <c r="I40">
        <v>-6.2583099999999998</v>
      </c>
      <c r="J40">
        <v>6.5381900000000002</v>
      </c>
      <c r="K40">
        <v>0.2435130000000002</v>
      </c>
      <c r="L40">
        <v>-11.9247</v>
      </c>
      <c r="M40">
        <v>20.503499999999999</v>
      </c>
      <c r="N40">
        <v>-0.42485479999999942</v>
      </c>
      <c r="O40">
        <v>-22.183900000000001</v>
      </c>
      <c r="P40">
        <v>38.569299999999998</v>
      </c>
      <c r="Q40">
        <v>-12.94285</v>
      </c>
      <c r="R40">
        <v>-6.1528450000000019</v>
      </c>
      <c r="S40">
        <v>26.69285</v>
      </c>
      <c r="T40">
        <v>-8.1614799999999992</v>
      </c>
      <c r="U40">
        <v>-32.661875000000002</v>
      </c>
      <c r="V40">
        <v>49.63624999999999</v>
      </c>
      <c r="W40">
        <v>-91.510625000000019</v>
      </c>
      <c r="X40">
        <v>-71.824374999999989</v>
      </c>
      <c r="Y40">
        <v>-52.226587500000022</v>
      </c>
      <c r="Z40">
        <v>-236.90625</v>
      </c>
      <c r="AA40">
        <v>-648.72499999999968</v>
      </c>
      <c r="AB40">
        <v>-169.95977500000001</v>
      </c>
      <c r="AC40">
        <v>-420.61875000000009</v>
      </c>
      <c r="AD40">
        <v>-97.268749999999969</v>
      </c>
      <c r="AE40">
        <v>-277.39999999999998</v>
      </c>
      <c r="AF40">
        <v>421.99624999999992</v>
      </c>
      <c r="AG40">
        <v>381.09375000000011</v>
      </c>
      <c r="AH40">
        <v>-67.106250000000159</v>
      </c>
      <c r="AI40">
        <v>2.7707950000000001</v>
      </c>
      <c r="AJ40">
        <v>2.744025000000001</v>
      </c>
      <c r="AK40">
        <v>-0.1949745</v>
      </c>
      <c r="AL40">
        <v>26.820399999999999</v>
      </c>
      <c r="AM40">
        <v>3.2510849999999998</v>
      </c>
      <c r="AN40">
        <v>-0.253612</v>
      </c>
      <c r="AO40">
        <v>0.57252550000000013</v>
      </c>
      <c r="AP40">
        <v>5.2296099999999974</v>
      </c>
      <c r="AQ40">
        <v>3.3792599999999999</v>
      </c>
      <c r="AR40">
        <v>0.75212049999999997</v>
      </c>
      <c r="AS40">
        <v>-0.14475084999999979</v>
      </c>
      <c r="AT40">
        <v>-26.164600000000011</v>
      </c>
    </row>
    <row r="41" spans="1:46" x14ac:dyDescent="0.25">
      <c r="A41">
        <v>39</v>
      </c>
      <c r="B41">
        <v>9.2759375000000031</v>
      </c>
      <c r="C41">
        <v>0.56971491228070181</v>
      </c>
      <c r="D41">
        <v>0.25826852587835297</v>
      </c>
      <c r="E41">
        <v>-3.659277126462069E-2</v>
      </c>
      <c r="F41">
        <v>3.8825936152247218</v>
      </c>
      <c r="G41">
        <v>5.360805</v>
      </c>
      <c r="H41">
        <v>-8.1807575000000003</v>
      </c>
      <c r="I41">
        <v>-6.3539249999999994</v>
      </c>
      <c r="J41">
        <v>6.4632350000000001</v>
      </c>
      <c r="K41">
        <v>0.19075000000000009</v>
      </c>
      <c r="L41">
        <v>-12.16445</v>
      </c>
      <c r="M41">
        <v>19.849399999999999</v>
      </c>
      <c r="N41">
        <v>-0.59987539999999973</v>
      </c>
      <c r="O41">
        <v>-22.621300000000002</v>
      </c>
      <c r="P41">
        <v>38.465150000000001</v>
      </c>
      <c r="Q41">
        <v>-13.225325</v>
      </c>
      <c r="R41">
        <v>-5.6859925000000011</v>
      </c>
      <c r="S41">
        <v>27.061274999999998</v>
      </c>
      <c r="T41">
        <v>-8.2366500000000009</v>
      </c>
      <c r="U41">
        <v>-34.675312500000032</v>
      </c>
      <c r="V41">
        <v>50.518124999999991</v>
      </c>
      <c r="W41">
        <v>-88.34343750000005</v>
      </c>
      <c r="X41">
        <v>-74.229687499999997</v>
      </c>
      <c r="Y41">
        <v>-46.64056875</v>
      </c>
      <c r="Z41">
        <v>-232.79687499999989</v>
      </c>
      <c r="AA41">
        <v>-663.03124999999966</v>
      </c>
      <c r="AB41">
        <v>-174.3446625</v>
      </c>
      <c r="AC41">
        <v>-394.07812500000011</v>
      </c>
      <c r="AD41">
        <v>-109.60312499999981</v>
      </c>
      <c r="AE41">
        <v>-250.8624999999999</v>
      </c>
      <c r="AF41">
        <v>426.80250000000001</v>
      </c>
      <c r="AG41">
        <v>343.38437499999998</v>
      </c>
      <c r="AH41">
        <v>-60.595625000000162</v>
      </c>
      <c r="AI41">
        <v>2.7527724999999998</v>
      </c>
      <c r="AJ41">
        <v>2.5337325000000011</v>
      </c>
      <c r="AK41">
        <v>-0.19906674999999999</v>
      </c>
      <c r="AL41">
        <v>26.800650000000001</v>
      </c>
      <c r="AM41">
        <v>3.2002575000000002</v>
      </c>
      <c r="AN41">
        <v>-0.2478505</v>
      </c>
      <c r="AO41">
        <v>0.55086825000000006</v>
      </c>
      <c r="AP41">
        <v>6.1488449999999979</v>
      </c>
      <c r="AQ41">
        <v>3.4037250000000001</v>
      </c>
      <c r="AR41">
        <v>0.75741124999999998</v>
      </c>
      <c r="AS41">
        <v>-0.18978192499999991</v>
      </c>
      <c r="AT41">
        <v>-24.110749999999999</v>
      </c>
    </row>
    <row r="42" spans="1:46" x14ac:dyDescent="0.25">
      <c r="A42">
        <v>40</v>
      </c>
      <c r="B42">
        <v>9.2762500000000028</v>
      </c>
      <c r="C42">
        <v>0.56963267543859653</v>
      </c>
      <c r="D42">
        <v>0.30025600671883629</v>
      </c>
      <c r="E42">
        <v>-3.6182869245747297E-2</v>
      </c>
      <c r="F42">
        <v>3.8676556508180742</v>
      </c>
      <c r="G42">
        <v>5.32897</v>
      </c>
      <c r="H42">
        <v>-8.1304800000000004</v>
      </c>
      <c r="I42">
        <v>-6.4495399999999998</v>
      </c>
      <c r="J42">
        <v>6.38828</v>
      </c>
      <c r="K42">
        <v>0.137987</v>
      </c>
      <c r="L42">
        <v>-12.404199999999999</v>
      </c>
      <c r="M42">
        <v>19.1953</v>
      </c>
      <c r="N42">
        <v>-0.77489600000000003</v>
      </c>
      <c r="O42">
        <v>-23.058700000000002</v>
      </c>
      <c r="P42">
        <v>38.360999999999997</v>
      </c>
      <c r="Q42">
        <v>-13.5078</v>
      </c>
      <c r="R42">
        <v>-5.2191400000000003</v>
      </c>
      <c r="S42">
        <v>27.4297</v>
      </c>
      <c r="T42">
        <v>-8.3118200000000009</v>
      </c>
      <c r="U42">
        <v>-36.688750000000049</v>
      </c>
      <c r="V42">
        <v>51.4</v>
      </c>
      <c r="W42">
        <v>-85.176250000000067</v>
      </c>
      <c r="X42">
        <v>-76.635000000000005</v>
      </c>
      <c r="Y42">
        <v>-41.054549999999992</v>
      </c>
      <c r="Z42">
        <v>-228.68749999999989</v>
      </c>
      <c r="AA42">
        <v>-677.33749999999964</v>
      </c>
      <c r="AB42">
        <v>-178.72954999999999</v>
      </c>
      <c r="AC42">
        <v>-367.53750000000008</v>
      </c>
      <c r="AD42">
        <v>-121.9374999999996</v>
      </c>
      <c r="AE42">
        <v>-224.3249999999999</v>
      </c>
      <c r="AF42">
        <v>431.60874999999999</v>
      </c>
      <c r="AG42">
        <v>305.6749999999999</v>
      </c>
      <c r="AH42">
        <v>-54.085000000000157</v>
      </c>
      <c r="AI42">
        <v>2.73475</v>
      </c>
      <c r="AJ42">
        <v>2.3234400000000002</v>
      </c>
      <c r="AK42">
        <v>-0.20315900000000001</v>
      </c>
      <c r="AL42">
        <v>26.780899999999999</v>
      </c>
      <c r="AM42">
        <v>3.1494300000000002</v>
      </c>
      <c r="AN42">
        <v>-0.242089</v>
      </c>
      <c r="AO42">
        <v>0.52921099999999999</v>
      </c>
      <c r="AP42">
        <v>7.0680800000000001</v>
      </c>
      <c r="AQ42">
        <v>3.4281899999999998</v>
      </c>
      <c r="AR42">
        <v>0.76270199999999999</v>
      </c>
      <c r="AS42">
        <v>-0.23481299999999999</v>
      </c>
      <c r="AT42">
        <v>-22.056899999999999</v>
      </c>
    </row>
    <row r="43" spans="1:46" x14ac:dyDescent="0.25">
      <c r="A43">
        <v>41</v>
      </c>
      <c r="B43">
        <v>9.2775000000000016</v>
      </c>
      <c r="C43">
        <v>0.56960800438596493</v>
      </c>
      <c r="D43">
        <v>0.34000851478854621</v>
      </c>
      <c r="E43">
        <v>-2.6594786850920489E-2</v>
      </c>
      <c r="F43">
        <v>3.8550038532849249</v>
      </c>
      <c r="G43">
        <v>5.2874274999999997</v>
      </c>
      <c r="H43">
        <v>-8.0779575000000001</v>
      </c>
      <c r="I43">
        <v>-6.5242774999999993</v>
      </c>
      <c r="J43">
        <v>6.309965</v>
      </c>
      <c r="K43">
        <v>0.10864090000000021</v>
      </c>
      <c r="L43">
        <v>-12.621824999999999</v>
      </c>
      <c r="M43">
        <v>18.494724999999999</v>
      </c>
      <c r="N43">
        <v>-0.95733449999999909</v>
      </c>
      <c r="O43">
        <v>-23.356375</v>
      </c>
      <c r="P43">
        <v>38.221274999999999</v>
      </c>
      <c r="Q43">
        <v>-13.673975</v>
      </c>
      <c r="R43">
        <v>-4.8227750000000027</v>
      </c>
      <c r="S43">
        <v>27.672625</v>
      </c>
      <c r="T43">
        <v>-8.3448200000000003</v>
      </c>
      <c r="U43">
        <v>-39.387500000000031</v>
      </c>
      <c r="V43">
        <v>51.580937499999997</v>
      </c>
      <c r="W43">
        <v>-78.032187500000077</v>
      </c>
      <c r="X43">
        <v>-75.216875000000016</v>
      </c>
      <c r="Y43">
        <v>-36.342262500000018</v>
      </c>
      <c r="Z43">
        <v>-221.75312500000001</v>
      </c>
      <c r="AA43">
        <v>-684.83124999999973</v>
      </c>
      <c r="AB43">
        <v>-179.00291250000001</v>
      </c>
      <c r="AC43">
        <v>-330.34062500000027</v>
      </c>
      <c r="AD43">
        <v>-128.85624999999959</v>
      </c>
      <c r="AE43">
        <v>-196.69687500000009</v>
      </c>
      <c r="AF43">
        <v>400.41843750000021</v>
      </c>
      <c r="AG43">
        <v>277.57812500000011</v>
      </c>
      <c r="AH43">
        <v>-41.59562500000014</v>
      </c>
      <c r="AI43">
        <v>2.4185525000000019</v>
      </c>
      <c r="AJ43">
        <v>2.0021325000000019</v>
      </c>
      <c r="AK43">
        <v>-0.17924775000000009</v>
      </c>
      <c r="AL43">
        <v>23.729550000000021</v>
      </c>
      <c r="AM43">
        <v>3.255209999999999</v>
      </c>
      <c r="AN43">
        <v>-0.28976249999999981</v>
      </c>
      <c r="AO43">
        <v>0.54753924999999992</v>
      </c>
      <c r="AP43">
        <v>8.2820849999999933</v>
      </c>
      <c r="AQ43">
        <v>3.4353125000000002</v>
      </c>
      <c r="AR43">
        <v>0.77218674999999992</v>
      </c>
      <c r="AS43">
        <v>-0.23114275000000001</v>
      </c>
      <c r="AT43">
        <v>-19.66350000000001</v>
      </c>
    </row>
    <row r="44" spans="1:46" x14ac:dyDescent="0.25">
      <c r="A44">
        <v>42</v>
      </c>
      <c r="B44">
        <v>9.2787500000000005</v>
      </c>
      <c r="C44">
        <v>0.56958333333333333</v>
      </c>
      <c r="D44">
        <v>0.3655013785702193</v>
      </c>
      <c r="E44">
        <v>-2.1578525768587421E-2</v>
      </c>
      <c r="F44">
        <v>3.8115549291750819</v>
      </c>
      <c r="G44">
        <v>5.2458850000000004</v>
      </c>
      <c r="H44">
        <v>-8.0254349999999999</v>
      </c>
      <c r="I44">
        <v>-6.5990149999999996</v>
      </c>
      <c r="J44">
        <v>6.2316500000000001</v>
      </c>
      <c r="K44">
        <v>7.929480000000011E-2</v>
      </c>
      <c r="L44">
        <v>-12.839449999999999</v>
      </c>
      <c r="M44">
        <v>17.794149999999998</v>
      </c>
      <c r="N44">
        <v>-1.139772999999999</v>
      </c>
      <c r="O44">
        <v>-23.654050000000002</v>
      </c>
      <c r="P44">
        <v>38.08155</v>
      </c>
      <c r="Q44">
        <v>-13.84015</v>
      </c>
      <c r="R44">
        <v>-4.4264100000000024</v>
      </c>
      <c r="S44">
        <v>27.91555</v>
      </c>
      <c r="T44">
        <v>-8.3778199999999998</v>
      </c>
      <c r="U44">
        <v>-42.086250000000042</v>
      </c>
      <c r="V44">
        <v>51.761875000000011</v>
      </c>
      <c r="W44">
        <v>-70.888125000000045</v>
      </c>
      <c r="X44">
        <v>-73.798750000000027</v>
      </c>
      <c r="Y44">
        <v>-31.629975000000019</v>
      </c>
      <c r="Z44">
        <v>-214.81874999999999</v>
      </c>
      <c r="AA44">
        <v>-692.32499999999982</v>
      </c>
      <c r="AB44">
        <v>-179.276275</v>
      </c>
      <c r="AC44">
        <v>-293.14375000000018</v>
      </c>
      <c r="AD44">
        <v>-135.77499999999969</v>
      </c>
      <c r="AE44">
        <v>-169.06875000000011</v>
      </c>
      <c r="AF44">
        <v>369.22812500000009</v>
      </c>
      <c r="AG44">
        <v>249.48124999999999</v>
      </c>
      <c r="AH44">
        <v>-29.106250000000038</v>
      </c>
      <c r="AI44">
        <v>2.1023550000000011</v>
      </c>
      <c r="AJ44">
        <v>1.6808250000000009</v>
      </c>
      <c r="AK44">
        <v>-0.1553365000000001</v>
      </c>
      <c r="AL44">
        <v>20.678200000000011</v>
      </c>
      <c r="AM44">
        <v>3.3609900000000001</v>
      </c>
      <c r="AN44">
        <v>-0.33743599999999979</v>
      </c>
      <c r="AO44">
        <v>0.56586749999999986</v>
      </c>
      <c r="AP44">
        <v>9.4960899999999953</v>
      </c>
      <c r="AQ44">
        <v>3.4424350000000001</v>
      </c>
      <c r="AR44">
        <v>0.78167149999999996</v>
      </c>
      <c r="AS44">
        <v>-0.22747249999999999</v>
      </c>
      <c r="AT44">
        <v>-17.27010000000001</v>
      </c>
    </row>
    <row r="45" spans="1:46" x14ac:dyDescent="0.25">
      <c r="A45">
        <v>43</v>
      </c>
      <c r="B45">
        <v>9.2800000000000011</v>
      </c>
      <c r="C45">
        <v>0.56955866228070173</v>
      </c>
      <c r="D45">
        <v>0.38124580043772233</v>
      </c>
      <c r="E45">
        <v>-6.906958579469144E-3</v>
      </c>
      <c r="F45">
        <v>3.79257451394751</v>
      </c>
      <c r="G45">
        <v>5.2043425000000001</v>
      </c>
      <c r="H45">
        <v>-7.9729125000000014</v>
      </c>
      <c r="I45">
        <v>-6.6737525</v>
      </c>
      <c r="J45">
        <v>6.1533350000000002</v>
      </c>
      <c r="K45">
        <v>4.9948700000000047E-2</v>
      </c>
      <c r="L45">
        <v>-13.057074999999999</v>
      </c>
      <c r="M45">
        <v>17.093575000000001</v>
      </c>
      <c r="N45">
        <v>-1.3222115000000001</v>
      </c>
      <c r="O45">
        <v>-23.951725</v>
      </c>
      <c r="P45">
        <v>37.941825000000001</v>
      </c>
      <c r="Q45">
        <v>-14.006325</v>
      </c>
      <c r="R45">
        <v>-4.0300450000000012</v>
      </c>
      <c r="S45">
        <v>28.158474999999999</v>
      </c>
      <c r="T45">
        <v>-8.4108200000000011</v>
      </c>
      <c r="U45">
        <v>-44.785000000000039</v>
      </c>
      <c r="V45">
        <v>51.942812500000016</v>
      </c>
      <c r="W45">
        <v>-63.744062500000013</v>
      </c>
      <c r="X45">
        <v>-72.380625000000023</v>
      </c>
      <c r="Y45">
        <v>-26.91768750000001</v>
      </c>
      <c r="Z45">
        <v>-207.88437500000001</v>
      </c>
      <c r="AA45">
        <v>-699.81874999999991</v>
      </c>
      <c r="AB45">
        <v>-179.54963749999999</v>
      </c>
      <c r="AC45">
        <v>-255.94687500000009</v>
      </c>
      <c r="AD45">
        <v>-142.6937499999998</v>
      </c>
      <c r="AE45">
        <v>-141.4406250000001</v>
      </c>
      <c r="AF45">
        <v>338.03781250000009</v>
      </c>
      <c r="AG45">
        <v>221.38437499999989</v>
      </c>
      <c r="AH45">
        <v>-16.61687499999994</v>
      </c>
      <c r="AI45">
        <v>1.786157500000001</v>
      </c>
      <c r="AJ45">
        <v>1.359517500000001</v>
      </c>
      <c r="AK45">
        <v>-0.13142524999999999</v>
      </c>
      <c r="AL45">
        <v>17.626850000000001</v>
      </c>
      <c r="AM45">
        <v>3.4667699999999999</v>
      </c>
      <c r="AN45">
        <v>-0.38510949999999988</v>
      </c>
      <c r="AO45">
        <v>0.5841957499999999</v>
      </c>
      <c r="AP45">
        <v>10.710095000000001</v>
      </c>
      <c r="AQ45">
        <v>3.4495575000000001</v>
      </c>
      <c r="AR45">
        <v>0.79115624999999989</v>
      </c>
      <c r="AS45">
        <v>-0.22380225000000001</v>
      </c>
      <c r="AT45">
        <v>-14.8767</v>
      </c>
    </row>
    <row r="46" spans="1:46" x14ac:dyDescent="0.25">
      <c r="A46">
        <v>44</v>
      </c>
      <c r="B46">
        <v>9.28125</v>
      </c>
      <c r="C46">
        <v>0.56953399122807014</v>
      </c>
      <c r="D46">
        <v>0.38681061610409379</v>
      </c>
      <c r="E46">
        <v>7.3605841141611934E-3</v>
      </c>
      <c r="F46">
        <v>3.7800631060711551</v>
      </c>
      <c r="G46">
        <v>5.1627999999999998</v>
      </c>
      <c r="H46">
        <v>-7.9203900000000003</v>
      </c>
      <c r="I46">
        <v>-6.7484900000000003</v>
      </c>
      <c r="J46">
        <v>6.0750200000000003</v>
      </c>
      <c r="K46">
        <v>2.0602599999999999E-2</v>
      </c>
      <c r="L46">
        <v>-13.274699999999999</v>
      </c>
      <c r="M46">
        <v>16.393000000000001</v>
      </c>
      <c r="N46">
        <v>-1.50465</v>
      </c>
      <c r="O46">
        <v>-24.249400000000001</v>
      </c>
      <c r="P46">
        <v>37.802100000000003</v>
      </c>
      <c r="Q46">
        <v>-14.172499999999999</v>
      </c>
      <c r="R46">
        <v>-3.63368</v>
      </c>
      <c r="S46">
        <v>28.401399999999999</v>
      </c>
      <c r="T46">
        <v>-8.4438200000000005</v>
      </c>
      <c r="U46">
        <v>-47.483750000000043</v>
      </c>
      <c r="V46">
        <v>52.123750000000022</v>
      </c>
      <c r="W46">
        <v>-56.59999999999998</v>
      </c>
      <c r="X46">
        <v>-70.962500000000034</v>
      </c>
      <c r="Y46">
        <v>-22.205400000000001</v>
      </c>
      <c r="Z46">
        <v>-200.95</v>
      </c>
      <c r="AA46">
        <v>-707.3125</v>
      </c>
      <c r="AB46">
        <v>-179.82300000000001</v>
      </c>
      <c r="AC46">
        <v>-218.75</v>
      </c>
      <c r="AD46">
        <v>-149.6124999999999</v>
      </c>
      <c r="AE46">
        <v>-113.8125000000001</v>
      </c>
      <c r="AF46">
        <v>306.84750000000003</v>
      </c>
      <c r="AG46">
        <v>193.2874999999998</v>
      </c>
      <c r="AH46">
        <v>-4.1274999999998396</v>
      </c>
      <c r="AI46">
        <v>1.4699599999999999</v>
      </c>
      <c r="AJ46">
        <v>1.0382100000000001</v>
      </c>
      <c r="AK46">
        <v>-0.107514</v>
      </c>
      <c r="AL46">
        <v>14.5755</v>
      </c>
      <c r="AM46">
        <v>3.5725500000000001</v>
      </c>
      <c r="AN46">
        <v>-0.43278299999999997</v>
      </c>
      <c r="AO46">
        <v>0.60252399999999995</v>
      </c>
      <c r="AP46">
        <v>11.924099999999999</v>
      </c>
      <c r="AQ46">
        <v>3.45668</v>
      </c>
      <c r="AR46">
        <v>0.80064099999999994</v>
      </c>
      <c r="AS46">
        <v>-0.22013199999999999</v>
      </c>
      <c r="AT46">
        <v>-12.4833</v>
      </c>
    </row>
    <row r="47" spans="1:46" x14ac:dyDescent="0.25">
      <c r="A47">
        <v>45</v>
      </c>
      <c r="B47">
        <v>9.2824999999999989</v>
      </c>
      <c r="C47">
        <v>0.56957099780701748</v>
      </c>
      <c r="D47">
        <v>0.3868745073189801</v>
      </c>
      <c r="E47">
        <v>1.925028726960341E-2</v>
      </c>
      <c r="F47">
        <v>3.765332914102633</v>
      </c>
      <c r="G47">
        <v>5.109375</v>
      </c>
      <c r="H47">
        <v>-7.868665</v>
      </c>
      <c r="I47">
        <v>-6.7869524999999999</v>
      </c>
      <c r="J47">
        <v>6.0114100000000006</v>
      </c>
      <c r="K47">
        <v>5.5379000000000522E-3</v>
      </c>
      <c r="L47">
        <v>-13.458975000000001</v>
      </c>
      <c r="M47">
        <v>15.67895</v>
      </c>
      <c r="N47">
        <v>-1.6818574999999989</v>
      </c>
      <c r="O47">
        <v>-24.389225</v>
      </c>
      <c r="P47">
        <v>37.642600000000002</v>
      </c>
      <c r="Q47">
        <v>-14.23395</v>
      </c>
      <c r="R47">
        <v>-3.4163500000000009</v>
      </c>
      <c r="S47">
        <v>28.54505</v>
      </c>
      <c r="T47">
        <v>-8.4190750000000012</v>
      </c>
      <c r="U47">
        <v>-50.642812500000012</v>
      </c>
      <c r="V47">
        <v>51.635625000000019</v>
      </c>
      <c r="W47">
        <v>-45.870624999999997</v>
      </c>
      <c r="X47">
        <v>-65.389687500000065</v>
      </c>
      <c r="Y47">
        <v>-20.771662500000009</v>
      </c>
      <c r="Z47">
        <v>-191.25</v>
      </c>
      <c r="AA47">
        <v>-707.53437500000007</v>
      </c>
      <c r="AB47">
        <v>-178.6663125</v>
      </c>
      <c r="AC47">
        <v>-181.44687500000009</v>
      </c>
      <c r="AD47">
        <v>-155.00624999999999</v>
      </c>
      <c r="AE47">
        <v>-89.96250000000019</v>
      </c>
      <c r="AF47">
        <v>259.68000000000018</v>
      </c>
      <c r="AG47">
        <v>166.921875</v>
      </c>
      <c r="AH47">
        <v>9.2203125000001123</v>
      </c>
      <c r="AI47">
        <v>1.2991910000000011</v>
      </c>
      <c r="AJ47">
        <v>0.784760550000001</v>
      </c>
      <c r="AK47">
        <v>-8.5304275000000082E-2</v>
      </c>
      <c r="AL47">
        <v>12.883032500000009</v>
      </c>
      <c r="AM47">
        <v>3.5970900000000001</v>
      </c>
      <c r="AN47">
        <v>-0.45352825000000002</v>
      </c>
      <c r="AO47">
        <v>0.61693524999999994</v>
      </c>
      <c r="AP47">
        <v>12.825025</v>
      </c>
      <c r="AQ47">
        <v>3.4637924999999998</v>
      </c>
      <c r="AR47">
        <v>0.8068749999999999</v>
      </c>
      <c r="AS47">
        <v>-0.21656800000000001</v>
      </c>
      <c r="AT47">
        <v>-9.9246925000000097</v>
      </c>
    </row>
    <row r="48" spans="1:46" x14ac:dyDescent="0.25">
      <c r="A48">
        <v>46</v>
      </c>
      <c r="B48">
        <v>9.2837499999999977</v>
      </c>
      <c r="C48">
        <v>0.56960800438596482</v>
      </c>
      <c r="D48">
        <v>0.39000415644020109</v>
      </c>
      <c r="E48">
        <v>2.6316370562966498E-2</v>
      </c>
      <c r="F48">
        <v>3.7420474775764769</v>
      </c>
      <c r="G48">
        <v>5.0559499999999993</v>
      </c>
      <c r="H48">
        <v>-7.8169400000000007</v>
      </c>
      <c r="I48">
        <v>-6.8254149999999996</v>
      </c>
      <c r="J48">
        <v>5.9478</v>
      </c>
      <c r="K48">
        <v>-9.5268000000000019E-3</v>
      </c>
      <c r="L48">
        <v>-13.64325</v>
      </c>
      <c r="M48">
        <v>14.9649</v>
      </c>
      <c r="N48">
        <v>-1.859065</v>
      </c>
      <c r="O48">
        <v>-24.529050000000002</v>
      </c>
      <c r="P48">
        <v>37.4831</v>
      </c>
      <c r="Q48">
        <v>-14.295400000000001</v>
      </c>
      <c r="R48">
        <v>-3.19902</v>
      </c>
      <c r="S48">
        <v>28.688700000000001</v>
      </c>
      <c r="T48">
        <v>-8.3943300000000001</v>
      </c>
      <c r="U48">
        <v>-53.801875000000003</v>
      </c>
      <c r="V48">
        <v>51.147500000000008</v>
      </c>
      <c r="W48">
        <v>-35.141249999999957</v>
      </c>
      <c r="X48">
        <v>-59.816875000000039</v>
      </c>
      <c r="Y48">
        <v>-19.337924999999998</v>
      </c>
      <c r="Z48">
        <v>-181.55</v>
      </c>
      <c r="AA48">
        <v>-707.75625000000014</v>
      </c>
      <c r="AB48">
        <v>-177.509625</v>
      </c>
      <c r="AC48">
        <v>-144.14375000000001</v>
      </c>
      <c r="AD48">
        <v>-160.40000000000009</v>
      </c>
      <c r="AE48">
        <v>-66.112500000000125</v>
      </c>
      <c r="AF48">
        <v>212.51249999999999</v>
      </c>
      <c r="AG48">
        <v>140.55624999999989</v>
      </c>
      <c r="AH48">
        <v>22.568125000000158</v>
      </c>
      <c r="AI48">
        <v>1.128422</v>
      </c>
      <c r="AJ48">
        <v>0.53131110000000004</v>
      </c>
      <c r="AK48">
        <v>-6.3094549999999999E-2</v>
      </c>
      <c r="AL48">
        <v>11.190564999999999</v>
      </c>
      <c r="AM48">
        <v>3.6216300000000001</v>
      </c>
      <c r="AN48">
        <v>-0.47427350000000001</v>
      </c>
      <c r="AO48">
        <v>0.63134650000000003</v>
      </c>
      <c r="AP48">
        <v>13.725949999999999</v>
      </c>
      <c r="AQ48">
        <v>3.4709050000000001</v>
      </c>
      <c r="AR48">
        <v>0.81310899999999997</v>
      </c>
      <c r="AS48">
        <v>-0.213004</v>
      </c>
      <c r="AT48">
        <v>-7.366085</v>
      </c>
    </row>
    <row r="49" spans="1:46" x14ac:dyDescent="0.25">
      <c r="A49">
        <v>47</v>
      </c>
      <c r="B49">
        <v>9.2849999999999948</v>
      </c>
      <c r="C49">
        <v>0.56964501096491227</v>
      </c>
      <c r="D49">
        <v>0.40108186405047141</v>
      </c>
      <c r="E49">
        <v>3.6566099717841291E-2</v>
      </c>
      <c r="F49">
        <v>3.71784642047295</v>
      </c>
      <c r="G49">
        <v>5.0025249999999986</v>
      </c>
      <c r="H49">
        <v>-7.7652150000000004</v>
      </c>
      <c r="I49">
        <v>-6.8638775000000001</v>
      </c>
      <c r="J49">
        <v>5.8841899999999994</v>
      </c>
      <c r="K49">
        <v>-2.4591500000000061E-2</v>
      </c>
      <c r="L49">
        <v>-13.827525</v>
      </c>
      <c r="M49">
        <v>14.25085</v>
      </c>
      <c r="N49">
        <v>-2.0362725000000008</v>
      </c>
      <c r="O49">
        <v>-24.668875</v>
      </c>
      <c r="P49">
        <v>37.323599999999999</v>
      </c>
      <c r="Q49">
        <v>-14.35685</v>
      </c>
      <c r="R49">
        <v>-2.9816899999999991</v>
      </c>
      <c r="S49">
        <v>28.832350000000002</v>
      </c>
      <c r="T49">
        <v>-8.3695849999999989</v>
      </c>
      <c r="U49">
        <v>-56.960937499999993</v>
      </c>
      <c r="V49">
        <v>50.659374999999997</v>
      </c>
      <c r="W49">
        <v>-24.411874999999899</v>
      </c>
      <c r="X49">
        <v>-54.244062500000027</v>
      </c>
      <c r="Y49">
        <v>-17.904187499999988</v>
      </c>
      <c r="Z49">
        <v>-171.85</v>
      </c>
      <c r="AA49">
        <v>-707.97812500000009</v>
      </c>
      <c r="AB49">
        <v>-176.3529375</v>
      </c>
      <c r="AC49">
        <v>-106.8406249999999</v>
      </c>
      <c r="AD49">
        <v>-165.79375000000019</v>
      </c>
      <c r="AE49">
        <v>-42.26250000000006</v>
      </c>
      <c r="AF49">
        <v>165.3449999999998</v>
      </c>
      <c r="AG49">
        <v>114.1906249999999</v>
      </c>
      <c r="AH49">
        <v>35.915937500000197</v>
      </c>
      <c r="AI49">
        <v>0.95765299999999942</v>
      </c>
      <c r="AJ49">
        <v>0.27786164999999913</v>
      </c>
      <c r="AK49">
        <v>-4.088482499999993E-2</v>
      </c>
      <c r="AL49">
        <v>9.498097499999993</v>
      </c>
      <c r="AM49">
        <v>3.6461700000000001</v>
      </c>
      <c r="AN49">
        <v>-0.49501875000000012</v>
      </c>
      <c r="AO49">
        <v>0.64575775000000002</v>
      </c>
      <c r="AP49">
        <v>14.626875</v>
      </c>
      <c r="AQ49">
        <v>3.4780175</v>
      </c>
      <c r="AR49">
        <v>0.81934300000000004</v>
      </c>
      <c r="AS49">
        <v>-0.20943999999999999</v>
      </c>
      <c r="AT49">
        <v>-4.8074774999999912</v>
      </c>
    </row>
    <row r="50" spans="1:46" x14ac:dyDescent="0.25">
      <c r="A50">
        <v>48</v>
      </c>
      <c r="B50">
        <v>9.2862499999999937</v>
      </c>
      <c r="C50">
        <v>0.56968201754385961</v>
      </c>
      <c r="D50">
        <v>0.42124387838496141</v>
      </c>
      <c r="E50">
        <v>4.411753557409543E-2</v>
      </c>
      <c r="F50">
        <v>3.668854200018477</v>
      </c>
      <c r="G50">
        <v>4.9490999999999996</v>
      </c>
      <c r="H50">
        <v>-7.7134900000000002</v>
      </c>
      <c r="I50">
        <v>-6.9023399999999997</v>
      </c>
      <c r="J50">
        <v>5.8205799999999996</v>
      </c>
      <c r="K50">
        <v>-3.9656200000000003E-2</v>
      </c>
      <c r="L50">
        <v>-14.011799999999999</v>
      </c>
      <c r="M50">
        <v>13.536799999999999</v>
      </c>
      <c r="N50">
        <v>-2.2134800000000001</v>
      </c>
      <c r="O50">
        <v>-24.808700000000002</v>
      </c>
      <c r="P50">
        <v>37.164099999999998</v>
      </c>
      <c r="Q50">
        <v>-14.4183</v>
      </c>
      <c r="R50">
        <v>-2.7643599999999999</v>
      </c>
      <c r="S50">
        <v>28.975999999999999</v>
      </c>
      <c r="T50">
        <v>-8.3448399999999996</v>
      </c>
      <c r="U50">
        <v>-60.119999999999948</v>
      </c>
      <c r="V50">
        <v>50.171250000000001</v>
      </c>
      <c r="W50">
        <v>-13.68249999999993</v>
      </c>
      <c r="X50">
        <v>-48.67125000000005</v>
      </c>
      <c r="Y50">
        <v>-16.47045</v>
      </c>
      <c r="Z50">
        <v>-162.15</v>
      </c>
      <c r="AA50">
        <v>-708.20000000000016</v>
      </c>
      <c r="AB50">
        <v>-175.19624999999999</v>
      </c>
      <c r="AC50">
        <v>-69.537500000000023</v>
      </c>
      <c r="AD50">
        <v>-171.18750000000031</v>
      </c>
      <c r="AE50">
        <v>-18.412500000000161</v>
      </c>
      <c r="AF50">
        <v>118.17749999999999</v>
      </c>
      <c r="AG50">
        <v>87.825000000000045</v>
      </c>
      <c r="AH50">
        <v>49.263750000000158</v>
      </c>
      <c r="AI50">
        <v>0.78688400000000003</v>
      </c>
      <c r="AJ50">
        <v>2.4412199999999998E-2</v>
      </c>
      <c r="AK50">
        <v>-1.86751E-2</v>
      </c>
      <c r="AL50">
        <v>7.8056299999999998</v>
      </c>
      <c r="AM50">
        <v>3.6707100000000001</v>
      </c>
      <c r="AN50">
        <v>-0.515764</v>
      </c>
      <c r="AO50">
        <v>0.66016900000000001</v>
      </c>
      <c r="AP50">
        <v>15.527799999999999</v>
      </c>
      <c r="AQ50">
        <v>3.4851299999999998</v>
      </c>
      <c r="AR50">
        <v>0.82557700000000001</v>
      </c>
      <c r="AS50">
        <v>-0.205876</v>
      </c>
      <c r="AT50">
        <v>-2.2488700000000001</v>
      </c>
    </row>
    <row r="51" spans="1:46" x14ac:dyDescent="0.25">
      <c r="A51">
        <v>49</v>
      </c>
      <c r="B51">
        <v>9.288124999999992</v>
      </c>
      <c r="C51">
        <v>0.56978892543859649</v>
      </c>
      <c r="D51">
        <v>0.44910109907350321</v>
      </c>
      <c r="E51">
        <v>4.7860608943038473E-2</v>
      </c>
      <c r="F51">
        <v>3.6156648603971622</v>
      </c>
      <c r="G51">
        <v>4.8822850000000004</v>
      </c>
      <c r="H51">
        <v>-7.6648725000000004</v>
      </c>
      <c r="I51">
        <v>-6.8912424999999997</v>
      </c>
      <c r="J51">
        <v>5.7868474999999986</v>
      </c>
      <c r="K51">
        <v>-5.7532400000000032E-2</v>
      </c>
      <c r="L51">
        <v>-14.151825000000001</v>
      </c>
      <c r="M51">
        <v>12.83445</v>
      </c>
      <c r="N51">
        <v>-2.3866649999999998</v>
      </c>
      <c r="O51">
        <v>-24.807950000000002</v>
      </c>
      <c r="P51">
        <v>36.981224999999988</v>
      </c>
      <c r="Q51">
        <v>-14.393675</v>
      </c>
      <c r="R51">
        <v>-2.7453349999999999</v>
      </c>
      <c r="S51">
        <v>29.007999999999999</v>
      </c>
      <c r="T51">
        <v>-8.2710574999999995</v>
      </c>
      <c r="U51">
        <v>-63.638749999999938</v>
      </c>
      <c r="V51">
        <v>49.353437500000013</v>
      </c>
      <c r="W51">
        <v>-0.1993749999999217</v>
      </c>
      <c r="X51">
        <v>-40.538437500000008</v>
      </c>
      <c r="Y51">
        <v>-19.397018750000001</v>
      </c>
      <c r="Z51">
        <v>-149.54374999999999</v>
      </c>
      <c r="AA51">
        <v>-704.64406250000013</v>
      </c>
      <c r="AB51">
        <v>-175.81843749999999</v>
      </c>
      <c r="AC51">
        <v>-39.493749999999928</v>
      </c>
      <c r="AD51">
        <v>-179.37500000000011</v>
      </c>
      <c r="AE51">
        <v>1.7187499999999181</v>
      </c>
      <c r="AF51">
        <v>73.138749999999902</v>
      </c>
      <c r="AG51">
        <v>54.643750000000047</v>
      </c>
      <c r="AH51">
        <v>58.507187500000128</v>
      </c>
      <c r="AI51">
        <v>0.74685625</v>
      </c>
      <c r="AJ51">
        <v>-6.3468850000000174E-2</v>
      </c>
      <c r="AK51">
        <v>-1.4659484999999989E-2</v>
      </c>
      <c r="AL51">
        <v>7.3867024999999993</v>
      </c>
      <c r="AM51">
        <v>3.6181174999999999</v>
      </c>
      <c r="AN51">
        <v>-0.48880824999999989</v>
      </c>
      <c r="AO51">
        <v>0.66939400000000004</v>
      </c>
      <c r="AP51">
        <v>15.880775</v>
      </c>
      <c r="AQ51">
        <v>3.4757750000000001</v>
      </c>
      <c r="AR51">
        <v>0.833704</v>
      </c>
      <c r="AS51">
        <v>-0.20292350000000001</v>
      </c>
      <c r="AT51">
        <v>0.39519500000000418</v>
      </c>
    </row>
    <row r="52" spans="1:46" x14ac:dyDescent="0.25">
      <c r="A52">
        <v>50</v>
      </c>
      <c r="B52">
        <v>9.289999999999992</v>
      </c>
      <c r="C52">
        <v>0.56989583333333338</v>
      </c>
      <c r="D52">
        <v>0.48404436332723377</v>
      </c>
      <c r="E52">
        <v>5.4082108867856978E-2</v>
      </c>
      <c r="F52">
        <v>3.579977984648171</v>
      </c>
      <c r="G52">
        <v>4.8154699999999986</v>
      </c>
      <c r="H52">
        <v>-7.6162549999999998</v>
      </c>
      <c r="I52">
        <v>-6.8801449999999997</v>
      </c>
      <c r="J52">
        <v>5.7531149999999993</v>
      </c>
      <c r="K52">
        <v>-7.5408600000000062E-2</v>
      </c>
      <c r="L52">
        <v>-14.29185</v>
      </c>
      <c r="M52">
        <v>12.132099999999999</v>
      </c>
      <c r="N52">
        <v>-2.5598500000000008</v>
      </c>
      <c r="O52">
        <v>-24.807200000000002</v>
      </c>
      <c r="P52">
        <v>36.798349999999999</v>
      </c>
      <c r="Q52">
        <v>-14.36905</v>
      </c>
      <c r="R52">
        <v>-2.7263099999999998</v>
      </c>
      <c r="S52">
        <v>29.04</v>
      </c>
      <c r="T52">
        <v>-8.1972749999999994</v>
      </c>
      <c r="U52">
        <v>-67.157499999999928</v>
      </c>
      <c r="V52">
        <v>48.535625000000017</v>
      </c>
      <c r="W52">
        <v>13.28375000000009</v>
      </c>
      <c r="X52">
        <v>-32.405624999999972</v>
      </c>
      <c r="Y52">
        <v>-22.323587500000009</v>
      </c>
      <c r="Z52">
        <v>-136.9375</v>
      </c>
      <c r="AA52">
        <v>-701.08812499999999</v>
      </c>
      <c r="AB52">
        <v>-176.44062500000001</v>
      </c>
      <c r="AC52">
        <v>-9.4499999999998536</v>
      </c>
      <c r="AD52">
        <v>-187.56249999999989</v>
      </c>
      <c r="AE52">
        <v>21.85</v>
      </c>
      <c r="AF52">
        <v>28.09999999999982</v>
      </c>
      <c r="AG52">
        <v>21.462500000000048</v>
      </c>
      <c r="AH52">
        <v>67.750625000000099</v>
      </c>
      <c r="AI52">
        <v>0.70682849999999986</v>
      </c>
      <c r="AJ52">
        <v>-0.15134990000000029</v>
      </c>
      <c r="AK52">
        <v>-1.0643869999999989E-2</v>
      </c>
      <c r="AL52">
        <v>6.9677749999999987</v>
      </c>
      <c r="AM52">
        <v>3.5655250000000001</v>
      </c>
      <c r="AN52">
        <v>-0.46185249999999989</v>
      </c>
      <c r="AO52">
        <v>0.67861899999999997</v>
      </c>
      <c r="AP52">
        <v>16.233750000000001</v>
      </c>
      <c r="AQ52">
        <v>3.4664199999999998</v>
      </c>
      <c r="AR52">
        <v>0.841831</v>
      </c>
      <c r="AS52">
        <v>-0.19997100000000001</v>
      </c>
      <c r="AT52">
        <v>3.039260000000009</v>
      </c>
    </row>
    <row r="53" spans="1:46" x14ac:dyDescent="0.25">
      <c r="A53">
        <v>51</v>
      </c>
      <c r="B53">
        <v>9.2918749999999903</v>
      </c>
      <c r="C53">
        <v>0.57000274122807015</v>
      </c>
      <c r="D53">
        <v>0.51669743288305336</v>
      </c>
      <c r="E53">
        <v>5.951881925399076E-2</v>
      </c>
      <c r="F53">
        <v>3.5394680540254169</v>
      </c>
      <c r="G53">
        <v>4.7486549999999994</v>
      </c>
      <c r="H53">
        <v>-7.5676375</v>
      </c>
      <c r="I53">
        <v>-6.8690474999999998</v>
      </c>
      <c r="J53">
        <v>5.7193825</v>
      </c>
      <c r="K53">
        <v>-9.3284800000000084E-2</v>
      </c>
      <c r="L53">
        <v>-14.431875</v>
      </c>
      <c r="M53">
        <v>11.42974999999999</v>
      </c>
      <c r="N53">
        <v>-2.733035000000001</v>
      </c>
      <c r="O53">
        <v>-24.806450000000002</v>
      </c>
      <c r="P53">
        <v>36.615475000000004</v>
      </c>
      <c r="Q53">
        <v>-14.344424999999999</v>
      </c>
      <c r="R53">
        <v>-2.7072850000000002</v>
      </c>
      <c r="S53">
        <v>29.071999999999999</v>
      </c>
      <c r="T53">
        <v>-8.1234924999999993</v>
      </c>
      <c r="U53">
        <v>-70.676249999999925</v>
      </c>
      <c r="V53">
        <v>47.717812500000029</v>
      </c>
      <c r="W53">
        <v>26.766875000000091</v>
      </c>
      <c r="X53">
        <v>-24.272812499999919</v>
      </c>
      <c r="Y53">
        <v>-25.250156250000011</v>
      </c>
      <c r="Z53">
        <v>-124.33125</v>
      </c>
      <c r="AA53">
        <v>-697.53218749999996</v>
      </c>
      <c r="AB53">
        <v>-177.06281250000001</v>
      </c>
      <c r="AC53">
        <v>20.593750000000231</v>
      </c>
      <c r="AD53">
        <v>-195.74999999999969</v>
      </c>
      <c r="AE53">
        <v>41.981250000000081</v>
      </c>
      <c r="AF53">
        <v>-16.938750000000269</v>
      </c>
      <c r="AG53">
        <v>-11.718749999999959</v>
      </c>
      <c r="AH53">
        <v>76.994062500000069</v>
      </c>
      <c r="AI53">
        <v>0.66680074999999983</v>
      </c>
      <c r="AJ53">
        <v>-0.2392309500000005</v>
      </c>
      <c r="AK53">
        <v>-6.6282549999999787E-3</v>
      </c>
      <c r="AL53">
        <v>6.5488474999999982</v>
      </c>
      <c r="AM53">
        <v>3.5129324999999998</v>
      </c>
      <c r="AN53">
        <v>-0.43489674999999978</v>
      </c>
      <c r="AO53">
        <v>0.68784400000000001</v>
      </c>
      <c r="AP53">
        <v>16.586725000000001</v>
      </c>
      <c r="AQ53">
        <v>3.4570650000000001</v>
      </c>
      <c r="AR53">
        <v>0.84995799999999999</v>
      </c>
      <c r="AS53">
        <v>-0.19701850000000001</v>
      </c>
      <c r="AT53">
        <v>5.6833250000000133</v>
      </c>
    </row>
    <row r="54" spans="1:46" x14ac:dyDescent="0.25">
      <c r="A54">
        <v>52</v>
      </c>
      <c r="B54">
        <v>9.2937499999999886</v>
      </c>
      <c r="C54">
        <v>0.57010964912280704</v>
      </c>
      <c r="D54">
        <v>0.58082076136213046</v>
      </c>
      <c r="E54">
        <v>5.1007601658157591E-2</v>
      </c>
      <c r="F54">
        <v>3.4913686606684982</v>
      </c>
      <c r="G54">
        <v>4.6818400000000002</v>
      </c>
      <c r="H54">
        <v>-7.5190200000000003</v>
      </c>
      <c r="I54">
        <v>-6.8579499999999998</v>
      </c>
      <c r="J54">
        <v>5.6856499999999999</v>
      </c>
      <c r="K54">
        <v>-0.111161</v>
      </c>
      <c r="L54">
        <v>-14.571899999999999</v>
      </c>
      <c r="M54">
        <v>10.727399999999999</v>
      </c>
      <c r="N54">
        <v>-2.9062199999999998</v>
      </c>
      <c r="O54">
        <v>-24.805700000000002</v>
      </c>
      <c r="P54">
        <v>36.432600000000001</v>
      </c>
      <c r="Q54">
        <v>-14.319800000000001</v>
      </c>
      <c r="R54">
        <v>-2.6882600000000001</v>
      </c>
      <c r="S54">
        <v>29.103999999999999</v>
      </c>
      <c r="T54">
        <v>-8.0497099999999993</v>
      </c>
      <c r="U54">
        <v>-74.194999999999894</v>
      </c>
      <c r="V54">
        <v>46.900000000000048</v>
      </c>
      <c r="W54">
        <v>40.250000000000007</v>
      </c>
      <c r="X54">
        <v>-16.13999999999993</v>
      </c>
      <c r="Y54">
        <v>-28.17672499999999</v>
      </c>
      <c r="Z54">
        <v>-111.72500000000009</v>
      </c>
      <c r="AA54">
        <v>-693.97624999999994</v>
      </c>
      <c r="AB54">
        <v>-177.685</v>
      </c>
      <c r="AC54">
        <v>50.637500000000109</v>
      </c>
      <c r="AD54">
        <v>-203.9374999999994</v>
      </c>
      <c r="AE54">
        <v>62.112500000000011</v>
      </c>
      <c r="AF54">
        <v>-61.97750000000002</v>
      </c>
      <c r="AG54">
        <v>-44.899999999999707</v>
      </c>
      <c r="AH54">
        <v>86.237499999999969</v>
      </c>
      <c r="AI54">
        <v>0.62677300000000002</v>
      </c>
      <c r="AJ54">
        <v>-0.32711200000000001</v>
      </c>
      <c r="AK54">
        <v>-2.6126399999999998E-3</v>
      </c>
      <c r="AL54">
        <v>6.1299200000000003</v>
      </c>
      <c r="AM54">
        <v>3.46034</v>
      </c>
      <c r="AN54">
        <v>-0.407941</v>
      </c>
      <c r="AO54">
        <v>0.69706899999999994</v>
      </c>
      <c r="AP54">
        <v>16.939699999999998</v>
      </c>
      <c r="AQ54">
        <v>3.4477099999999998</v>
      </c>
      <c r="AR54">
        <v>0.85808499999999999</v>
      </c>
      <c r="AS54">
        <v>-0.19406599999999999</v>
      </c>
      <c r="AT54">
        <v>8.3273899999999994</v>
      </c>
    </row>
    <row r="55" spans="1:46" x14ac:dyDescent="0.25">
      <c r="A55">
        <v>53</v>
      </c>
      <c r="B55">
        <v>9.297812499999992</v>
      </c>
      <c r="C55">
        <v>0.57028919956140356</v>
      </c>
      <c r="D55">
        <v>0.63165692105931004</v>
      </c>
      <c r="E55">
        <v>4.6064500916780229E-2</v>
      </c>
      <c r="F55">
        <v>3.432501815903604</v>
      </c>
      <c r="G55">
        <v>4.6002650000000003</v>
      </c>
      <c r="H55">
        <v>-7.4738375000000001</v>
      </c>
      <c r="I55">
        <v>-6.7885475</v>
      </c>
      <c r="J55">
        <v>5.6871024999999999</v>
      </c>
      <c r="K55">
        <v>-0.14963825000000011</v>
      </c>
      <c r="L55">
        <v>-14.655324999999999</v>
      </c>
      <c r="M55">
        <v>10.041797499999999</v>
      </c>
      <c r="N55">
        <v>-3.0884049999999998</v>
      </c>
      <c r="O55">
        <v>-24.705175000000001</v>
      </c>
      <c r="P55">
        <v>36.207599999999999</v>
      </c>
      <c r="Q55">
        <v>-14.2202</v>
      </c>
      <c r="R55">
        <v>-2.8312400000000002</v>
      </c>
      <c r="S55">
        <v>28.982199999999999</v>
      </c>
      <c r="T55">
        <v>-7.951017499999999</v>
      </c>
      <c r="U55">
        <v>-78.114062499999932</v>
      </c>
      <c r="V55">
        <v>46.33062500000004</v>
      </c>
      <c r="W55">
        <v>54.995625000000018</v>
      </c>
      <c r="X55">
        <v>-7.9062499999999343</v>
      </c>
      <c r="Y55">
        <v>-34.867418750000013</v>
      </c>
      <c r="Z55">
        <v>-95.734375000000057</v>
      </c>
      <c r="AA55">
        <v>-691.42781249999996</v>
      </c>
      <c r="AB55">
        <v>-181.9034375</v>
      </c>
      <c r="AC55">
        <v>69.028125000000131</v>
      </c>
      <c r="AD55">
        <v>-217.33437499999971</v>
      </c>
      <c r="AE55">
        <v>80.565625000000054</v>
      </c>
      <c r="AF55">
        <v>-97.228750000000076</v>
      </c>
      <c r="AG55">
        <v>-90.287499999999824</v>
      </c>
      <c r="AH55">
        <v>89.521249999999952</v>
      </c>
      <c r="AI55">
        <v>0.46787349749999968</v>
      </c>
      <c r="AJ55">
        <v>-0.40910325000000008</v>
      </c>
      <c r="AK55">
        <v>7.9076700000000194E-3</v>
      </c>
      <c r="AL55">
        <v>4.5764998499999976</v>
      </c>
      <c r="AM55">
        <v>3.4478425000000001</v>
      </c>
      <c r="AN55">
        <v>-0.42066900000000002</v>
      </c>
      <c r="AO55">
        <v>0.69930974999999995</v>
      </c>
      <c r="AP55">
        <v>17.290675</v>
      </c>
      <c r="AQ55">
        <v>3.4139474999999999</v>
      </c>
      <c r="AR55">
        <v>0.86421975000000006</v>
      </c>
      <c r="AS55">
        <v>-0.18753575</v>
      </c>
      <c r="AT55">
        <v>10.867267500000001</v>
      </c>
    </row>
    <row r="56" spans="1:46" x14ac:dyDescent="0.25">
      <c r="A56">
        <v>54</v>
      </c>
      <c r="B56">
        <v>9.3018749999999955</v>
      </c>
      <c r="C56">
        <v>0.57046875000000008</v>
      </c>
      <c r="D56">
        <v>0.64651736831652362</v>
      </c>
      <c r="E56">
        <v>4.6915503238419462E-2</v>
      </c>
      <c r="F56">
        <v>3.384999583522847</v>
      </c>
      <c r="G56">
        <v>4.5186900000000003</v>
      </c>
      <c r="H56">
        <v>-7.428655</v>
      </c>
      <c r="I56">
        <v>-6.7191449999999993</v>
      </c>
      <c r="J56">
        <v>5.688555</v>
      </c>
      <c r="K56">
        <v>-0.1881155000000001</v>
      </c>
      <c r="L56">
        <v>-14.73875</v>
      </c>
      <c r="M56">
        <v>9.3561949999999978</v>
      </c>
      <c r="N56">
        <v>-3.2705899999999999</v>
      </c>
      <c r="O56">
        <v>-24.604649999999999</v>
      </c>
      <c r="P56">
        <v>35.982599999999998</v>
      </c>
      <c r="Q56">
        <v>-14.1206</v>
      </c>
      <c r="R56">
        <v>-2.9742200000000012</v>
      </c>
      <c r="S56">
        <v>28.860399999999998</v>
      </c>
      <c r="T56">
        <v>-7.8523250000000004</v>
      </c>
      <c r="U56">
        <v>-82.03312499999997</v>
      </c>
      <c r="V56">
        <v>45.761250000000032</v>
      </c>
      <c r="W56">
        <v>69.741250000000036</v>
      </c>
      <c r="X56">
        <v>0.32750000000006452</v>
      </c>
      <c r="Y56">
        <v>-41.558112500000021</v>
      </c>
      <c r="Z56">
        <v>-79.743750000000048</v>
      </c>
      <c r="AA56">
        <v>-688.87937499999987</v>
      </c>
      <c r="AB56">
        <v>-186.12187499999999</v>
      </c>
      <c r="AC56">
        <v>87.418750000000159</v>
      </c>
      <c r="AD56">
        <v>-230.7312499999999</v>
      </c>
      <c r="AE56">
        <v>99.018750000000097</v>
      </c>
      <c r="AF56">
        <v>-132.4800000000001</v>
      </c>
      <c r="AG56">
        <v>-135.6749999999999</v>
      </c>
      <c r="AH56">
        <v>92.804999999999922</v>
      </c>
      <c r="AI56">
        <v>0.30897399499999939</v>
      </c>
      <c r="AJ56">
        <v>-0.49109450000000032</v>
      </c>
      <c r="AK56">
        <v>1.8427980000000042E-2</v>
      </c>
      <c r="AL56">
        <v>3.0230796999999949</v>
      </c>
      <c r="AM56">
        <v>3.4353449999999999</v>
      </c>
      <c r="AN56">
        <v>-0.43339699999999998</v>
      </c>
      <c r="AO56">
        <v>0.70155049999999997</v>
      </c>
      <c r="AP56">
        <v>17.641649999999998</v>
      </c>
      <c r="AQ56">
        <v>3.380185</v>
      </c>
      <c r="AR56">
        <v>0.87035450000000003</v>
      </c>
      <c r="AS56">
        <v>-0.18100550000000001</v>
      </c>
      <c r="AT56">
        <v>13.407145000000011</v>
      </c>
    </row>
    <row r="57" spans="1:46" x14ac:dyDescent="0.25">
      <c r="A57">
        <v>55</v>
      </c>
      <c r="B57">
        <v>9.3059374999999989</v>
      </c>
      <c r="C57">
        <v>0.57064830043859649</v>
      </c>
      <c r="D57">
        <v>0.65755390552249027</v>
      </c>
      <c r="E57">
        <v>4.6605458059886237E-2</v>
      </c>
      <c r="F57">
        <v>3.3473606001314149</v>
      </c>
      <c r="G57">
        <v>4.4371150000000004</v>
      </c>
      <c r="H57">
        <v>-7.3834724999999999</v>
      </c>
      <c r="I57">
        <v>-6.6497424999999986</v>
      </c>
      <c r="J57">
        <v>5.6900075000000001</v>
      </c>
      <c r="K57">
        <v>-0.2265927500000002</v>
      </c>
      <c r="L57">
        <v>-14.822175</v>
      </c>
      <c r="M57">
        <v>8.6705924999999961</v>
      </c>
      <c r="N57">
        <v>-3.4527750000000008</v>
      </c>
      <c r="O57">
        <v>-24.504124999999998</v>
      </c>
      <c r="P57">
        <v>35.757599999999996</v>
      </c>
      <c r="Q57">
        <v>-14.021000000000001</v>
      </c>
      <c r="R57">
        <v>-3.1172000000000009</v>
      </c>
      <c r="S57">
        <v>28.738600000000002</v>
      </c>
      <c r="T57">
        <v>-7.7536324999999993</v>
      </c>
      <c r="U57">
        <v>-85.952187500000008</v>
      </c>
      <c r="V57">
        <v>45.191875000000017</v>
      </c>
      <c r="W57">
        <v>84.48687500000004</v>
      </c>
      <c r="X57">
        <v>8.5612500000000651</v>
      </c>
      <c r="Y57">
        <v>-48.24880625000003</v>
      </c>
      <c r="Z57">
        <v>-63.753125000000047</v>
      </c>
      <c r="AA57">
        <v>-686.33093749999989</v>
      </c>
      <c r="AB57">
        <v>-190.3403125000001</v>
      </c>
      <c r="AC57">
        <v>105.8093750000002</v>
      </c>
      <c r="AD57">
        <v>-244.1281250000001</v>
      </c>
      <c r="AE57">
        <v>117.4718750000002</v>
      </c>
      <c r="AF57">
        <v>-167.73125000000019</v>
      </c>
      <c r="AG57">
        <v>-181.06250000000011</v>
      </c>
      <c r="AH57">
        <v>96.088749999999905</v>
      </c>
      <c r="AI57">
        <v>0.1500744924999991</v>
      </c>
      <c r="AJ57">
        <v>-0.5730857500000005</v>
      </c>
      <c r="AK57">
        <v>2.8948290000000061E-2</v>
      </c>
      <c r="AL57">
        <v>1.469659549999992</v>
      </c>
      <c r="AM57">
        <v>3.4228475</v>
      </c>
      <c r="AN57">
        <v>-0.4461250000000001</v>
      </c>
      <c r="AO57">
        <v>0.70379124999999998</v>
      </c>
      <c r="AP57">
        <v>17.992625</v>
      </c>
      <c r="AQ57">
        <v>3.3464225000000001</v>
      </c>
      <c r="AR57">
        <v>0.87648925000000011</v>
      </c>
      <c r="AS57">
        <v>-0.17447525</v>
      </c>
      <c r="AT57">
        <v>15.94702250000001</v>
      </c>
    </row>
    <row r="58" spans="1:46" x14ac:dyDescent="0.25">
      <c r="A58">
        <v>56</v>
      </c>
      <c r="B58">
        <v>9.3100000000000023</v>
      </c>
      <c r="C58">
        <v>0.57082785087719301</v>
      </c>
      <c r="D58">
        <v>0.66621693420974237</v>
      </c>
      <c r="E58">
        <v>4.3189948271009797E-2</v>
      </c>
      <c r="F58">
        <v>3.3057322667353679</v>
      </c>
      <c r="G58">
        <v>4.3555400000000004</v>
      </c>
      <c r="H58">
        <v>-7.3382899999999998</v>
      </c>
      <c r="I58">
        <v>-6.5803399999999996</v>
      </c>
      <c r="J58">
        <v>5.6914600000000002</v>
      </c>
      <c r="K58">
        <v>-0.26506999999999997</v>
      </c>
      <c r="L58">
        <v>-14.9056</v>
      </c>
      <c r="M58">
        <v>7.9849899999999998</v>
      </c>
      <c r="N58">
        <v>-3.63496</v>
      </c>
      <c r="O58">
        <v>-24.403600000000001</v>
      </c>
      <c r="P58">
        <v>35.532600000000002</v>
      </c>
      <c r="Q58">
        <v>-13.9214</v>
      </c>
      <c r="R58">
        <v>-3.2601800000000001</v>
      </c>
      <c r="S58">
        <v>28.616800000000001</v>
      </c>
      <c r="T58">
        <v>-7.6549399999999999</v>
      </c>
      <c r="U58">
        <v>-89.871250000000018</v>
      </c>
      <c r="V58">
        <v>44.622500000000009</v>
      </c>
      <c r="W58">
        <v>99.232499999999945</v>
      </c>
      <c r="X58">
        <v>16.795000000000009</v>
      </c>
      <c r="Y58">
        <v>-54.939500000000002</v>
      </c>
      <c r="Z58">
        <v>-47.762500000000152</v>
      </c>
      <c r="AA58">
        <v>-683.78249999999991</v>
      </c>
      <c r="AB58">
        <v>-194.55875000000009</v>
      </c>
      <c r="AC58">
        <v>124.2000000000001</v>
      </c>
      <c r="AD58">
        <v>-257.5250000000002</v>
      </c>
      <c r="AE58">
        <v>135.9250000000001</v>
      </c>
      <c r="AF58">
        <v>-202.98249999999999</v>
      </c>
      <c r="AG58">
        <v>-226.44999999999979</v>
      </c>
      <c r="AH58">
        <v>99.37249999999986</v>
      </c>
      <c r="AI58">
        <v>-8.8250100000000012E-3</v>
      </c>
      <c r="AJ58">
        <v>-0.65507700000000002</v>
      </c>
      <c r="AK58">
        <v>3.94686E-2</v>
      </c>
      <c r="AL58">
        <v>-8.3760600000000004E-2</v>
      </c>
      <c r="AM58">
        <v>3.4103500000000002</v>
      </c>
      <c r="AN58">
        <v>-0.45885300000000001</v>
      </c>
      <c r="AO58">
        <v>0.70603199999999999</v>
      </c>
      <c r="AP58">
        <v>18.343599999999999</v>
      </c>
      <c r="AQ58">
        <v>3.3126600000000002</v>
      </c>
      <c r="AR58">
        <v>0.88262400000000008</v>
      </c>
      <c r="AS58">
        <v>-0.16794500000000001</v>
      </c>
      <c r="AT58">
        <v>18.486899999999999</v>
      </c>
    </row>
    <row r="59" spans="1:46" x14ac:dyDescent="0.25">
      <c r="A59">
        <v>57</v>
      </c>
      <c r="B59">
        <v>9.3162500000000037</v>
      </c>
      <c r="C59">
        <v>0.57107593201754392</v>
      </c>
      <c r="D59">
        <v>0.67218240507292226</v>
      </c>
      <c r="E59">
        <v>4.370289158446565E-2</v>
      </c>
      <c r="F59">
        <v>3.2603291199779769</v>
      </c>
      <c r="G59">
        <v>4.2573724999999998</v>
      </c>
      <c r="H59">
        <v>-7.2942274999999999</v>
      </c>
      <c r="I59">
        <v>-6.4512774999999998</v>
      </c>
      <c r="J59">
        <v>5.7235975000000003</v>
      </c>
      <c r="K59">
        <v>-0.33647175000000012</v>
      </c>
      <c r="L59">
        <v>-14.9177</v>
      </c>
      <c r="M59">
        <v>7.3030274999999989</v>
      </c>
      <c r="N59">
        <v>-3.841892500000001</v>
      </c>
      <c r="O59">
        <v>-24.255725000000002</v>
      </c>
      <c r="P59">
        <v>35.242550000000001</v>
      </c>
      <c r="Q59">
        <v>-13.74915</v>
      </c>
      <c r="R59">
        <v>-3.523165000000001</v>
      </c>
      <c r="S59">
        <v>28.285699999999999</v>
      </c>
      <c r="T59">
        <v>-7.5548875000000004</v>
      </c>
      <c r="U59">
        <v>-94.296250000000043</v>
      </c>
      <c r="V59">
        <v>44.931562499999991</v>
      </c>
      <c r="W59">
        <v>113.39</v>
      </c>
      <c r="X59">
        <v>23.47406250000002</v>
      </c>
      <c r="Y59">
        <v>-63.804906250000009</v>
      </c>
      <c r="Z59">
        <v>-28.259375000000109</v>
      </c>
      <c r="AA59">
        <v>-685.18124999999998</v>
      </c>
      <c r="AB59">
        <v>-201.75812500000001</v>
      </c>
      <c r="AC59">
        <v>129.79374999999999</v>
      </c>
      <c r="AD59">
        <v>-275.94375000000019</v>
      </c>
      <c r="AE59">
        <v>154.10000000000011</v>
      </c>
      <c r="AF59">
        <v>-229.6762500000001</v>
      </c>
      <c r="AG59">
        <v>-286.74062500000002</v>
      </c>
      <c r="AH59">
        <v>97.984374999999901</v>
      </c>
      <c r="AI59">
        <v>-0.29340125750000062</v>
      </c>
      <c r="AJ59">
        <v>-0.7292200000000002</v>
      </c>
      <c r="AK59">
        <v>4.6888750000000007E-2</v>
      </c>
      <c r="AL59">
        <v>-2.668470450000004</v>
      </c>
      <c r="AM59">
        <v>3.427635</v>
      </c>
      <c r="AN59">
        <v>-0.48839225000000008</v>
      </c>
      <c r="AO59">
        <v>0.70244074999999995</v>
      </c>
      <c r="AP59">
        <v>18.793225</v>
      </c>
      <c r="AQ59">
        <v>3.2664049999999998</v>
      </c>
      <c r="AR59">
        <v>0.88682100000000008</v>
      </c>
      <c r="AS59">
        <v>-0.15550849999999999</v>
      </c>
      <c r="AT59">
        <v>20.800775000000002</v>
      </c>
    </row>
    <row r="60" spans="1:46" x14ac:dyDescent="0.25">
      <c r="A60">
        <v>58</v>
      </c>
      <c r="B60">
        <v>9.3225000000000051</v>
      </c>
      <c r="C60">
        <v>0.57132401315789483</v>
      </c>
      <c r="D60">
        <v>0.67573759368997055</v>
      </c>
      <c r="E60">
        <v>4.5590553367189431E-2</v>
      </c>
      <c r="F60">
        <v>3.2036298313422589</v>
      </c>
      <c r="G60">
        <v>4.159205</v>
      </c>
      <c r="H60">
        <v>-7.250165</v>
      </c>
      <c r="I60">
        <v>-6.3222149999999999</v>
      </c>
      <c r="J60">
        <v>5.7557349999999996</v>
      </c>
      <c r="K60">
        <v>-0.40787350000000022</v>
      </c>
      <c r="L60">
        <v>-14.9298</v>
      </c>
      <c r="M60">
        <v>6.6210649999999971</v>
      </c>
      <c r="N60">
        <v>-4.0488250000000008</v>
      </c>
      <c r="O60">
        <v>-24.107849999999999</v>
      </c>
      <c r="P60">
        <v>34.952500000000001</v>
      </c>
      <c r="Q60">
        <v>-13.5769</v>
      </c>
      <c r="R60">
        <v>-3.786150000000001</v>
      </c>
      <c r="S60">
        <v>27.954599999999999</v>
      </c>
      <c r="T60">
        <v>-7.4548350000000001</v>
      </c>
      <c r="U60">
        <v>-98.721250000000055</v>
      </c>
      <c r="V60">
        <v>45.24062499999998</v>
      </c>
      <c r="W60">
        <v>127.5475</v>
      </c>
      <c r="X60">
        <v>30.153125000000021</v>
      </c>
      <c r="Y60">
        <v>-72.670312500000023</v>
      </c>
      <c r="Z60">
        <v>-8.7562500000000583</v>
      </c>
      <c r="AA60">
        <v>-686.57999999999993</v>
      </c>
      <c r="AB60">
        <v>-208.95750000000001</v>
      </c>
      <c r="AC60">
        <v>135.38749999999999</v>
      </c>
      <c r="AD60">
        <v>-294.36250000000013</v>
      </c>
      <c r="AE60">
        <v>172.27500000000009</v>
      </c>
      <c r="AF60">
        <v>-256.37000000000012</v>
      </c>
      <c r="AG60">
        <v>-347.03125000000011</v>
      </c>
      <c r="AH60">
        <v>96.596249999999927</v>
      </c>
      <c r="AI60">
        <v>-0.57797750500000111</v>
      </c>
      <c r="AJ60">
        <v>-0.80336300000000027</v>
      </c>
      <c r="AK60">
        <v>5.4308900000000021E-2</v>
      </c>
      <c r="AL60">
        <v>-5.2531803000000084</v>
      </c>
      <c r="AM60">
        <v>3.4449200000000002</v>
      </c>
      <c r="AN60">
        <v>-0.5179315000000001</v>
      </c>
      <c r="AO60">
        <v>0.69884950000000001</v>
      </c>
      <c r="AP60">
        <v>19.242850000000001</v>
      </c>
      <c r="AQ60">
        <v>3.2201499999999998</v>
      </c>
      <c r="AR60">
        <v>0.89101800000000009</v>
      </c>
      <c r="AS60">
        <v>-0.14307199999999989</v>
      </c>
      <c r="AT60">
        <v>23.114650000000012</v>
      </c>
    </row>
    <row r="61" spans="1:46" x14ac:dyDescent="0.25">
      <c r="A61">
        <v>59</v>
      </c>
      <c r="B61">
        <v>9.3287500000000065</v>
      </c>
      <c r="C61">
        <v>0.57157209429824563</v>
      </c>
      <c r="D61">
        <v>0.67887430342261568</v>
      </c>
      <c r="E61">
        <v>4.5999940581759012E-2</v>
      </c>
      <c r="F61">
        <v>3.1531452747599951</v>
      </c>
      <c r="G61">
        <v>4.0610375000000003</v>
      </c>
      <c r="H61">
        <v>-7.2061025000000001</v>
      </c>
      <c r="I61">
        <v>-6.1931525000000001</v>
      </c>
      <c r="J61">
        <v>5.7878724999999998</v>
      </c>
      <c r="K61">
        <v>-0.47927524999999982</v>
      </c>
      <c r="L61">
        <v>-14.9419</v>
      </c>
      <c r="M61">
        <v>5.9391025000000006</v>
      </c>
      <c r="N61">
        <v>-4.2557574999999996</v>
      </c>
      <c r="O61">
        <v>-23.959975</v>
      </c>
      <c r="P61">
        <v>34.66245</v>
      </c>
      <c r="Q61">
        <v>-13.40465</v>
      </c>
      <c r="R61">
        <v>-4.0491349999999997</v>
      </c>
      <c r="S61">
        <v>27.6235</v>
      </c>
      <c r="T61">
        <v>-7.3547825000000007</v>
      </c>
      <c r="U61">
        <v>-103.14624999999999</v>
      </c>
      <c r="V61">
        <v>45.549687499999962</v>
      </c>
      <c r="W61">
        <v>141.7049999999999</v>
      </c>
      <c r="X61">
        <v>36.832187499999989</v>
      </c>
      <c r="Y61">
        <v>-81.535718749999972</v>
      </c>
      <c r="Z61">
        <v>10.74687499999985</v>
      </c>
      <c r="AA61">
        <v>-687.97874999999988</v>
      </c>
      <c r="AB61">
        <v>-216.15687500000001</v>
      </c>
      <c r="AC61">
        <v>140.9812499999999</v>
      </c>
      <c r="AD61">
        <v>-312.78125</v>
      </c>
      <c r="AE61">
        <v>190.45</v>
      </c>
      <c r="AF61">
        <v>-283.06375000000003</v>
      </c>
      <c r="AG61">
        <v>-407.32187499999981</v>
      </c>
      <c r="AH61">
        <v>95.208124999999967</v>
      </c>
      <c r="AI61">
        <v>-0.86255375249999966</v>
      </c>
      <c r="AJ61">
        <v>-0.8775059999999999</v>
      </c>
      <c r="AK61">
        <v>6.172904999999998E-2</v>
      </c>
      <c r="AL61">
        <v>-7.8378901499999936</v>
      </c>
      <c r="AM61">
        <v>3.462205</v>
      </c>
      <c r="AN61">
        <v>-0.54747075000000001</v>
      </c>
      <c r="AO61">
        <v>0.69525825000000008</v>
      </c>
      <c r="AP61">
        <v>19.692475000000002</v>
      </c>
      <c r="AQ61">
        <v>3.1738949999999999</v>
      </c>
      <c r="AR61">
        <v>0.89521499999999998</v>
      </c>
      <c r="AS61">
        <v>-0.13063549999999999</v>
      </c>
      <c r="AT61">
        <v>25.428525</v>
      </c>
    </row>
    <row r="62" spans="1:46" x14ac:dyDescent="0.25">
      <c r="A62">
        <v>60</v>
      </c>
      <c r="B62">
        <v>9.335000000000008</v>
      </c>
      <c r="C62">
        <v>0.57182017543859653</v>
      </c>
      <c r="D62">
        <v>0.68044638723969031</v>
      </c>
      <c r="E62">
        <v>4.7945106270080792E-2</v>
      </c>
      <c r="F62">
        <v>3.110530407364974</v>
      </c>
      <c r="G62">
        <v>3.9628700000000001</v>
      </c>
      <c r="H62">
        <v>-7.1620400000000002</v>
      </c>
      <c r="I62">
        <v>-6.0640900000000002</v>
      </c>
      <c r="J62">
        <v>5.8200099999999999</v>
      </c>
      <c r="K62">
        <v>-0.55067699999999997</v>
      </c>
      <c r="L62">
        <v>-14.954000000000001</v>
      </c>
      <c r="M62">
        <v>5.2571399999999997</v>
      </c>
      <c r="N62">
        <v>-4.4626900000000003</v>
      </c>
      <c r="O62">
        <v>-23.812100000000001</v>
      </c>
      <c r="P62">
        <v>34.372399999999999</v>
      </c>
      <c r="Q62">
        <v>-13.2324</v>
      </c>
      <c r="R62">
        <v>-4.3121200000000002</v>
      </c>
      <c r="S62">
        <v>27.292400000000001</v>
      </c>
      <c r="T62">
        <v>-7.2547300000000003</v>
      </c>
      <c r="U62">
        <v>-107.57125000000011</v>
      </c>
      <c r="V62">
        <v>45.858749999999937</v>
      </c>
      <c r="W62">
        <v>155.8624999999999</v>
      </c>
      <c r="X62">
        <v>43.511249999999997</v>
      </c>
      <c r="Y62">
        <v>-90.401124999999993</v>
      </c>
      <c r="Z62">
        <v>30.24999999999989</v>
      </c>
      <c r="AA62">
        <v>-689.37749999999994</v>
      </c>
      <c r="AB62">
        <v>-223.35624999999999</v>
      </c>
      <c r="AC62">
        <v>146.5749999999999</v>
      </c>
      <c r="AD62">
        <v>-331.19999999999987</v>
      </c>
      <c r="AE62">
        <v>208.62500000000011</v>
      </c>
      <c r="AF62">
        <v>-309.75749999999999</v>
      </c>
      <c r="AG62">
        <v>-467.61250000000001</v>
      </c>
      <c r="AH62">
        <v>93.820000000000007</v>
      </c>
      <c r="AI62">
        <v>-1.14713</v>
      </c>
      <c r="AJ62">
        <v>-0.95164899999999997</v>
      </c>
      <c r="AK62">
        <v>6.9149199999999994E-2</v>
      </c>
      <c r="AL62">
        <v>-10.422599999999999</v>
      </c>
      <c r="AM62">
        <v>3.4794900000000002</v>
      </c>
      <c r="AN62">
        <v>-0.57701000000000002</v>
      </c>
      <c r="AO62">
        <v>0.69166700000000003</v>
      </c>
      <c r="AP62">
        <v>20.142099999999999</v>
      </c>
      <c r="AQ62">
        <v>3.12764</v>
      </c>
      <c r="AR62">
        <v>0.89941199999999999</v>
      </c>
      <c r="AS62">
        <v>-0.118199</v>
      </c>
      <c r="AT62">
        <v>27.7424</v>
      </c>
    </row>
    <row r="63" spans="1:46" x14ac:dyDescent="0.25">
      <c r="A63">
        <v>61</v>
      </c>
      <c r="B63">
        <v>9.3434375000000074</v>
      </c>
      <c r="C63">
        <v>0.57212719298245618</v>
      </c>
      <c r="D63">
        <v>0.68032784145578074</v>
      </c>
      <c r="E63">
        <v>5.0245343346017157E-2</v>
      </c>
      <c r="F63">
        <v>3.0570879215861231</v>
      </c>
      <c r="G63">
        <v>3.8458950000000001</v>
      </c>
      <c r="H63">
        <v>-7.1143850000000004</v>
      </c>
      <c r="I63">
        <v>-5.8814275</v>
      </c>
      <c r="J63">
        <v>5.8748950000000004</v>
      </c>
      <c r="K63">
        <v>-0.66007750000000021</v>
      </c>
      <c r="L63">
        <v>-14.881399999999999</v>
      </c>
      <c r="M63">
        <v>4.5603474999999989</v>
      </c>
      <c r="N63">
        <v>-4.7024700000000008</v>
      </c>
      <c r="O63">
        <v>-23.666824999999999</v>
      </c>
      <c r="P63">
        <v>34.000050000000002</v>
      </c>
      <c r="Q63">
        <v>-12.987399999999999</v>
      </c>
      <c r="R63">
        <v>-4.6686500000000013</v>
      </c>
      <c r="S63">
        <v>26.688275000000001</v>
      </c>
      <c r="T63">
        <v>-7.1671424999999997</v>
      </c>
      <c r="U63">
        <v>-112.5409375000001</v>
      </c>
      <c r="V63">
        <v>47.499062499999972</v>
      </c>
      <c r="W63">
        <v>168.0228124999999</v>
      </c>
      <c r="X63">
        <v>48.598125000000003</v>
      </c>
      <c r="Y63">
        <v>-99.746875000000017</v>
      </c>
      <c r="Z63">
        <v>52.081249999999947</v>
      </c>
      <c r="AA63">
        <v>-694.44278124999994</v>
      </c>
      <c r="AB63">
        <v>-230.77968749999999</v>
      </c>
      <c r="AC63">
        <v>141.59062499999999</v>
      </c>
      <c r="AD63">
        <v>-352.83125000000001</v>
      </c>
      <c r="AE63">
        <v>226.13125000000011</v>
      </c>
      <c r="AF63">
        <v>-330.84968750000002</v>
      </c>
      <c r="AG63">
        <v>-545.73125000000005</v>
      </c>
      <c r="AH63">
        <v>90.083437500000016</v>
      </c>
      <c r="AI63">
        <v>-1.4528950000000009</v>
      </c>
      <c r="AJ63">
        <v>-1.0048842499999999</v>
      </c>
      <c r="AK63">
        <v>6.8428900000000001E-2</v>
      </c>
      <c r="AL63">
        <v>-12.930125</v>
      </c>
      <c r="AM63">
        <v>3.4737849999999999</v>
      </c>
      <c r="AN63">
        <v>-0.5923067500000001</v>
      </c>
      <c r="AO63">
        <v>0.6812665</v>
      </c>
      <c r="AP63">
        <v>20.485150000000001</v>
      </c>
      <c r="AQ63">
        <v>3.0756399999999999</v>
      </c>
      <c r="AR63">
        <v>0.89727824999999994</v>
      </c>
      <c r="AS63">
        <v>-9.8075449999999953E-2</v>
      </c>
      <c r="AT63">
        <v>29.709</v>
      </c>
    </row>
    <row r="64" spans="1:46" x14ac:dyDescent="0.25">
      <c r="A64">
        <v>62</v>
      </c>
      <c r="B64">
        <v>9.3518750000000068</v>
      </c>
      <c r="C64">
        <v>0.57243421052631582</v>
      </c>
      <c r="D64">
        <v>0.68385131656643283</v>
      </c>
      <c r="E64">
        <v>5.6216128138268782E-2</v>
      </c>
      <c r="F64">
        <v>2.9842119566877199</v>
      </c>
      <c r="G64">
        <v>3.72892</v>
      </c>
      <c r="H64">
        <v>-7.0667299999999997</v>
      </c>
      <c r="I64">
        <v>-5.6987649999999999</v>
      </c>
      <c r="J64">
        <v>5.9297800000000001</v>
      </c>
      <c r="K64">
        <v>-0.76947800000000033</v>
      </c>
      <c r="L64">
        <v>-14.8088</v>
      </c>
      <c r="M64">
        <v>3.8635549999999972</v>
      </c>
      <c r="N64">
        <v>-4.9422499999999996</v>
      </c>
      <c r="O64">
        <v>-23.521550000000001</v>
      </c>
      <c r="P64">
        <v>33.627699999999997</v>
      </c>
      <c r="Q64">
        <v>-12.7424</v>
      </c>
      <c r="R64">
        <v>-5.0251800000000024</v>
      </c>
      <c r="S64">
        <v>26.084150000000001</v>
      </c>
      <c r="T64">
        <v>-7.079555</v>
      </c>
      <c r="U64">
        <v>-117.510625</v>
      </c>
      <c r="V64">
        <v>49.139374999999987</v>
      </c>
      <c r="W64">
        <v>180.18312499999999</v>
      </c>
      <c r="X64">
        <v>53.685000000000002</v>
      </c>
      <c r="Y64">
        <v>-109.092625</v>
      </c>
      <c r="Z64">
        <v>73.912500000000023</v>
      </c>
      <c r="AA64">
        <v>-699.50806249999994</v>
      </c>
      <c r="AB64">
        <v>-238.203125</v>
      </c>
      <c r="AC64">
        <v>136.60624999999999</v>
      </c>
      <c r="AD64">
        <v>-374.46249999999998</v>
      </c>
      <c r="AE64">
        <v>243.6375000000001</v>
      </c>
      <c r="AF64">
        <v>-351.9418750000001</v>
      </c>
      <c r="AG64">
        <v>-623.85000000000025</v>
      </c>
      <c r="AH64">
        <v>86.346875000000026</v>
      </c>
      <c r="AI64">
        <v>-1.758660000000001</v>
      </c>
      <c r="AJ64">
        <v>-1.0581195000000001</v>
      </c>
      <c r="AK64">
        <v>6.7708599999999994E-2</v>
      </c>
      <c r="AL64">
        <v>-15.43765000000001</v>
      </c>
      <c r="AM64">
        <v>3.4680800000000001</v>
      </c>
      <c r="AN64">
        <v>-0.60760350000000007</v>
      </c>
      <c r="AO64">
        <v>0.67086599999999996</v>
      </c>
      <c r="AP64">
        <v>20.828199999999999</v>
      </c>
      <c r="AQ64">
        <v>3.0236399999999999</v>
      </c>
      <c r="AR64">
        <v>0.8951444999999999</v>
      </c>
      <c r="AS64">
        <v>-7.7951899999999921E-2</v>
      </c>
      <c r="AT64">
        <v>31.67560000000001</v>
      </c>
    </row>
    <row r="65" spans="1:46" x14ac:dyDescent="0.25">
      <c r="A65">
        <v>63</v>
      </c>
      <c r="B65">
        <v>9.3603125000000063</v>
      </c>
      <c r="C65">
        <v>0.57274122807017547</v>
      </c>
      <c r="D65">
        <v>0.71507920763080712</v>
      </c>
      <c r="E65">
        <v>6.8960992615188996E-2</v>
      </c>
      <c r="F65">
        <v>2.9257278183902149</v>
      </c>
      <c r="G65">
        <v>3.611945</v>
      </c>
      <c r="H65">
        <v>-7.019075</v>
      </c>
      <c r="I65">
        <v>-5.5161025000000006</v>
      </c>
      <c r="J65">
        <v>5.9846649999999997</v>
      </c>
      <c r="K65">
        <v>-0.87887849999999978</v>
      </c>
      <c r="L65">
        <v>-14.7362</v>
      </c>
      <c r="M65">
        <v>3.1667625000000008</v>
      </c>
      <c r="N65">
        <v>-5.1820299999999992</v>
      </c>
      <c r="O65">
        <v>-23.376275</v>
      </c>
      <c r="P65">
        <v>33.25535</v>
      </c>
      <c r="Q65">
        <v>-12.497400000000001</v>
      </c>
      <c r="R65">
        <v>-5.38171</v>
      </c>
      <c r="S65">
        <v>25.480025000000001</v>
      </c>
      <c r="T65">
        <v>-6.9919675000000003</v>
      </c>
      <c r="U65">
        <v>-122.4803125</v>
      </c>
      <c r="V65">
        <v>50.779687500000001</v>
      </c>
      <c r="W65">
        <v>192.34343749999991</v>
      </c>
      <c r="X65">
        <v>58.771874999999973</v>
      </c>
      <c r="Y65">
        <v>-118.43837499999999</v>
      </c>
      <c r="Z65">
        <v>95.743749999999935</v>
      </c>
      <c r="AA65">
        <v>-704.57334374999994</v>
      </c>
      <c r="AB65">
        <v>-245.62656250000001</v>
      </c>
      <c r="AC65">
        <v>131.6218750000001</v>
      </c>
      <c r="AD65">
        <v>-396.09374999999989</v>
      </c>
      <c r="AE65">
        <v>261.14375000000001</v>
      </c>
      <c r="AF65">
        <v>-373.0340625</v>
      </c>
      <c r="AG65">
        <v>-701.96874999999989</v>
      </c>
      <c r="AH65">
        <v>82.610312500000063</v>
      </c>
      <c r="AI65">
        <v>-2.064425</v>
      </c>
      <c r="AJ65">
        <v>-1.1113547500000001</v>
      </c>
      <c r="AK65">
        <v>6.6988300000000001E-2</v>
      </c>
      <c r="AL65">
        <v>-17.945174999999999</v>
      </c>
      <c r="AM65">
        <v>3.4623750000000002</v>
      </c>
      <c r="AN65">
        <v>-0.62290025000000004</v>
      </c>
      <c r="AO65">
        <v>0.66046550000000004</v>
      </c>
      <c r="AP65">
        <v>21.171250000000001</v>
      </c>
      <c r="AQ65">
        <v>2.9716399999999998</v>
      </c>
      <c r="AR65">
        <v>0.89301074999999996</v>
      </c>
      <c r="AS65">
        <v>-5.7828350000000028E-2</v>
      </c>
      <c r="AT65">
        <v>33.642200000000003</v>
      </c>
    </row>
    <row r="66" spans="1:46" x14ac:dyDescent="0.25">
      <c r="A66">
        <v>64</v>
      </c>
      <c r="B66">
        <v>9.3687500000000057</v>
      </c>
      <c r="C66">
        <v>0.57304824561403511</v>
      </c>
      <c r="D66">
        <v>0.72359853579907629</v>
      </c>
      <c r="E66">
        <v>7.3109993011203744E-2</v>
      </c>
      <c r="F66">
        <v>2.853636218557412</v>
      </c>
      <c r="G66">
        <v>3.4949699999999999</v>
      </c>
      <c r="H66">
        <v>-6.9714200000000002</v>
      </c>
      <c r="I66">
        <v>-5.3334400000000004</v>
      </c>
      <c r="J66">
        <v>6.0395500000000002</v>
      </c>
      <c r="K66">
        <v>-0.98827900000000002</v>
      </c>
      <c r="L66">
        <v>-14.663600000000001</v>
      </c>
      <c r="M66">
        <v>2.46997</v>
      </c>
      <c r="N66">
        <v>-5.4218099999999998</v>
      </c>
      <c r="O66">
        <v>-23.231000000000002</v>
      </c>
      <c r="P66">
        <v>32.883000000000003</v>
      </c>
      <c r="Q66">
        <v>-12.2524</v>
      </c>
      <c r="R66">
        <v>-5.7382400000000002</v>
      </c>
      <c r="S66">
        <v>24.875900000000001</v>
      </c>
      <c r="T66">
        <v>-6.9043799999999997</v>
      </c>
      <c r="U66">
        <v>-127.45</v>
      </c>
      <c r="V66">
        <v>52.420000000000023</v>
      </c>
      <c r="W66">
        <v>204.50375</v>
      </c>
      <c r="X66">
        <v>63.858749999999972</v>
      </c>
      <c r="Y66">
        <v>-127.784125</v>
      </c>
      <c r="Z66">
        <v>117.575</v>
      </c>
      <c r="AA66">
        <v>-709.63862499999993</v>
      </c>
      <c r="AB66">
        <v>-253.05</v>
      </c>
      <c r="AC66">
        <v>126.6375000000002</v>
      </c>
      <c r="AD66">
        <v>-417.72499999999991</v>
      </c>
      <c r="AE66">
        <v>278.64999999999998</v>
      </c>
      <c r="AF66">
        <v>-394.12625000000003</v>
      </c>
      <c r="AG66">
        <v>-780.08749999999998</v>
      </c>
      <c r="AH66">
        <v>78.873750000000072</v>
      </c>
      <c r="AI66">
        <v>-2.37019</v>
      </c>
      <c r="AJ66">
        <v>-1.16459</v>
      </c>
      <c r="AK66">
        <v>6.6268000000000007E-2</v>
      </c>
      <c r="AL66">
        <v>-20.4527</v>
      </c>
      <c r="AM66">
        <v>3.4566699999999999</v>
      </c>
      <c r="AN66">
        <v>-0.63819700000000001</v>
      </c>
      <c r="AO66">
        <v>0.650065</v>
      </c>
      <c r="AP66">
        <v>21.514299999999999</v>
      </c>
      <c r="AQ66">
        <v>2.9196399999999998</v>
      </c>
      <c r="AR66">
        <v>0.89087699999999992</v>
      </c>
      <c r="AS66">
        <v>-3.7704799999999997E-2</v>
      </c>
      <c r="AT66">
        <v>35.608800000000002</v>
      </c>
    </row>
    <row r="67" spans="1:46" x14ac:dyDescent="0.25">
      <c r="A67">
        <v>65</v>
      </c>
      <c r="B67">
        <v>9.3787500000000037</v>
      </c>
      <c r="C67">
        <v>0.5733977521929825</v>
      </c>
      <c r="D67">
        <v>0.72948254964982695</v>
      </c>
      <c r="E67">
        <v>7.5749796846027534E-2</v>
      </c>
      <c r="F67">
        <v>2.786009626717159</v>
      </c>
      <c r="G67">
        <v>3.3570449999999998</v>
      </c>
      <c r="H67">
        <v>-6.9142350000000006</v>
      </c>
      <c r="I67">
        <v>-5.1070950000000011</v>
      </c>
      <c r="J67">
        <v>6.1123824999999998</v>
      </c>
      <c r="K67">
        <v>-1.1344467499999999</v>
      </c>
      <c r="L67">
        <v>-14.501049999999999</v>
      </c>
      <c r="M67">
        <v>1.7474852500000031</v>
      </c>
      <c r="N67">
        <v>-5.6881299999999992</v>
      </c>
      <c r="O67">
        <v>-23.123000000000001</v>
      </c>
      <c r="P67">
        <v>32.419900000000013</v>
      </c>
      <c r="Q67">
        <v>-11.940099999999999</v>
      </c>
      <c r="R67">
        <v>-6.1699624999999987</v>
      </c>
      <c r="S67">
        <v>23.91985</v>
      </c>
      <c r="T67">
        <v>-6.8342200000000002</v>
      </c>
      <c r="U67">
        <v>-132.856875</v>
      </c>
      <c r="V67">
        <v>55.456874999999997</v>
      </c>
      <c r="W67">
        <v>214.2181249999999</v>
      </c>
      <c r="X67">
        <v>68.507187499999944</v>
      </c>
      <c r="Y67">
        <v>-136.14093750000001</v>
      </c>
      <c r="Z67">
        <v>139.15937500000001</v>
      </c>
      <c r="AA67">
        <v>-715.53959374999988</v>
      </c>
      <c r="AB67">
        <v>-257.0440625</v>
      </c>
      <c r="AC67">
        <v>115.38125000000031</v>
      </c>
      <c r="AD67">
        <v>-440.55312499999991</v>
      </c>
      <c r="AE67">
        <v>293.39718749999997</v>
      </c>
      <c r="AF67">
        <v>-410.81124999999992</v>
      </c>
      <c r="AG67">
        <v>-879.71249999999964</v>
      </c>
      <c r="AH67">
        <v>74.603125000000063</v>
      </c>
      <c r="AI67">
        <v>-2.6190424999999991</v>
      </c>
      <c r="AJ67">
        <v>-1.2247075000000001</v>
      </c>
      <c r="AK67">
        <v>5.9219250000000029E-2</v>
      </c>
      <c r="AL67">
        <v>-22.231774999999988</v>
      </c>
      <c r="AM67">
        <v>3.4068075000000002</v>
      </c>
      <c r="AN67">
        <v>-0.64146800000000004</v>
      </c>
      <c r="AO67">
        <v>0.6258665000000001</v>
      </c>
      <c r="AP67">
        <v>21.595925000000001</v>
      </c>
      <c r="AQ67">
        <v>2.8494725000000001</v>
      </c>
      <c r="AR67">
        <v>0.88474149999999996</v>
      </c>
      <c r="AS67">
        <v>-1.5855650000000079E-2</v>
      </c>
      <c r="AT67">
        <v>36.824399999999997</v>
      </c>
    </row>
    <row r="68" spans="1:46" x14ac:dyDescent="0.25">
      <c r="A68">
        <v>66</v>
      </c>
      <c r="B68">
        <v>9.3887500000000017</v>
      </c>
      <c r="C68">
        <v>0.57374725877192989</v>
      </c>
      <c r="D68">
        <v>0.73812372041267049</v>
      </c>
      <c r="E68">
        <v>7.5653597444225049E-2</v>
      </c>
      <c r="F68">
        <v>2.7098209816315801</v>
      </c>
      <c r="G68">
        <v>3.2191199999999989</v>
      </c>
      <c r="H68">
        <v>-6.8570500000000001</v>
      </c>
      <c r="I68">
        <v>-4.880749999999999</v>
      </c>
      <c r="J68">
        <v>6.1852150000000004</v>
      </c>
      <c r="K68">
        <v>-1.2806145000000011</v>
      </c>
      <c r="L68">
        <v>-14.3385</v>
      </c>
      <c r="M68">
        <v>1.0250004999999951</v>
      </c>
      <c r="N68">
        <v>-5.9544500000000022</v>
      </c>
      <c r="O68">
        <v>-23.015000000000001</v>
      </c>
      <c r="P68">
        <v>31.956800000000001</v>
      </c>
      <c r="Q68">
        <v>-11.627800000000001</v>
      </c>
      <c r="R68">
        <v>-6.6016850000000034</v>
      </c>
      <c r="S68">
        <v>22.963799999999999</v>
      </c>
      <c r="T68">
        <v>-6.7640599999999989</v>
      </c>
      <c r="U68">
        <v>-138.26374999999999</v>
      </c>
      <c r="V68">
        <v>58.493750000000027</v>
      </c>
      <c r="W68">
        <v>223.93250000000009</v>
      </c>
      <c r="X68">
        <v>73.155624999999986</v>
      </c>
      <c r="Y68">
        <v>-144.49775000000011</v>
      </c>
      <c r="Z68">
        <v>160.7437500000002</v>
      </c>
      <c r="AA68">
        <v>-721.44056249999994</v>
      </c>
      <c r="AB68">
        <v>-261.03812499999998</v>
      </c>
      <c r="AC68">
        <v>104.1250000000002</v>
      </c>
      <c r="AD68">
        <v>-463.38125000000031</v>
      </c>
      <c r="AE68">
        <v>308.14437500000008</v>
      </c>
      <c r="AF68">
        <v>-427.49625000000009</v>
      </c>
      <c r="AG68">
        <v>-979.33750000000077</v>
      </c>
      <c r="AH68">
        <v>70.332499999999982</v>
      </c>
      <c r="AI68">
        <v>-2.8678950000000021</v>
      </c>
      <c r="AJ68">
        <v>-1.2848250000000001</v>
      </c>
      <c r="AK68">
        <v>5.2170499999999953E-2</v>
      </c>
      <c r="AL68">
        <v>-24.010850000000008</v>
      </c>
      <c r="AM68">
        <v>3.3569450000000001</v>
      </c>
      <c r="AN68">
        <v>-0.64473900000000006</v>
      </c>
      <c r="AO68">
        <v>0.60166799999999976</v>
      </c>
      <c r="AP68">
        <v>21.67755</v>
      </c>
      <c r="AQ68">
        <v>2.779304999999999</v>
      </c>
      <c r="AR68">
        <v>0.878606</v>
      </c>
      <c r="AS68">
        <v>5.9935000000001584E-3</v>
      </c>
      <c r="AT68">
        <v>38.040000000000013</v>
      </c>
    </row>
    <row r="69" spans="1:46" x14ac:dyDescent="0.25">
      <c r="A69">
        <v>67</v>
      </c>
      <c r="B69">
        <v>9.3987499999999997</v>
      </c>
      <c r="C69">
        <v>0.57409676535087717</v>
      </c>
      <c r="D69">
        <v>0.78033461628421452</v>
      </c>
      <c r="E69">
        <v>6.7559970197015914E-2</v>
      </c>
      <c r="F69">
        <v>2.6098095232967609</v>
      </c>
      <c r="G69">
        <v>3.0811950000000001</v>
      </c>
      <c r="H69">
        <v>-6.7998649999999996</v>
      </c>
      <c r="I69">
        <v>-4.6544049999999997</v>
      </c>
      <c r="J69">
        <v>6.2580475</v>
      </c>
      <c r="K69">
        <v>-1.42678225</v>
      </c>
      <c r="L69">
        <v>-14.17595</v>
      </c>
      <c r="M69">
        <v>0.30251574999999731</v>
      </c>
      <c r="N69">
        <v>-6.2207700000000008</v>
      </c>
      <c r="O69">
        <v>-22.907</v>
      </c>
      <c r="P69">
        <v>31.4937</v>
      </c>
      <c r="Q69">
        <v>-11.3155</v>
      </c>
      <c r="R69">
        <v>-7.0334075000000018</v>
      </c>
      <c r="S69">
        <v>22.007750000000001</v>
      </c>
      <c r="T69">
        <v>-6.6938999999999993</v>
      </c>
      <c r="U69">
        <v>-143.670625</v>
      </c>
      <c r="V69">
        <v>61.530625000000008</v>
      </c>
      <c r="W69">
        <v>233.64687499999999</v>
      </c>
      <c r="X69">
        <v>77.804062499999958</v>
      </c>
      <c r="Y69">
        <v>-152.85456249999999</v>
      </c>
      <c r="Z69">
        <v>182.3281250000002</v>
      </c>
      <c r="AA69">
        <v>-727.34153125</v>
      </c>
      <c r="AB69">
        <v>-265.03218750000002</v>
      </c>
      <c r="AC69">
        <v>92.868750000000233</v>
      </c>
      <c r="AD69">
        <v>-486.20937500000031</v>
      </c>
      <c r="AE69">
        <v>322.89156250000002</v>
      </c>
      <c r="AF69">
        <v>-444.18124999999998</v>
      </c>
      <c r="AG69">
        <v>-1078.962500000001</v>
      </c>
      <c r="AH69">
        <v>66.061874999999972</v>
      </c>
      <c r="AI69">
        <v>-3.1167475000000011</v>
      </c>
      <c r="AJ69">
        <v>-1.3449424999999999</v>
      </c>
      <c r="AK69">
        <v>4.5121749999999967E-2</v>
      </c>
      <c r="AL69">
        <v>-25.789925</v>
      </c>
      <c r="AM69">
        <v>3.307082499999999</v>
      </c>
      <c r="AN69">
        <v>-0.64800999999999997</v>
      </c>
      <c r="AO69">
        <v>0.57746949999999986</v>
      </c>
      <c r="AP69">
        <v>21.759174999999999</v>
      </c>
      <c r="AQ69">
        <v>2.7091374999999989</v>
      </c>
      <c r="AR69">
        <v>0.87247050000000004</v>
      </c>
      <c r="AS69">
        <v>2.784265000000008E-2</v>
      </c>
      <c r="AT69">
        <v>39.255600000000008</v>
      </c>
    </row>
    <row r="70" spans="1:46" x14ac:dyDescent="0.25">
      <c r="A70">
        <v>68</v>
      </c>
      <c r="B70">
        <v>9.4087499999999977</v>
      </c>
      <c r="C70">
        <v>0.57444627192982456</v>
      </c>
      <c r="D70">
        <v>0.78544318541656533</v>
      </c>
      <c r="E70">
        <v>6.4089230953400217E-2</v>
      </c>
      <c r="F70">
        <v>2.544034498947553</v>
      </c>
      <c r="G70">
        <v>2.9432700000000001</v>
      </c>
      <c r="H70">
        <v>-6.74268</v>
      </c>
      <c r="I70">
        <v>-4.4280600000000003</v>
      </c>
      <c r="J70">
        <v>6.3308799999999996</v>
      </c>
      <c r="K70">
        <v>-1.5729500000000001</v>
      </c>
      <c r="L70">
        <v>-14.013400000000001</v>
      </c>
      <c r="M70">
        <v>-0.41996899999999998</v>
      </c>
      <c r="N70">
        <v>-6.4870900000000002</v>
      </c>
      <c r="O70">
        <v>-22.798999999999999</v>
      </c>
      <c r="P70">
        <v>31.0306</v>
      </c>
      <c r="Q70">
        <v>-11.0032</v>
      </c>
      <c r="R70">
        <v>-7.4651300000000003</v>
      </c>
      <c r="S70">
        <v>21.0517</v>
      </c>
      <c r="T70">
        <v>-6.6237399999999997</v>
      </c>
      <c r="U70">
        <v>-149.07749999999999</v>
      </c>
      <c r="V70">
        <v>64.567499999999995</v>
      </c>
      <c r="W70">
        <v>243.36125000000001</v>
      </c>
      <c r="X70">
        <v>82.45249999999993</v>
      </c>
      <c r="Y70">
        <v>-161.211375</v>
      </c>
      <c r="Z70">
        <v>203.91250000000019</v>
      </c>
      <c r="AA70">
        <v>-733.24249999999995</v>
      </c>
      <c r="AB70">
        <v>-269.02625</v>
      </c>
      <c r="AC70">
        <v>81.61250000000031</v>
      </c>
      <c r="AD70">
        <v>-509.03750000000031</v>
      </c>
      <c r="AE70">
        <v>337.63875000000002</v>
      </c>
      <c r="AF70">
        <v>-460.86624999999992</v>
      </c>
      <c r="AG70">
        <v>-1178.5875000000001</v>
      </c>
      <c r="AH70">
        <v>61.791249999999962</v>
      </c>
      <c r="AI70">
        <v>-3.3656000000000001</v>
      </c>
      <c r="AJ70">
        <v>-1.40506</v>
      </c>
      <c r="AK70">
        <v>3.8073000000000003E-2</v>
      </c>
      <c r="AL70">
        <v>-27.568999999999999</v>
      </c>
      <c r="AM70">
        <v>3.2572199999999998</v>
      </c>
      <c r="AN70">
        <v>-0.651281</v>
      </c>
      <c r="AO70">
        <v>0.55327099999999996</v>
      </c>
      <c r="AP70">
        <v>21.840800000000002</v>
      </c>
      <c r="AQ70">
        <v>2.63897</v>
      </c>
      <c r="AR70">
        <v>0.86633500000000008</v>
      </c>
      <c r="AS70">
        <v>4.9691800000000001E-2</v>
      </c>
      <c r="AT70">
        <v>40.471200000000003</v>
      </c>
    </row>
    <row r="71" spans="1:46" x14ac:dyDescent="0.25">
      <c r="A71">
        <v>69</v>
      </c>
      <c r="B71">
        <v>9.4190624999999955</v>
      </c>
      <c r="C71">
        <v>0.574827302631579</v>
      </c>
      <c r="D71">
        <v>0.79921444170609923</v>
      </c>
      <c r="E71">
        <v>5.7068955903276167E-2</v>
      </c>
      <c r="F71">
        <v>2.4493866108430362</v>
      </c>
      <c r="G71">
        <v>2.7830399999999988</v>
      </c>
      <c r="H71">
        <v>-6.6707299999999998</v>
      </c>
      <c r="I71">
        <v>-4.167682499999998</v>
      </c>
      <c r="J71">
        <v>6.4229525000000001</v>
      </c>
      <c r="K71">
        <v>-1.749205000000001</v>
      </c>
      <c r="L71">
        <v>-13.768125</v>
      </c>
      <c r="M71">
        <v>-1.163969250000005</v>
      </c>
      <c r="N71">
        <v>-6.7588225000000017</v>
      </c>
      <c r="O71">
        <v>-22.743774999999999</v>
      </c>
      <c r="P71">
        <v>30.475625000000001</v>
      </c>
      <c r="Q71">
        <v>-10.6402225</v>
      </c>
      <c r="R71">
        <v>-7.9551400000000037</v>
      </c>
      <c r="S71">
        <v>19.650574999999989</v>
      </c>
      <c r="T71">
        <v>-6.5703174999999998</v>
      </c>
      <c r="U71">
        <v>-154.57468750000001</v>
      </c>
      <c r="V71">
        <v>68.592812500000022</v>
      </c>
      <c r="W71">
        <v>250.85656250000011</v>
      </c>
      <c r="X71">
        <v>88.058437499999982</v>
      </c>
      <c r="Y71">
        <v>-167.29509375000001</v>
      </c>
      <c r="Z71">
        <v>222.21875000000031</v>
      </c>
      <c r="AA71">
        <v>-736.08565624999994</v>
      </c>
      <c r="AB71">
        <v>-266.6903125</v>
      </c>
      <c r="AC71">
        <v>68.421875000000099</v>
      </c>
      <c r="AD71">
        <v>-531.2375000000003</v>
      </c>
      <c r="AE71">
        <v>346.75937499999998</v>
      </c>
      <c r="AF71">
        <v>-473.864375</v>
      </c>
      <c r="AG71">
        <v>-1300.415625000001</v>
      </c>
      <c r="AH71">
        <v>58.12031249999994</v>
      </c>
      <c r="AI71">
        <v>-3.5212250000000012</v>
      </c>
      <c r="AJ71">
        <v>-1.4301124999999999</v>
      </c>
      <c r="AK71">
        <v>2.6109222499999911E-2</v>
      </c>
      <c r="AL71">
        <v>-28.461075000000001</v>
      </c>
      <c r="AM71">
        <v>3.1548999999999991</v>
      </c>
      <c r="AN71">
        <v>-0.62867249999999986</v>
      </c>
      <c r="AO71">
        <v>0.52205349999999973</v>
      </c>
      <c r="AP71">
        <v>21.474875000000001</v>
      </c>
      <c r="AQ71">
        <v>2.5462374999999988</v>
      </c>
      <c r="AR71">
        <v>0.85530224999999993</v>
      </c>
      <c r="AS71">
        <v>7.8862850000000206E-2</v>
      </c>
      <c r="AT71">
        <v>40.581024999999997</v>
      </c>
    </row>
    <row r="72" spans="1:46" x14ac:dyDescent="0.25">
      <c r="A72">
        <v>70</v>
      </c>
      <c r="B72">
        <v>9.4293749999999932</v>
      </c>
      <c r="C72">
        <v>0.57520833333333332</v>
      </c>
      <c r="D72">
        <v>0.80722119178898599</v>
      </c>
      <c r="E72">
        <v>5.6240651391214903E-2</v>
      </c>
      <c r="F72">
        <v>2.3608649138604361</v>
      </c>
      <c r="G72">
        <v>2.6228099999999999</v>
      </c>
      <c r="H72">
        <v>-6.5987799999999996</v>
      </c>
      <c r="I72">
        <v>-3.907305</v>
      </c>
      <c r="J72">
        <v>6.5150249999999996</v>
      </c>
      <c r="K72">
        <v>-1.9254599999999999</v>
      </c>
      <c r="L72">
        <v>-13.52285</v>
      </c>
      <c r="M72">
        <v>-1.9079695000000001</v>
      </c>
      <c r="N72">
        <v>-7.0305549999999997</v>
      </c>
      <c r="O72">
        <v>-22.688549999999999</v>
      </c>
      <c r="P72">
        <v>29.920649999999998</v>
      </c>
      <c r="Q72">
        <v>-10.277245000000001</v>
      </c>
      <c r="R72">
        <v>-8.4451499999999999</v>
      </c>
      <c r="S72">
        <v>18.24945</v>
      </c>
      <c r="T72">
        <v>-6.5168949999999999</v>
      </c>
      <c r="U72">
        <v>-160.07187500000001</v>
      </c>
      <c r="V72">
        <v>72.618124999999978</v>
      </c>
      <c r="W72">
        <v>258.35187500000001</v>
      </c>
      <c r="X72">
        <v>93.664374999999964</v>
      </c>
      <c r="Y72">
        <v>-173.37881250000001</v>
      </c>
      <c r="Z72">
        <v>240.52500000000009</v>
      </c>
      <c r="AA72">
        <v>-738.92881250000005</v>
      </c>
      <c r="AB72">
        <v>-264.354375</v>
      </c>
      <c r="AC72">
        <v>55.231250000000067</v>
      </c>
      <c r="AD72">
        <v>-553.4375</v>
      </c>
      <c r="AE72">
        <v>355.88</v>
      </c>
      <c r="AF72">
        <v>-486.8624999999999</v>
      </c>
      <c r="AG72">
        <v>-1422.2437500000001</v>
      </c>
      <c r="AH72">
        <v>54.449374999999961</v>
      </c>
      <c r="AI72">
        <v>-3.67685</v>
      </c>
      <c r="AJ72">
        <v>-1.455165</v>
      </c>
      <c r="AK72">
        <v>1.4145445E-2</v>
      </c>
      <c r="AL72">
        <v>-29.353149999999999</v>
      </c>
      <c r="AM72">
        <v>3.0525799999999998</v>
      </c>
      <c r="AN72">
        <v>-0.60606399999999994</v>
      </c>
      <c r="AO72">
        <v>0.49083599999999999</v>
      </c>
      <c r="AP72">
        <v>21.10895</v>
      </c>
      <c r="AQ72">
        <v>2.4535049999999998</v>
      </c>
      <c r="AR72">
        <v>0.84426950000000001</v>
      </c>
      <c r="AS72">
        <v>0.1080339</v>
      </c>
      <c r="AT72">
        <v>40.690849999999998</v>
      </c>
    </row>
    <row r="73" spans="1:46" x14ac:dyDescent="0.25">
      <c r="A73">
        <v>71</v>
      </c>
      <c r="B73">
        <v>9.4396874999999909</v>
      </c>
      <c r="C73">
        <v>0.57558936403508776</v>
      </c>
      <c r="D73">
        <v>0.81806573194222876</v>
      </c>
      <c r="E73">
        <v>4.9913816483751289E-2</v>
      </c>
      <c r="F73">
        <v>2.2676470961846702</v>
      </c>
      <c r="G73">
        <v>2.4625799999999991</v>
      </c>
      <c r="H73">
        <v>-6.5268299999999986</v>
      </c>
      <c r="I73">
        <v>-3.646927499999999</v>
      </c>
      <c r="J73">
        <v>6.6070975000000001</v>
      </c>
      <c r="K73">
        <v>-2.1017150000000009</v>
      </c>
      <c r="L73">
        <v>-13.277575000000001</v>
      </c>
      <c r="M73">
        <v>-2.651969750000005</v>
      </c>
      <c r="N73">
        <v>-7.302287500000002</v>
      </c>
      <c r="O73">
        <v>-22.633324999999999</v>
      </c>
      <c r="P73">
        <v>29.365675</v>
      </c>
      <c r="Q73">
        <v>-9.9142674999999976</v>
      </c>
      <c r="R73">
        <v>-8.9351600000000033</v>
      </c>
      <c r="S73">
        <v>16.848324999999988</v>
      </c>
      <c r="T73">
        <v>-6.4634725</v>
      </c>
      <c r="U73">
        <v>-165.5690625</v>
      </c>
      <c r="V73">
        <v>76.643437500000005</v>
      </c>
      <c r="W73">
        <v>265.84718750000008</v>
      </c>
      <c r="X73">
        <v>99.270312500000017</v>
      </c>
      <c r="Y73">
        <v>-179.46253125000001</v>
      </c>
      <c r="Z73">
        <v>258.83125000000018</v>
      </c>
      <c r="AA73">
        <v>-741.77196875000004</v>
      </c>
      <c r="AB73">
        <v>-262.0184375</v>
      </c>
      <c r="AC73">
        <v>42.040624999999849</v>
      </c>
      <c r="AD73">
        <v>-575.63750000000005</v>
      </c>
      <c r="AE73">
        <v>365.00062500000001</v>
      </c>
      <c r="AF73">
        <v>-499.86062500000003</v>
      </c>
      <c r="AG73">
        <v>-1544.071875000001</v>
      </c>
      <c r="AH73">
        <v>50.778437499999939</v>
      </c>
      <c r="AI73">
        <v>-3.832475000000001</v>
      </c>
      <c r="AJ73">
        <v>-1.4802175</v>
      </c>
      <c r="AK73">
        <v>2.1816674999999082E-3</v>
      </c>
      <c r="AL73">
        <v>-30.245225000000001</v>
      </c>
      <c r="AM73">
        <v>2.9502599999999992</v>
      </c>
      <c r="AN73">
        <v>-0.58345549999999979</v>
      </c>
      <c r="AO73">
        <v>0.45961849999999982</v>
      </c>
      <c r="AP73">
        <v>20.743024999999999</v>
      </c>
      <c r="AQ73">
        <v>2.3607724999999991</v>
      </c>
      <c r="AR73">
        <v>0.83323674999999986</v>
      </c>
      <c r="AS73">
        <v>0.13720495000000019</v>
      </c>
      <c r="AT73">
        <v>40.800674999999998</v>
      </c>
    </row>
    <row r="74" spans="1:46" x14ac:dyDescent="0.25">
      <c r="A74">
        <v>72</v>
      </c>
      <c r="B74">
        <v>9.4499999999999886</v>
      </c>
      <c r="C74">
        <v>0.57597039473684208</v>
      </c>
      <c r="D74">
        <v>0.82754591941229416</v>
      </c>
      <c r="E74">
        <v>5.1428824492714277E-2</v>
      </c>
      <c r="F74">
        <v>2.174635398457279</v>
      </c>
      <c r="G74">
        <v>2.3023500000000001</v>
      </c>
      <c r="H74">
        <v>-6.4548800000000002</v>
      </c>
      <c r="I74">
        <v>-3.3865500000000002</v>
      </c>
      <c r="J74">
        <v>6.6991699999999996</v>
      </c>
      <c r="K74">
        <v>-2.2779699999999998</v>
      </c>
      <c r="L74">
        <v>-13.032299999999999</v>
      </c>
      <c r="M74">
        <v>-3.3959700000000002</v>
      </c>
      <c r="N74">
        <v>-7.57402</v>
      </c>
      <c r="O74">
        <v>-22.578099999999999</v>
      </c>
      <c r="P74">
        <v>28.810700000000001</v>
      </c>
      <c r="Q74">
        <v>-9.5512899999999998</v>
      </c>
      <c r="R74">
        <v>-9.4251699999999996</v>
      </c>
      <c r="S74">
        <v>15.4472</v>
      </c>
      <c r="T74">
        <v>-6.41005</v>
      </c>
      <c r="U74">
        <v>-171.06625</v>
      </c>
      <c r="V74">
        <v>80.66874999999996</v>
      </c>
      <c r="W74">
        <v>273.34249999999997</v>
      </c>
      <c r="X74">
        <v>104.87625</v>
      </c>
      <c r="Y74">
        <v>-185.54624999999999</v>
      </c>
      <c r="Z74">
        <v>277.13749999999999</v>
      </c>
      <c r="AA74">
        <v>-744.61512500000003</v>
      </c>
      <c r="AB74">
        <v>-259.6825</v>
      </c>
      <c r="AC74">
        <v>28.84999999999982</v>
      </c>
      <c r="AD74">
        <v>-597.83749999999975</v>
      </c>
      <c r="AE74">
        <v>374.12124999999997</v>
      </c>
      <c r="AF74">
        <v>-512.85874999999987</v>
      </c>
      <c r="AG74">
        <v>-1665.9</v>
      </c>
      <c r="AH74">
        <v>47.107499999999973</v>
      </c>
      <c r="AI74">
        <v>-3.9881000000000002</v>
      </c>
      <c r="AJ74">
        <v>-1.5052700000000001</v>
      </c>
      <c r="AK74">
        <v>-9.7821100000000001E-3</v>
      </c>
      <c r="AL74">
        <v>-31.1373</v>
      </c>
      <c r="AM74">
        <v>2.8479399999999999</v>
      </c>
      <c r="AN74">
        <v>-0.56084699999999998</v>
      </c>
      <c r="AO74">
        <v>0.42840099999999998</v>
      </c>
      <c r="AP74">
        <v>20.377099999999999</v>
      </c>
      <c r="AQ74">
        <v>2.2680400000000001</v>
      </c>
      <c r="AR74">
        <v>0.82220399999999993</v>
      </c>
      <c r="AS74">
        <v>0.166376</v>
      </c>
      <c r="AT74">
        <v>40.910499999999999</v>
      </c>
    </row>
    <row r="75" spans="1:46" x14ac:dyDescent="0.25">
      <c r="A75">
        <v>73</v>
      </c>
      <c r="B75">
        <v>9.4596874999999869</v>
      </c>
      <c r="C75">
        <v>0.57636513157894731</v>
      </c>
      <c r="D75">
        <v>0.8322264788803192</v>
      </c>
      <c r="E75">
        <v>4.9445453717486897E-2</v>
      </c>
      <c r="F75">
        <v>2.0597351187701651</v>
      </c>
      <c r="G75">
        <v>2.1204475000000009</v>
      </c>
      <c r="H75">
        <v>-6.3654925000000002</v>
      </c>
      <c r="I75">
        <v>-3.1002425000000011</v>
      </c>
      <c r="J75">
        <v>6.8168499999999996</v>
      </c>
      <c r="K75">
        <v>-2.4728074999999992</v>
      </c>
      <c r="L75">
        <v>-12.7233</v>
      </c>
      <c r="M75">
        <v>-4.1411999999999978</v>
      </c>
      <c r="N75">
        <v>-7.821652499999999</v>
      </c>
      <c r="O75">
        <v>-22.575624999999999</v>
      </c>
      <c r="P75">
        <v>28.17</v>
      </c>
      <c r="Q75">
        <v>-9.1660250000000012</v>
      </c>
      <c r="R75">
        <v>-9.9608774999999969</v>
      </c>
      <c r="S75">
        <v>13.51652500000001</v>
      </c>
      <c r="T75">
        <v>-6.3692574999999998</v>
      </c>
      <c r="U75">
        <v>-176.00412499999999</v>
      </c>
      <c r="V75">
        <v>84.954374999999956</v>
      </c>
      <c r="W75">
        <v>278.87531250000001</v>
      </c>
      <c r="X75">
        <v>112.153125</v>
      </c>
      <c r="Y75">
        <v>-188.43718749999999</v>
      </c>
      <c r="Z75">
        <v>289.75312500000001</v>
      </c>
      <c r="AA75">
        <v>-741.05853124999999</v>
      </c>
      <c r="AB75">
        <v>-250.296875</v>
      </c>
      <c r="AC75">
        <v>17.203124999999911</v>
      </c>
      <c r="AD75">
        <v>-617.07187499999975</v>
      </c>
      <c r="AE75">
        <v>375.44218749999999</v>
      </c>
      <c r="AF75">
        <v>-523.25749999999982</v>
      </c>
      <c r="AG75">
        <v>-1800.9556250000001</v>
      </c>
      <c r="AH75">
        <v>44.495937499999982</v>
      </c>
      <c r="AI75">
        <v>-4.0375324999999993</v>
      </c>
      <c r="AJ75">
        <v>-1.4572375</v>
      </c>
      <c r="AK75">
        <v>-2.7484232499999942E-2</v>
      </c>
      <c r="AL75">
        <v>-31.149674999999998</v>
      </c>
      <c r="AM75">
        <v>2.6987025</v>
      </c>
      <c r="AN75">
        <v>-0.50231000000000026</v>
      </c>
      <c r="AO75">
        <v>0.39485225000000013</v>
      </c>
      <c r="AP75">
        <v>19.462599999999998</v>
      </c>
      <c r="AQ75">
        <v>2.1574024999999999</v>
      </c>
      <c r="AR75">
        <v>0.80306175000000002</v>
      </c>
      <c r="AS75">
        <v>0.19936024999999991</v>
      </c>
      <c r="AT75">
        <v>39.878774999999997</v>
      </c>
    </row>
    <row r="76" spans="1:46" x14ac:dyDescent="0.25">
      <c r="A76">
        <v>74</v>
      </c>
      <c r="B76">
        <v>9.4693749999999852</v>
      </c>
      <c r="C76">
        <v>0.57675986842105265</v>
      </c>
      <c r="D76">
        <v>0.8325284109772163</v>
      </c>
      <c r="E76">
        <v>4.7493460773388119E-2</v>
      </c>
      <c r="F76">
        <v>1.9482141631338259</v>
      </c>
      <c r="G76">
        <v>1.9385449999999991</v>
      </c>
      <c r="H76">
        <v>-6.2761049999999994</v>
      </c>
      <c r="I76">
        <v>-2.8139349999999981</v>
      </c>
      <c r="J76">
        <v>6.9345300000000014</v>
      </c>
      <c r="K76">
        <v>-2.6676450000000012</v>
      </c>
      <c r="L76">
        <v>-12.414300000000001</v>
      </c>
      <c r="M76">
        <v>-4.886430000000006</v>
      </c>
      <c r="N76">
        <v>-8.0692850000000025</v>
      </c>
      <c r="O76">
        <v>-22.573149999999998</v>
      </c>
      <c r="P76">
        <v>27.529299999999999</v>
      </c>
      <c r="Q76">
        <v>-8.7807599999999972</v>
      </c>
      <c r="R76">
        <v>-10.496585</v>
      </c>
      <c r="S76">
        <v>11.58584999999999</v>
      </c>
      <c r="T76">
        <v>-6.3284649999999996</v>
      </c>
      <c r="U76">
        <v>-180.94200000000001</v>
      </c>
      <c r="V76">
        <v>89.240000000000023</v>
      </c>
      <c r="W76">
        <v>284.4081250000001</v>
      </c>
      <c r="X76">
        <v>119.43000000000011</v>
      </c>
      <c r="Y76">
        <v>-191.328125</v>
      </c>
      <c r="Z76">
        <v>302.36875000000009</v>
      </c>
      <c r="AA76">
        <v>-737.50193749999994</v>
      </c>
      <c r="AB76">
        <v>-240.91124999999991</v>
      </c>
      <c r="AC76">
        <v>5.5562499999998458</v>
      </c>
      <c r="AD76">
        <v>-636.30624999999998</v>
      </c>
      <c r="AE76">
        <v>376.763125</v>
      </c>
      <c r="AF76">
        <v>-533.65625</v>
      </c>
      <c r="AG76">
        <v>-1936.0112500000009</v>
      </c>
      <c r="AH76">
        <v>41.884374999999963</v>
      </c>
      <c r="AI76">
        <v>-4.0869650000000002</v>
      </c>
      <c r="AJ76">
        <v>-1.409205</v>
      </c>
      <c r="AK76">
        <v>-4.5186355000000143E-2</v>
      </c>
      <c r="AL76">
        <v>-31.162050000000001</v>
      </c>
      <c r="AM76">
        <v>2.5494649999999992</v>
      </c>
      <c r="AN76">
        <v>-0.44377299999999958</v>
      </c>
      <c r="AO76">
        <v>0.36130349999999978</v>
      </c>
      <c r="AP76">
        <v>18.548099999999991</v>
      </c>
      <c r="AQ76">
        <v>2.0467649999999988</v>
      </c>
      <c r="AR76">
        <v>0.78391949999999977</v>
      </c>
      <c r="AS76">
        <v>0.2323445000000002</v>
      </c>
      <c r="AT76">
        <v>38.847050000000003</v>
      </c>
    </row>
    <row r="77" spans="1:46" x14ac:dyDescent="0.25">
      <c r="A77">
        <v>75</v>
      </c>
      <c r="B77">
        <v>9.4790624999999835</v>
      </c>
      <c r="C77">
        <v>0.57715460526315798</v>
      </c>
      <c r="D77">
        <v>0.8330565893197448</v>
      </c>
      <c r="E77">
        <v>4.7469849754225968E-2</v>
      </c>
      <c r="F77">
        <v>1.849557565678511</v>
      </c>
      <c r="G77">
        <v>1.756642499999999</v>
      </c>
      <c r="H77">
        <v>-6.1867175000000003</v>
      </c>
      <c r="I77">
        <v>-2.527627499999999</v>
      </c>
      <c r="J77">
        <v>7.0522100000000014</v>
      </c>
      <c r="K77">
        <v>-2.8624825</v>
      </c>
      <c r="L77">
        <v>-12.1053</v>
      </c>
      <c r="M77">
        <v>-5.6316600000000028</v>
      </c>
      <c r="N77">
        <v>-8.3169175000000006</v>
      </c>
      <c r="O77">
        <v>-22.570675000000001</v>
      </c>
      <c r="P77">
        <v>26.8886</v>
      </c>
      <c r="Q77">
        <v>-8.3954949999999986</v>
      </c>
      <c r="R77">
        <v>-11.032292500000001</v>
      </c>
      <c r="S77">
        <v>9.6551749999999927</v>
      </c>
      <c r="T77">
        <v>-6.2876725000000002</v>
      </c>
      <c r="U77">
        <v>-185.879875</v>
      </c>
      <c r="V77">
        <v>93.525625000000019</v>
      </c>
      <c r="W77">
        <v>289.94093750000008</v>
      </c>
      <c r="X77">
        <v>126.7068750000001</v>
      </c>
      <c r="Y77">
        <v>-194.21906250000001</v>
      </c>
      <c r="Z77">
        <v>314.984375</v>
      </c>
      <c r="AA77">
        <v>-733.94534375000001</v>
      </c>
      <c r="AB77">
        <v>-231.52562499999991</v>
      </c>
      <c r="AC77">
        <v>-6.0906250000000561</v>
      </c>
      <c r="AD77">
        <v>-655.54062499999986</v>
      </c>
      <c r="AE77">
        <v>378.08406250000002</v>
      </c>
      <c r="AF77">
        <v>-544.05499999999995</v>
      </c>
      <c r="AG77">
        <v>-2071.066875</v>
      </c>
      <c r="AH77">
        <v>39.272812499999972</v>
      </c>
      <c r="AI77">
        <v>-4.1363975000000002</v>
      </c>
      <c r="AJ77">
        <v>-1.3611724999999999</v>
      </c>
      <c r="AK77">
        <v>-6.2888477500000067E-2</v>
      </c>
      <c r="AL77">
        <v>-31.174424999999999</v>
      </c>
      <c r="AM77">
        <v>2.4002274999999988</v>
      </c>
      <c r="AN77">
        <v>-0.3852359999999998</v>
      </c>
      <c r="AO77">
        <v>0.32775474999999987</v>
      </c>
      <c r="AP77">
        <v>17.633600000000001</v>
      </c>
      <c r="AQ77">
        <v>1.9361275</v>
      </c>
      <c r="AR77">
        <v>0.76477724999999985</v>
      </c>
      <c r="AS77">
        <v>0.26532875000000011</v>
      </c>
      <c r="AT77">
        <v>37.815324999999987</v>
      </c>
    </row>
    <row r="78" spans="1:46" x14ac:dyDescent="0.25">
      <c r="A78">
        <v>76</v>
      </c>
      <c r="B78">
        <v>9.4887499999999818</v>
      </c>
      <c r="C78">
        <v>0.57754934210526321</v>
      </c>
      <c r="D78">
        <v>0.82567677692330566</v>
      </c>
      <c r="E78">
        <v>4.5352604210397308E-2</v>
      </c>
      <c r="F78">
        <v>1.7543626431193839</v>
      </c>
      <c r="G78">
        <v>1.57474</v>
      </c>
      <c r="H78">
        <v>-6.0973300000000004</v>
      </c>
      <c r="I78">
        <v>-2.24132</v>
      </c>
      <c r="J78">
        <v>7.1698899999999997</v>
      </c>
      <c r="K78">
        <v>-3.0573199999999998</v>
      </c>
      <c r="L78">
        <v>-11.7963</v>
      </c>
      <c r="M78">
        <v>-6.3768900000000004</v>
      </c>
      <c r="N78">
        <v>-8.5645500000000006</v>
      </c>
      <c r="O78">
        <v>-22.568200000000001</v>
      </c>
      <c r="P78">
        <v>26.247900000000001</v>
      </c>
      <c r="Q78">
        <v>-8.01023</v>
      </c>
      <c r="R78">
        <v>-11.568</v>
      </c>
      <c r="S78">
        <v>7.7244999999999999</v>
      </c>
      <c r="T78">
        <v>-6.24688</v>
      </c>
      <c r="U78">
        <v>-190.81774999999999</v>
      </c>
      <c r="V78">
        <v>97.811250000000015</v>
      </c>
      <c r="W78">
        <v>295.47375000000011</v>
      </c>
      <c r="X78">
        <v>133.9837500000001</v>
      </c>
      <c r="Y78">
        <v>-197.11</v>
      </c>
      <c r="Z78">
        <v>327.59999999999991</v>
      </c>
      <c r="AA78">
        <v>-730.38874999999996</v>
      </c>
      <c r="AB78">
        <v>-222.1399999999999</v>
      </c>
      <c r="AC78">
        <v>-17.737499999999962</v>
      </c>
      <c r="AD78">
        <v>-674.77499999999986</v>
      </c>
      <c r="AE78">
        <v>379.40499999999997</v>
      </c>
      <c r="AF78">
        <v>-554.4537499999999</v>
      </c>
      <c r="AG78">
        <v>-2206.1224999999999</v>
      </c>
      <c r="AH78">
        <v>36.661249999999981</v>
      </c>
      <c r="AI78">
        <v>-4.1858300000000002</v>
      </c>
      <c r="AJ78">
        <v>-1.31314</v>
      </c>
      <c r="AK78">
        <v>-8.0590599999999998E-2</v>
      </c>
      <c r="AL78">
        <v>-31.186800000000002</v>
      </c>
      <c r="AM78">
        <v>2.2509899999999998</v>
      </c>
      <c r="AN78">
        <v>-0.32669900000000002</v>
      </c>
      <c r="AO78">
        <v>0.29420600000000002</v>
      </c>
      <c r="AP78">
        <v>16.719100000000001</v>
      </c>
      <c r="AQ78">
        <v>1.8254900000000001</v>
      </c>
      <c r="AR78">
        <v>0.74563499999999994</v>
      </c>
      <c r="AS78">
        <v>0.29831299999999999</v>
      </c>
      <c r="AT78">
        <v>36.7836</v>
      </c>
    </row>
    <row r="79" spans="1:46" x14ac:dyDescent="0.25">
      <c r="A79">
        <v>77</v>
      </c>
      <c r="B79">
        <v>9.4962499999999892</v>
      </c>
      <c r="C79">
        <v>0.57794682017543864</v>
      </c>
      <c r="D79">
        <v>0.81726823553338102</v>
      </c>
      <c r="E79">
        <v>4.6033312390889813E-2</v>
      </c>
      <c r="F79">
        <v>1.645675691448639</v>
      </c>
      <c r="G79">
        <v>1.375006999999999</v>
      </c>
      <c r="H79">
        <v>-5.9910949999999996</v>
      </c>
      <c r="I79">
        <v>-1.936679999999998</v>
      </c>
      <c r="J79">
        <v>7.3201775000000007</v>
      </c>
      <c r="K79">
        <v>-3.2567025000000012</v>
      </c>
      <c r="L79">
        <v>-11.450100000000001</v>
      </c>
      <c r="M79">
        <v>-7.0924375000000053</v>
      </c>
      <c r="N79">
        <v>-8.7611975000000015</v>
      </c>
      <c r="O79">
        <v>-22.60615</v>
      </c>
      <c r="P79">
        <v>25.53905</v>
      </c>
      <c r="Q79">
        <v>-7.6366849999999973</v>
      </c>
      <c r="R79">
        <v>-12.1412</v>
      </c>
      <c r="S79">
        <v>5.2429299999999817</v>
      </c>
      <c r="T79">
        <v>-6.2143499999999996</v>
      </c>
      <c r="U79">
        <v>-194.41893437499999</v>
      </c>
      <c r="V79">
        <v>101.62718750000001</v>
      </c>
      <c r="W79">
        <v>299.09646874999999</v>
      </c>
      <c r="X79">
        <v>142.37531250000009</v>
      </c>
      <c r="Y79">
        <v>-196.72062500000001</v>
      </c>
      <c r="Z79">
        <v>333.29250000000002</v>
      </c>
      <c r="AA79">
        <v>-718.98874999999987</v>
      </c>
      <c r="AB79">
        <v>-207.6562499999998</v>
      </c>
      <c r="AC79">
        <v>-24.996874999999971</v>
      </c>
      <c r="AD79">
        <v>-687.57500000000005</v>
      </c>
      <c r="AE79">
        <v>372.48531249999991</v>
      </c>
      <c r="AF79">
        <v>-562.31843749999996</v>
      </c>
      <c r="AG79">
        <v>-2327.8075000000008</v>
      </c>
      <c r="AH79">
        <v>34.858437499999972</v>
      </c>
      <c r="AI79">
        <v>-4.1145350000000001</v>
      </c>
      <c r="AJ79">
        <v>-1.2264275</v>
      </c>
      <c r="AK79">
        <v>-9.6656700000000109E-2</v>
      </c>
      <c r="AL79">
        <v>-30.25687499999999</v>
      </c>
      <c r="AM79">
        <v>2.0628749999999991</v>
      </c>
      <c r="AN79">
        <v>-0.24928664999999939</v>
      </c>
      <c r="AO79">
        <v>0.25990599999999969</v>
      </c>
      <c r="AP79">
        <v>15.30064999999999</v>
      </c>
      <c r="AQ79">
        <v>1.695114999999999</v>
      </c>
      <c r="AR79">
        <v>0.71887999999999974</v>
      </c>
      <c r="AS79">
        <v>0.31975400000000009</v>
      </c>
      <c r="AT79">
        <v>34.630499999999977</v>
      </c>
    </row>
    <row r="80" spans="1:46" x14ac:dyDescent="0.25">
      <c r="A80">
        <v>78</v>
      </c>
      <c r="B80">
        <v>9.5037499999999966</v>
      </c>
      <c r="C80">
        <v>0.57834429824561395</v>
      </c>
      <c r="D80">
        <v>0.80483026663075885</v>
      </c>
      <c r="E80">
        <v>4.6879164160290213E-2</v>
      </c>
      <c r="F80">
        <v>1.5337886961237961</v>
      </c>
      <c r="G80">
        <v>1.1752739999999999</v>
      </c>
      <c r="H80">
        <v>-5.8848599999999998</v>
      </c>
      <c r="I80">
        <v>-1.6320399999999999</v>
      </c>
      <c r="J80">
        <v>7.4704649999999999</v>
      </c>
      <c r="K80">
        <v>-3.4560849999999999</v>
      </c>
      <c r="L80">
        <v>-11.103899999999999</v>
      </c>
      <c r="M80">
        <v>-7.8079850000000004</v>
      </c>
      <c r="N80">
        <v>-8.9578449999999989</v>
      </c>
      <c r="O80">
        <v>-22.644100000000002</v>
      </c>
      <c r="P80">
        <v>24.830200000000001</v>
      </c>
      <c r="Q80">
        <v>-7.2631399999999999</v>
      </c>
      <c r="R80">
        <v>-12.714399999999999</v>
      </c>
      <c r="S80">
        <v>2.7613599999999998</v>
      </c>
      <c r="T80">
        <v>-6.1818200000000001</v>
      </c>
      <c r="U80">
        <v>-198.02011874999999</v>
      </c>
      <c r="V80">
        <v>105.44312499999999</v>
      </c>
      <c r="W80">
        <v>302.71918749999998</v>
      </c>
      <c r="X80">
        <v>150.766875</v>
      </c>
      <c r="Y80">
        <v>-196.33125000000001</v>
      </c>
      <c r="Z80">
        <v>338.98500000000001</v>
      </c>
      <c r="AA80">
        <v>-707.58874999999989</v>
      </c>
      <c r="AB80">
        <v>-193.1724999999999</v>
      </c>
      <c r="AC80">
        <v>-32.256249999999874</v>
      </c>
      <c r="AD80">
        <v>-700.375</v>
      </c>
      <c r="AE80">
        <v>365.56562500000001</v>
      </c>
      <c r="AF80">
        <v>-570.18312499999979</v>
      </c>
      <c r="AG80">
        <v>-2449.4924999999998</v>
      </c>
      <c r="AH80">
        <v>33.055624999999978</v>
      </c>
      <c r="AI80">
        <v>-4.0432399999999999</v>
      </c>
      <c r="AJ80">
        <v>-1.139715</v>
      </c>
      <c r="AK80">
        <v>-0.1127228</v>
      </c>
      <c r="AL80">
        <v>-29.32695</v>
      </c>
      <c r="AM80">
        <v>1.87476</v>
      </c>
      <c r="AN80">
        <v>-0.17187430000000001</v>
      </c>
      <c r="AO80">
        <v>0.225606</v>
      </c>
      <c r="AP80">
        <v>13.882199999999999</v>
      </c>
      <c r="AQ80">
        <v>1.56474</v>
      </c>
      <c r="AR80">
        <v>0.69212499999999999</v>
      </c>
      <c r="AS80">
        <v>0.34119500000000003</v>
      </c>
      <c r="AT80">
        <v>32.477400000000003</v>
      </c>
    </row>
    <row r="81" spans="1:46" x14ac:dyDescent="0.25">
      <c r="A81">
        <v>79</v>
      </c>
      <c r="B81">
        <v>9.511250000000004</v>
      </c>
      <c r="C81">
        <v>0.57874177631578938</v>
      </c>
      <c r="D81">
        <v>0.7866973284375145</v>
      </c>
      <c r="E81">
        <v>4.6345861193927917E-2</v>
      </c>
      <c r="F81">
        <v>1.4301759063407431</v>
      </c>
      <c r="G81">
        <v>0.97554100000000143</v>
      </c>
      <c r="H81">
        <v>-5.7786250000000008</v>
      </c>
      <c r="I81">
        <v>-1.3274000000000019</v>
      </c>
      <c r="J81">
        <v>7.6207524999999992</v>
      </c>
      <c r="K81">
        <v>-3.655467499999999</v>
      </c>
      <c r="L81">
        <v>-10.7577</v>
      </c>
      <c r="M81">
        <v>-8.5235324999999946</v>
      </c>
      <c r="N81">
        <v>-9.1544924999999981</v>
      </c>
      <c r="O81">
        <v>-22.68205</v>
      </c>
      <c r="P81">
        <v>24.12135000000001</v>
      </c>
      <c r="Q81">
        <v>-6.8895950000000026</v>
      </c>
      <c r="R81">
        <v>-13.287599999999999</v>
      </c>
      <c r="S81">
        <v>0.27979000000001802</v>
      </c>
      <c r="T81">
        <v>-6.1492900000000006</v>
      </c>
      <c r="U81">
        <v>-201.621303125</v>
      </c>
      <c r="V81">
        <v>109.2590625</v>
      </c>
      <c r="W81">
        <v>306.34190625000002</v>
      </c>
      <c r="X81">
        <v>159.15843749999991</v>
      </c>
      <c r="Y81">
        <v>-195.94187500000001</v>
      </c>
      <c r="Z81">
        <v>344.67750000000001</v>
      </c>
      <c r="AA81">
        <v>-696.18875000000003</v>
      </c>
      <c r="AB81">
        <v>-178.68875</v>
      </c>
      <c r="AC81">
        <v>-39.51562499999978</v>
      </c>
      <c r="AD81">
        <v>-713.17499999999984</v>
      </c>
      <c r="AE81">
        <v>358.64593750000012</v>
      </c>
      <c r="AF81">
        <v>-578.04781249999974</v>
      </c>
      <c r="AG81">
        <v>-2571.1774999999989</v>
      </c>
      <c r="AH81">
        <v>31.25281249999999</v>
      </c>
      <c r="AI81">
        <v>-3.9719450000000012</v>
      </c>
      <c r="AJ81">
        <v>-1.053002500000001</v>
      </c>
      <c r="AK81">
        <v>-0.1287888999999999</v>
      </c>
      <c r="AL81">
        <v>-28.39702500000001</v>
      </c>
      <c r="AM81">
        <v>1.6866450000000011</v>
      </c>
      <c r="AN81">
        <v>-9.4461950000000544E-2</v>
      </c>
      <c r="AO81">
        <v>0.19130600000000031</v>
      </c>
      <c r="AP81">
        <v>12.46375000000001</v>
      </c>
      <c r="AQ81">
        <v>1.434365000000001</v>
      </c>
      <c r="AR81">
        <v>0.66537000000000024</v>
      </c>
      <c r="AS81">
        <v>0.36263599999999979</v>
      </c>
      <c r="AT81">
        <v>30.324300000000019</v>
      </c>
    </row>
    <row r="82" spans="1:46" x14ac:dyDescent="0.25">
      <c r="A82">
        <v>80</v>
      </c>
      <c r="B82">
        <v>9.5187500000000114</v>
      </c>
      <c r="C82">
        <v>0.57913925438596481</v>
      </c>
      <c r="D82">
        <v>0.76740825101908727</v>
      </c>
      <c r="E82">
        <v>4.7655143059597928E-2</v>
      </c>
      <c r="F82">
        <v>1.3256565209193569</v>
      </c>
      <c r="G82">
        <v>0.77580800000000005</v>
      </c>
      <c r="H82">
        <v>-5.67239</v>
      </c>
      <c r="I82">
        <v>-1.0227599999999999</v>
      </c>
      <c r="J82">
        <v>7.7710400000000002</v>
      </c>
      <c r="K82">
        <v>-3.8548499999999999</v>
      </c>
      <c r="L82">
        <v>-10.4115</v>
      </c>
      <c r="M82">
        <v>-9.2390799999999995</v>
      </c>
      <c r="N82">
        <v>-9.3511399999999991</v>
      </c>
      <c r="O82">
        <v>-22.72</v>
      </c>
      <c r="P82">
        <v>23.412500000000001</v>
      </c>
      <c r="Q82">
        <v>-6.5160499999999999</v>
      </c>
      <c r="R82">
        <v>-13.860799999999999</v>
      </c>
      <c r="S82">
        <v>-2.2017799999999998</v>
      </c>
      <c r="T82">
        <v>-6.1167600000000002</v>
      </c>
      <c r="U82">
        <v>-205.2224875</v>
      </c>
      <c r="V82">
        <v>113.075</v>
      </c>
      <c r="W82">
        <v>309.96462500000001</v>
      </c>
      <c r="X82">
        <v>167.55</v>
      </c>
      <c r="Y82">
        <v>-195.55250000000001</v>
      </c>
      <c r="Z82">
        <v>350.37000000000012</v>
      </c>
      <c r="AA82">
        <v>-684.78874999999994</v>
      </c>
      <c r="AB82">
        <v>-164.2049999999999</v>
      </c>
      <c r="AC82">
        <v>-46.774999999999793</v>
      </c>
      <c r="AD82">
        <v>-725.97500000000002</v>
      </c>
      <c r="AE82">
        <v>351.72624999999999</v>
      </c>
      <c r="AF82">
        <v>-585.9124999999998</v>
      </c>
      <c r="AG82">
        <v>-2692.8625000000002</v>
      </c>
      <c r="AH82">
        <v>29.449999999999971</v>
      </c>
      <c r="AI82">
        <v>-3.9006500000000002</v>
      </c>
      <c r="AJ82">
        <v>-0.96628999999999998</v>
      </c>
      <c r="AK82">
        <v>-0.14485500000000001</v>
      </c>
      <c r="AL82">
        <v>-27.467099999999999</v>
      </c>
      <c r="AM82">
        <v>1.4985299999999999</v>
      </c>
      <c r="AN82">
        <v>-1.7049600000000002E-2</v>
      </c>
      <c r="AO82">
        <v>0.15700600000000001</v>
      </c>
      <c r="AP82">
        <v>11.045299999999999</v>
      </c>
      <c r="AQ82">
        <v>1.30399</v>
      </c>
      <c r="AR82">
        <v>0.63861500000000004</v>
      </c>
      <c r="AS82">
        <v>0.384077</v>
      </c>
      <c r="AT82">
        <v>28.171199999999999</v>
      </c>
    </row>
    <row r="83" spans="1:46" x14ac:dyDescent="0.25">
      <c r="A83">
        <v>81</v>
      </c>
      <c r="B83">
        <v>9.5240625000000136</v>
      </c>
      <c r="C83">
        <v>0.57953399122807003</v>
      </c>
      <c r="D83">
        <v>0.74496794535508715</v>
      </c>
      <c r="E83">
        <v>4.6616330425679052E-2</v>
      </c>
      <c r="F83">
        <v>1.2013737628662851</v>
      </c>
      <c r="G83">
        <v>0.56509602500000078</v>
      </c>
      <c r="H83">
        <v>-5.5524750000000003</v>
      </c>
      <c r="I83">
        <v>-0.70747075000000104</v>
      </c>
      <c r="J83">
        <v>7.9558524999999989</v>
      </c>
      <c r="K83">
        <v>-4.046572499999999</v>
      </c>
      <c r="L83">
        <v>-10.05696</v>
      </c>
      <c r="M83">
        <v>-9.8931099999999965</v>
      </c>
      <c r="N83">
        <v>-9.482902499999998</v>
      </c>
      <c r="O83">
        <v>-22.775600000000001</v>
      </c>
      <c r="P83">
        <v>22.6694</v>
      </c>
      <c r="Q83">
        <v>-6.1861425000000008</v>
      </c>
      <c r="R83">
        <v>-14.459425</v>
      </c>
      <c r="S83">
        <v>-5.1059349999999899</v>
      </c>
      <c r="T83">
        <v>-6.0903900000000002</v>
      </c>
      <c r="U83">
        <v>-206.90936562499999</v>
      </c>
      <c r="V83">
        <v>115.89875000000001</v>
      </c>
      <c r="W83">
        <v>311.78221875000003</v>
      </c>
      <c r="X83">
        <v>175.40499999999989</v>
      </c>
      <c r="Y83">
        <v>-192.84843749999999</v>
      </c>
      <c r="Z83">
        <v>349.23687500000011</v>
      </c>
      <c r="AA83">
        <v>-666.31718750000005</v>
      </c>
      <c r="AB83">
        <v>-148.39625000000001</v>
      </c>
      <c r="AC83">
        <v>-47.987499999999841</v>
      </c>
      <c r="AD83">
        <v>-727.94687500000009</v>
      </c>
      <c r="AE83">
        <v>337.66750000000002</v>
      </c>
      <c r="AF83">
        <v>-588.84374999999989</v>
      </c>
      <c r="AG83">
        <v>-2757.044374999999</v>
      </c>
      <c r="AH83">
        <v>27.366562500000001</v>
      </c>
      <c r="AI83">
        <v>-3.7618900000000011</v>
      </c>
      <c r="AJ83">
        <v>-0.93103400000000014</v>
      </c>
      <c r="AK83">
        <v>-0.14941699999999999</v>
      </c>
      <c r="AL83">
        <v>-26.031025</v>
      </c>
      <c r="AM83">
        <v>1.296751750000001</v>
      </c>
      <c r="AN83">
        <v>3.7455299999999803E-2</v>
      </c>
      <c r="AO83">
        <v>0.12402980000000011</v>
      </c>
      <c r="AP83">
        <v>9.4737350000000049</v>
      </c>
      <c r="AQ83">
        <v>1.1666752499999999</v>
      </c>
      <c r="AR83">
        <v>0.60375900000000016</v>
      </c>
      <c r="AS83">
        <v>0.37476124999999999</v>
      </c>
      <c r="AT83">
        <v>25.33537500000001</v>
      </c>
    </row>
    <row r="84" spans="1:46" x14ac:dyDescent="0.25">
      <c r="A84">
        <v>82</v>
      </c>
      <c r="B84">
        <v>9.5293750000000159</v>
      </c>
      <c r="C84">
        <v>0.57992872807017537</v>
      </c>
      <c r="D84">
        <v>0.71638739743665725</v>
      </c>
      <c r="E84">
        <v>4.692536551160862E-2</v>
      </c>
      <c r="F84">
        <v>1.0935814953523899</v>
      </c>
      <c r="G84">
        <v>0.3543840500000015</v>
      </c>
      <c r="H84">
        <v>-5.4325599999999996</v>
      </c>
      <c r="I84">
        <v>-0.39218150000000229</v>
      </c>
      <c r="J84">
        <v>8.1406649999999985</v>
      </c>
      <c r="K84">
        <v>-4.2382949999999981</v>
      </c>
      <c r="L84">
        <v>-9.7024200000000018</v>
      </c>
      <c r="M84">
        <v>-10.547140000000001</v>
      </c>
      <c r="N84">
        <v>-9.6146649999999987</v>
      </c>
      <c r="O84">
        <v>-22.831199999999999</v>
      </c>
      <c r="P84">
        <v>21.926300000000008</v>
      </c>
      <c r="Q84">
        <v>-5.8562350000000034</v>
      </c>
      <c r="R84">
        <v>-15.058049999999991</v>
      </c>
      <c r="S84">
        <v>-8.0100899999999804</v>
      </c>
      <c r="T84">
        <v>-6.0640200000000002</v>
      </c>
      <c r="U84">
        <v>-208.59624375000001</v>
      </c>
      <c r="V84">
        <v>118.7225</v>
      </c>
      <c r="W84">
        <v>313.59981249999998</v>
      </c>
      <c r="X84">
        <v>183.25999999999991</v>
      </c>
      <c r="Y84">
        <v>-190.14437500000011</v>
      </c>
      <c r="Z84">
        <v>348.10374999999999</v>
      </c>
      <c r="AA84">
        <v>-647.84562500000015</v>
      </c>
      <c r="AB84">
        <v>-132.58750000000009</v>
      </c>
      <c r="AC84">
        <v>-49.199999999999903</v>
      </c>
      <c r="AD84">
        <v>-729.91875000000016</v>
      </c>
      <c r="AE84">
        <v>323.6087500000001</v>
      </c>
      <c r="AF84">
        <v>-591.77499999999986</v>
      </c>
      <c r="AG84">
        <v>-2821.2262500000002</v>
      </c>
      <c r="AH84">
        <v>25.28312500000003</v>
      </c>
      <c r="AI84">
        <v>-3.6231300000000011</v>
      </c>
      <c r="AJ84">
        <v>-0.89577800000000019</v>
      </c>
      <c r="AK84">
        <v>-0.15397899999999989</v>
      </c>
      <c r="AL84">
        <v>-24.594950000000011</v>
      </c>
      <c r="AM84">
        <v>1.0949735000000009</v>
      </c>
      <c r="AN84">
        <v>9.1960199999999617E-2</v>
      </c>
      <c r="AO84">
        <v>9.1053600000000234E-2</v>
      </c>
      <c r="AP84">
        <v>7.9021700000000106</v>
      </c>
      <c r="AQ84">
        <v>1.029360500000001</v>
      </c>
      <c r="AR84">
        <v>0.56890300000000027</v>
      </c>
      <c r="AS84">
        <v>0.36544550000000009</v>
      </c>
      <c r="AT84">
        <v>22.499550000000021</v>
      </c>
    </row>
    <row r="85" spans="1:46" x14ac:dyDescent="0.25">
      <c r="A85">
        <v>83</v>
      </c>
      <c r="B85">
        <v>9.5346875000000182</v>
      </c>
      <c r="C85">
        <v>0.58032346491228071</v>
      </c>
      <c r="D85">
        <v>0.6845327652398745</v>
      </c>
      <c r="E85">
        <v>4.5109873493240783E-2</v>
      </c>
      <c r="F85">
        <v>0.98240728041858583</v>
      </c>
      <c r="G85">
        <v>0.14367207499999921</v>
      </c>
      <c r="H85">
        <v>-5.3126449999999998</v>
      </c>
      <c r="I85">
        <v>-7.6892249999998996E-2</v>
      </c>
      <c r="J85">
        <v>8.3254774999999999</v>
      </c>
      <c r="K85">
        <v>-4.4300175000000008</v>
      </c>
      <c r="L85">
        <v>-9.3478799999999982</v>
      </c>
      <c r="M85">
        <v>-11.201169999999999</v>
      </c>
      <c r="N85">
        <v>-9.7464275000000011</v>
      </c>
      <c r="O85">
        <v>-22.886800000000001</v>
      </c>
      <c r="P85">
        <v>21.183199999999999</v>
      </c>
      <c r="Q85">
        <v>-5.5263274999999989</v>
      </c>
      <c r="R85">
        <v>-15.656675</v>
      </c>
      <c r="S85">
        <v>-10.91424500000001</v>
      </c>
      <c r="T85">
        <v>-6.0376500000000002</v>
      </c>
      <c r="U85">
        <v>-210.28312187500001</v>
      </c>
      <c r="V85">
        <v>121.54625</v>
      </c>
      <c r="W85">
        <v>315.41740625</v>
      </c>
      <c r="X85">
        <v>191.11500000000001</v>
      </c>
      <c r="Y85">
        <v>-187.4403125</v>
      </c>
      <c r="Z85">
        <v>346.97062499999998</v>
      </c>
      <c r="AA85">
        <v>-629.37406250000004</v>
      </c>
      <c r="AB85">
        <v>-116.7787499999999</v>
      </c>
      <c r="AC85">
        <v>-50.412499999999973</v>
      </c>
      <c r="AD85">
        <v>-731.89062500000023</v>
      </c>
      <c r="AE85">
        <v>309.55</v>
      </c>
      <c r="AF85">
        <v>-594.70624999999995</v>
      </c>
      <c r="AG85">
        <v>-2885.4081249999999</v>
      </c>
      <c r="AH85">
        <v>23.199687500000032</v>
      </c>
      <c r="AI85">
        <v>-3.4843700000000002</v>
      </c>
      <c r="AJ85">
        <v>-0.86052199999999979</v>
      </c>
      <c r="AK85">
        <v>-0.15854099999999999</v>
      </c>
      <c r="AL85">
        <v>-23.158874999999991</v>
      </c>
      <c r="AM85">
        <v>0.89319524999999922</v>
      </c>
      <c r="AN85">
        <v>0.14646510000000021</v>
      </c>
      <c r="AO85">
        <v>5.8077399999999883E-2</v>
      </c>
      <c r="AP85">
        <v>6.330604999999994</v>
      </c>
      <c r="AQ85">
        <v>0.89204574999999964</v>
      </c>
      <c r="AR85">
        <v>0.53404699999999994</v>
      </c>
      <c r="AS85">
        <v>0.35612975000000002</v>
      </c>
      <c r="AT85">
        <v>19.663724999999989</v>
      </c>
    </row>
    <row r="86" spans="1:46" x14ac:dyDescent="0.25">
      <c r="A86">
        <v>84</v>
      </c>
      <c r="B86">
        <v>9.5400000000000205</v>
      </c>
      <c r="C86">
        <v>0.58071820175438593</v>
      </c>
      <c r="D86">
        <v>0.6520371745018172</v>
      </c>
      <c r="E86">
        <v>4.4324063964550332E-2</v>
      </c>
      <c r="F86">
        <v>0.86833291397545076</v>
      </c>
      <c r="G86">
        <v>-6.7039899999999999E-2</v>
      </c>
      <c r="H86">
        <v>-5.1927300000000001</v>
      </c>
      <c r="I86">
        <v>0.238397</v>
      </c>
      <c r="J86">
        <v>8.5102899999999995</v>
      </c>
      <c r="K86">
        <v>-4.62174</v>
      </c>
      <c r="L86">
        <v>-8.9933399999999999</v>
      </c>
      <c r="M86">
        <v>-11.8552</v>
      </c>
      <c r="N86">
        <v>-9.87819</v>
      </c>
      <c r="O86">
        <v>-22.942399999999999</v>
      </c>
      <c r="P86">
        <v>20.440100000000001</v>
      </c>
      <c r="Q86">
        <v>-5.1964199999999998</v>
      </c>
      <c r="R86">
        <v>-16.255299999999998</v>
      </c>
      <c r="S86">
        <v>-13.8184</v>
      </c>
      <c r="T86">
        <v>-6.0112800000000002</v>
      </c>
      <c r="U86">
        <v>-211.97</v>
      </c>
      <c r="V86">
        <v>124.37</v>
      </c>
      <c r="W86">
        <v>317.23500000000001</v>
      </c>
      <c r="X86">
        <v>198.97</v>
      </c>
      <c r="Y86">
        <v>-184.73625000000001</v>
      </c>
      <c r="Z86">
        <v>345.83749999999998</v>
      </c>
      <c r="AA86">
        <v>-610.90250000000015</v>
      </c>
      <c r="AB86">
        <v>-100.97</v>
      </c>
      <c r="AC86">
        <v>-51.625000000000028</v>
      </c>
      <c r="AD86">
        <v>-733.8625000000003</v>
      </c>
      <c r="AE86">
        <v>295.49124999999998</v>
      </c>
      <c r="AF86">
        <v>-597.63750000000005</v>
      </c>
      <c r="AG86">
        <v>-2949.59</v>
      </c>
      <c r="AH86">
        <v>21.116250000000061</v>
      </c>
      <c r="AI86">
        <v>-3.3456100000000002</v>
      </c>
      <c r="AJ86">
        <v>-0.82526599999999994</v>
      </c>
      <c r="AK86">
        <v>-0.163103</v>
      </c>
      <c r="AL86">
        <v>-21.722799999999999</v>
      </c>
      <c r="AM86">
        <v>0.69141700000000006</v>
      </c>
      <c r="AN86">
        <v>0.20097000000000001</v>
      </c>
      <c r="AO86">
        <v>2.5101200000000001E-2</v>
      </c>
      <c r="AP86">
        <v>4.7590399999999997</v>
      </c>
      <c r="AQ86">
        <v>0.75473100000000004</v>
      </c>
      <c r="AR86">
        <v>0.499191</v>
      </c>
      <c r="AS86">
        <v>0.34681400000000001</v>
      </c>
      <c r="AT86">
        <v>16.8279</v>
      </c>
    </row>
    <row r="87" spans="1:46" x14ac:dyDescent="0.25">
      <c r="A87">
        <v>85</v>
      </c>
      <c r="B87">
        <v>9.5440625000000168</v>
      </c>
      <c r="C87">
        <v>0.58110334429824562</v>
      </c>
      <c r="D87">
        <v>0.60904526766875011</v>
      </c>
      <c r="E87">
        <v>3.9234307981193983E-2</v>
      </c>
      <c r="F87">
        <v>0.78707861539441604</v>
      </c>
      <c r="G87">
        <v>-0.28026792500000153</v>
      </c>
      <c r="H87">
        <v>-5.0639049999999992</v>
      </c>
      <c r="I87">
        <v>0.55757775000000231</v>
      </c>
      <c r="J87">
        <v>8.7234175000000018</v>
      </c>
      <c r="K87">
        <v>-4.7994900000000014</v>
      </c>
      <c r="L87">
        <v>-8.6562049999999982</v>
      </c>
      <c r="M87">
        <v>-12.422974999999999</v>
      </c>
      <c r="N87">
        <v>-9.9483674999999998</v>
      </c>
      <c r="O87">
        <v>-22.99005</v>
      </c>
      <c r="P87">
        <v>19.715474999999991</v>
      </c>
      <c r="Q87">
        <v>-4.9353449999999981</v>
      </c>
      <c r="R87">
        <v>-16.851949999999999</v>
      </c>
      <c r="S87">
        <v>-16.81342500000002</v>
      </c>
      <c r="T87">
        <v>-5.9954175000000003</v>
      </c>
      <c r="U87">
        <v>-211.497190625</v>
      </c>
      <c r="V87">
        <v>125.918125</v>
      </c>
      <c r="W87">
        <v>317.56415625</v>
      </c>
      <c r="X87">
        <v>204.5559375</v>
      </c>
      <c r="Y87">
        <v>-181.3075</v>
      </c>
      <c r="Z87">
        <v>339.231875</v>
      </c>
      <c r="AA87">
        <v>-587.39874999999995</v>
      </c>
      <c r="AB87">
        <v>-87.749687499999908</v>
      </c>
      <c r="AC87">
        <v>-47.415625000000041</v>
      </c>
      <c r="AD87">
        <v>-720.74375000000009</v>
      </c>
      <c r="AE87">
        <v>276.45093749999978</v>
      </c>
      <c r="AF87">
        <v>-590.96875</v>
      </c>
      <c r="AG87">
        <v>-2918.1862500000002</v>
      </c>
      <c r="AH87">
        <v>16.315312500000001</v>
      </c>
      <c r="AI87">
        <v>-3.3196824999999999</v>
      </c>
      <c r="AJ87">
        <v>-0.94155450000000085</v>
      </c>
      <c r="AK87">
        <v>-0.14731029999999989</v>
      </c>
      <c r="AL87">
        <v>-20.951299999999989</v>
      </c>
      <c r="AM87">
        <v>0.56120324999999915</v>
      </c>
      <c r="AN87">
        <v>0.15776009999999971</v>
      </c>
      <c r="AO87">
        <v>1.7570749999998301E-3</v>
      </c>
      <c r="AP87">
        <v>3.8223249999999931</v>
      </c>
      <c r="AQ87">
        <v>0.63332749999999916</v>
      </c>
      <c r="AR87">
        <v>0.46219524999999972</v>
      </c>
      <c r="AS87">
        <v>0.30500299999999969</v>
      </c>
      <c r="AT87">
        <v>14.107042499999981</v>
      </c>
    </row>
    <row r="88" spans="1:46" x14ac:dyDescent="0.25">
      <c r="A88">
        <v>86</v>
      </c>
      <c r="B88">
        <v>9.5481250000000131</v>
      </c>
      <c r="C88">
        <v>0.5814884868421053</v>
      </c>
      <c r="D88">
        <v>0.5584332785507844</v>
      </c>
      <c r="E88">
        <v>3.0141927764945741E-2</v>
      </c>
      <c r="F88">
        <v>0.707580306347949</v>
      </c>
      <c r="G88">
        <v>-0.49349595000000002</v>
      </c>
      <c r="H88">
        <v>-4.9350800000000001</v>
      </c>
      <c r="I88">
        <v>0.8767585</v>
      </c>
      <c r="J88">
        <v>8.9365449999999989</v>
      </c>
      <c r="K88">
        <v>-4.9772400000000001</v>
      </c>
      <c r="L88">
        <v>-8.31907</v>
      </c>
      <c r="M88">
        <v>-12.99075</v>
      </c>
      <c r="N88">
        <v>-10.018545</v>
      </c>
      <c r="O88">
        <v>-23.037700000000001</v>
      </c>
      <c r="P88">
        <v>18.990849999999998</v>
      </c>
      <c r="Q88">
        <v>-4.6742699999999999</v>
      </c>
      <c r="R88">
        <v>-17.448599999999999</v>
      </c>
      <c r="S88">
        <v>-19.808450000000001</v>
      </c>
      <c r="T88">
        <v>-5.9795550000000004</v>
      </c>
      <c r="U88">
        <v>-211.02438125</v>
      </c>
      <c r="V88">
        <v>127.46625</v>
      </c>
      <c r="W88">
        <v>317.89331249999998</v>
      </c>
      <c r="X88">
        <v>210.141875</v>
      </c>
      <c r="Y88">
        <v>-177.87875</v>
      </c>
      <c r="Z88">
        <v>332.62625000000003</v>
      </c>
      <c r="AA88">
        <v>-563.89499999999998</v>
      </c>
      <c r="AB88">
        <v>-74.529375000000002</v>
      </c>
      <c r="AC88">
        <v>-43.206250000000111</v>
      </c>
      <c r="AD88">
        <v>-707.62500000000023</v>
      </c>
      <c r="AE88">
        <v>257.41062499999998</v>
      </c>
      <c r="AF88">
        <v>-584.30000000000018</v>
      </c>
      <c r="AG88">
        <v>-2886.7824999999998</v>
      </c>
      <c r="AH88">
        <v>11.514375000000021</v>
      </c>
      <c r="AI88">
        <v>-3.293755</v>
      </c>
      <c r="AJ88">
        <v>-1.0578430000000001</v>
      </c>
      <c r="AK88">
        <v>-0.13151760000000001</v>
      </c>
      <c r="AL88">
        <v>-20.1798</v>
      </c>
      <c r="AM88">
        <v>0.43098950000000003</v>
      </c>
      <c r="AN88">
        <v>0.1145502</v>
      </c>
      <c r="AO88">
        <v>-2.158705E-2</v>
      </c>
      <c r="AP88">
        <v>2.8856099999999998</v>
      </c>
      <c r="AQ88">
        <v>0.51192400000000005</v>
      </c>
      <c r="AR88">
        <v>0.42519950000000001</v>
      </c>
      <c r="AS88">
        <v>0.26319199999999998</v>
      </c>
      <c r="AT88">
        <v>11.386184999999999</v>
      </c>
    </row>
    <row r="89" spans="1:46" x14ac:dyDescent="0.25">
      <c r="A89">
        <v>87</v>
      </c>
      <c r="B89">
        <v>9.5521875000000094</v>
      </c>
      <c r="C89">
        <v>0.58187362938596487</v>
      </c>
      <c r="D89">
        <v>0.51843322948714776</v>
      </c>
      <c r="E89">
        <v>2.8032373060068179E-2</v>
      </c>
      <c r="F89">
        <v>0.61226016130116534</v>
      </c>
      <c r="G89">
        <v>-0.70672397499999851</v>
      </c>
      <c r="H89">
        <v>-4.8062550000000011</v>
      </c>
      <c r="I89">
        <v>1.1959392499999979</v>
      </c>
      <c r="J89">
        <v>9.1496724999999977</v>
      </c>
      <c r="K89">
        <v>-5.1549899999999989</v>
      </c>
      <c r="L89">
        <v>-7.9819350000000027</v>
      </c>
      <c r="M89">
        <v>-13.558524999999999</v>
      </c>
      <c r="N89">
        <v>-10.088722499999999</v>
      </c>
      <c r="O89">
        <v>-23.085349999999998</v>
      </c>
      <c r="P89">
        <v>18.266225000000009</v>
      </c>
      <c r="Q89">
        <v>-4.4131950000000018</v>
      </c>
      <c r="R89">
        <v>-18.045249999999999</v>
      </c>
      <c r="S89">
        <v>-22.803474999999981</v>
      </c>
      <c r="T89">
        <v>-5.9636924999999996</v>
      </c>
      <c r="U89">
        <v>-210.55157187500001</v>
      </c>
      <c r="V89">
        <v>129.014375</v>
      </c>
      <c r="W89">
        <v>318.22246875000002</v>
      </c>
      <c r="X89">
        <v>215.72781249999991</v>
      </c>
      <c r="Y89">
        <v>-174.45</v>
      </c>
      <c r="Z89">
        <v>326.02062500000011</v>
      </c>
      <c r="AA89">
        <v>-540.39125000000013</v>
      </c>
      <c r="AB89">
        <v>-61.309062500000103</v>
      </c>
      <c r="AC89">
        <v>-38.996875000000188</v>
      </c>
      <c r="AD89">
        <v>-694.50625000000025</v>
      </c>
      <c r="AE89">
        <v>238.3703125000001</v>
      </c>
      <c r="AF89">
        <v>-577.63125000000025</v>
      </c>
      <c r="AG89">
        <v>-2855.3787500000012</v>
      </c>
      <c r="AH89">
        <v>6.7134375000000368</v>
      </c>
      <c r="AI89">
        <v>-3.267827500000001</v>
      </c>
      <c r="AJ89">
        <v>-1.174131499999999</v>
      </c>
      <c r="AK89">
        <v>-0.1157249000000001</v>
      </c>
      <c r="AL89">
        <v>-19.408300000000001</v>
      </c>
      <c r="AM89">
        <v>0.30077575000000101</v>
      </c>
      <c r="AN89">
        <v>7.1340300000000301E-2</v>
      </c>
      <c r="AO89">
        <v>-4.493117499999983E-2</v>
      </c>
      <c r="AP89">
        <v>1.948895000000006</v>
      </c>
      <c r="AQ89">
        <v>0.39052050000000088</v>
      </c>
      <c r="AR89">
        <v>0.38820375000000029</v>
      </c>
      <c r="AS89">
        <v>0.2213810000000003</v>
      </c>
      <c r="AT89">
        <v>8.6653275000000196</v>
      </c>
    </row>
    <row r="90" spans="1:46" x14ac:dyDescent="0.25">
      <c r="A90">
        <v>88</v>
      </c>
      <c r="B90">
        <v>9.5562500000000057</v>
      </c>
      <c r="C90">
        <v>0.58225877192982456</v>
      </c>
      <c r="D90">
        <v>0.46909255329159322</v>
      </c>
      <c r="E90">
        <v>2.5137235351545939E-2</v>
      </c>
      <c r="F90">
        <v>0.53096686188210429</v>
      </c>
      <c r="G90">
        <v>-0.91995199999999999</v>
      </c>
      <c r="H90">
        <v>-4.6774300000000002</v>
      </c>
      <c r="I90">
        <v>1.51512</v>
      </c>
      <c r="J90">
        <v>9.3628</v>
      </c>
      <c r="K90">
        <v>-5.3327400000000003</v>
      </c>
      <c r="L90">
        <v>-7.6448</v>
      </c>
      <c r="M90">
        <v>-14.126300000000001</v>
      </c>
      <c r="N90">
        <v>-10.158899999999999</v>
      </c>
      <c r="O90">
        <v>-23.132999999999999</v>
      </c>
      <c r="P90">
        <v>17.541599999999999</v>
      </c>
      <c r="Q90">
        <v>-4.15212</v>
      </c>
      <c r="R90">
        <v>-18.6419</v>
      </c>
      <c r="S90">
        <v>-25.798500000000001</v>
      </c>
      <c r="T90">
        <v>-5.9478299999999997</v>
      </c>
      <c r="U90">
        <v>-210.07876250000001</v>
      </c>
      <c r="V90">
        <v>130.5625</v>
      </c>
      <c r="W90">
        <v>318.551625</v>
      </c>
      <c r="X90">
        <v>221.31375</v>
      </c>
      <c r="Y90">
        <v>-171.02125000000001</v>
      </c>
      <c r="Z90">
        <v>319.41500000000002</v>
      </c>
      <c r="AA90">
        <v>-516.88749999999993</v>
      </c>
      <c r="AB90">
        <v>-48.088750000000012</v>
      </c>
      <c r="AC90">
        <v>-34.787500000000193</v>
      </c>
      <c r="AD90">
        <v>-681.38750000000005</v>
      </c>
      <c r="AE90">
        <v>219.33</v>
      </c>
      <c r="AF90">
        <v>-570.9625000000002</v>
      </c>
      <c r="AG90">
        <v>-2823.9749999999999</v>
      </c>
      <c r="AH90">
        <v>1.9124999999999841</v>
      </c>
      <c r="AI90">
        <v>-3.2418999999999998</v>
      </c>
      <c r="AJ90">
        <v>-1.2904199999999999</v>
      </c>
      <c r="AK90">
        <v>-9.9932199999999999E-2</v>
      </c>
      <c r="AL90">
        <v>-18.636800000000001</v>
      </c>
      <c r="AM90">
        <v>0.17056199999999999</v>
      </c>
      <c r="AN90">
        <v>2.81304E-2</v>
      </c>
      <c r="AO90">
        <v>-6.8275299999999997E-2</v>
      </c>
      <c r="AP90">
        <v>1.0121800000000001</v>
      </c>
      <c r="AQ90">
        <v>0.269117</v>
      </c>
      <c r="AR90">
        <v>0.35120800000000002</v>
      </c>
      <c r="AS90">
        <v>0.17957000000000001</v>
      </c>
      <c r="AT90">
        <v>5.9444699999999999</v>
      </c>
    </row>
    <row r="91" spans="1:46" x14ac:dyDescent="0.25">
      <c r="A91">
        <v>89</v>
      </c>
      <c r="B91">
        <v>9.5593750000000028</v>
      </c>
      <c r="C91">
        <v>0.58263569078947364</v>
      </c>
      <c r="D91">
        <v>0.42478763619970461</v>
      </c>
      <c r="E91">
        <v>2.2959109772838319E-2</v>
      </c>
      <c r="F91">
        <v>0.45313058517603311</v>
      </c>
      <c r="G91">
        <v>-1.126881499999999</v>
      </c>
      <c r="H91">
        <v>-4.5451300000000003</v>
      </c>
      <c r="I91">
        <v>1.833042499999999</v>
      </c>
      <c r="J91">
        <v>9.5922999999999998</v>
      </c>
      <c r="K91">
        <v>-5.4970325000000004</v>
      </c>
      <c r="L91">
        <v>-7.3431050000000013</v>
      </c>
      <c r="M91">
        <v>-14.5923</v>
      </c>
      <c r="N91">
        <v>-10.184900000000001</v>
      </c>
      <c r="O91">
        <v>-23.154924999999999</v>
      </c>
      <c r="P91">
        <v>16.903449999999999</v>
      </c>
      <c r="Q91">
        <v>-3.9745350000000008</v>
      </c>
      <c r="R91">
        <v>-19.187175</v>
      </c>
      <c r="S91">
        <v>-28.45142499999999</v>
      </c>
      <c r="T91">
        <v>-5.9598674999999997</v>
      </c>
      <c r="U91">
        <v>-207.414946875</v>
      </c>
      <c r="V91">
        <v>130.83500000000001</v>
      </c>
      <c r="W91">
        <v>317.66778125000002</v>
      </c>
      <c r="X91">
        <v>223.99156249999999</v>
      </c>
      <c r="Y91">
        <v>-168.1990625</v>
      </c>
      <c r="Z91">
        <v>309.58</v>
      </c>
      <c r="AA91">
        <v>-490.17500000000013</v>
      </c>
      <c r="AB91">
        <v>-39.922812500000042</v>
      </c>
      <c r="AC91">
        <v>-27.840625000000198</v>
      </c>
      <c r="AD91">
        <v>-650.66875000000016</v>
      </c>
      <c r="AE91">
        <v>198.3778125</v>
      </c>
      <c r="AF91">
        <v>-550.07500000000027</v>
      </c>
      <c r="AG91">
        <v>-2699.368750000001</v>
      </c>
      <c r="AH91">
        <v>-7.1518749999999969</v>
      </c>
      <c r="AI91">
        <v>-3.3202474999999998</v>
      </c>
      <c r="AJ91">
        <v>-1.488312499999999</v>
      </c>
      <c r="AK91">
        <v>-8.0769775000000071E-2</v>
      </c>
      <c r="AL91">
        <v>-18.246524999999998</v>
      </c>
      <c r="AM91">
        <v>0.11396742500000021</v>
      </c>
      <c r="AN91">
        <v>-8.3422449999999607E-2</v>
      </c>
      <c r="AO91">
        <v>-8.3327474999999943E-2</v>
      </c>
      <c r="AP91">
        <v>0.69552700000000123</v>
      </c>
      <c r="AQ91">
        <v>0.18987782500000031</v>
      </c>
      <c r="AR91">
        <v>0.31915175000000012</v>
      </c>
      <c r="AS91">
        <v>0.12145712500000019</v>
      </c>
      <c r="AT91">
        <v>4.2080550000000061</v>
      </c>
    </row>
    <row r="92" spans="1:46" x14ac:dyDescent="0.25">
      <c r="A92">
        <v>90</v>
      </c>
      <c r="B92">
        <v>9.5625</v>
      </c>
      <c r="C92">
        <v>0.58301260964912272</v>
      </c>
      <c r="D92">
        <v>0.3832502111379934</v>
      </c>
      <c r="E92">
        <v>1.9950056591740369E-2</v>
      </c>
      <c r="F92">
        <v>0.38364343338590262</v>
      </c>
      <c r="G92">
        <v>-1.333810999999999</v>
      </c>
      <c r="H92">
        <v>-4.4128300000000014</v>
      </c>
      <c r="I92">
        <v>2.150964999999998</v>
      </c>
      <c r="J92">
        <v>9.8217999999999979</v>
      </c>
      <c r="K92">
        <v>-5.6613249999999988</v>
      </c>
      <c r="L92">
        <v>-7.0414100000000026</v>
      </c>
      <c r="M92">
        <v>-15.058299999999999</v>
      </c>
      <c r="N92">
        <v>-10.210900000000001</v>
      </c>
      <c r="O92">
        <v>-23.176850000000002</v>
      </c>
      <c r="P92">
        <v>16.2653</v>
      </c>
      <c r="Q92">
        <v>-3.7969500000000012</v>
      </c>
      <c r="R92">
        <v>-19.73245</v>
      </c>
      <c r="S92">
        <v>-31.104349999999979</v>
      </c>
      <c r="T92">
        <v>-5.9719049999999996</v>
      </c>
      <c r="U92">
        <v>-204.75113124999999</v>
      </c>
      <c r="V92">
        <v>131.10749999999999</v>
      </c>
      <c r="W92">
        <v>316.78393749999998</v>
      </c>
      <c r="X92">
        <v>226.66937499999989</v>
      </c>
      <c r="Y92">
        <v>-165.37687500000001</v>
      </c>
      <c r="Z92">
        <v>299.74500000000012</v>
      </c>
      <c r="AA92">
        <v>-463.46250000000009</v>
      </c>
      <c r="AB92">
        <v>-31.756875000000068</v>
      </c>
      <c r="AC92">
        <v>-20.8937500000002</v>
      </c>
      <c r="AD92">
        <v>-619.95000000000016</v>
      </c>
      <c r="AE92">
        <v>177.42562500000011</v>
      </c>
      <c r="AF92">
        <v>-529.18750000000023</v>
      </c>
      <c r="AG92">
        <v>-2574.7625000000012</v>
      </c>
      <c r="AH92">
        <v>-16.216249999999981</v>
      </c>
      <c r="AI92">
        <v>-3.3985949999999989</v>
      </c>
      <c r="AJ92">
        <v>-1.686204999999998</v>
      </c>
      <c r="AK92">
        <v>-6.1607350000000137E-2</v>
      </c>
      <c r="AL92">
        <v>-17.856249999999999</v>
      </c>
      <c r="AM92">
        <v>5.7372850000000412E-2</v>
      </c>
      <c r="AN92">
        <v>-0.19497529999999921</v>
      </c>
      <c r="AO92">
        <v>-9.8379649999999902E-2</v>
      </c>
      <c r="AP92">
        <v>0.37887400000000238</v>
      </c>
      <c r="AQ92">
        <v>0.1106386500000006</v>
      </c>
      <c r="AR92">
        <v>0.28709550000000028</v>
      </c>
      <c r="AS92">
        <v>6.3344250000000407E-2</v>
      </c>
      <c r="AT92">
        <v>2.4716400000000118</v>
      </c>
    </row>
    <row r="93" spans="1:46" x14ac:dyDescent="0.25">
      <c r="A93">
        <v>91</v>
      </c>
      <c r="B93">
        <v>9.5656249999999972</v>
      </c>
      <c r="C93">
        <v>0.5833895285087719</v>
      </c>
      <c r="D93">
        <v>0.34401349153631272</v>
      </c>
      <c r="E93">
        <v>1.661695396588463E-2</v>
      </c>
      <c r="F93">
        <v>0.33434468286400421</v>
      </c>
      <c r="G93">
        <v>-1.540740500000001</v>
      </c>
      <c r="H93">
        <v>-4.2805299999999997</v>
      </c>
      <c r="I93">
        <v>2.468887500000001</v>
      </c>
      <c r="J93">
        <v>10.051299999999999</v>
      </c>
      <c r="K93">
        <v>-5.8256175000000008</v>
      </c>
      <c r="L93">
        <v>-6.7397149999999986</v>
      </c>
      <c r="M93">
        <v>-15.5243</v>
      </c>
      <c r="N93">
        <v>-10.2369</v>
      </c>
      <c r="O93">
        <v>-23.198775000000001</v>
      </c>
      <c r="P93">
        <v>15.62715</v>
      </c>
      <c r="Q93">
        <v>-3.6193649999999988</v>
      </c>
      <c r="R93">
        <v>-20.277725</v>
      </c>
      <c r="S93">
        <v>-33.757275000000007</v>
      </c>
      <c r="T93">
        <v>-5.9839425000000004</v>
      </c>
      <c r="U93">
        <v>-202.087315625</v>
      </c>
      <c r="V93">
        <v>131.38</v>
      </c>
      <c r="W93">
        <v>315.90009374999988</v>
      </c>
      <c r="X93">
        <v>229.3471874999999</v>
      </c>
      <c r="Y93">
        <v>-162.55468749999989</v>
      </c>
      <c r="Z93">
        <v>289.90999999999991</v>
      </c>
      <c r="AA93">
        <v>-436.74999999999989</v>
      </c>
      <c r="AB93">
        <v>-23.590937499999988</v>
      </c>
      <c r="AC93">
        <v>-13.94687500000011</v>
      </c>
      <c r="AD93">
        <v>-589.23124999999982</v>
      </c>
      <c r="AE93">
        <v>156.4734374999999</v>
      </c>
      <c r="AF93">
        <v>-508.3</v>
      </c>
      <c r="AG93">
        <v>-2450.15625</v>
      </c>
      <c r="AH93">
        <v>-25.280625000000089</v>
      </c>
      <c r="AI93">
        <v>-3.4769424999999998</v>
      </c>
      <c r="AJ93">
        <v>-1.8840975000000011</v>
      </c>
      <c r="AK93">
        <v>-4.2444924999999932E-2</v>
      </c>
      <c r="AL93">
        <v>-17.465975</v>
      </c>
      <c r="AM93">
        <v>7.7827499999980065E-4</v>
      </c>
      <c r="AN93">
        <v>-0.30652815000000039</v>
      </c>
      <c r="AO93">
        <v>-0.1134318250000001</v>
      </c>
      <c r="AP93">
        <v>6.2220999999998972E-2</v>
      </c>
      <c r="AQ93">
        <v>3.1399474999999732E-2</v>
      </c>
      <c r="AR93">
        <v>0.25503924999999988</v>
      </c>
      <c r="AS93">
        <v>5.2313749999997883E-3</v>
      </c>
      <c r="AT93">
        <v>0.73522499999999358</v>
      </c>
    </row>
    <row r="94" spans="1:46" x14ac:dyDescent="0.25">
      <c r="A94">
        <v>92</v>
      </c>
      <c r="B94">
        <v>9.5687499999999943</v>
      </c>
      <c r="C94">
        <v>0.58376644736842098</v>
      </c>
      <c r="D94">
        <v>0.30027957647559023</v>
      </c>
      <c r="E94">
        <v>1.6739202772141089E-2</v>
      </c>
      <c r="F94">
        <v>0.30276696533807329</v>
      </c>
      <c r="G94">
        <v>-1.7476700000000001</v>
      </c>
      <c r="H94">
        <v>-4.1482299999999999</v>
      </c>
      <c r="I94">
        <v>2.78681</v>
      </c>
      <c r="J94">
        <v>10.280799999999999</v>
      </c>
      <c r="K94">
        <v>-5.9899100000000001</v>
      </c>
      <c r="L94">
        <v>-6.4380199999999999</v>
      </c>
      <c r="M94">
        <v>-15.9903</v>
      </c>
      <c r="N94">
        <v>-10.2629</v>
      </c>
      <c r="O94">
        <v>-23.220700000000001</v>
      </c>
      <c r="P94">
        <v>14.989000000000001</v>
      </c>
      <c r="Q94">
        <v>-3.4417800000000001</v>
      </c>
      <c r="R94">
        <v>-20.823</v>
      </c>
      <c r="S94">
        <v>-36.410200000000003</v>
      </c>
      <c r="T94">
        <v>-5.9959800000000003</v>
      </c>
      <c r="U94">
        <v>-199.42349999999999</v>
      </c>
      <c r="V94">
        <v>131.6525</v>
      </c>
      <c r="W94">
        <v>315.01625000000001</v>
      </c>
      <c r="X94">
        <v>232.02499999999989</v>
      </c>
      <c r="Y94">
        <v>-159.7324999999999</v>
      </c>
      <c r="Z94">
        <v>280.07499999999987</v>
      </c>
      <c r="AA94">
        <v>-410.03750000000002</v>
      </c>
      <c r="AB94">
        <v>-15.42500000000002</v>
      </c>
      <c r="AC94">
        <v>-7.0000000000001172</v>
      </c>
      <c r="AD94">
        <v>-558.51249999999993</v>
      </c>
      <c r="AE94">
        <v>135.52125000000001</v>
      </c>
      <c r="AF94">
        <v>-487.41250000000002</v>
      </c>
      <c r="AG94">
        <v>-2325.5500000000002</v>
      </c>
      <c r="AH94">
        <v>-34.34500000000007</v>
      </c>
      <c r="AI94">
        <v>-3.5552899999999998</v>
      </c>
      <c r="AJ94">
        <v>-2.0819899999999998</v>
      </c>
      <c r="AK94">
        <v>-2.3282500000000001E-2</v>
      </c>
      <c r="AL94">
        <v>-17.075700000000001</v>
      </c>
      <c r="AM94">
        <v>-5.5816299999999999E-2</v>
      </c>
      <c r="AN94">
        <v>-0.41808099999999998</v>
      </c>
      <c r="AO94">
        <v>-0.12848399999999999</v>
      </c>
      <c r="AP94">
        <v>-0.25443199999999999</v>
      </c>
      <c r="AQ94">
        <v>-4.7839699999999999E-2</v>
      </c>
      <c r="AR94">
        <v>0.22298299999999999</v>
      </c>
      <c r="AS94">
        <v>-5.2881499999999998E-2</v>
      </c>
      <c r="AT94">
        <v>-1.00119</v>
      </c>
    </row>
    <row r="95" spans="1:46" x14ac:dyDescent="0.25">
      <c r="A95">
        <v>93</v>
      </c>
      <c r="B95">
        <v>9.5703124999999929</v>
      </c>
      <c r="C95">
        <v>0.58413377192982452</v>
      </c>
      <c r="D95">
        <v>0.25417359429244391</v>
      </c>
      <c r="E95">
        <v>1.6458642093554621E-2</v>
      </c>
      <c r="F95">
        <v>0.25703156293506962</v>
      </c>
      <c r="G95">
        <v>-1.9395874999999989</v>
      </c>
      <c r="H95">
        <v>-4.0172250000000007</v>
      </c>
      <c r="I95">
        <v>3.0989199999999988</v>
      </c>
      <c r="J95">
        <v>10.51535</v>
      </c>
      <c r="K95">
        <v>-6.1450824999999991</v>
      </c>
      <c r="L95">
        <v>-6.1795650000000011</v>
      </c>
      <c r="M95">
        <v>-16.344374999999999</v>
      </c>
      <c r="N95">
        <v>-10.267749999999999</v>
      </c>
      <c r="O95">
        <v>-23.212775000000001</v>
      </c>
      <c r="P95">
        <v>14.510125</v>
      </c>
      <c r="Q95">
        <v>-3.348322500000001</v>
      </c>
      <c r="R95">
        <v>-21.252549999999999</v>
      </c>
      <c r="S95">
        <v>-38.408374999999992</v>
      </c>
      <c r="T95">
        <v>-6.0526325000000014</v>
      </c>
      <c r="U95">
        <v>-194.66231250000001</v>
      </c>
      <c r="V95">
        <v>130.96031249999999</v>
      </c>
      <c r="W95">
        <v>312.87718749999988</v>
      </c>
      <c r="X95">
        <v>232.61562499999999</v>
      </c>
      <c r="Y95">
        <v>-157.71093749999989</v>
      </c>
      <c r="Z95">
        <v>269.62875000000003</v>
      </c>
      <c r="AA95">
        <v>-380.95625000000013</v>
      </c>
      <c r="AB95">
        <v>-12.350000000000041</v>
      </c>
      <c r="AC95">
        <v>-0.52812500000012541</v>
      </c>
      <c r="AD95">
        <v>-510.93750000000011</v>
      </c>
      <c r="AE95">
        <v>116.0096875000001</v>
      </c>
      <c r="AF95">
        <v>-451.37500000000011</v>
      </c>
      <c r="AG95">
        <v>-2153.3000000000011</v>
      </c>
      <c r="AH95">
        <v>-43.412500000000023</v>
      </c>
      <c r="AI95">
        <v>-3.5847500000000001</v>
      </c>
      <c r="AJ95">
        <v>-2.305899999999999</v>
      </c>
      <c r="AK95">
        <v>-5.1169000000000631E-3</v>
      </c>
      <c r="AL95">
        <v>-16.201174999999999</v>
      </c>
      <c r="AM95">
        <v>-0.1229304749999998</v>
      </c>
      <c r="AN95">
        <v>-0.54350049999999961</v>
      </c>
      <c r="AO95">
        <v>-0.139575</v>
      </c>
      <c r="AP95">
        <v>-0.42009849999999938</v>
      </c>
      <c r="AQ95">
        <v>-7.4560774999999913E-2</v>
      </c>
      <c r="AR95">
        <v>0.1982290000000001</v>
      </c>
      <c r="AS95">
        <v>-0.1013548749999998</v>
      </c>
      <c r="AT95">
        <v>-1.4808174999999979</v>
      </c>
    </row>
    <row r="96" spans="1:46" x14ac:dyDescent="0.25">
      <c r="A96">
        <v>94</v>
      </c>
      <c r="B96">
        <v>9.5718749999999915</v>
      </c>
      <c r="C96">
        <v>0.58450109649122806</v>
      </c>
      <c r="D96">
        <v>0.21741828719524089</v>
      </c>
      <c r="E96">
        <v>1.2260238048775679E-2</v>
      </c>
      <c r="F96">
        <v>0.21229440329700119</v>
      </c>
      <c r="G96">
        <v>-2.131505000000002</v>
      </c>
      <c r="H96">
        <v>-3.8862199999999989</v>
      </c>
      <c r="I96">
        <v>3.411030000000002</v>
      </c>
      <c r="J96">
        <v>10.7499</v>
      </c>
      <c r="K96">
        <v>-6.3002550000000008</v>
      </c>
      <c r="L96">
        <v>-5.9211099999999988</v>
      </c>
      <c r="M96">
        <v>-16.698450000000001</v>
      </c>
      <c r="N96">
        <v>-10.272600000000001</v>
      </c>
      <c r="O96">
        <v>-23.20485</v>
      </c>
      <c r="P96">
        <v>14.03125</v>
      </c>
      <c r="Q96">
        <v>-3.2548649999999988</v>
      </c>
      <c r="R96">
        <v>-21.682099999999998</v>
      </c>
      <c r="S96">
        <v>-40.406550000000017</v>
      </c>
      <c r="T96">
        <v>-6.1092850000000007</v>
      </c>
      <c r="U96">
        <v>-189.90112500000001</v>
      </c>
      <c r="V96">
        <v>130.268125</v>
      </c>
      <c r="W96">
        <v>310.73812499999991</v>
      </c>
      <c r="X96">
        <v>233.2062500000001</v>
      </c>
      <c r="Y96">
        <v>-155.6893749999999</v>
      </c>
      <c r="Z96">
        <v>259.18249999999989</v>
      </c>
      <c r="AA96">
        <v>-351.87499999999977</v>
      </c>
      <c r="AB96">
        <v>-9.275000000000011</v>
      </c>
      <c r="AC96">
        <v>5.9437499999999606</v>
      </c>
      <c r="AD96">
        <v>-463.36249999999961</v>
      </c>
      <c r="AE96">
        <v>96.498124999999845</v>
      </c>
      <c r="AF96">
        <v>-415.33749999999958</v>
      </c>
      <c r="AG96">
        <v>-1981.049999999999</v>
      </c>
      <c r="AH96">
        <v>-52.480000000000089</v>
      </c>
      <c r="AI96">
        <v>-3.6142099999999999</v>
      </c>
      <c r="AJ96">
        <v>-2.5298100000000021</v>
      </c>
      <c r="AK96">
        <v>1.304870000000013E-2</v>
      </c>
      <c r="AL96">
        <v>-15.32664999999999</v>
      </c>
      <c r="AM96">
        <v>-0.19004465000000051</v>
      </c>
      <c r="AN96">
        <v>-0.66892000000000085</v>
      </c>
      <c r="AO96">
        <v>-0.15066600000000011</v>
      </c>
      <c r="AP96">
        <v>-0.5857650000000012</v>
      </c>
      <c r="AQ96">
        <v>-0.1012818500000002</v>
      </c>
      <c r="AR96">
        <v>0.1734749999999998</v>
      </c>
      <c r="AS96">
        <v>-0.14982825000000041</v>
      </c>
      <c r="AT96">
        <v>-1.960445000000004</v>
      </c>
    </row>
    <row r="97" spans="1:46" x14ac:dyDescent="0.25">
      <c r="A97">
        <v>95</v>
      </c>
      <c r="B97">
        <v>9.5734374999999901</v>
      </c>
      <c r="C97">
        <v>0.58486842105263159</v>
      </c>
      <c r="D97">
        <v>0.18766408165009529</v>
      </c>
      <c r="E97">
        <v>3.9056395907311522E-3</v>
      </c>
      <c r="F97">
        <v>0.17820647071158341</v>
      </c>
      <c r="G97">
        <v>-2.3234225000000008</v>
      </c>
      <c r="H97">
        <v>-3.7552150000000002</v>
      </c>
      <c r="I97">
        <v>3.7231400000000008</v>
      </c>
      <c r="J97">
        <v>10.984450000000001</v>
      </c>
      <c r="K97">
        <v>-6.4554275000000008</v>
      </c>
      <c r="L97">
        <v>-5.6626549999999991</v>
      </c>
      <c r="M97">
        <v>-17.052524999999999</v>
      </c>
      <c r="N97">
        <v>-10.27745</v>
      </c>
      <c r="O97">
        <v>-23.196925</v>
      </c>
      <c r="P97">
        <v>13.552375</v>
      </c>
      <c r="Q97">
        <v>-3.1614075000000001</v>
      </c>
      <c r="R97">
        <v>-22.111650000000001</v>
      </c>
      <c r="S97">
        <v>-42.404725000000013</v>
      </c>
      <c r="T97">
        <v>-6.1659375000000001</v>
      </c>
      <c r="U97">
        <v>-185.1399375</v>
      </c>
      <c r="V97">
        <v>129.57593750000001</v>
      </c>
      <c r="W97">
        <v>308.59906249999989</v>
      </c>
      <c r="X97">
        <v>233.79687500000011</v>
      </c>
      <c r="Y97">
        <v>-153.6678125</v>
      </c>
      <c r="Z97">
        <v>248.7362499999999</v>
      </c>
      <c r="AA97">
        <v>-322.79374999999987</v>
      </c>
      <c r="AB97">
        <v>-6.2000000000000277</v>
      </c>
      <c r="AC97">
        <v>12.415624999999951</v>
      </c>
      <c r="AD97">
        <v>-415.7874999999998</v>
      </c>
      <c r="AE97">
        <v>76.98656249999992</v>
      </c>
      <c r="AF97">
        <v>-379.29999999999973</v>
      </c>
      <c r="AG97">
        <v>-1808.799999999999</v>
      </c>
      <c r="AH97">
        <v>-61.547500000000028</v>
      </c>
      <c r="AI97">
        <v>-3.6436700000000002</v>
      </c>
      <c r="AJ97">
        <v>-2.7537200000000008</v>
      </c>
      <c r="AK97">
        <v>3.1214300000000059E-2</v>
      </c>
      <c r="AL97">
        <v>-14.452125000000001</v>
      </c>
      <c r="AM97">
        <v>-0.25715882500000031</v>
      </c>
      <c r="AN97">
        <v>-0.79433950000000042</v>
      </c>
      <c r="AO97">
        <v>-0.16175700000000001</v>
      </c>
      <c r="AP97">
        <v>-0.75143150000000059</v>
      </c>
      <c r="AQ97">
        <v>-0.1280029250000001</v>
      </c>
      <c r="AR97">
        <v>0.14872099999999991</v>
      </c>
      <c r="AS97">
        <v>-0.1983016250000002</v>
      </c>
      <c r="AT97">
        <v>-2.4400725000000021</v>
      </c>
    </row>
    <row r="98" spans="1:46" x14ac:dyDescent="0.25">
      <c r="A98">
        <v>96</v>
      </c>
      <c r="B98">
        <v>9.5749999999999886</v>
      </c>
      <c r="C98">
        <v>0.58523574561403513</v>
      </c>
      <c r="D98">
        <v>0.15888069693275519</v>
      </c>
      <c r="E98">
        <v>1.14706149535204E-4</v>
      </c>
      <c r="F98">
        <v>0.12004596519215251</v>
      </c>
      <c r="G98">
        <v>-2.5153400000000001</v>
      </c>
      <c r="H98">
        <v>-3.6242100000000002</v>
      </c>
      <c r="I98">
        <v>4.0352499999999996</v>
      </c>
      <c r="J98">
        <v>11.218999999999999</v>
      </c>
      <c r="K98">
        <v>-6.6105999999999998</v>
      </c>
      <c r="L98">
        <v>-5.4042000000000003</v>
      </c>
      <c r="M98">
        <v>-17.406600000000001</v>
      </c>
      <c r="N98">
        <v>-10.282299999999999</v>
      </c>
      <c r="O98">
        <v>-23.189</v>
      </c>
      <c r="P98">
        <v>13.073499999999999</v>
      </c>
      <c r="Q98">
        <v>-3.0679500000000002</v>
      </c>
      <c r="R98">
        <v>-22.5412</v>
      </c>
      <c r="S98">
        <v>-44.402900000000002</v>
      </c>
      <c r="T98">
        <v>-6.2225900000000003</v>
      </c>
      <c r="U98">
        <v>-180.37875</v>
      </c>
      <c r="V98">
        <v>128.88374999999999</v>
      </c>
      <c r="W98">
        <v>306.45999999999992</v>
      </c>
      <c r="X98">
        <v>234.38750000000019</v>
      </c>
      <c r="Y98">
        <v>-151.64625000000001</v>
      </c>
      <c r="Z98">
        <v>238.29</v>
      </c>
      <c r="AA98">
        <v>-293.71249999999998</v>
      </c>
      <c r="AB98">
        <v>-3.125000000000044</v>
      </c>
      <c r="AC98">
        <v>18.88749999999995</v>
      </c>
      <c r="AD98">
        <v>-368.21249999999998</v>
      </c>
      <c r="AE98">
        <v>57.474999999999987</v>
      </c>
      <c r="AF98">
        <v>-343.26249999999982</v>
      </c>
      <c r="AG98">
        <v>-1636.55</v>
      </c>
      <c r="AH98">
        <v>-70.614999999999981</v>
      </c>
      <c r="AI98">
        <v>-3.67313</v>
      </c>
      <c r="AJ98">
        <v>-2.97763</v>
      </c>
      <c r="AK98">
        <v>4.9379899999999997E-2</v>
      </c>
      <c r="AL98">
        <v>-13.5776</v>
      </c>
      <c r="AM98">
        <v>-0.32427299999999998</v>
      </c>
      <c r="AN98">
        <v>-0.91975899999999999</v>
      </c>
      <c r="AO98">
        <v>-0.172848</v>
      </c>
      <c r="AP98">
        <v>-0.91709799999999997</v>
      </c>
      <c r="AQ98">
        <v>-0.154724</v>
      </c>
      <c r="AR98">
        <v>0.12396699999999999</v>
      </c>
      <c r="AS98">
        <v>-0.24677499999999999</v>
      </c>
      <c r="AT98">
        <v>-2.9197000000000002</v>
      </c>
    </row>
    <row r="99" spans="1:46" x14ac:dyDescent="0.25">
      <c r="A99">
        <v>97</v>
      </c>
      <c r="B99">
        <v>9.5737499999999898</v>
      </c>
      <c r="C99">
        <v>0.58559210526315797</v>
      </c>
      <c r="D99">
        <v>7.8519593158670326E-2</v>
      </c>
      <c r="E99">
        <v>-5.3336568243487949E-3</v>
      </c>
      <c r="F99">
        <v>0.11104173723228281</v>
      </c>
      <c r="G99">
        <v>-2.6841800000000009</v>
      </c>
      <c r="H99">
        <v>-3.4974474999999989</v>
      </c>
      <c r="I99">
        <v>4.3360600000000016</v>
      </c>
      <c r="J99">
        <v>11.453225</v>
      </c>
      <c r="K99">
        <v>-6.7587200000000012</v>
      </c>
      <c r="L99">
        <v>-5.1860749999999989</v>
      </c>
      <c r="M99">
        <v>-17.639949999999999</v>
      </c>
      <c r="N99">
        <v>-10.2837</v>
      </c>
      <c r="O99">
        <v>-23.15915</v>
      </c>
      <c r="P99">
        <v>12.815950000000001</v>
      </c>
      <c r="Q99">
        <v>-3.0464574999999998</v>
      </c>
      <c r="R99">
        <v>-22.798175000000001</v>
      </c>
      <c r="S99">
        <v>-45.677825000000013</v>
      </c>
      <c r="T99">
        <v>-6.3071675000000011</v>
      </c>
      <c r="U99">
        <v>-173.78093749999991</v>
      </c>
      <c r="V99">
        <v>127.6965625</v>
      </c>
      <c r="W99">
        <v>302.81562500000001</v>
      </c>
      <c r="X99">
        <v>234.4156250000002</v>
      </c>
      <c r="Y99">
        <v>-149.2315625</v>
      </c>
      <c r="Z99">
        <v>229.66437499999989</v>
      </c>
      <c r="AA99">
        <v>-262.70624999999973</v>
      </c>
      <c r="AB99">
        <v>-2.7875000000000512</v>
      </c>
      <c r="AC99">
        <v>22.884374999999981</v>
      </c>
      <c r="AD99">
        <v>-308.33749999999958</v>
      </c>
      <c r="AE99">
        <v>41.763124999999881</v>
      </c>
      <c r="AF99">
        <v>-297.39374999999961</v>
      </c>
      <c r="AG99">
        <v>-1470.993749999998</v>
      </c>
      <c r="AH99">
        <v>-70.496874999999989</v>
      </c>
      <c r="AI99">
        <v>-3.5818999999999992</v>
      </c>
      <c r="AJ99">
        <v>-3.1068200000000008</v>
      </c>
      <c r="AK99">
        <v>6.2223175000000089E-2</v>
      </c>
      <c r="AL99">
        <v>-12.25488249999999</v>
      </c>
      <c r="AM99">
        <v>-0.43051500000000081</v>
      </c>
      <c r="AN99">
        <v>-0.98055175000000039</v>
      </c>
      <c r="AO99">
        <v>-0.17966350000000009</v>
      </c>
      <c r="AP99">
        <v>-0.84404324999999947</v>
      </c>
      <c r="AQ99">
        <v>-0.1435982499999999</v>
      </c>
      <c r="AR99">
        <v>0.10682932499999991</v>
      </c>
      <c r="AS99">
        <v>-0.27003575000000019</v>
      </c>
      <c r="AT99">
        <v>-2.6314324999999981</v>
      </c>
    </row>
    <row r="100" spans="1:46" x14ac:dyDescent="0.25">
      <c r="A100">
        <v>98</v>
      </c>
      <c r="B100">
        <v>9.5724999999999909</v>
      </c>
      <c r="C100">
        <v>0.5859484649122807</v>
      </c>
      <c r="D100">
        <v>6.7504248938977454E-2</v>
      </c>
      <c r="E100">
        <v>-4.4666490096814506E-3</v>
      </c>
      <c r="F100">
        <v>7.4361801918081991E-2</v>
      </c>
      <c r="G100">
        <v>-2.8530199999999999</v>
      </c>
      <c r="H100">
        <v>-3.3706849999999999</v>
      </c>
      <c r="I100">
        <v>4.63687</v>
      </c>
      <c r="J100">
        <v>11.68745</v>
      </c>
      <c r="K100">
        <v>-6.9068399999999999</v>
      </c>
      <c r="L100">
        <v>-4.9679500000000001</v>
      </c>
      <c r="M100">
        <v>-17.8733</v>
      </c>
      <c r="N100">
        <v>-10.2851</v>
      </c>
      <c r="O100">
        <v>-23.129300000000001</v>
      </c>
      <c r="P100">
        <v>12.558400000000001</v>
      </c>
      <c r="Q100">
        <v>-3.0249649999999999</v>
      </c>
      <c r="R100">
        <v>-23.055150000000001</v>
      </c>
      <c r="S100">
        <v>-46.952750000000002</v>
      </c>
      <c r="T100">
        <v>-6.3917450000000002</v>
      </c>
      <c r="U100">
        <v>-167.18312499999999</v>
      </c>
      <c r="V100">
        <v>126.50937500000001</v>
      </c>
      <c r="W100">
        <v>299.17124999999999</v>
      </c>
      <c r="X100">
        <v>234.44375000000019</v>
      </c>
      <c r="Y100">
        <v>-146.81687500000001</v>
      </c>
      <c r="Z100">
        <v>221.03874999999999</v>
      </c>
      <c r="AA100">
        <v>-231.6999999999999</v>
      </c>
      <c r="AB100">
        <v>-2.4500000000000628</v>
      </c>
      <c r="AC100">
        <v>26.881249999999969</v>
      </c>
      <c r="AD100">
        <v>-248.46250000000001</v>
      </c>
      <c r="AE100">
        <v>26.05125</v>
      </c>
      <c r="AF100">
        <v>-251.52500000000001</v>
      </c>
      <c r="AG100">
        <v>-1305.4375</v>
      </c>
      <c r="AH100">
        <v>-70.378749999999997</v>
      </c>
      <c r="AI100">
        <v>-3.4906700000000002</v>
      </c>
      <c r="AJ100">
        <v>-3.2360099999999998</v>
      </c>
      <c r="AK100">
        <v>7.5066449999999993E-2</v>
      </c>
      <c r="AL100">
        <v>-10.932164999999999</v>
      </c>
      <c r="AM100">
        <v>-0.53675699999999993</v>
      </c>
      <c r="AN100">
        <v>-1.0413444999999999</v>
      </c>
      <c r="AO100">
        <v>-0.18647900000000001</v>
      </c>
      <c r="AP100">
        <v>-0.77098849999999997</v>
      </c>
      <c r="AQ100">
        <v>-0.13247249999999999</v>
      </c>
      <c r="AR100">
        <v>8.9691649999999998E-2</v>
      </c>
      <c r="AS100">
        <v>-0.29329650000000002</v>
      </c>
      <c r="AT100">
        <v>-2.3431649999999999</v>
      </c>
    </row>
    <row r="101" spans="1:46" x14ac:dyDescent="0.25">
      <c r="A101">
        <v>99</v>
      </c>
      <c r="B101">
        <v>9.571249999999992</v>
      </c>
      <c r="C101">
        <v>0.58630482456140354</v>
      </c>
      <c r="D101">
        <v>5.9723587579690561E-2</v>
      </c>
      <c r="E101">
        <v>-5.1946914455208246E-3</v>
      </c>
      <c r="F101">
        <v>5.3421283034574427E-2</v>
      </c>
      <c r="G101">
        <v>-3.0218600000000011</v>
      </c>
      <c r="H101">
        <v>-3.2439224999999992</v>
      </c>
      <c r="I101">
        <v>4.9376800000000021</v>
      </c>
      <c r="J101">
        <v>11.921675</v>
      </c>
      <c r="K101">
        <v>-7.0549600000000012</v>
      </c>
      <c r="L101">
        <v>-4.7498249999999986</v>
      </c>
      <c r="M101">
        <v>-18.106649999999998</v>
      </c>
      <c r="N101">
        <v>-10.2865</v>
      </c>
      <c r="O101">
        <v>-23.099450000000001</v>
      </c>
      <c r="P101">
        <v>12.300850000000001</v>
      </c>
      <c r="Q101">
        <v>-3.0034725</v>
      </c>
      <c r="R101">
        <v>-23.312125000000002</v>
      </c>
      <c r="S101">
        <v>-48.227675000000012</v>
      </c>
      <c r="T101">
        <v>-6.4763225000000011</v>
      </c>
      <c r="U101">
        <v>-160.5853124999999</v>
      </c>
      <c r="V101">
        <v>125.3221875</v>
      </c>
      <c r="W101">
        <v>295.52687500000002</v>
      </c>
      <c r="X101">
        <v>234.47187500000021</v>
      </c>
      <c r="Y101">
        <v>-144.4021875</v>
      </c>
      <c r="Z101">
        <v>212.41312500000001</v>
      </c>
      <c r="AA101">
        <v>-200.6937499999996</v>
      </c>
      <c r="AB101">
        <v>-2.11250000000007</v>
      </c>
      <c r="AC101">
        <v>30.878125000000001</v>
      </c>
      <c r="AD101">
        <v>-188.58749999999961</v>
      </c>
      <c r="AE101">
        <v>10.33937499999988</v>
      </c>
      <c r="AF101">
        <v>-205.6562499999998</v>
      </c>
      <c r="AG101">
        <v>-1139.8812499999981</v>
      </c>
      <c r="AH101">
        <v>-70.26062499999999</v>
      </c>
      <c r="AI101">
        <v>-3.3994399999999989</v>
      </c>
      <c r="AJ101">
        <v>-3.3652000000000011</v>
      </c>
      <c r="AK101">
        <v>8.7909725000000091E-2</v>
      </c>
      <c r="AL101">
        <v>-9.609447499999991</v>
      </c>
      <c r="AM101">
        <v>-0.64299900000000076</v>
      </c>
      <c r="AN101">
        <v>-1.10213725</v>
      </c>
      <c r="AO101">
        <v>-0.19329450000000009</v>
      </c>
      <c r="AP101">
        <v>-0.69793374999999946</v>
      </c>
      <c r="AQ101">
        <v>-0.12134674999999991</v>
      </c>
      <c r="AR101">
        <v>7.2553974999999882E-2</v>
      </c>
      <c r="AS101">
        <v>-0.31655725000000018</v>
      </c>
      <c r="AT101">
        <v>-2.0548974999999978</v>
      </c>
    </row>
    <row r="102" spans="1:46" x14ac:dyDescent="0.25">
      <c r="A102">
        <v>100</v>
      </c>
      <c r="B102">
        <v>9.5699999999999932</v>
      </c>
      <c r="C102">
        <v>0.58666118421052627</v>
      </c>
      <c r="D102">
        <v>3.0556625562986401E-2</v>
      </c>
      <c r="E102">
        <v>6.7312649176333569E-4</v>
      </c>
      <c r="F102">
        <v>3.675867221388137E-2</v>
      </c>
      <c r="G102">
        <v>-3.1907000000000001</v>
      </c>
      <c r="H102">
        <v>-3.1171600000000002</v>
      </c>
      <c r="I102">
        <v>5.2384899999999996</v>
      </c>
      <c r="J102">
        <v>12.155900000000001</v>
      </c>
      <c r="K102">
        <v>-7.2030799999999999</v>
      </c>
      <c r="L102">
        <v>-4.5316999999999998</v>
      </c>
      <c r="M102">
        <v>-18.34</v>
      </c>
      <c r="N102">
        <v>-10.2879</v>
      </c>
      <c r="O102">
        <v>-23.069600000000001</v>
      </c>
      <c r="P102">
        <v>12.0433</v>
      </c>
      <c r="Q102">
        <v>-2.9819800000000001</v>
      </c>
      <c r="R102">
        <v>-23.569099999999999</v>
      </c>
      <c r="S102">
        <v>-49.502600000000001</v>
      </c>
      <c r="T102">
        <v>-6.5609000000000002</v>
      </c>
      <c r="U102">
        <v>-153.98750000000001</v>
      </c>
      <c r="V102">
        <v>124.13500000000001</v>
      </c>
      <c r="W102">
        <v>291.88250000000011</v>
      </c>
      <c r="X102">
        <v>234.50000000000011</v>
      </c>
      <c r="Y102">
        <v>-141.98750000000001</v>
      </c>
      <c r="Z102">
        <v>203.78750000000011</v>
      </c>
      <c r="AA102">
        <v>-169.6874999999998</v>
      </c>
      <c r="AB102">
        <v>-1.7750000000000821</v>
      </c>
      <c r="AC102">
        <v>34.874999999999993</v>
      </c>
      <c r="AD102">
        <v>-128.71250000000001</v>
      </c>
      <c r="AE102">
        <v>-5.3725000000000023</v>
      </c>
      <c r="AF102">
        <v>-159.78750000000019</v>
      </c>
      <c r="AG102">
        <v>-974.32499999999948</v>
      </c>
      <c r="AH102">
        <v>-70.142499999999998</v>
      </c>
      <c r="AI102">
        <v>-3.3082099999999999</v>
      </c>
      <c r="AJ102">
        <v>-3.4943900000000001</v>
      </c>
      <c r="AK102">
        <v>0.100753</v>
      </c>
      <c r="AL102">
        <v>-8.2867300000000004</v>
      </c>
      <c r="AM102">
        <v>-0.74924099999999993</v>
      </c>
      <c r="AN102">
        <v>-1.16293</v>
      </c>
      <c r="AO102">
        <v>-0.20011000000000001</v>
      </c>
      <c r="AP102">
        <v>-0.62487899999999996</v>
      </c>
      <c r="AQ102">
        <v>-0.110221</v>
      </c>
      <c r="AR102">
        <v>5.5416300000000002E-2</v>
      </c>
      <c r="AS102">
        <v>-0.33981800000000001</v>
      </c>
      <c r="AT102">
        <v>-1.7666299999999999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CDDFF-FE14-4CEA-8EA9-5DBECA324462}">
  <sheetPr codeName="Sheet6">
    <tabColor rgb="FFFF0000"/>
  </sheetPr>
  <dimension ref="A1:Q19"/>
  <sheetViews>
    <sheetView workbookViewId="0">
      <selection activeCell="D19" sqref="D19"/>
    </sheetView>
  </sheetViews>
  <sheetFormatPr defaultRowHeight="15" x14ac:dyDescent="0.25"/>
  <cols>
    <col min="1" max="1" width="20.7109375" customWidth="1"/>
  </cols>
  <sheetData>
    <row r="1" spans="1:17" x14ac:dyDescent="0.25">
      <c r="A1" s="1" t="s">
        <v>136</v>
      </c>
      <c r="C1" s="1" t="s">
        <v>137</v>
      </c>
    </row>
    <row r="2" spans="1:17" x14ac:dyDescent="0.25">
      <c r="A2" s="1" t="s">
        <v>138</v>
      </c>
      <c r="B2" t="s">
        <v>226</v>
      </c>
      <c r="G2" s="1" t="s">
        <v>45</v>
      </c>
      <c r="H2" s="1" t="s">
        <v>140</v>
      </c>
      <c r="I2" s="1" t="s">
        <v>141</v>
      </c>
      <c r="J2" s="1" t="s">
        <v>142</v>
      </c>
      <c r="L2" s="1" t="s">
        <v>46</v>
      </c>
      <c r="M2" s="1" t="s">
        <v>47</v>
      </c>
      <c r="N2" s="1" t="s">
        <v>48</v>
      </c>
      <c r="O2" s="1" t="s">
        <v>49</v>
      </c>
      <c r="P2" s="1" t="s">
        <v>50</v>
      </c>
      <c r="Q2" s="1" t="s">
        <v>143</v>
      </c>
    </row>
    <row r="3" spans="1:17" x14ac:dyDescent="0.25">
      <c r="D3" s="1" t="s">
        <v>181</v>
      </c>
      <c r="F3" s="1" t="s">
        <v>145</v>
      </c>
      <c r="G3">
        <v>9.2333749999999952</v>
      </c>
      <c r="H3">
        <v>0.59141447368421052</v>
      </c>
      <c r="I3">
        <v>256.44099999999992</v>
      </c>
      <c r="J3">
        <v>16.037735849056599</v>
      </c>
      <c r="K3" s="1" t="s">
        <v>146</v>
      </c>
      <c r="L3">
        <v>14.799799999999999</v>
      </c>
      <c r="M3">
        <v>7.4864899999999999</v>
      </c>
      <c r="N3">
        <v>36.980400000000003</v>
      </c>
      <c r="O3">
        <v>35.6096</v>
      </c>
      <c r="P3">
        <v>27.3752</v>
      </c>
      <c r="Q3">
        <v>-7.8359300000000003</v>
      </c>
    </row>
    <row r="4" spans="1:17" x14ac:dyDescent="0.25">
      <c r="A4" s="1" t="s">
        <v>147</v>
      </c>
      <c r="B4" t="s">
        <v>257</v>
      </c>
      <c r="C4" s="1" t="s">
        <v>148</v>
      </c>
      <c r="D4">
        <v>248.96272277832031</v>
      </c>
      <c r="F4" s="1" t="s">
        <v>149</v>
      </c>
      <c r="G4">
        <v>9.1985000000000099</v>
      </c>
      <c r="H4">
        <v>0.57881578947368417</v>
      </c>
      <c r="K4" s="1" t="s">
        <v>150</v>
      </c>
      <c r="L4">
        <v>0.31179899999999999</v>
      </c>
      <c r="M4">
        <v>-2.9427699999999999</v>
      </c>
      <c r="N4">
        <v>0.36746099999999998</v>
      </c>
      <c r="O4">
        <v>-2.95567</v>
      </c>
    </row>
    <row r="5" spans="1:17" x14ac:dyDescent="0.25">
      <c r="A5" s="1" t="s">
        <v>151</v>
      </c>
      <c r="B5">
        <v>73.199996948242188</v>
      </c>
      <c r="C5" s="1" t="s">
        <v>152</v>
      </c>
      <c r="D5">
        <v>9.2084865570068359</v>
      </c>
      <c r="F5" s="1" t="s">
        <v>153</v>
      </c>
      <c r="G5">
        <v>9.553750000000008</v>
      </c>
      <c r="H5">
        <v>0.59210526315789469</v>
      </c>
      <c r="K5" s="1" t="s">
        <v>154</v>
      </c>
      <c r="L5">
        <v>-3.8969299999999998</v>
      </c>
      <c r="M5">
        <v>4.3002900000000004</v>
      </c>
      <c r="N5">
        <v>-17.0548</v>
      </c>
      <c r="O5">
        <v>-4.4874900000000002</v>
      </c>
    </row>
    <row r="6" spans="1:17" x14ac:dyDescent="0.25">
      <c r="A6" s="1" t="s">
        <v>155</v>
      </c>
      <c r="B6">
        <v>1824</v>
      </c>
      <c r="C6" s="1" t="s">
        <v>156</v>
      </c>
      <c r="D6">
        <v>0.48199987411499018</v>
      </c>
      <c r="F6" s="1" t="s">
        <v>157</v>
      </c>
      <c r="G6">
        <v>3.4874999999985327E-2</v>
      </c>
      <c r="H6">
        <v>1.259868421052635E-2</v>
      </c>
      <c r="K6" s="1" t="s">
        <v>158</v>
      </c>
      <c r="L6">
        <v>8.5840199999999989</v>
      </c>
      <c r="M6">
        <v>12.319520000000001</v>
      </c>
      <c r="N6">
        <v>53.536099999999998</v>
      </c>
      <c r="O6">
        <v>26.710850000000001</v>
      </c>
      <c r="P6">
        <v>73.289000000000001</v>
      </c>
      <c r="Q6">
        <v>3.8769699999999991</v>
      </c>
    </row>
    <row r="7" spans="1:17" x14ac:dyDescent="0.25">
      <c r="A7" s="1" t="s">
        <v>182</v>
      </c>
      <c r="B7">
        <v>970</v>
      </c>
      <c r="C7" s="1" t="s">
        <v>160</v>
      </c>
      <c r="D7">
        <v>0.25199985504150391</v>
      </c>
      <c r="F7" s="1" t="s">
        <v>161</v>
      </c>
      <c r="G7">
        <v>1.034697496852452</v>
      </c>
      <c r="H7">
        <v>1.001168029367596</v>
      </c>
      <c r="K7" s="1" t="s">
        <v>162</v>
      </c>
      <c r="L7">
        <v>9.7689190000000004</v>
      </c>
      <c r="M7">
        <v>6.5430400000000013</v>
      </c>
      <c r="N7">
        <v>10.632961</v>
      </c>
      <c r="O7">
        <v>11.000629999999999</v>
      </c>
    </row>
    <row r="8" spans="1:17" x14ac:dyDescent="0.25">
      <c r="A8" s="1" t="s">
        <v>183</v>
      </c>
      <c r="B8">
        <v>108</v>
      </c>
      <c r="C8" s="1" t="s">
        <v>164</v>
      </c>
      <c r="D8">
        <v>47.717857360839837</v>
      </c>
      <c r="K8" s="1" t="s">
        <v>165</v>
      </c>
      <c r="L8">
        <v>11.69857</v>
      </c>
      <c r="M8">
        <v>11.69444</v>
      </c>
      <c r="N8">
        <v>9.3649999999999984</v>
      </c>
      <c r="O8">
        <v>19.676210000000001</v>
      </c>
    </row>
    <row r="9" spans="1:17" x14ac:dyDescent="0.25">
      <c r="A9" s="1" t="s">
        <v>184</v>
      </c>
      <c r="B9">
        <v>81</v>
      </c>
      <c r="C9" s="1" t="s">
        <v>167</v>
      </c>
      <c r="D9">
        <v>20.954326629638668</v>
      </c>
      <c r="K9" s="1" t="s">
        <v>168</v>
      </c>
      <c r="L9">
        <v>298.07499999999987</v>
      </c>
      <c r="M9">
        <v>-37.452500000000001</v>
      </c>
      <c r="N9">
        <v>-143.54999999999981</v>
      </c>
      <c r="O9">
        <v>386.66250000000042</v>
      </c>
      <c r="P9">
        <v>1841.4449999999999</v>
      </c>
      <c r="Q9">
        <v>112.325</v>
      </c>
    </row>
    <row r="10" spans="1:17" x14ac:dyDescent="0.25">
      <c r="C10" s="1" t="s">
        <v>169</v>
      </c>
      <c r="D10">
        <v>4.4384894371032706</v>
      </c>
      <c r="K10" s="1" t="s">
        <v>170</v>
      </c>
      <c r="L10">
        <v>-16.807500000000029</v>
      </c>
      <c r="M10">
        <v>133.64375000000001</v>
      </c>
      <c r="N10">
        <v>30.3795875</v>
      </c>
      <c r="O10">
        <v>336.65375000000012</v>
      </c>
    </row>
    <row r="11" spans="1:17" x14ac:dyDescent="0.25">
      <c r="C11" s="1" t="s">
        <v>171</v>
      </c>
      <c r="D11">
        <v>2.2643692493438721</v>
      </c>
      <c r="K11" s="1" t="s">
        <v>172</v>
      </c>
      <c r="L11">
        <v>374.58749999999998</v>
      </c>
      <c r="M11">
        <v>315.95850000000002</v>
      </c>
      <c r="N11">
        <v>358.28749999999991</v>
      </c>
      <c r="O11">
        <v>618.23749999999995</v>
      </c>
    </row>
    <row r="12" spans="1:17" x14ac:dyDescent="0.25">
      <c r="C12" s="1" t="s">
        <v>173</v>
      </c>
      <c r="D12">
        <v>18.540346622467041</v>
      </c>
    </row>
    <row r="13" spans="1:17" x14ac:dyDescent="0.25">
      <c r="C13" s="1" t="s">
        <v>174</v>
      </c>
      <c r="D13">
        <v>67.634819030761719</v>
      </c>
    </row>
    <row r="14" spans="1:17" x14ac:dyDescent="0.25">
      <c r="C14" s="1" t="s">
        <v>164</v>
      </c>
      <c r="D14">
        <v>47.717857360839837</v>
      </c>
    </row>
    <row r="15" spans="1:17" x14ac:dyDescent="0.25">
      <c r="C15" s="1" t="s">
        <v>175</v>
      </c>
      <c r="D15">
        <v>0</v>
      </c>
    </row>
    <row r="16" spans="1:17" x14ac:dyDescent="0.25">
      <c r="C16" s="1" t="s">
        <v>176</v>
      </c>
      <c r="D16">
        <v>79.045673370361328</v>
      </c>
    </row>
    <row r="17" spans="3:4" x14ac:dyDescent="0.25">
      <c r="C17" s="1" t="s">
        <v>177</v>
      </c>
      <c r="D17">
        <v>0</v>
      </c>
    </row>
    <row r="19" spans="3:4" x14ac:dyDescent="0.25">
      <c r="D19">
        <f>D10/(B6/1000)</f>
        <v>2.4333823668329333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6F85-5609-452C-B7C5-7FAAF8C59669}">
  <sheetPr codeName="Sheet7">
    <tabColor rgb="FFFF000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131</v>
      </c>
      <c r="B1" s="2" t="s">
        <v>0</v>
      </c>
      <c r="C1" s="2" t="s">
        <v>178</v>
      </c>
      <c r="D1" s="2" t="s">
        <v>2</v>
      </c>
      <c r="E1" s="2" t="s">
        <v>3</v>
      </c>
      <c r="F1" s="2" t="s">
        <v>4</v>
      </c>
      <c r="G1" s="2" t="s">
        <v>185</v>
      </c>
      <c r="H1" s="2" t="s">
        <v>186</v>
      </c>
      <c r="I1" s="2" t="s">
        <v>187</v>
      </c>
      <c r="J1" s="2" t="s">
        <v>188</v>
      </c>
      <c r="K1" s="2" t="s">
        <v>189</v>
      </c>
      <c r="L1" s="2" t="s">
        <v>190</v>
      </c>
      <c r="M1" s="2" t="s">
        <v>191</v>
      </c>
      <c r="N1" s="2" t="s">
        <v>192</v>
      </c>
      <c r="O1" s="2" t="s">
        <v>193</v>
      </c>
      <c r="P1" s="2" t="s">
        <v>194</v>
      </c>
      <c r="Q1" s="2" t="s">
        <v>195</v>
      </c>
      <c r="R1" s="2" t="s">
        <v>196</v>
      </c>
      <c r="S1" s="2" t="s">
        <v>197</v>
      </c>
      <c r="T1" s="2" t="s">
        <v>198</v>
      </c>
      <c r="U1" s="2" t="s">
        <v>199</v>
      </c>
      <c r="V1" s="2" t="s">
        <v>200</v>
      </c>
      <c r="W1" s="2" t="s">
        <v>201</v>
      </c>
      <c r="X1" s="2" t="s">
        <v>202</v>
      </c>
      <c r="Y1" s="2" t="s">
        <v>203</v>
      </c>
      <c r="Z1" s="2" t="s">
        <v>204</v>
      </c>
      <c r="AA1" s="2" t="s">
        <v>205</v>
      </c>
      <c r="AB1" s="2" t="s">
        <v>206</v>
      </c>
      <c r="AC1" s="2" t="s">
        <v>207</v>
      </c>
      <c r="AD1" s="2" t="s">
        <v>208</v>
      </c>
      <c r="AE1" s="2" t="s">
        <v>209</v>
      </c>
      <c r="AF1" s="2" t="s">
        <v>210</v>
      </c>
      <c r="AG1" s="2" t="s">
        <v>211</v>
      </c>
      <c r="AH1" s="2" t="s">
        <v>212</v>
      </c>
      <c r="AI1" s="2" t="s">
        <v>213</v>
      </c>
      <c r="AJ1" s="2" t="s">
        <v>214</v>
      </c>
      <c r="AK1" s="2" t="s">
        <v>215</v>
      </c>
      <c r="AL1" s="2" t="s">
        <v>216</v>
      </c>
      <c r="AM1" s="2" t="s">
        <v>217</v>
      </c>
      <c r="AN1" s="2" t="s">
        <v>218</v>
      </c>
      <c r="AO1" s="2" t="s">
        <v>219</v>
      </c>
      <c r="AP1" s="2" t="s">
        <v>220</v>
      </c>
      <c r="AQ1" s="2" t="s">
        <v>221</v>
      </c>
      <c r="AR1" s="2" t="s">
        <v>222</v>
      </c>
      <c r="AS1" s="2" t="s">
        <v>223</v>
      </c>
      <c r="AT1" s="2" t="s">
        <v>224</v>
      </c>
    </row>
    <row r="2" spans="1:46" x14ac:dyDescent="0.25">
      <c r="A2">
        <v>0</v>
      </c>
      <c r="B2">
        <v>9.2333749999999952</v>
      </c>
      <c r="C2">
        <v>0.59141447368421052</v>
      </c>
      <c r="D2">
        <v>-4.4790204833766592E-3</v>
      </c>
      <c r="E2">
        <v>-1.200815540193295E-2</v>
      </c>
      <c r="F2">
        <v>9.091530433676899E-2</v>
      </c>
      <c r="G2">
        <v>7.4864899999999999</v>
      </c>
      <c r="H2">
        <v>-9.4748000000000001</v>
      </c>
      <c r="I2">
        <v>-6.4676200000000001</v>
      </c>
      <c r="J2">
        <v>6.5008499999999998</v>
      </c>
      <c r="K2">
        <v>0.31179899999999999</v>
      </c>
      <c r="L2">
        <v>-5.8131300000000001</v>
      </c>
      <c r="M2">
        <v>36.980400000000003</v>
      </c>
      <c r="N2">
        <v>4.81158E-2</v>
      </c>
      <c r="O2">
        <v>-22.152899999999999</v>
      </c>
      <c r="P2">
        <v>27.971599999999999</v>
      </c>
      <c r="Q2">
        <v>-7.40625</v>
      </c>
      <c r="R2">
        <v>-11.9079</v>
      </c>
      <c r="S2">
        <v>-22.3385</v>
      </c>
      <c r="T2">
        <v>-7.8359300000000003</v>
      </c>
      <c r="U2">
        <v>-41.709999999999923</v>
      </c>
      <c r="V2">
        <v>-8.6137500000000866</v>
      </c>
      <c r="W2">
        <v>61.188750000000013</v>
      </c>
      <c r="X2">
        <v>52.392500000000062</v>
      </c>
      <c r="Y2">
        <v>-53.979987499999993</v>
      </c>
      <c r="Z2">
        <v>-160.58874999999989</v>
      </c>
      <c r="AA2">
        <v>-384.29999999999961</v>
      </c>
      <c r="AB2">
        <v>30.3795875</v>
      </c>
      <c r="AC2">
        <v>31.449999999999982</v>
      </c>
      <c r="AD2">
        <v>250.21249999999989</v>
      </c>
      <c r="AE2">
        <v>-109.78874999999999</v>
      </c>
      <c r="AF2">
        <v>594.11250000000007</v>
      </c>
      <c r="AG2">
        <v>1232.2750000000001</v>
      </c>
      <c r="AH2">
        <v>52.347499999999989</v>
      </c>
      <c r="AI2">
        <v>6.1509600000000004</v>
      </c>
      <c r="AJ2">
        <v>3.48868</v>
      </c>
      <c r="AK2">
        <v>-0.32317400000000002</v>
      </c>
      <c r="AL2">
        <v>39.354500000000002</v>
      </c>
      <c r="AM2">
        <v>-1.3071299999999999</v>
      </c>
      <c r="AN2">
        <v>1.7337400000000001</v>
      </c>
      <c r="AO2">
        <v>0.18231</v>
      </c>
      <c r="AP2">
        <v>4.2459600000000002</v>
      </c>
      <c r="AQ2">
        <v>-0.114885</v>
      </c>
      <c r="AR2">
        <v>0.315083</v>
      </c>
      <c r="AS2">
        <v>0.28826299999999999</v>
      </c>
      <c r="AT2">
        <v>1.4177299999999999</v>
      </c>
    </row>
    <row r="3" spans="1:46" x14ac:dyDescent="0.25">
      <c r="A3">
        <v>1</v>
      </c>
      <c r="B3">
        <v>9.2275849999999959</v>
      </c>
      <c r="C3">
        <v>0.59102368421052631</v>
      </c>
      <c r="D3">
        <v>-5.6422565639905282E-2</v>
      </c>
      <c r="E3">
        <v>4.190767920338806E-2</v>
      </c>
      <c r="F3">
        <v>0.39825522319436429</v>
      </c>
      <c r="G3">
        <v>7.4410483999999997</v>
      </c>
      <c r="H3">
        <v>-9.477442400000001</v>
      </c>
      <c r="I3">
        <v>-6.4160056000000001</v>
      </c>
      <c r="J3">
        <v>6.5495580000000002</v>
      </c>
      <c r="K3">
        <v>0.25426670400000001</v>
      </c>
      <c r="L3">
        <v>-5.9813315999999999</v>
      </c>
      <c r="M3">
        <v>36.597000000000001</v>
      </c>
      <c r="N3">
        <v>7.3331928000000005E-2</v>
      </c>
      <c r="O3">
        <v>-22.089924</v>
      </c>
      <c r="P3">
        <v>28.250288000000001</v>
      </c>
      <c r="Q3">
        <v>-7.4990747999999998</v>
      </c>
      <c r="R3">
        <v>-11.293284</v>
      </c>
      <c r="S3">
        <v>-20.875651999999999</v>
      </c>
      <c r="T3">
        <v>-7.8577507999999998</v>
      </c>
      <c r="U3">
        <v>-43.955799999999918</v>
      </c>
      <c r="V3">
        <v>-6.0103500000000576</v>
      </c>
      <c r="W3">
        <v>57.110250000000008</v>
      </c>
      <c r="X3">
        <v>51.441800000000057</v>
      </c>
      <c r="Y3">
        <v>-56.625150499999997</v>
      </c>
      <c r="Z3">
        <v>-167.40655000000001</v>
      </c>
      <c r="AA3">
        <v>-391.26899999999989</v>
      </c>
      <c r="AB3">
        <v>28.873542499999999</v>
      </c>
      <c r="AC3">
        <v>55.797999999999938</v>
      </c>
      <c r="AD3">
        <v>269.44850000000002</v>
      </c>
      <c r="AE3">
        <v>-100.61715</v>
      </c>
      <c r="AF3">
        <v>599.90250000000003</v>
      </c>
      <c r="AG3">
        <v>1341.1941999999999</v>
      </c>
      <c r="AH3">
        <v>19.886900000000018</v>
      </c>
      <c r="AI3">
        <v>5.0430504000000003</v>
      </c>
      <c r="AJ3">
        <v>3.0221583999999999</v>
      </c>
      <c r="AK3">
        <v>-0.24408513679999999</v>
      </c>
      <c r="AL3">
        <v>32.380076000000003</v>
      </c>
      <c r="AM3">
        <v>-0.54008279999999997</v>
      </c>
      <c r="AN3">
        <v>1.329864736</v>
      </c>
      <c r="AO3">
        <v>0.24947063999999999</v>
      </c>
      <c r="AP3">
        <v>1.8756143999999999</v>
      </c>
      <c r="AQ3">
        <v>-0.13283892</v>
      </c>
      <c r="AR3">
        <v>0.35014580000000001</v>
      </c>
      <c r="AS3">
        <v>0.35635124000000001</v>
      </c>
      <c r="AT3">
        <v>1.7428315999999999</v>
      </c>
    </row>
    <row r="4" spans="1:46" x14ac:dyDescent="0.25">
      <c r="A4">
        <v>2</v>
      </c>
      <c r="B4">
        <v>9.2217949999999949</v>
      </c>
      <c r="C4">
        <v>0.59063289473684211</v>
      </c>
      <c r="D4">
        <v>-0.18526836670690169</v>
      </c>
      <c r="E4">
        <v>0.13191778597258719</v>
      </c>
      <c r="F4">
        <v>1.1328479757448719</v>
      </c>
      <c r="G4">
        <v>7.3956068000000004</v>
      </c>
      <c r="H4">
        <v>-9.4800848000000002</v>
      </c>
      <c r="I4">
        <v>-6.3643912</v>
      </c>
      <c r="J4">
        <v>6.5982659999999997</v>
      </c>
      <c r="K4">
        <v>0.196734408</v>
      </c>
      <c r="L4">
        <v>-6.1495331999999996</v>
      </c>
      <c r="M4">
        <v>36.2136</v>
      </c>
      <c r="N4">
        <v>9.8548056000000009E-2</v>
      </c>
      <c r="O4">
        <v>-22.026948000000001</v>
      </c>
      <c r="P4">
        <v>28.528976</v>
      </c>
      <c r="Q4">
        <v>-7.5918996000000014</v>
      </c>
      <c r="R4">
        <v>-10.678668</v>
      </c>
      <c r="S4">
        <v>-19.412804000000001</v>
      </c>
      <c r="T4">
        <v>-7.8795716000000002</v>
      </c>
      <c r="U4">
        <v>-46.201599999999921</v>
      </c>
      <c r="V4">
        <v>-3.406950000000029</v>
      </c>
      <c r="W4">
        <v>53.031750000000002</v>
      </c>
      <c r="X4">
        <v>50.491100000000053</v>
      </c>
      <c r="Y4">
        <v>-59.2703135</v>
      </c>
      <c r="Z4">
        <v>-174.22434999999999</v>
      </c>
      <c r="AA4">
        <v>-398.23800000000023</v>
      </c>
      <c r="AB4">
        <v>27.367497499999999</v>
      </c>
      <c r="AC4">
        <v>80.145999999999901</v>
      </c>
      <c r="AD4">
        <v>288.68450000000001</v>
      </c>
      <c r="AE4">
        <v>-91.445549999999997</v>
      </c>
      <c r="AF4">
        <v>605.6925</v>
      </c>
      <c r="AG4">
        <v>1450.1134</v>
      </c>
      <c r="AH4">
        <v>-12.573699999999951</v>
      </c>
      <c r="AI4">
        <v>3.9351408000000001</v>
      </c>
      <c r="AJ4">
        <v>2.5556367999999998</v>
      </c>
      <c r="AK4">
        <v>-0.16499627359999999</v>
      </c>
      <c r="AL4">
        <v>25.405652</v>
      </c>
      <c r="AM4">
        <v>0.2269644000000002</v>
      </c>
      <c r="AN4">
        <v>0.92598947200000004</v>
      </c>
      <c r="AO4">
        <v>0.31663128000000001</v>
      </c>
      <c r="AP4">
        <v>-0.49473119999999948</v>
      </c>
      <c r="AQ4">
        <v>-0.15079284000000001</v>
      </c>
      <c r="AR4">
        <v>0.38520860000000001</v>
      </c>
      <c r="AS4">
        <v>0.42443947999999998</v>
      </c>
      <c r="AT4">
        <v>2.0679332000000001</v>
      </c>
    </row>
    <row r="5" spans="1:46" x14ac:dyDescent="0.25">
      <c r="A5">
        <v>3</v>
      </c>
      <c r="B5">
        <v>9.2160049999999956</v>
      </c>
      <c r="C5">
        <v>0.5902421052631579</v>
      </c>
      <c r="D5">
        <v>-0.32561924241436441</v>
      </c>
      <c r="E5">
        <v>0.1052285284196128</v>
      </c>
      <c r="F5">
        <v>1.603695226890371</v>
      </c>
      <c r="G5">
        <v>7.3501652000000002</v>
      </c>
      <c r="H5">
        <v>-9.4827272000000011</v>
      </c>
      <c r="I5">
        <v>-6.3127768</v>
      </c>
      <c r="J5">
        <v>6.6469740000000002</v>
      </c>
      <c r="K5">
        <v>0.13920211199999999</v>
      </c>
      <c r="L5">
        <v>-6.3177347999999993</v>
      </c>
      <c r="M5">
        <v>35.830199999999998</v>
      </c>
      <c r="N5">
        <v>0.123764184</v>
      </c>
      <c r="O5">
        <v>-21.963971999999998</v>
      </c>
      <c r="P5">
        <v>28.807663999999999</v>
      </c>
      <c r="Q5">
        <v>-7.6847244000000003</v>
      </c>
      <c r="R5">
        <v>-10.064052</v>
      </c>
      <c r="S5">
        <v>-17.949956</v>
      </c>
      <c r="T5">
        <v>-7.9013923999999998</v>
      </c>
      <c r="U5">
        <v>-48.447399999999931</v>
      </c>
      <c r="V5">
        <v>-0.80354999999999954</v>
      </c>
      <c r="W5">
        <v>48.953249999999997</v>
      </c>
      <c r="X5">
        <v>49.540400000000041</v>
      </c>
      <c r="Y5">
        <v>-61.915476499999997</v>
      </c>
      <c r="Z5">
        <v>-181.04214999999999</v>
      </c>
      <c r="AA5">
        <v>-405.20700000000039</v>
      </c>
      <c r="AB5">
        <v>25.861452499999999</v>
      </c>
      <c r="AC5">
        <v>104.4939999999999</v>
      </c>
      <c r="AD5">
        <v>307.92050000000012</v>
      </c>
      <c r="AE5">
        <v>-82.273949999999985</v>
      </c>
      <c r="AF5">
        <v>611.48249999999996</v>
      </c>
      <c r="AG5">
        <v>1559.0326</v>
      </c>
      <c r="AH5">
        <v>-45.034299999999917</v>
      </c>
      <c r="AI5">
        <v>2.8272311999999999</v>
      </c>
      <c r="AJ5">
        <v>2.0891152000000002</v>
      </c>
      <c r="AK5">
        <v>-8.5907410400000023E-2</v>
      </c>
      <c r="AL5">
        <v>18.431228000000001</v>
      </c>
      <c r="AM5">
        <v>0.99401160000000011</v>
      </c>
      <c r="AN5">
        <v>0.52211420800000008</v>
      </c>
      <c r="AO5">
        <v>0.38379192000000001</v>
      </c>
      <c r="AP5">
        <v>-2.8650768000000002</v>
      </c>
      <c r="AQ5">
        <v>-0.16874676</v>
      </c>
      <c r="AR5">
        <v>0.42027140000000002</v>
      </c>
      <c r="AS5">
        <v>0.49252772</v>
      </c>
      <c r="AT5">
        <v>2.3930348000000001</v>
      </c>
    </row>
    <row r="6" spans="1:46" x14ac:dyDescent="0.25">
      <c r="A6">
        <v>4</v>
      </c>
      <c r="B6">
        <v>9.2102149999999963</v>
      </c>
      <c r="C6">
        <v>0.5898513157894737</v>
      </c>
      <c r="D6">
        <v>-0.53654995545712203</v>
      </c>
      <c r="E6">
        <v>3.9324953839216442E-2</v>
      </c>
      <c r="F6">
        <v>1.7877410414106949</v>
      </c>
      <c r="G6">
        <v>7.3047236</v>
      </c>
      <c r="H6">
        <v>-9.4853696000000003</v>
      </c>
      <c r="I6">
        <v>-6.2611623999999999</v>
      </c>
      <c r="J6">
        <v>6.6956820000000006</v>
      </c>
      <c r="K6">
        <v>8.1669816000000034E-2</v>
      </c>
      <c r="L6">
        <v>-6.4859363999999999</v>
      </c>
      <c r="M6">
        <v>35.446800000000003</v>
      </c>
      <c r="N6">
        <v>0.148980312</v>
      </c>
      <c r="O6">
        <v>-21.900995999999999</v>
      </c>
      <c r="P6">
        <v>29.086352000000002</v>
      </c>
      <c r="Q6">
        <v>-7.7775492000000002</v>
      </c>
      <c r="R6">
        <v>-9.4494359999999986</v>
      </c>
      <c r="S6">
        <v>-16.487107999999999</v>
      </c>
      <c r="T6">
        <v>-7.9232132000000002</v>
      </c>
      <c r="U6">
        <v>-50.693199999999933</v>
      </c>
      <c r="V6">
        <v>1.799850000000029</v>
      </c>
      <c r="W6">
        <v>44.874749999999992</v>
      </c>
      <c r="X6">
        <v>48.589700000000043</v>
      </c>
      <c r="Y6">
        <v>-64.560639500000008</v>
      </c>
      <c r="Z6">
        <v>-187.85995</v>
      </c>
      <c r="AA6">
        <v>-412.17600000000073</v>
      </c>
      <c r="AB6">
        <v>24.355407499999998</v>
      </c>
      <c r="AC6">
        <v>128.84199999999981</v>
      </c>
      <c r="AD6">
        <v>327.15650000000011</v>
      </c>
      <c r="AE6">
        <v>-73.102349999999987</v>
      </c>
      <c r="AF6">
        <v>617.27249999999992</v>
      </c>
      <c r="AG6">
        <v>1667.9518</v>
      </c>
      <c r="AH6">
        <v>-77.494899999999888</v>
      </c>
      <c r="AI6">
        <v>1.7193216</v>
      </c>
      <c r="AJ6">
        <v>1.6225936000000001</v>
      </c>
      <c r="AK6">
        <v>-6.8185472000000247E-3</v>
      </c>
      <c r="AL6">
        <v>11.456804</v>
      </c>
      <c r="AM6">
        <v>1.7610588</v>
      </c>
      <c r="AN6">
        <v>0.118238944</v>
      </c>
      <c r="AO6">
        <v>0.45095255999999989</v>
      </c>
      <c r="AP6">
        <v>-5.2354223999999991</v>
      </c>
      <c r="AQ6">
        <v>-0.18670068000000001</v>
      </c>
      <c r="AR6">
        <v>0.45533420000000002</v>
      </c>
      <c r="AS6">
        <v>0.56061596000000002</v>
      </c>
      <c r="AT6">
        <v>2.7181364000000001</v>
      </c>
    </row>
    <row r="7" spans="1:46" x14ac:dyDescent="0.25">
      <c r="A7">
        <v>5</v>
      </c>
      <c r="B7">
        <v>9.2070999999999987</v>
      </c>
      <c r="C7">
        <v>0.58945614035087723</v>
      </c>
      <c r="D7">
        <v>-0.81511744365158656</v>
      </c>
      <c r="E7">
        <v>0.15948249300515649</v>
      </c>
      <c r="F7">
        <v>1.7465636834851059</v>
      </c>
      <c r="G7">
        <v>7.2533099999999999</v>
      </c>
      <c r="H7">
        <v>-9.4800339999999998</v>
      </c>
      <c r="I7">
        <v>-6.2248599999999996</v>
      </c>
      <c r="J7">
        <v>6.7407000000000004</v>
      </c>
      <c r="K7">
        <v>1.6022279999999989E-2</v>
      </c>
      <c r="L7">
        <v>-6.676196</v>
      </c>
      <c r="M7">
        <v>35.041060000000002</v>
      </c>
      <c r="N7">
        <v>0.17073659999999999</v>
      </c>
      <c r="O7">
        <v>-21.730340000000002</v>
      </c>
      <c r="P7">
        <v>29.42914</v>
      </c>
      <c r="Q7">
        <v>-7.830184</v>
      </c>
      <c r="R7">
        <v>-8.8699999999999992</v>
      </c>
      <c r="S7">
        <v>-14.764571999999999</v>
      </c>
      <c r="T7">
        <v>-8.0413139999999999</v>
      </c>
      <c r="U7">
        <v>-52.096499999999942</v>
      </c>
      <c r="V7">
        <v>4.1552500000000334</v>
      </c>
      <c r="W7">
        <v>40.10299999999998</v>
      </c>
      <c r="X7">
        <v>47.331750000000028</v>
      </c>
      <c r="Y7">
        <v>-66.877852500000003</v>
      </c>
      <c r="Z7">
        <v>-193.9365</v>
      </c>
      <c r="AA7">
        <v>-418.20250000000061</v>
      </c>
      <c r="AB7">
        <v>23.427219999999998</v>
      </c>
      <c r="AC7">
        <v>159.92749999999981</v>
      </c>
      <c r="AD7">
        <v>341.62250000000017</v>
      </c>
      <c r="AE7">
        <v>-61.484499999999983</v>
      </c>
      <c r="AF7">
        <v>590.56049999999993</v>
      </c>
      <c r="AG7">
        <v>1717.173</v>
      </c>
      <c r="AH7">
        <v>-100.33799999999989</v>
      </c>
      <c r="AI7">
        <v>1.2578676</v>
      </c>
      <c r="AJ7">
        <v>1.799104</v>
      </c>
      <c r="AK7">
        <v>-0.178026456</v>
      </c>
      <c r="AL7">
        <v>8.446197999999999</v>
      </c>
      <c r="AM7">
        <v>2.029528</v>
      </c>
      <c r="AN7">
        <v>0.27453312000000002</v>
      </c>
      <c r="AO7">
        <v>0.39922960000000002</v>
      </c>
      <c r="AP7">
        <v>-5.8765740000000006</v>
      </c>
      <c r="AQ7">
        <v>-8.1427199999999977E-2</v>
      </c>
      <c r="AR7">
        <v>0.52025239999999995</v>
      </c>
      <c r="AS7">
        <v>0.51918940000000002</v>
      </c>
      <c r="AT7">
        <v>1.053436</v>
      </c>
    </row>
    <row r="8" spans="1:46" x14ac:dyDescent="0.25">
      <c r="A8">
        <v>6</v>
      </c>
      <c r="B8">
        <v>9.2045200000000023</v>
      </c>
      <c r="C8">
        <v>0.5890600877192983</v>
      </c>
      <c r="D8">
        <v>-1.304817300969481</v>
      </c>
      <c r="E8">
        <v>0.32643096877808198</v>
      </c>
      <c r="F8">
        <v>1.627649209014266</v>
      </c>
      <c r="G8">
        <v>7.2007020000000006</v>
      </c>
      <c r="H8">
        <v>-9.4731027999999995</v>
      </c>
      <c r="I8">
        <v>-6.1916200000000003</v>
      </c>
      <c r="J8">
        <v>6.78498</v>
      </c>
      <c r="K8">
        <v>-5.1248303999999967E-2</v>
      </c>
      <c r="L8">
        <v>-6.8708671999999993</v>
      </c>
      <c r="M8">
        <v>34.630851999999997</v>
      </c>
      <c r="N8">
        <v>0.19180092000000001</v>
      </c>
      <c r="O8">
        <v>-21.538148</v>
      </c>
      <c r="P8">
        <v>29.784748</v>
      </c>
      <c r="Q8">
        <v>-7.8747807999999999</v>
      </c>
      <c r="R8">
        <v>-8.2975999999999992</v>
      </c>
      <c r="S8">
        <v>-12.990098400000001</v>
      </c>
      <c r="T8">
        <v>-8.178670799999999</v>
      </c>
      <c r="U8">
        <v>-53.331299999999963</v>
      </c>
      <c r="V8">
        <v>6.4610500000000286</v>
      </c>
      <c r="W8">
        <v>35.19259999999997</v>
      </c>
      <c r="X8">
        <v>46.012350000000012</v>
      </c>
      <c r="Y8">
        <v>-69.129475499999998</v>
      </c>
      <c r="Z8">
        <v>-199.8648</v>
      </c>
      <c r="AA8">
        <v>-424.04050000000052</v>
      </c>
      <c r="AB8">
        <v>22.614604</v>
      </c>
      <c r="AC8">
        <v>192.36049999999969</v>
      </c>
      <c r="AD8">
        <v>355.13450000000017</v>
      </c>
      <c r="AE8">
        <v>-49.377399999999987</v>
      </c>
      <c r="AF8">
        <v>557.34809999999993</v>
      </c>
      <c r="AG8">
        <v>1754.4546</v>
      </c>
      <c r="AH8">
        <v>-121.2575999999999</v>
      </c>
      <c r="AI8">
        <v>0.92570472000000015</v>
      </c>
      <c r="AJ8">
        <v>2.1042207999999998</v>
      </c>
      <c r="AK8">
        <v>-0.39929371919999979</v>
      </c>
      <c r="AL8">
        <v>6.2283556000000013</v>
      </c>
      <c r="AM8">
        <v>2.1982816000000001</v>
      </c>
      <c r="AN8">
        <v>0.54286118399999983</v>
      </c>
      <c r="AO8">
        <v>0.32372992</v>
      </c>
      <c r="AP8">
        <v>-6.1718868000000002</v>
      </c>
      <c r="AQ8">
        <v>4.8491759999999939E-2</v>
      </c>
      <c r="AR8">
        <v>0.59114167999999989</v>
      </c>
      <c r="AS8">
        <v>0.45585988000000011</v>
      </c>
      <c r="AT8">
        <v>-1.0092247999999979</v>
      </c>
    </row>
    <row r="9" spans="1:46" x14ac:dyDescent="0.25">
      <c r="A9">
        <v>7</v>
      </c>
      <c r="B9">
        <v>9.2019400000000058</v>
      </c>
      <c r="C9">
        <v>0.58866403508771925</v>
      </c>
      <c r="D9">
        <v>-1.370013146778875</v>
      </c>
      <c r="E9">
        <v>0.22581093628495991</v>
      </c>
      <c r="F9">
        <v>1.5547311175667671</v>
      </c>
      <c r="G9">
        <v>7.1480940000000004</v>
      </c>
      <c r="H9">
        <v>-9.4661716000000009</v>
      </c>
      <c r="I9">
        <v>-6.1583800000000002</v>
      </c>
      <c r="J9">
        <v>6.8292599999999997</v>
      </c>
      <c r="K9">
        <v>-0.118518888</v>
      </c>
      <c r="L9">
        <v>-7.0655383999999994</v>
      </c>
      <c r="M9">
        <v>34.220644</v>
      </c>
      <c r="N9">
        <v>0.21286524000000001</v>
      </c>
      <c r="O9">
        <v>-21.345956000000001</v>
      </c>
      <c r="P9">
        <v>30.140356000000001</v>
      </c>
      <c r="Q9">
        <v>-7.9193775999999998</v>
      </c>
      <c r="R9">
        <v>-7.7252000000000001</v>
      </c>
      <c r="S9">
        <v>-11.215624800000001</v>
      </c>
      <c r="T9">
        <v>-8.3160276</v>
      </c>
      <c r="U9">
        <v>-54.566099999999977</v>
      </c>
      <c r="V9">
        <v>8.7668500000000265</v>
      </c>
      <c r="W9">
        <v>30.28219999999996</v>
      </c>
      <c r="X9">
        <v>44.692950000000003</v>
      </c>
      <c r="Y9">
        <v>-71.381098500000007</v>
      </c>
      <c r="Z9">
        <v>-205.79310000000001</v>
      </c>
      <c r="AA9">
        <v>-429.87850000000032</v>
      </c>
      <c r="AB9">
        <v>21.801988000000001</v>
      </c>
      <c r="AC9">
        <v>224.79349999999971</v>
      </c>
      <c r="AD9">
        <v>368.64650000000029</v>
      </c>
      <c r="AE9">
        <v>-37.270299999999978</v>
      </c>
      <c r="AF9">
        <v>524.13569999999993</v>
      </c>
      <c r="AG9">
        <v>1791.7362000000001</v>
      </c>
      <c r="AH9">
        <v>-142.17719999999991</v>
      </c>
      <c r="AI9">
        <v>0.5935418400000001</v>
      </c>
      <c r="AJ9">
        <v>2.4093376000000002</v>
      </c>
      <c r="AK9">
        <v>-0.62056098239999991</v>
      </c>
      <c r="AL9">
        <v>4.010513200000001</v>
      </c>
      <c r="AM9">
        <v>2.3670352000000001</v>
      </c>
      <c r="AN9">
        <v>0.81118924799999992</v>
      </c>
      <c r="AO9">
        <v>0.24823023999999999</v>
      </c>
      <c r="AP9">
        <v>-6.4671995999999998</v>
      </c>
      <c r="AQ9">
        <v>0.17841071999999999</v>
      </c>
      <c r="AR9">
        <v>0.66203095999999995</v>
      </c>
      <c r="AS9">
        <v>0.39253036000000008</v>
      </c>
      <c r="AT9">
        <v>-3.071885599999999</v>
      </c>
    </row>
    <row r="10" spans="1:46" x14ac:dyDescent="0.25">
      <c r="A10">
        <v>8</v>
      </c>
      <c r="B10">
        <v>9.1993600000000093</v>
      </c>
      <c r="C10">
        <v>0.58826798245614031</v>
      </c>
      <c r="D10">
        <v>-1.205090939055603</v>
      </c>
      <c r="E10">
        <v>0.24183831163253211</v>
      </c>
      <c r="F10">
        <v>1.672778147691752</v>
      </c>
      <c r="G10">
        <v>7.0954860000000002</v>
      </c>
      <c r="H10">
        <v>-9.4592404000000005</v>
      </c>
      <c r="I10">
        <v>-6.12514</v>
      </c>
      <c r="J10">
        <v>6.8735400000000002</v>
      </c>
      <c r="K10">
        <v>-0.18578947200000001</v>
      </c>
      <c r="L10">
        <v>-7.2602095999999996</v>
      </c>
      <c r="M10">
        <v>33.810436000000003</v>
      </c>
      <c r="N10">
        <v>0.23392956000000001</v>
      </c>
      <c r="O10">
        <v>-21.153763999999999</v>
      </c>
      <c r="P10">
        <v>30.495964000000001</v>
      </c>
      <c r="Q10">
        <v>-7.9639743999999997</v>
      </c>
      <c r="R10">
        <v>-7.1527999999999992</v>
      </c>
      <c r="S10">
        <v>-9.4411512000000002</v>
      </c>
      <c r="T10">
        <v>-8.4533843999999991</v>
      </c>
      <c r="U10">
        <v>-55.800899999999992</v>
      </c>
      <c r="V10">
        <v>11.07265000000003</v>
      </c>
      <c r="W10">
        <v>25.371799999999951</v>
      </c>
      <c r="X10">
        <v>43.373549999999987</v>
      </c>
      <c r="Y10">
        <v>-73.632721500000002</v>
      </c>
      <c r="Z10">
        <v>-211.72139999999999</v>
      </c>
      <c r="AA10">
        <v>-435.71650000000011</v>
      </c>
      <c r="AB10">
        <v>20.989371999999999</v>
      </c>
      <c r="AC10">
        <v>257.2264999999997</v>
      </c>
      <c r="AD10">
        <v>382.15850000000029</v>
      </c>
      <c r="AE10">
        <v>-25.163199999999971</v>
      </c>
      <c r="AF10">
        <v>490.92329999999993</v>
      </c>
      <c r="AG10">
        <v>1829.0178000000001</v>
      </c>
      <c r="AH10">
        <v>-163.09679999999989</v>
      </c>
      <c r="AI10">
        <v>0.26137895999999999</v>
      </c>
      <c r="AJ10">
        <v>2.7144544000000002</v>
      </c>
      <c r="AK10">
        <v>-0.84182824559999991</v>
      </c>
      <c r="AL10">
        <v>1.7926708</v>
      </c>
      <c r="AM10">
        <v>2.5357888000000002</v>
      </c>
      <c r="AN10">
        <v>1.0795173119999999</v>
      </c>
      <c r="AO10">
        <v>0.17273056000000001</v>
      </c>
      <c r="AP10">
        <v>-6.7625124000000003</v>
      </c>
      <c r="AQ10">
        <v>0.30832967999999999</v>
      </c>
      <c r="AR10">
        <v>0.73292023999999989</v>
      </c>
      <c r="AS10">
        <v>0.32920084000000011</v>
      </c>
      <c r="AT10">
        <v>-5.1345463999999996</v>
      </c>
    </row>
    <row r="11" spans="1:46" x14ac:dyDescent="0.25">
      <c r="A11">
        <v>9</v>
      </c>
      <c r="B11">
        <v>9.2005400000000073</v>
      </c>
      <c r="C11">
        <v>0.5878745614035088</v>
      </c>
      <c r="D11">
        <v>-1.038431535151956</v>
      </c>
      <c r="E11">
        <v>0.49546387213944221</v>
      </c>
      <c r="F11">
        <v>1.9664932381403459</v>
      </c>
      <c r="G11">
        <v>7.0410700000000004</v>
      </c>
      <c r="H11">
        <v>-9.4463939999999997</v>
      </c>
      <c r="I11">
        <v>-6.1058392000000001</v>
      </c>
      <c r="J11">
        <v>6.9137352000000014</v>
      </c>
      <c r="K11">
        <v>-0.25857651999999998</v>
      </c>
      <c r="L11">
        <v>-7.468852</v>
      </c>
      <c r="M11">
        <v>33.386963999999999</v>
      </c>
      <c r="N11">
        <v>0.25342779999999998</v>
      </c>
      <c r="O11">
        <v>-20.874739999999999</v>
      </c>
      <c r="P11">
        <v>30.872356</v>
      </c>
      <c r="Q11">
        <v>-7.9761519999999999</v>
      </c>
      <c r="R11">
        <v>-6.7293887999999997</v>
      </c>
      <c r="S11">
        <v>-7.6755928000000004</v>
      </c>
      <c r="T11">
        <v>-8.6252883999999987</v>
      </c>
      <c r="U11">
        <v>-56.297700000000013</v>
      </c>
      <c r="V11">
        <v>13.36265000000002</v>
      </c>
      <c r="W11">
        <v>20.216199999999951</v>
      </c>
      <c r="X11">
        <v>41.699749999999987</v>
      </c>
      <c r="Y11">
        <v>-75.709260499999999</v>
      </c>
      <c r="Z11">
        <v>-216.5189</v>
      </c>
      <c r="AA11">
        <v>-440.16050000000001</v>
      </c>
      <c r="AB11">
        <v>19.93374</v>
      </c>
      <c r="AC11">
        <v>282.47749999999968</v>
      </c>
      <c r="AD11">
        <v>386.08450000000028</v>
      </c>
      <c r="AE11">
        <v>-16.228499999999979</v>
      </c>
      <c r="AF11">
        <v>431.28289999999993</v>
      </c>
      <c r="AG11">
        <v>1822.6396</v>
      </c>
      <c r="AH11">
        <v>-173.36539999999991</v>
      </c>
      <c r="AI11">
        <v>0.28445863999999998</v>
      </c>
      <c r="AJ11">
        <v>2.6411519999999999</v>
      </c>
      <c r="AK11">
        <v>-0.86331151999999989</v>
      </c>
      <c r="AL11">
        <v>2.0341852</v>
      </c>
      <c r="AM11">
        <v>2.4367888</v>
      </c>
      <c r="AN11">
        <v>1.12521136</v>
      </c>
      <c r="AO11">
        <v>0.15232480000000001</v>
      </c>
      <c r="AP11">
        <v>-6.3665452</v>
      </c>
      <c r="AQ11">
        <v>0.51642544000000001</v>
      </c>
      <c r="AR11">
        <v>0.75812263999999996</v>
      </c>
      <c r="AS11">
        <v>0.30775804000000001</v>
      </c>
      <c r="AT11">
        <v>-8.8662920000000014</v>
      </c>
    </row>
    <row r="12" spans="1:46" x14ac:dyDescent="0.25">
      <c r="A12">
        <v>10</v>
      </c>
      <c r="B12">
        <v>9.2036000000000033</v>
      </c>
      <c r="C12">
        <v>0.58748245614035088</v>
      </c>
      <c r="D12">
        <v>-0.81495228946827625</v>
      </c>
      <c r="E12">
        <v>0.42689750999124648</v>
      </c>
      <c r="F12">
        <v>2.1641886426966659</v>
      </c>
      <c r="G12">
        <v>6.9857500000000003</v>
      </c>
      <c r="H12">
        <v>-9.4305900000000005</v>
      </c>
      <c r="I12">
        <v>-6.0935079999999999</v>
      </c>
      <c r="J12">
        <v>6.9518880000000003</v>
      </c>
      <c r="K12">
        <v>-0.33412180000000002</v>
      </c>
      <c r="L12">
        <v>-7.6844799999999998</v>
      </c>
      <c r="M12">
        <v>32.956859999999999</v>
      </c>
      <c r="N12">
        <v>0.27214300000000002</v>
      </c>
      <c r="O12">
        <v>-20.552299999999999</v>
      </c>
      <c r="P12">
        <v>31.259139999999999</v>
      </c>
      <c r="Q12">
        <v>-7.9721200000000003</v>
      </c>
      <c r="R12">
        <v>-6.3804720000000001</v>
      </c>
      <c r="S12">
        <v>-5.9144919999999992</v>
      </c>
      <c r="T12">
        <v>-8.8144659999999995</v>
      </c>
      <c r="U12">
        <v>-56.425500000000021</v>
      </c>
      <c r="V12">
        <v>15.644750000000011</v>
      </c>
      <c r="W12">
        <v>14.93799999999996</v>
      </c>
      <c r="X12">
        <v>39.848749999999988</v>
      </c>
      <c r="Y12">
        <v>-77.698257499999997</v>
      </c>
      <c r="Z12">
        <v>-220.751</v>
      </c>
      <c r="AA12">
        <v>-443.90749999999991</v>
      </c>
      <c r="AB12">
        <v>18.756599999999999</v>
      </c>
      <c r="AC12">
        <v>304.13749999999982</v>
      </c>
      <c r="AD12">
        <v>385.2175000000002</v>
      </c>
      <c r="AE12">
        <v>-8.8799999999999972</v>
      </c>
      <c r="AF12">
        <v>358.42849999999987</v>
      </c>
      <c r="AG12">
        <v>1794.4314999999999</v>
      </c>
      <c r="AH12">
        <v>-178.30850000000001</v>
      </c>
      <c r="AI12">
        <v>0.48515960000000008</v>
      </c>
      <c r="AJ12">
        <v>2.3786399999999999</v>
      </c>
      <c r="AK12">
        <v>-0.7849027999999999</v>
      </c>
      <c r="AL12">
        <v>3.5053779999999999</v>
      </c>
      <c r="AM12">
        <v>2.2039119999999999</v>
      </c>
      <c r="AN12">
        <v>1.0595884</v>
      </c>
      <c r="AO12">
        <v>0.159466</v>
      </c>
      <c r="AP12">
        <v>-5.6249379999999993</v>
      </c>
      <c r="AQ12">
        <v>0.76360960000000011</v>
      </c>
      <c r="AR12">
        <v>0.76048159999999998</v>
      </c>
      <c r="AS12">
        <v>0.30725859999999999</v>
      </c>
      <c r="AT12">
        <v>-13.43258</v>
      </c>
    </row>
    <row r="13" spans="1:46" x14ac:dyDescent="0.25">
      <c r="A13">
        <v>11</v>
      </c>
      <c r="B13">
        <v>9.2066599999999994</v>
      </c>
      <c r="C13">
        <v>0.58709035087719297</v>
      </c>
      <c r="D13">
        <v>-0.63740328992829887</v>
      </c>
      <c r="E13">
        <v>0.295519966039621</v>
      </c>
      <c r="F13">
        <v>2.21995381265008</v>
      </c>
      <c r="G13">
        <v>6.9304300000000003</v>
      </c>
      <c r="H13">
        <v>-9.4147859999999994</v>
      </c>
      <c r="I13">
        <v>-6.0811768000000006</v>
      </c>
      <c r="J13">
        <v>6.9900408000000001</v>
      </c>
      <c r="K13">
        <v>-0.40966708000000007</v>
      </c>
      <c r="L13">
        <v>-7.9001079999999986</v>
      </c>
      <c r="M13">
        <v>32.526755999999999</v>
      </c>
      <c r="N13">
        <v>0.29085820000000001</v>
      </c>
      <c r="O13">
        <v>-20.229859999999999</v>
      </c>
      <c r="P13">
        <v>31.645924000000001</v>
      </c>
      <c r="Q13">
        <v>-7.9680879999999998</v>
      </c>
      <c r="R13">
        <v>-6.0315551999999997</v>
      </c>
      <c r="S13">
        <v>-4.1533911999999988</v>
      </c>
      <c r="T13">
        <v>-9.0036436000000002</v>
      </c>
      <c r="U13">
        <v>-56.553300000000029</v>
      </c>
      <c r="V13">
        <v>17.926850000000002</v>
      </c>
      <c r="W13">
        <v>9.6597999999999633</v>
      </c>
      <c r="X13">
        <v>37.997749999999982</v>
      </c>
      <c r="Y13">
        <v>-79.687254499999995</v>
      </c>
      <c r="Z13">
        <v>-224.98310000000009</v>
      </c>
      <c r="AA13">
        <v>-447.65449999999981</v>
      </c>
      <c r="AB13">
        <v>17.579460000000001</v>
      </c>
      <c r="AC13">
        <v>325.79749999999979</v>
      </c>
      <c r="AD13">
        <v>384.35050000000012</v>
      </c>
      <c r="AE13">
        <v>-1.531500000000015</v>
      </c>
      <c r="AF13">
        <v>285.57409999999987</v>
      </c>
      <c r="AG13">
        <v>1766.2234000000001</v>
      </c>
      <c r="AH13">
        <v>-183.2516</v>
      </c>
      <c r="AI13">
        <v>0.68586056000000017</v>
      </c>
      <c r="AJ13">
        <v>2.1161279999999998</v>
      </c>
      <c r="AK13">
        <v>-0.70649407999999991</v>
      </c>
      <c r="AL13">
        <v>4.9765708000000011</v>
      </c>
      <c r="AM13">
        <v>1.9710352</v>
      </c>
      <c r="AN13">
        <v>0.99396543999999998</v>
      </c>
      <c r="AO13">
        <v>0.16660720000000001</v>
      </c>
      <c r="AP13">
        <v>-4.8833308000000004</v>
      </c>
      <c r="AQ13">
        <v>1.0107937600000001</v>
      </c>
      <c r="AR13">
        <v>0.76284056</v>
      </c>
      <c r="AS13">
        <v>0.30675915999999998</v>
      </c>
      <c r="AT13">
        <v>-17.998868000000002</v>
      </c>
    </row>
    <row r="14" spans="1:46" x14ac:dyDescent="0.25">
      <c r="A14">
        <v>12</v>
      </c>
      <c r="B14">
        <v>9.2097199999999955</v>
      </c>
      <c r="C14">
        <v>0.58669824561403505</v>
      </c>
      <c r="D14">
        <v>-0.46641392599133902</v>
      </c>
      <c r="E14">
        <v>0.18628372863169071</v>
      </c>
      <c r="F14">
        <v>2.182198311117848</v>
      </c>
      <c r="G14">
        <v>6.8751100000000003</v>
      </c>
      <c r="H14">
        <v>-9.3989820000000002</v>
      </c>
      <c r="I14">
        <v>-6.0688456000000004</v>
      </c>
      <c r="J14">
        <v>7.0281935999999998</v>
      </c>
      <c r="K14">
        <v>-0.48521236000000001</v>
      </c>
      <c r="L14">
        <v>-8.1157360000000001</v>
      </c>
      <c r="M14">
        <v>32.096651999999999</v>
      </c>
      <c r="N14">
        <v>0.3095734</v>
      </c>
      <c r="O14">
        <v>-19.907419999999998</v>
      </c>
      <c r="P14">
        <v>32.032708</v>
      </c>
      <c r="Q14">
        <v>-7.9640560000000002</v>
      </c>
      <c r="R14">
        <v>-5.6826384000000001</v>
      </c>
      <c r="S14">
        <v>-2.392290400000002</v>
      </c>
      <c r="T14">
        <v>-9.1928211999999991</v>
      </c>
      <c r="U14">
        <v>-56.681100000000043</v>
      </c>
      <c r="V14">
        <v>20.20894999999998</v>
      </c>
      <c r="W14">
        <v>4.3815999999999784</v>
      </c>
      <c r="X14">
        <v>36.146749999999983</v>
      </c>
      <c r="Y14">
        <v>-81.676251499999992</v>
      </c>
      <c r="Z14">
        <v>-229.2152000000001</v>
      </c>
      <c r="AA14">
        <v>-451.40149999999971</v>
      </c>
      <c r="AB14">
        <v>16.40232</v>
      </c>
      <c r="AC14">
        <v>347.45749999999981</v>
      </c>
      <c r="AD14">
        <v>383.48349999999988</v>
      </c>
      <c r="AE14">
        <v>5.816999999999954</v>
      </c>
      <c r="AF14">
        <v>212.71969999999999</v>
      </c>
      <c r="AG14">
        <v>1738.0153</v>
      </c>
      <c r="AH14">
        <v>-188.19470000000001</v>
      </c>
      <c r="AI14">
        <v>0.88656151999999988</v>
      </c>
      <c r="AJ14">
        <v>1.8536159999999999</v>
      </c>
      <c r="AK14">
        <v>-0.62808536000000004</v>
      </c>
      <c r="AL14">
        <v>6.4477635999999992</v>
      </c>
      <c r="AM14">
        <v>1.7381584000000001</v>
      </c>
      <c r="AN14">
        <v>0.92834247999999997</v>
      </c>
      <c r="AO14">
        <v>0.1737484</v>
      </c>
      <c r="AP14">
        <v>-4.1417236000000006</v>
      </c>
      <c r="AQ14">
        <v>1.2579779200000001</v>
      </c>
      <c r="AR14">
        <v>0.76519952000000002</v>
      </c>
      <c r="AS14">
        <v>0.30625972000000001</v>
      </c>
      <c r="AT14">
        <v>-22.565155999999991</v>
      </c>
    </row>
    <row r="15" spans="1:46" x14ac:dyDescent="0.25">
      <c r="A15">
        <v>13</v>
      </c>
      <c r="B15">
        <v>9.2149399999999932</v>
      </c>
      <c r="C15">
        <v>0.58631337719298238</v>
      </c>
      <c r="D15">
        <v>-0.30530051735626712</v>
      </c>
      <c r="E15">
        <v>0.1208684996582491</v>
      </c>
      <c r="F15">
        <v>2.117242421965051</v>
      </c>
      <c r="G15">
        <v>6.8206348000000014</v>
      </c>
      <c r="H15">
        <v>-9.3784860000000005</v>
      </c>
      <c r="I15">
        <v>-6.0671728000000007</v>
      </c>
      <c r="J15">
        <v>7.0620060000000002</v>
      </c>
      <c r="K15">
        <v>-0.56457627999999993</v>
      </c>
      <c r="L15">
        <v>-8.3378139999999998</v>
      </c>
      <c r="M15">
        <v>31.661508000000001</v>
      </c>
      <c r="N15">
        <v>0.3247546</v>
      </c>
      <c r="O15">
        <v>-19.563464</v>
      </c>
      <c r="P15">
        <v>32.400435999999999</v>
      </c>
      <c r="Q15">
        <v>-7.9549443999999996</v>
      </c>
      <c r="R15">
        <v>-5.5133976000000002</v>
      </c>
      <c r="S15">
        <v>-0.73733560000000131</v>
      </c>
      <c r="T15">
        <v>-9.3758607999999999</v>
      </c>
      <c r="U15">
        <v>-56.321100000000037</v>
      </c>
      <c r="V15">
        <v>22.587199999999982</v>
      </c>
      <c r="W15">
        <v>-0.83330000000001014</v>
      </c>
      <c r="X15">
        <v>33.953149999999987</v>
      </c>
      <c r="Y15">
        <v>-83.616034999999997</v>
      </c>
      <c r="Z15">
        <v>-232.45925000000011</v>
      </c>
      <c r="AA15">
        <v>-454.07299999999958</v>
      </c>
      <c r="AB15">
        <v>14.196465</v>
      </c>
      <c r="AC15">
        <v>354.29299999999989</v>
      </c>
      <c r="AD15">
        <v>375.10899999999992</v>
      </c>
      <c r="AE15">
        <v>6.1558499999999547</v>
      </c>
      <c r="AF15">
        <v>134.3759</v>
      </c>
      <c r="AG15">
        <v>1695.1165000000001</v>
      </c>
      <c r="AH15">
        <v>-186.69065000000001</v>
      </c>
      <c r="AI15">
        <v>0.89112284000000019</v>
      </c>
      <c r="AJ15">
        <v>1.7236716000000001</v>
      </c>
      <c r="AK15">
        <v>-0.59638267999999994</v>
      </c>
      <c r="AL15">
        <v>6.4934248000000014</v>
      </c>
      <c r="AM15">
        <v>1.653484</v>
      </c>
      <c r="AN15">
        <v>0.89559387999999995</v>
      </c>
      <c r="AO15">
        <v>0.17777403999999999</v>
      </c>
      <c r="AP15">
        <v>-3.7758964000000002</v>
      </c>
      <c r="AQ15">
        <v>1.4507512</v>
      </c>
      <c r="AR15">
        <v>0.77043128000000005</v>
      </c>
      <c r="AS15">
        <v>0.29203612000000001</v>
      </c>
      <c r="AT15">
        <v>-26.248016</v>
      </c>
    </row>
    <row r="16" spans="1:46" x14ac:dyDescent="0.25">
      <c r="A16">
        <v>14</v>
      </c>
      <c r="B16">
        <v>9.2223199999999963</v>
      </c>
      <c r="C16">
        <v>0.58593574561403505</v>
      </c>
      <c r="D16">
        <v>-0.15022800893958829</v>
      </c>
      <c r="E16">
        <v>8.7963823227882779E-2</v>
      </c>
      <c r="F16">
        <v>2.1100452085502401</v>
      </c>
      <c r="G16">
        <v>6.7670044000000003</v>
      </c>
      <c r="H16">
        <v>-9.3532980000000006</v>
      </c>
      <c r="I16">
        <v>-6.0761584000000006</v>
      </c>
      <c r="J16">
        <v>7.0914780000000004</v>
      </c>
      <c r="K16">
        <v>-0.64775883999999995</v>
      </c>
      <c r="L16">
        <v>-8.5663420000000006</v>
      </c>
      <c r="M16">
        <v>31.221323999999999</v>
      </c>
      <c r="N16">
        <v>0.33640179999999997</v>
      </c>
      <c r="O16">
        <v>-19.197991999999999</v>
      </c>
      <c r="P16">
        <v>32.749108</v>
      </c>
      <c r="Q16">
        <v>-7.9407532000000014</v>
      </c>
      <c r="R16">
        <v>-5.5238328000000001</v>
      </c>
      <c r="S16">
        <v>0.81147319999999912</v>
      </c>
      <c r="T16">
        <v>-9.5527623999999989</v>
      </c>
      <c r="U16">
        <v>-55.47330000000003</v>
      </c>
      <c r="V16">
        <v>25.061599999999991</v>
      </c>
      <c r="W16">
        <v>-5.9849000000000014</v>
      </c>
      <c r="X16">
        <v>31.41695</v>
      </c>
      <c r="Y16">
        <v>-85.506604999999993</v>
      </c>
      <c r="Z16">
        <v>-234.71525000000011</v>
      </c>
      <c r="AA16">
        <v>-455.66899999999958</v>
      </c>
      <c r="AB16">
        <v>10.961895</v>
      </c>
      <c r="AC16">
        <v>346.30399999999997</v>
      </c>
      <c r="AD16">
        <v>359.2269999999998</v>
      </c>
      <c r="AE16">
        <v>-0.51495000000004865</v>
      </c>
      <c r="AF16">
        <v>50.542700000000018</v>
      </c>
      <c r="AG16">
        <v>1637.527</v>
      </c>
      <c r="AH16">
        <v>-178.73945000000009</v>
      </c>
      <c r="AI16">
        <v>0.69954452000000011</v>
      </c>
      <c r="AJ16">
        <v>1.7262948</v>
      </c>
      <c r="AK16">
        <v>-0.61138603999999996</v>
      </c>
      <c r="AL16">
        <v>5.1135544000000008</v>
      </c>
      <c r="AM16">
        <v>1.717012</v>
      </c>
      <c r="AN16">
        <v>0.89571963999999993</v>
      </c>
      <c r="AO16">
        <v>0.17868412</v>
      </c>
      <c r="AP16">
        <v>-3.7858491999999999</v>
      </c>
      <c r="AQ16">
        <v>1.5891135999999999</v>
      </c>
      <c r="AR16">
        <v>0.77853583999999998</v>
      </c>
      <c r="AS16">
        <v>0.26408836000000002</v>
      </c>
      <c r="AT16">
        <v>-29.047447999999999</v>
      </c>
    </row>
    <row r="17" spans="1:46" x14ac:dyDescent="0.25">
      <c r="A17">
        <v>15</v>
      </c>
      <c r="B17">
        <v>9.2296999999999993</v>
      </c>
      <c r="C17">
        <v>0.58555811403508773</v>
      </c>
      <c r="D17">
        <v>-3.707918772852635E-2</v>
      </c>
      <c r="E17">
        <v>5.5225331983434427E-2</v>
      </c>
      <c r="F17">
        <v>2.1887719320983861</v>
      </c>
      <c r="G17">
        <v>6.713374</v>
      </c>
      <c r="H17">
        <v>-9.3281100000000006</v>
      </c>
      <c r="I17">
        <v>-6.0851440000000014</v>
      </c>
      <c r="J17">
        <v>7.1209499999999997</v>
      </c>
      <c r="K17">
        <v>-0.73094139999999996</v>
      </c>
      <c r="L17">
        <v>-8.7948699999999995</v>
      </c>
      <c r="M17">
        <v>30.781140000000001</v>
      </c>
      <c r="N17">
        <v>0.348049</v>
      </c>
      <c r="O17">
        <v>-18.832519999999999</v>
      </c>
      <c r="P17">
        <v>33.09778</v>
      </c>
      <c r="Q17">
        <v>-7.9265620000000014</v>
      </c>
      <c r="R17">
        <v>-5.534268</v>
      </c>
      <c r="S17">
        <v>2.3602819999999989</v>
      </c>
      <c r="T17">
        <v>-9.7296639999999996</v>
      </c>
      <c r="U17">
        <v>-54.625500000000017</v>
      </c>
      <c r="V17">
        <v>27.536000000000001</v>
      </c>
      <c r="W17">
        <v>-11.136499999999989</v>
      </c>
      <c r="X17">
        <v>28.88075000000001</v>
      </c>
      <c r="Y17">
        <v>-87.397175000000004</v>
      </c>
      <c r="Z17">
        <v>-236.97125000000011</v>
      </c>
      <c r="AA17">
        <v>-457.26499999999959</v>
      </c>
      <c r="AB17">
        <v>7.7273249999999969</v>
      </c>
      <c r="AC17">
        <v>338.31500000000011</v>
      </c>
      <c r="AD17">
        <v>343.34499999999969</v>
      </c>
      <c r="AE17">
        <v>-7.185750000000052</v>
      </c>
      <c r="AF17">
        <v>-33.29049999999998</v>
      </c>
      <c r="AG17">
        <v>1579.9375</v>
      </c>
      <c r="AH17">
        <v>-170.78825000000009</v>
      </c>
      <c r="AI17">
        <v>0.50796620000000003</v>
      </c>
      <c r="AJ17">
        <v>1.728918</v>
      </c>
      <c r="AK17">
        <v>-0.62638939999999999</v>
      </c>
      <c r="AL17">
        <v>3.7336839999999998</v>
      </c>
      <c r="AM17">
        <v>1.78054</v>
      </c>
      <c r="AN17">
        <v>0.8958453999999999</v>
      </c>
      <c r="AO17">
        <v>0.17959420000000001</v>
      </c>
      <c r="AP17">
        <v>-3.7958020000000001</v>
      </c>
      <c r="AQ17">
        <v>1.727476</v>
      </c>
      <c r="AR17">
        <v>0.78664040000000002</v>
      </c>
      <c r="AS17">
        <v>0.23614060000000001</v>
      </c>
      <c r="AT17">
        <v>-31.846879999999999</v>
      </c>
    </row>
    <row r="18" spans="1:46" x14ac:dyDescent="0.25">
      <c r="A18">
        <v>16</v>
      </c>
      <c r="B18">
        <v>9.2370800000000024</v>
      </c>
      <c r="C18">
        <v>0.58518048245614041</v>
      </c>
      <c r="D18">
        <v>3.2647849024766668E-2</v>
      </c>
      <c r="E18">
        <v>5.5461776038122988E-2</v>
      </c>
      <c r="F18">
        <v>2.324945206775765</v>
      </c>
      <c r="G18">
        <v>6.6597436000000014</v>
      </c>
      <c r="H18">
        <v>-9.3029220000000006</v>
      </c>
      <c r="I18">
        <v>-6.0941295999999996</v>
      </c>
      <c r="J18">
        <v>7.1504219999999998</v>
      </c>
      <c r="K18">
        <v>-0.81412395999999998</v>
      </c>
      <c r="L18">
        <v>-9.0233980000000003</v>
      </c>
      <c r="M18">
        <v>30.340955999999998</v>
      </c>
      <c r="N18">
        <v>0.35969620000000002</v>
      </c>
      <c r="O18">
        <v>-18.467047999999998</v>
      </c>
      <c r="P18">
        <v>33.446452000000001</v>
      </c>
      <c r="Q18">
        <v>-7.9123708000000006</v>
      </c>
      <c r="R18">
        <v>-5.5447031999999998</v>
      </c>
      <c r="S18">
        <v>3.9090907999999991</v>
      </c>
      <c r="T18">
        <v>-9.9065656000000004</v>
      </c>
      <c r="U18">
        <v>-53.777700000000003</v>
      </c>
      <c r="V18">
        <v>30.010400000000011</v>
      </c>
      <c r="W18">
        <v>-16.288099999999979</v>
      </c>
      <c r="X18">
        <v>26.344550000000019</v>
      </c>
      <c r="Y18">
        <v>-89.287745000000001</v>
      </c>
      <c r="Z18">
        <v>-239.22725000000011</v>
      </c>
      <c r="AA18">
        <v>-458.86099999999959</v>
      </c>
      <c r="AB18">
        <v>4.4927549999999954</v>
      </c>
      <c r="AC18">
        <v>330.32600000000008</v>
      </c>
      <c r="AD18">
        <v>327.46299999999962</v>
      </c>
      <c r="AE18">
        <v>-13.856550000000061</v>
      </c>
      <c r="AF18">
        <v>-117.1237</v>
      </c>
      <c r="AG18">
        <v>1522.348</v>
      </c>
      <c r="AH18">
        <v>-162.83705000000009</v>
      </c>
      <c r="AI18">
        <v>0.31638788000000012</v>
      </c>
      <c r="AJ18">
        <v>1.7315411999999999</v>
      </c>
      <c r="AK18">
        <v>-0.64139276000000001</v>
      </c>
      <c r="AL18">
        <v>2.3538136000000001</v>
      </c>
      <c r="AM18">
        <v>1.844068</v>
      </c>
      <c r="AN18">
        <v>0.89597115999999999</v>
      </c>
      <c r="AO18">
        <v>0.18050427999999999</v>
      </c>
      <c r="AP18">
        <v>-3.8057547999999999</v>
      </c>
      <c r="AQ18">
        <v>1.8658383999999999</v>
      </c>
      <c r="AR18">
        <v>0.79474495999999994</v>
      </c>
      <c r="AS18">
        <v>0.20819283999999999</v>
      </c>
      <c r="AT18">
        <v>-34.646311999999988</v>
      </c>
    </row>
    <row r="19" spans="1:46" x14ac:dyDescent="0.25">
      <c r="A19">
        <v>17</v>
      </c>
      <c r="B19">
        <v>9.2445400000000042</v>
      </c>
      <c r="C19">
        <v>0.58481206140350883</v>
      </c>
      <c r="D19">
        <v>5.7530140683292832E-2</v>
      </c>
      <c r="E19">
        <v>5.9872202925464947E-2</v>
      </c>
      <c r="F19">
        <v>2.4501508532357761</v>
      </c>
      <c r="G19">
        <v>6.6078108000000002</v>
      </c>
      <c r="H19">
        <v>-9.2742635999999994</v>
      </c>
      <c r="I19">
        <v>-6.1097472000000002</v>
      </c>
      <c r="J19">
        <v>7.1760244000000002</v>
      </c>
      <c r="K19">
        <v>-0.89980227999999984</v>
      </c>
      <c r="L19">
        <v>-9.253642000000001</v>
      </c>
      <c r="M19">
        <v>29.899875999999999</v>
      </c>
      <c r="N19">
        <v>0.36507388000000002</v>
      </c>
      <c r="O19">
        <v>-18.137224</v>
      </c>
      <c r="P19">
        <v>33.765476</v>
      </c>
      <c r="Q19">
        <v>-7.9193548000000007</v>
      </c>
      <c r="R19">
        <v>-5.6589095999999994</v>
      </c>
      <c r="S19">
        <v>5.3750915999999984</v>
      </c>
      <c r="T19">
        <v>-10.066356000000001</v>
      </c>
      <c r="U19">
        <v>-52.724999999999987</v>
      </c>
      <c r="V19">
        <v>32.541100000000021</v>
      </c>
      <c r="W19">
        <v>-21.25649999999996</v>
      </c>
      <c r="X19">
        <v>23.595750000000031</v>
      </c>
      <c r="Y19">
        <v>-91.154484999999994</v>
      </c>
      <c r="Z19">
        <v>-240.88425000000001</v>
      </c>
      <c r="AA19">
        <v>-460.30199999999968</v>
      </c>
      <c r="AB19">
        <v>9.0855000000007013E-2</v>
      </c>
      <c r="AC19">
        <v>310.68600000000032</v>
      </c>
      <c r="AD19">
        <v>308.78399999999971</v>
      </c>
      <c r="AE19">
        <v>-26.076150000000009</v>
      </c>
      <c r="AF19">
        <v>-188.83469999999991</v>
      </c>
      <c r="AG19">
        <v>1465.0073</v>
      </c>
      <c r="AH19">
        <v>-153.23735000000019</v>
      </c>
      <c r="AI19">
        <v>0.12144860000000041</v>
      </c>
      <c r="AJ19">
        <v>1.7853332</v>
      </c>
      <c r="AK19">
        <v>-0.65010763999999999</v>
      </c>
      <c r="AL19">
        <v>0.9037416000000027</v>
      </c>
      <c r="AM19">
        <v>1.9646247999999999</v>
      </c>
      <c r="AN19">
        <v>0.88601291999999998</v>
      </c>
      <c r="AO19">
        <v>0.19766043999999991</v>
      </c>
      <c r="AP19">
        <v>-3.8855292000000001</v>
      </c>
      <c r="AQ19">
        <v>1.98546</v>
      </c>
      <c r="AR19">
        <v>0.80636495999999991</v>
      </c>
      <c r="AS19">
        <v>0.19473940000000001</v>
      </c>
      <c r="AT19">
        <v>-36.96528</v>
      </c>
    </row>
    <row r="20" spans="1:46" x14ac:dyDescent="0.25">
      <c r="A20">
        <v>18</v>
      </c>
      <c r="B20">
        <v>9.2521600000000053</v>
      </c>
      <c r="C20">
        <v>0.58446206140350887</v>
      </c>
      <c r="D20">
        <v>3.0770813706186149E-2</v>
      </c>
      <c r="E20">
        <v>6.8524400091132434E-2</v>
      </c>
      <c r="F20">
        <v>2.5580095102918619</v>
      </c>
      <c r="G20">
        <v>6.5592731999999998</v>
      </c>
      <c r="H20">
        <v>-9.2386643999999993</v>
      </c>
      <c r="I20">
        <v>-6.1386288000000002</v>
      </c>
      <c r="J20">
        <v>7.1938876</v>
      </c>
      <c r="K20">
        <v>-0.99047212000000007</v>
      </c>
      <c r="L20">
        <v>-9.4873180000000001</v>
      </c>
      <c r="M20">
        <v>29.457004000000001</v>
      </c>
      <c r="N20">
        <v>0.35791252000000001</v>
      </c>
      <c r="O20">
        <v>-17.878696000000001</v>
      </c>
      <c r="P20">
        <v>34.025204000000002</v>
      </c>
      <c r="Q20">
        <v>-7.9686892</v>
      </c>
      <c r="R20">
        <v>-5.9806584000000003</v>
      </c>
      <c r="S20">
        <v>6.6754764000000009</v>
      </c>
      <c r="T20">
        <v>-10.191924</v>
      </c>
      <c r="U20">
        <v>-51.262499999999989</v>
      </c>
      <c r="V20">
        <v>35.184400000000032</v>
      </c>
      <c r="W20">
        <v>-25.85849999999996</v>
      </c>
      <c r="X20">
        <v>20.421750000000021</v>
      </c>
      <c r="Y20">
        <v>-92.973565000000008</v>
      </c>
      <c r="Z20">
        <v>-241.34325000000001</v>
      </c>
      <c r="AA20">
        <v>-461.43299999999971</v>
      </c>
      <c r="AB20">
        <v>-6.6457050000000049</v>
      </c>
      <c r="AC20">
        <v>267.74400000000009</v>
      </c>
      <c r="AD20">
        <v>284.5109999999998</v>
      </c>
      <c r="AE20">
        <v>-49.393350000000027</v>
      </c>
      <c r="AF20">
        <v>-236.3013</v>
      </c>
      <c r="AG20">
        <v>1408.1641999999999</v>
      </c>
      <c r="AH20">
        <v>-140.34065000000021</v>
      </c>
      <c r="AI20">
        <v>-8.0212600000000051E-2</v>
      </c>
      <c r="AJ20">
        <v>1.9414628</v>
      </c>
      <c r="AK20">
        <v>-0.64624556</v>
      </c>
      <c r="AL20">
        <v>-0.68673360000000061</v>
      </c>
      <c r="AM20">
        <v>2.1992392000000001</v>
      </c>
      <c r="AN20">
        <v>0.85588668000000001</v>
      </c>
      <c r="AO20">
        <v>0.24730875999999999</v>
      </c>
      <c r="AP20">
        <v>-4.1049467999999996</v>
      </c>
      <c r="AQ20">
        <v>2.0676000000000001</v>
      </c>
      <c r="AR20">
        <v>0.82501583999999994</v>
      </c>
      <c r="AS20">
        <v>0.21027460000000001</v>
      </c>
      <c r="AT20">
        <v>-38.323320000000002</v>
      </c>
    </row>
    <row r="21" spans="1:46" x14ac:dyDescent="0.25">
      <c r="A21">
        <v>19</v>
      </c>
      <c r="B21">
        <v>9.2597800000000063</v>
      </c>
      <c r="C21">
        <v>0.5841120614035088</v>
      </c>
      <c r="D21">
        <v>-2.3634933236945491E-2</v>
      </c>
      <c r="E21">
        <v>8.8806156540573514E-2</v>
      </c>
      <c r="F21">
        <v>2.6741535016958209</v>
      </c>
      <c r="G21">
        <v>6.5107356000000003</v>
      </c>
      <c r="H21">
        <v>-9.2030652000000011</v>
      </c>
      <c r="I21">
        <v>-6.1675104000000003</v>
      </c>
      <c r="J21">
        <v>7.2117507999999999</v>
      </c>
      <c r="K21">
        <v>-1.0811419600000001</v>
      </c>
      <c r="L21">
        <v>-9.7209939999999992</v>
      </c>
      <c r="M21">
        <v>29.014132</v>
      </c>
      <c r="N21">
        <v>0.35075116000000001</v>
      </c>
      <c r="O21">
        <v>-17.620168</v>
      </c>
      <c r="P21">
        <v>34.284931999999998</v>
      </c>
      <c r="Q21">
        <v>-8.0180236000000011</v>
      </c>
      <c r="R21">
        <v>-6.3024071999999993</v>
      </c>
      <c r="S21">
        <v>7.9758611999999989</v>
      </c>
      <c r="T21">
        <v>-10.317492</v>
      </c>
      <c r="U21">
        <v>-49.79999999999999</v>
      </c>
      <c r="V21">
        <v>37.827700000000043</v>
      </c>
      <c r="W21">
        <v>-30.460499999999939</v>
      </c>
      <c r="X21">
        <v>17.247750000000011</v>
      </c>
      <c r="Y21">
        <v>-94.792645000000007</v>
      </c>
      <c r="Z21">
        <v>-241.8022499999999</v>
      </c>
      <c r="AA21">
        <v>-462.56399999999968</v>
      </c>
      <c r="AB21">
        <v>-13.38226499999999</v>
      </c>
      <c r="AC21">
        <v>224.80200000000019</v>
      </c>
      <c r="AD21">
        <v>260.23800000000011</v>
      </c>
      <c r="AE21">
        <v>-72.710549999999955</v>
      </c>
      <c r="AF21">
        <v>-283.76789999999988</v>
      </c>
      <c r="AG21">
        <v>1351.3210999999999</v>
      </c>
      <c r="AH21">
        <v>-127.4439500000002</v>
      </c>
      <c r="AI21">
        <v>-0.28187379999999967</v>
      </c>
      <c r="AJ21">
        <v>2.0975923999999999</v>
      </c>
      <c r="AK21">
        <v>-0.64238348000000001</v>
      </c>
      <c r="AL21">
        <v>-2.2772087999999981</v>
      </c>
      <c r="AM21">
        <v>2.4338536</v>
      </c>
      <c r="AN21">
        <v>0.82576044000000004</v>
      </c>
      <c r="AO21">
        <v>0.29695707999999987</v>
      </c>
      <c r="AP21">
        <v>-4.3243644000000003</v>
      </c>
      <c r="AQ21">
        <v>2.14974</v>
      </c>
      <c r="AR21">
        <v>0.84366671999999998</v>
      </c>
      <c r="AS21">
        <v>0.2258098</v>
      </c>
      <c r="AT21">
        <v>-39.681359999999998</v>
      </c>
    </row>
    <row r="22" spans="1:46" x14ac:dyDescent="0.25">
      <c r="A22">
        <v>20</v>
      </c>
      <c r="B22">
        <v>9.2674000000000056</v>
      </c>
      <c r="C22">
        <v>0.58376206140350884</v>
      </c>
      <c r="D22">
        <v>-5.6963033488912608E-2</v>
      </c>
      <c r="E22">
        <v>0.10411965137996269</v>
      </c>
      <c r="F22">
        <v>2.7852435364376462</v>
      </c>
      <c r="G22">
        <v>6.4621979999999999</v>
      </c>
      <c r="H22">
        <v>-9.167466000000001</v>
      </c>
      <c r="I22">
        <v>-6.1963920000000003</v>
      </c>
      <c r="J22">
        <v>7.2296140000000007</v>
      </c>
      <c r="K22">
        <v>-1.1718118</v>
      </c>
      <c r="L22">
        <v>-9.9546700000000001</v>
      </c>
      <c r="M22">
        <v>28.571259999999999</v>
      </c>
      <c r="N22">
        <v>0.34358979999999989</v>
      </c>
      <c r="O22">
        <v>-17.361640000000001</v>
      </c>
      <c r="P22">
        <v>34.54466</v>
      </c>
      <c r="Q22">
        <v>-8.0673580000000005</v>
      </c>
      <c r="R22">
        <v>-6.6241560000000002</v>
      </c>
      <c r="S22">
        <v>9.2762460000000004</v>
      </c>
      <c r="T22">
        <v>-10.443059999999999</v>
      </c>
      <c r="U22">
        <v>-48.337499999999977</v>
      </c>
      <c r="V22">
        <v>40.471000000000053</v>
      </c>
      <c r="W22">
        <v>-35.062499999999929</v>
      </c>
      <c r="X22">
        <v>14.07374999999999</v>
      </c>
      <c r="Y22">
        <v>-96.611725000000007</v>
      </c>
      <c r="Z22">
        <v>-242.26124999999979</v>
      </c>
      <c r="AA22">
        <v>-463.69499999999982</v>
      </c>
      <c r="AB22">
        <v>-20.118825000000001</v>
      </c>
      <c r="AC22">
        <v>181.86000000000021</v>
      </c>
      <c r="AD22">
        <v>235.9650000000002</v>
      </c>
      <c r="AE22">
        <v>-96.027749999999983</v>
      </c>
      <c r="AF22">
        <v>-331.23450000000003</v>
      </c>
      <c r="AG22">
        <v>1294.4780000000001</v>
      </c>
      <c r="AH22">
        <v>-114.5472500000001</v>
      </c>
      <c r="AI22">
        <v>-0.48353500000000021</v>
      </c>
      <c r="AJ22">
        <v>2.2537219999999998</v>
      </c>
      <c r="AK22">
        <v>-0.63852139999999991</v>
      </c>
      <c r="AL22">
        <v>-3.867684000000001</v>
      </c>
      <c r="AM22">
        <v>2.6684679999999998</v>
      </c>
      <c r="AN22">
        <v>0.79563419999999996</v>
      </c>
      <c r="AO22">
        <v>0.34660540000000001</v>
      </c>
      <c r="AP22">
        <v>-4.5437820000000002</v>
      </c>
      <c r="AQ22">
        <v>2.2318799999999999</v>
      </c>
      <c r="AR22">
        <v>0.86231760000000002</v>
      </c>
      <c r="AS22">
        <v>0.241345</v>
      </c>
      <c r="AT22">
        <v>-41.039400000000001</v>
      </c>
    </row>
    <row r="23" spans="1:46" x14ac:dyDescent="0.25">
      <c r="A23">
        <v>21</v>
      </c>
      <c r="B23">
        <v>9.274450000000007</v>
      </c>
      <c r="C23">
        <v>0.58341842105263164</v>
      </c>
      <c r="D23">
        <v>-9.4640156728036912E-2</v>
      </c>
      <c r="E23">
        <v>0.1021279934124638</v>
      </c>
      <c r="F23">
        <v>2.9416640807642098</v>
      </c>
      <c r="G23">
        <v>6.4147616000000003</v>
      </c>
      <c r="H23">
        <v>-9.1300775999999999</v>
      </c>
      <c r="I23">
        <v>-6.2280936000000002</v>
      </c>
      <c r="J23">
        <v>7.2451800000000004</v>
      </c>
      <c r="K23">
        <v>-1.2636592</v>
      </c>
      <c r="L23">
        <v>-10.1881</v>
      </c>
      <c r="M23">
        <v>28.127327999999999</v>
      </c>
      <c r="N23">
        <v>0.33058112000000001</v>
      </c>
      <c r="O23">
        <v>-17.142544000000001</v>
      </c>
      <c r="P23">
        <v>34.786847999999999</v>
      </c>
      <c r="Q23">
        <v>-8.1371944000000003</v>
      </c>
      <c r="R23">
        <v>-6.9573080000000003</v>
      </c>
      <c r="S23">
        <v>10.542244</v>
      </c>
      <c r="T23">
        <v>-10.559988000000001</v>
      </c>
      <c r="U23">
        <v>-46.869599999999977</v>
      </c>
      <c r="V23">
        <v>43.098650000000063</v>
      </c>
      <c r="W23">
        <v>-39.501249999999906</v>
      </c>
      <c r="X23">
        <v>10.828699999999991</v>
      </c>
      <c r="Y23">
        <v>-98.376170000000002</v>
      </c>
      <c r="Z23">
        <v>-242.4519999999998</v>
      </c>
      <c r="AA23">
        <v>-465.28399999999982</v>
      </c>
      <c r="AB23">
        <v>-27.524459999999991</v>
      </c>
      <c r="AC23">
        <v>135.58950000000021</v>
      </c>
      <c r="AD23">
        <v>211.35050000000041</v>
      </c>
      <c r="AE23">
        <v>-120.39104999999989</v>
      </c>
      <c r="AF23">
        <v>-368.25</v>
      </c>
      <c r="AG23">
        <v>1239.0659000000001</v>
      </c>
      <c r="AH23">
        <v>-102.2850000000001</v>
      </c>
      <c r="AI23">
        <v>-0.58442256000000037</v>
      </c>
      <c r="AJ23">
        <v>2.4122528000000001</v>
      </c>
      <c r="AK23">
        <v>-0.63010712000000002</v>
      </c>
      <c r="AL23">
        <v>-4.6410748000000028</v>
      </c>
      <c r="AM23">
        <v>2.8614636</v>
      </c>
      <c r="AN23">
        <v>0.76161768000000007</v>
      </c>
      <c r="AO23">
        <v>0.39158584000000002</v>
      </c>
      <c r="AP23">
        <v>-4.6582292000000001</v>
      </c>
      <c r="AQ23">
        <v>2.3127127999999999</v>
      </c>
      <c r="AR23">
        <v>0.87934831999999996</v>
      </c>
      <c r="AS23">
        <v>0.25204956000000001</v>
      </c>
      <c r="AT23">
        <v>-42.255471999999997</v>
      </c>
    </row>
    <row r="24" spans="1:46" x14ac:dyDescent="0.25">
      <c r="A24">
        <v>22</v>
      </c>
      <c r="B24">
        <v>9.2786500000000025</v>
      </c>
      <c r="C24">
        <v>0.5831065789473685</v>
      </c>
      <c r="D24">
        <v>-0.11951174246440389</v>
      </c>
      <c r="E24">
        <v>8.4943593928330688E-2</v>
      </c>
      <c r="F24">
        <v>3.0664165576670221</v>
      </c>
      <c r="G24">
        <v>6.3728312000000003</v>
      </c>
      <c r="H24">
        <v>-9.0837432000000007</v>
      </c>
      <c r="I24">
        <v>-6.2738952000000001</v>
      </c>
      <c r="J24">
        <v>7.2492599999999996</v>
      </c>
      <c r="K24">
        <v>-1.3613944</v>
      </c>
      <c r="L24">
        <v>-10.420299999999999</v>
      </c>
      <c r="M24">
        <v>27.678096</v>
      </c>
      <c r="N24">
        <v>0.28833584000000001</v>
      </c>
      <c r="O24">
        <v>-17.120608000000001</v>
      </c>
      <c r="P24">
        <v>34.941336</v>
      </c>
      <c r="Q24">
        <v>-8.3095408000000006</v>
      </c>
      <c r="R24">
        <v>-7.3474760000000003</v>
      </c>
      <c r="S24">
        <v>11.636308</v>
      </c>
      <c r="T24">
        <v>-10.633716</v>
      </c>
      <c r="U24">
        <v>-45.374699999999983</v>
      </c>
      <c r="V24">
        <v>45.648050000000062</v>
      </c>
      <c r="W24">
        <v>-43.123749999999923</v>
      </c>
      <c r="X24">
        <v>7.2283999999999606</v>
      </c>
      <c r="Y24">
        <v>-99.867440000000002</v>
      </c>
      <c r="Z24">
        <v>-241.30149999999981</v>
      </c>
      <c r="AA24">
        <v>-469.16300000000001</v>
      </c>
      <c r="AB24">
        <v>-38.275470000000013</v>
      </c>
      <c r="AC24">
        <v>72.676500000000061</v>
      </c>
      <c r="AD24">
        <v>185.02850000000029</v>
      </c>
      <c r="AE24">
        <v>-149.98484999999991</v>
      </c>
      <c r="AF24">
        <v>-353.00999999999988</v>
      </c>
      <c r="AG24">
        <v>1190.8088</v>
      </c>
      <c r="AH24">
        <v>-93.195000000000078</v>
      </c>
      <c r="AI24">
        <v>-0.18144191999999951</v>
      </c>
      <c r="AJ24">
        <v>2.5827895999999999</v>
      </c>
      <c r="AK24">
        <v>-0.59893183999999988</v>
      </c>
      <c r="AL24">
        <v>-1.329043599999997</v>
      </c>
      <c r="AM24">
        <v>2.8463652000000002</v>
      </c>
      <c r="AN24">
        <v>0.70814975999999996</v>
      </c>
      <c r="AO24">
        <v>0.41322688000000002</v>
      </c>
      <c r="AP24">
        <v>-4.2478243999999998</v>
      </c>
      <c r="AQ24">
        <v>2.3870095999999998</v>
      </c>
      <c r="AR24">
        <v>0.88827824</v>
      </c>
      <c r="AS24">
        <v>0.23860091999999999</v>
      </c>
      <c r="AT24">
        <v>-42.761704000000002</v>
      </c>
    </row>
    <row r="25" spans="1:46" x14ac:dyDescent="0.25">
      <c r="A25">
        <v>23</v>
      </c>
      <c r="B25">
        <v>9.282849999999998</v>
      </c>
      <c r="C25">
        <v>0.58279473684210525</v>
      </c>
      <c r="D25">
        <v>-0.13266166773662119</v>
      </c>
      <c r="E25">
        <v>6.9727011661287919E-2</v>
      </c>
      <c r="F25">
        <v>3.177028486207917</v>
      </c>
      <c r="G25">
        <v>6.3309008000000002</v>
      </c>
      <c r="H25">
        <v>-9.0374087999999997</v>
      </c>
      <c r="I25">
        <v>-6.3196968</v>
      </c>
      <c r="J25">
        <v>7.2533399999999997</v>
      </c>
      <c r="K25">
        <v>-1.4591296</v>
      </c>
      <c r="L25">
        <v>-10.6525</v>
      </c>
      <c r="M25">
        <v>27.228864000000002</v>
      </c>
      <c r="N25">
        <v>0.24609056000000001</v>
      </c>
      <c r="O25">
        <v>-17.098672000000001</v>
      </c>
      <c r="P25">
        <v>35.095824</v>
      </c>
      <c r="Q25">
        <v>-8.4818871999999992</v>
      </c>
      <c r="R25">
        <v>-7.7376440000000004</v>
      </c>
      <c r="S25">
        <v>12.730371999999999</v>
      </c>
      <c r="T25">
        <v>-10.707444000000001</v>
      </c>
      <c r="U25">
        <v>-43.879799999999982</v>
      </c>
      <c r="V25">
        <v>48.197450000000053</v>
      </c>
      <c r="W25">
        <v>-46.746249999999932</v>
      </c>
      <c r="X25">
        <v>3.6280999999999479</v>
      </c>
      <c r="Y25">
        <v>-101.35871</v>
      </c>
      <c r="Z25">
        <v>-240.15099999999981</v>
      </c>
      <c r="AA25">
        <v>-473.04200000000009</v>
      </c>
      <c r="AB25">
        <v>-49.026479999999992</v>
      </c>
      <c r="AC25">
        <v>9.7635000000001355</v>
      </c>
      <c r="AD25">
        <v>158.70650000000029</v>
      </c>
      <c r="AE25">
        <v>-179.5786499999999</v>
      </c>
      <c r="AF25">
        <v>-337.77</v>
      </c>
      <c r="AG25">
        <v>1142.5517</v>
      </c>
      <c r="AH25">
        <v>-84.105000000000061</v>
      </c>
      <c r="AI25">
        <v>0.22153871999999991</v>
      </c>
      <c r="AJ25">
        <v>2.7533264000000002</v>
      </c>
      <c r="AK25">
        <v>-0.56775655999999997</v>
      </c>
      <c r="AL25">
        <v>1.982987599999998</v>
      </c>
      <c r="AM25">
        <v>2.8312667999999999</v>
      </c>
      <c r="AN25">
        <v>0.65468184000000007</v>
      </c>
      <c r="AO25">
        <v>0.43486792000000002</v>
      </c>
      <c r="AP25">
        <v>-3.8374196</v>
      </c>
      <c r="AQ25">
        <v>2.4613063999999998</v>
      </c>
      <c r="AR25">
        <v>0.89720816000000003</v>
      </c>
      <c r="AS25">
        <v>0.22515228000000001</v>
      </c>
      <c r="AT25">
        <v>-43.267935999999999</v>
      </c>
    </row>
    <row r="26" spans="1:46" x14ac:dyDescent="0.25">
      <c r="A26">
        <v>24</v>
      </c>
      <c r="B26">
        <v>9.2870499999999954</v>
      </c>
      <c r="C26">
        <v>0.58248289473684212</v>
      </c>
      <c r="D26">
        <v>-0.14158662907670261</v>
      </c>
      <c r="E26">
        <v>5.0744788554750592E-2</v>
      </c>
      <c r="F26">
        <v>3.262825141605401</v>
      </c>
      <c r="G26">
        <v>6.2889704000000002</v>
      </c>
      <c r="H26">
        <v>-8.9910744000000005</v>
      </c>
      <c r="I26">
        <v>-6.3654983999999999</v>
      </c>
      <c r="J26">
        <v>7.2574199999999998</v>
      </c>
      <c r="K26">
        <v>-1.5568648</v>
      </c>
      <c r="L26">
        <v>-10.8847</v>
      </c>
      <c r="M26">
        <v>26.779631999999999</v>
      </c>
      <c r="N26">
        <v>0.2038452800000001</v>
      </c>
      <c r="O26">
        <v>-17.076736</v>
      </c>
      <c r="P26">
        <v>35.250312000000001</v>
      </c>
      <c r="Q26">
        <v>-8.6542335999999995</v>
      </c>
      <c r="R26">
        <v>-8.1278119999999987</v>
      </c>
      <c r="S26">
        <v>13.824436</v>
      </c>
      <c r="T26">
        <v>-10.781172</v>
      </c>
      <c r="U26">
        <v>-42.38489999999998</v>
      </c>
      <c r="V26">
        <v>50.746850000000038</v>
      </c>
      <c r="W26">
        <v>-50.36874999999992</v>
      </c>
      <c r="X26">
        <v>2.779999999993521E-2</v>
      </c>
      <c r="Y26">
        <v>-102.84998</v>
      </c>
      <c r="Z26">
        <v>-239.0004999999999</v>
      </c>
      <c r="AA26">
        <v>-476.92100000000022</v>
      </c>
      <c r="AB26">
        <v>-59.777489999999979</v>
      </c>
      <c r="AC26">
        <v>-53.149499999999819</v>
      </c>
      <c r="AD26">
        <v>132.38450000000029</v>
      </c>
      <c r="AE26">
        <v>-209.1724499999998</v>
      </c>
      <c r="AF26">
        <v>-322.52999999999997</v>
      </c>
      <c r="AG26">
        <v>1094.2945999999999</v>
      </c>
      <c r="AH26">
        <v>-75.015000000000043</v>
      </c>
      <c r="AI26">
        <v>0.62451935999999919</v>
      </c>
      <c r="AJ26">
        <v>2.9238632</v>
      </c>
      <c r="AK26">
        <v>-0.53658128000000005</v>
      </c>
      <c r="AL26">
        <v>5.2950187999999923</v>
      </c>
      <c r="AM26">
        <v>2.8161684</v>
      </c>
      <c r="AN26">
        <v>0.60121392000000007</v>
      </c>
      <c r="AO26">
        <v>0.45650895999999991</v>
      </c>
      <c r="AP26">
        <v>-3.4270148000000011</v>
      </c>
      <c r="AQ26">
        <v>2.5356032000000002</v>
      </c>
      <c r="AR26">
        <v>0.90613807999999996</v>
      </c>
      <c r="AS26">
        <v>0.21170364</v>
      </c>
      <c r="AT26">
        <v>-43.774168000000003</v>
      </c>
    </row>
    <row r="27" spans="1:46" x14ac:dyDescent="0.25">
      <c r="A27">
        <v>25</v>
      </c>
      <c r="B27">
        <v>9.2912499999999909</v>
      </c>
      <c r="C27">
        <v>0.58217105263157898</v>
      </c>
      <c r="D27">
        <v>-0.14211554066337909</v>
      </c>
      <c r="E27">
        <v>3.1461892830570319E-2</v>
      </c>
      <c r="F27">
        <v>3.361772175813095</v>
      </c>
      <c r="G27">
        <v>6.2470400000000001</v>
      </c>
      <c r="H27">
        <v>-8.9447399999999995</v>
      </c>
      <c r="I27">
        <v>-6.4112999999999998</v>
      </c>
      <c r="J27">
        <v>7.2614999999999998</v>
      </c>
      <c r="K27">
        <v>-1.6546000000000001</v>
      </c>
      <c r="L27">
        <v>-11.116899999999999</v>
      </c>
      <c r="M27">
        <v>26.330400000000001</v>
      </c>
      <c r="N27">
        <v>0.16159999999999999</v>
      </c>
      <c r="O27">
        <v>-17.0548</v>
      </c>
      <c r="P27">
        <v>35.404800000000002</v>
      </c>
      <c r="Q27">
        <v>-8.8265799999999999</v>
      </c>
      <c r="R27">
        <v>-8.5179799999999997</v>
      </c>
      <c r="S27">
        <v>14.9185</v>
      </c>
      <c r="T27">
        <v>-10.854900000000001</v>
      </c>
      <c r="U27">
        <v>-40.889999999999979</v>
      </c>
      <c r="V27">
        <v>53.296250000000043</v>
      </c>
      <c r="W27">
        <v>-53.991249999999937</v>
      </c>
      <c r="X27">
        <v>-3.572500000000089</v>
      </c>
      <c r="Y27">
        <v>-104.34125</v>
      </c>
      <c r="Z27">
        <v>-237.84999999999991</v>
      </c>
      <c r="AA27">
        <v>-480.80000000000041</v>
      </c>
      <c r="AB27">
        <v>-70.528499999999994</v>
      </c>
      <c r="AC27">
        <v>-116.0625</v>
      </c>
      <c r="AD27">
        <v>106.0625000000002</v>
      </c>
      <c r="AE27">
        <v>-238.76624999999979</v>
      </c>
      <c r="AF27">
        <v>-307.29000000000002</v>
      </c>
      <c r="AG27">
        <v>1046.0374999999999</v>
      </c>
      <c r="AH27">
        <v>-65.925000000000011</v>
      </c>
      <c r="AI27">
        <v>1.0275000000000001</v>
      </c>
      <c r="AJ27">
        <v>3.0943999999999998</v>
      </c>
      <c r="AK27">
        <v>-0.50540600000000002</v>
      </c>
      <c r="AL27">
        <v>8.6070499999999992</v>
      </c>
      <c r="AM27">
        <v>2.8010700000000002</v>
      </c>
      <c r="AN27">
        <v>0.54774599999999996</v>
      </c>
      <c r="AO27">
        <v>0.47815000000000002</v>
      </c>
      <c r="AP27">
        <v>-3.01661</v>
      </c>
      <c r="AQ27">
        <v>2.6099000000000001</v>
      </c>
      <c r="AR27">
        <v>0.91506799999999999</v>
      </c>
      <c r="AS27">
        <v>0.19825499999999999</v>
      </c>
      <c r="AT27">
        <v>-44.2804</v>
      </c>
    </row>
    <row r="28" spans="1:46" x14ac:dyDescent="0.25">
      <c r="A28">
        <v>26</v>
      </c>
      <c r="B28">
        <v>9.2918499999999966</v>
      </c>
      <c r="C28">
        <v>0.58190789473684212</v>
      </c>
      <c r="D28">
        <v>-0.13460040150764571</v>
      </c>
      <c r="E28">
        <v>6.3332053493484518E-3</v>
      </c>
      <c r="F28">
        <v>3.4432468551047779</v>
      </c>
      <c r="G28">
        <v>6.2104616000000004</v>
      </c>
      <c r="H28">
        <v>-8.8887456</v>
      </c>
      <c r="I28">
        <v>-6.4691615999999996</v>
      </c>
      <c r="J28">
        <v>7.2505607999999997</v>
      </c>
      <c r="K28">
        <v>-1.7572000000000001</v>
      </c>
      <c r="L28">
        <v>-11.341372</v>
      </c>
      <c r="M28">
        <v>25.856496</v>
      </c>
      <c r="N28">
        <v>6.8430560000000154E-2</v>
      </c>
      <c r="O28">
        <v>-17.299575999999998</v>
      </c>
      <c r="P28">
        <v>35.453952000000001</v>
      </c>
      <c r="Q28">
        <v>-9.1126647999999992</v>
      </c>
      <c r="R28">
        <v>-8.7178088000000002</v>
      </c>
      <c r="S28">
        <v>15.832827999999999</v>
      </c>
      <c r="T28">
        <v>-10.907748</v>
      </c>
      <c r="U28">
        <v>-40.064999999999984</v>
      </c>
      <c r="V28">
        <v>55.422650000000012</v>
      </c>
      <c r="W28">
        <v>-56.096349999999958</v>
      </c>
      <c r="X28">
        <v>-7.4212000000000504</v>
      </c>
      <c r="Y28">
        <v>-104.81525000000001</v>
      </c>
      <c r="Z28">
        <v>-235.1169999999999</v>
      </c>
      <c r="AA28">
        <v>-489.9560000000003</v>
      </c>
      <c r="AB28">
        <v>-84.127319999999969</v>
      </c>
      <c r="AC28">
        <v>-173.57549999999989</v>
      </c>
      <c r="AD28">
        <v>80.259500000000131</v>
      </c>
      <c r="AE28">
        <v>-258.29894999999988</v>
      </c>
      <c r="AF28">
        <v>-247.34310000000011</v>
      </c>
      <c r="AG28">
        <v>1000.1165</v>
      </c>
      <c r="AH28">
        <v>-64.040999999999983</v>
      </c>
      <c r="AI28">
        <v>1.472090399999999</v>
      </c>
      <c r="AJ28">
        <v>3.2046800000000002</v>
      </c>
      <c r="AK28">
        <v>-0.50635231999999997</v>
      </c>
      <c r="AL28">
        <v>12.618109999999991</v>
      </c>
      <c r="AM28">
        <v>2.7122844000000002</v>
      </c>
      <c r="AN28">
        <v>0.49795080000000003</v>
      </c>
      <c r="AO28">
        <v>0.43761664000000011</v>
      </c>
      <c r="AP28">
        <v>-2.4066358400000012</v>
      </c>
      <c r="AQ28">
        <v>2.6033143999999999</v>
      </c>
      <c r="AR28">
        <v>0.88957952000000007</v>
      </c>
      <c r="AS28">
        <v>0.13270135200000011</v>
      </c>
      <c r="AT28">
        <v>-42.795423999999997</v>
      </c>
    </row>
    <row r="29" spans="1:46" x14ac:dyDescent="0.25">
      <c r="A29">
        <v>27</v>
      </c>
      <c r="B29">
        <v>9.2924500000000041</v>
      </c>
      <c r="C29">
        <v>0.58164473684210538</v>
      </c>
      <c r="D29">
        <v>-0.12515577777275311</v>
      </c>
      <c r="E29">
        <v>-1.303547227313321E-2</v>
      </c>
      <c r="F29">
        <v>3.524439888837156</v>
      </c>
      <c r="G29">
        <v>6.1738832000000006</v>
      </c>
      <c r="H29">
        <v>-8.8327512000000006</v>
      </c>
      <c r="I29">
        <v>-6.5270231999999986</v>
      </c>
      <c r="J29">
        <v>7.2396216000000004</v>
      </c>
      <c r="K29">
        <v>-1.8597999999999999</v>
      </c>
      <c r="L29">
        <v>-11.565844</v>
      </c>
      <c r="M29">
        <v>25.382591999999999</v>
      </c>
      <c r="N29">
        <v>-2.4738880000000019E-2</v>
      </c>
      <c r="O29">
        <v>-17.544352</v>
      </c>
      <c r="P29">
        <v>35.503104</v>
      </c>
      <c r="Q29">
        <v>-9.3987496000000004</v>
      </c>
      <c r="R29">
        <v>-8.9176375999999991</v>
      </c>
      <c r="S29">
        <v>16.747156</v>
      </c>
      <c r="T29">
        <v>-10.960596000000001</v>
      </c>
      <c r="U29">
        <v>-39.239999999999988</v>
      </c>
      <c r="V29">
        <v>57.54904999999998</v>
      </c>
      <c r="W29">
        <v>-58.201449999999987</v>
      </c>
      <c r="X29">
        <v>-11.269900000000019</v>
      </c>
      <c r="Y29">
        <v>-105.28925</v>
      </c>
      <c r="Z29">
        <v>-232.3839999999999</v>
      </c>
      <c r="AA29">
        <v>-499.11200000000031</v>
      </c>
      <c r="AB29">
        <v>-97.726140000000001</v>
      </c>
      <c r="AC29">
        <v>-231.0885000000001</v>
      </c>
      <c r="AD29">
        <v>54.456499999999991</v>
      </c>
      <c r="AE29">
        <v>-277.83165000000002</v>
      </c>
      <c r="AF29">
        <v>-187.39619999999999</v>
      </c>
      <c r="AG29">
        <v>954.19550000000004</v>
      </c>
      <c r="AH29">
        <v>-62.156999999999947</v>
      </c>
      <c r="AI29">
        <v>1.9166808</v>
      </c>
      <c r="AJ29">
        <v>3.3149600000000001</v>
      </c>
      <c r="AK29">
        <v>-0.50729864000000002</v>
      </c>
      <c r="AL29">
        <v>16.629169999999998</v>
      </c>
      <c r="AM29">
        <v>2.6234988000000001</v>
      </c>
      <c r="AN29">
        <v>0.44815559999999999</v>
      </c>
      <c r="AO29">
        <v>0.39708327999999998</v>
      </c>
      <c r="AP29">
        <v>-1.7966616799999999</v>
      </c>
      <c r="AQ29">
        <v>2.5967288000000002</v>
      </c>
      <c r="AR29">
        <v>0.86409103999999992</v>
      </c>
      <c r="AS29">
        <v>6.7147703999999947E-2</v>
      </c>
      <c r="AT29">
        <v>-41.310448000000001</v>
      </c>
    </row>
    <row r="30" spans="1:46" x14ac:dyDescent="0.25">
      <c r="A30">
        <v>28</v>
      </c>
      <c r="B30">
        <v>9.2930500000000098</v>
      </c>
      <c r="C30">
        <v>0.58138157894736853</v>
      </c>
      <c r="D30">
        <v>-0.11353050545804411</v>
      </c>
      <c r="E30">
        <v>-1.9412934343407809E-2</v>
      </c>
      <c r="F30">
        <v>3.5812432950053732</v>
      </c>
      <c r="G30">
        <v>6.1373048000000008</v>
      </c>
      <c r="H30">
        <v>-8.7767567999999994</v>
      </c>
      <c r="I30">
        <v>-6.5848847999999993</v>
      </c>
      <c r="J30">
        <v>7.2286823999999994</v>
      </c>
      <c r="K30">
        <v>-1.9623999999999999</v>
      </c>
      <c r="L30">
        <v>-11.790316000000001</v>
      </c>
      <c r="M30">
        <v>24.908688000000001</v>
      </c>
      <c r="N30">
        <v>-0.1179083199999999</v>
      </c>
      <c r="O30">
        <v>-17.789128000000002</v>
      </c>
      <c r="P30">
        <v>35.552256</v>
      </c>
      <c r="Q30">
        <v>-9.6848343999999997</v>
      </c>
      <c r="R30">
        <v>-9.1174663999999996</v>
      </c>
      <c r="S30">
        <v>17.661484000000002</v>
      </c>
      <c r="T30">
        <v>-11.013444</v>
      </c>
      <c r="U30">
        <v>-38.414999999999992</v>
      </c>
      <c r="V30">
        <v>59.675449999999948</v>
      </c>
      <c r="W30">
        <v>-60.306550000000023</v>
      </c>
      <c r="X30">
        <v>-15.11859999999999</v>
      </c>
      <c r="Y30">
        <v>-105.76325</v>
      </c>
      <c r="Z30">
        <v>-229.65100000000001</v>
      </c>
      <c r="AA30">
        <v>-508.26800000000031</v>
      </c>
      <c r="AB30">
        <v>-111.32496</v>
      </c>
      <c r="AC30">
        <v>-288.60149999999999</v>
      </c>
      <c r="AD30">
        <v>28.653499999999951</v>
      </c>
      <c r="AE30">
        <v>-297.36434999999989</v>
      </c>
      <c r="AF30">
        <v>-127.44930000000021</v>
      </c>
      <c r="AG30">
        <v>908.2745000000001</v>
      </c>
      <c r="AH30">
        <v>-60.272999999999918</v>
      </c>
      <c r="AI30">
        <v>2.3612712</v>
      </c>
      <c r="AJ30">
        <v>3.4252400000000001</v>
      </c>
      <c r="AK30">
        <v>-0.50824495999999997</v>
      </c>
      <c r="AL30">
        <v>20.640229999999999</v>
      </c>
      <c r="AM30">
        <v>2.5347132000000001</v>
      </c>
      <c r="AN30">
        <v>0.39836040000000011</v>
      </c>
      <c r="AO30">
        <v>0.35654992000000002</v>
      </c>
      <c r="AP30">
        <v>-1.1866875200000011</v>
      </c>
      <c r="AQ30">
        <v>2.5901432</v>
      </c>
      <c r="AR30">
        <v>0.83860256</v>
      </c>
      <c r="AS30">
        <v>1.5940560000000661E-3</v>
      </c>
      <c r="AT30">
        <v>-39.825471999999998</v>
      </c>
    </row>
    <row r="31" spans="1:46" x14ac:dyDescent="0.25">
      <c r="A31">
        <v>29</v>
      </c>
      <c r="B31">
        <v>9.2936500000000155</v>
      </c>
      <c r="C31">
        <v>0.58111842105263167</v>
      </c>
      <c r="D31">
        <v>-0.10664586565947649</v>
      </c>
      <c r="E31">
        <v>-1.8254741755811169E-2</v>
      </c>
      <c r="F31">
        <v>3.65700464184073</v>
      </c>
      <c r="G31">
        <v>6.1007264000000001</v>
      </c>
      <c r="H31">
        <v>-8.7207623999999999</v>
      </c>
      <c r="I31">
        <v>-6.6427464000000001</v>
      </c>
      <c r="J31">
        <v>7.2177431999999992</v>
      </c>
      <c r="K31">
        <v>-2.0649999999999999</v>
      </c>
      <c r="L31">
        <v>-12.014787999999999</v>
      </c>
      <c r="M31">
        <v>24.434784000000001</v>
      </c>
      <c r="N31">
        <v>-0.21107776</v>
      </c>
      <c r="O31">
        <v>-18.033904</v>
      </c>
      <c r="P31">
        <v>35.601407999999999</v>
      </c>
      <c r="Q31">
        <v>-9.9709191999999991</v>
      </c>
      <c r="R31">
        <v>-9.3172952000000002</v>
      </c>
      <c r="S31">
        <v>18.575811999999999</v>
      </c>
      <c r="T31">
        <v>-11.066292000000001</v>
      </c>
      <c r="U31">
        <v>-37.590000000000003</v>
      </c>
      <c r="V31">
        <v>61.801849999999916</v>
      </c>
      <c r="W31">
        <v>-62.411650000000051</v>
      </c>
      <c r="X31">
        <v>-18.967299999999959</v>
      </c>
      <c r="Y31">
        <v>-106.23725</v>
      </c>
      <c r="Z31">
        <v>-226.91800000000001</v>
      </c>
      <c r="AA31">
        <v>-517.42400000000032</v>
      </c>
      <c r="AB31">
        <v>-124.92377999999999</v>
      </c>
      <c r="AC31">
        <v>-346.11450000000008</v>
      </c>
      <c r="AD31">
        <v>2.850499999999812</v>
      </c>
      <c r="AE31">
        <v>-316.89704999999998</v>
      </c>
      <c r="AF31">
        <v>-67.50240000000008</v>
      </c>
      <c r="AG31">
        <v>862.35350000000005</v>
      </c>
      <c r="AH31">
        <v>-58.388999999999882</v>
      </c>
      <c r="AI31">
        <v>2.8058616000000001</v>
      </c>
      <c r="AJ31">
        <v>3.53552</v>
      </c>
      <c r="AK31">
        <v>-0.50919127999999991</v>
      </c>
      <c r="AL31">
        <v>24.651289999999999</v>
      </c>
      <c r="AM31">
        <v>2.4459276000000001</v>
      </c>
      <c r="AN31">
        <v>0.34856520000000002</v>
      </c>
      <c r="AO31">
        <v>0.31601656</v>
      </c>
      <c r="AP31">
        <v>-0.57671335999999984</v>
      </c>
      <c r="AQ31">
        <v>2.5835575999999998</v>
      </c>
      <c r="AR31">
        <v>0.81311407999999996</v>
      </c>
      <c r="AS31">
        <v>-6.3959592000000093E-2</v>
      </c>
      <c r="AT31">
        <v>-38.340496000000002</v>
      </c>
    </row>
    <row r="32" spans="1:46" x14ac:dyDescent="0.25">
      <c r="A32">
        <v>30</v>
      </c>
      <c r="B32">
        <v>9.2930000000000117</v>
      </c>
      <c r="C32">
        <v>0.58089692982456154</v>
      </c>
      <c r="D32">
        <v>-9.7431419251008594E-2</v>
      </c>
      <c r="E32">
        <v>-2.0154720925019239E-2</v>
      </c>
      <c r="F32">
        <v>3.7114863806181888</v>
      </c>
      <c r="G32">
        <v>6.065188</v>
      </c>
      <c r="H32">
        <v>-8.6586420000000004</v>
      </c>
      <c r="I32">
        <v>-6.7045919999999999</v>
      </c>
      <c r="J32">
        <v>7.1936619999999998</v>
      </c>
      <c r="K32">
        <v>-2.166706</v>
      </c>
      <c r="L32">
        <v>-12.22748</v>
      </c>
      <c r="M32">
        <v>23.920400000000001</v>
      </c>
      <c r="N32">
        <v>-0.35246919999999993</v>
      </c>
      <c r="O32">
        <v>-18.43984</v>
      </c>
      <c r="P32">
        <v>35.566319999999997</v>
      </c>
      <c r="Q32">
        <v>-10.292439999999999</v>
      </c>
      <c r="R32">
        <v>-9.2760940000000005</v>
      </c>
      <c r="S32">
        <v>19.333780000000001</v>
      </c>
      <c r="T32">
        <v>-11.12398</v>
      </c>
      <c r="U32">
        <v>-37.796250000000022</v>
      </c>
      <c r="V32">
        <v>63.362999999999921</v>
      </c>
      <c r="W32">
        <v>-62.761500000000048</v>
      </c>
      <c r="X32">
        <v>-22.869999999999941</v>
      </c>
      <c r="Y32">
        <v>-105.04075</v>
      </c>
      <c r="Z32">
        <v>-222.9075</v>
      </c>
      <c r="AA32">
        <v>-530.65750000000014</v>
      </c>
      <c r="AB32">
        <v>-138.19755000000001</v>
      </c>
      <c r="AC32">
        <v>-383.49000000000012</v>
      </c>
      <c r="AD32">
        <v>-20.93250000000014</v>
      </c>
      <c r="AE32">
        <v>-320.71449999999999</v>
      </c>
      <c r="AF32">
        <v>-5.0405000000001436</v>
      </c>
      <c r="AG32">
        <v>816.00750000000005</v>
      </c>
      <c r="AH32">
        <v>-58.779999999999873</v>
      </c>
      <c r="AI32">
        <v>2.8029600000000001</v>
      </c>
      <c r="AJ32">
        <v>3.5589499999999998</v>
      </c>
      <c r="AK32">
        <v>-0.44642520000000002</v>
      </c>
      <c r="AL32">
        <v>24.83614</v>
      </c>
      <c r="AM32">
        <v>2.5329640000000002</v>
      </c>
      <c r="AN32">
        <v>0.26376179999999999</v>
      </c>
      <c r="AO32">
        <v>0.37639379999999989</v>
      </c>
      <c r="AP32">
        <v>0.19214519999999949</v>
      </c>
      <c r="AQ32">
        <v>2.6638540000000002</v>
      </c>
      <c r="AR32">
        <v>0.83000619999999992</v>
      </c>
      <c r="AS32">
        <v>-3.9627560000000027E-2</v>
      </c>
      <c r="AT32">
        <v>-37.693219999999997</v>
      </c>
    </row>
    <row r="33" spans="1:46" x14ac:dyDescent="0.25">
      <c r="A33">
        <v>31</v>
      </c>
      <c r="B33">
        <v>9.2921000000000067</v>
      </c>
      <c r="C33">
        <v>0.58068377192982468</v>
      </c>
      <c r="D33">
        <v>-7.9261685026342621E-2</v>
      </c>
      <c r="E33">
        <v>-2.6685247014165459E-2</v>
      </c>
      <c r="F33">
        <v>3.7401375633672651</v>
      </c>
      <c r="G33">
        <v>6.0298576000000006</v>
      </c>
      <c r="H33">
        <v>-8.5952964000000005</v>
      </c>
      <c r="I33">
        <v>-6.7672344000000004</v>
      </c>
      <c r="J33">
        <v>7.1669523999999996</v>
      </c>
      <c r="K33">
        <v>-2.2682332000000001</v>
      </c>
      <c r="L33">
        <v>-12.437816</v>
      </c>
      <c r="M33">
        <v>23.397919999999999</v>
      </c>
      <c r="N33">
        <v>-0.50350504000000018</v>
      </c>
      <c r="O33">
        <v>-18.878008000000001</v>
      </c>
      <c r="P33">
        <v>35.514384</v>
      </c>
      <c r="Q33">
        <v>-10.621048</v>
      </c>
      <c r="R33">
        <v>-9.1866868000000004</v>
      </c>
      <c r="S33">
        <v>20.060476000000001</v>
      </c>
      <c r="T33">
        <v>-11.182636</v>
      </c>
      <c r="U33">
        <v>-38.208750000000038</v>
      </c>
      <c r="V33">
        <v>64.811099999999939</v>
      </c>
      <c r="W33">
        <v>-62.760300000000043</v>
      </c>
      <c r="X33">
        <v>-26.78349999999994</v>
      </c>
      <c r="Y33">
        <v>-103.51015</v>
      </c>
      <c r="Z33">
        <v>-218.64150000000009</v>
      </c>
      <c r="AA33">
        <v>-544.70650000000001</v>
      </c>
      <c r="AB33">
        <v>-151.40630999999999</v>
      </c>
      <c r="AC33">
        <v>-416.83800000000008</v>
      </c>
      <c r="AD33">
        <v>-44.311500000000159</v>
      </c>
      <c r="AE33">
        <v>-321.38889999999998</v>
      </c>
      <c r="AF33">
        <v>57.924400000000027</v>
      </c>
      <c r="AG33">
        <v>769.5764999999999</v>
      </c>
      <c r="AH33">
        <v>-59.625999999999877</v>
      </c>
      <c r="AI33">
        <v>2.7105600000000001</v>
      </c>
      <c r="AJ33">
        <v>3.56501</v>
      </c>
      <c r="AK33">
        <v>-0.37091663999999991</v>
      </c>
      <c r="AL33">
        <v>24.255748000000001</v>
      </c>
      <c r="AM33">
        <v>2.6551648000000001</v>
      </c>
      <c r="AN33">
        <v>0.1719567599999999</v>
      </c>
      <c r="AO33">
        <v>0.45695316000000008</v>
      </c>
      <c r="AP33">
        <v>0.9927806400000011</v>
      </c>
      <c r="AQ33">
        <v>2.7615267999999999</v>
      </c>
      <c r="AR33">
        <v>0.85537444000000007</v>
      </c>
      <c r="AS33">
        <v>2.6816080000000579E-3</v>
      </c>
      <c r="AT33">
        <v>-37.213484000000001</v>
      </c>
    </row>
    <row r="34" spans="1:46" x14ac:dyDescent="0.25">
      <c r="A34">
        <v>32</v>
      </c>
      <c r="B34">
        <v>9.2911999999999999</v>
      </c>
      <c r="C34">
        <v>0.58047061403508771</v>
      </c>
      <c r="D34">
        <v>-5.0285688502154403E-2</v>
      </c>
      <c r="E34">
        <v>-3.7591553925865842E-2</v>
      </c>
      <c r="F34">
        <v>3.7538305373406109</v>
      </c>
      <c r="G34">
        <v>5.9945272000000003</v>
      </c>
      <c r="H34">
        <v>-8.5319508000000006</v>
      </c>
      <c r="I34">
        <v>-6.8298768000000001</v>
      </c>
      <c r="J34">
        <v>7.1402428000000002</v>
      </c>
      <c r="K34">
        <v>-2.3697604000000001</v>
      </c>
      <c r="L34">
        <v>-12.648152</v>
      </c>
      <c r="M34">
        <v>22.875440000000001</v>
      </c>
      <c r="N34">
        <v>-0.65454087999999999</v>
      </c>
      <c r="O34">
        <v>-19.316175999999999</v>
      </c>
      <c r="P34">
        <v>35.462448000000002</v>
      </c>
      <c r="Q34">
        <v>-10.949655999999999</v>
      </c>
      <c r="R34">
        <v>-9.0972796000000002</v>
      </c>
      <c r="S34">
        <v>20.787172000000002</v>
      </c>
      <c r="T34">
        <v>-11.241292</v>
      </c>
      <c r="U34">
        <v>-38.621250000000067</v>
      </c>
      <c r="V34">
        <v>66.25919999999995</v>
      </c>
      <c r="W34">
        <v>-62.759100000000032</v>
      </c>
      <c r="X34">
        <v>-30.696999999999932</v>
      </c>
      <c r="Y34">
        <v>-101.97955</v>
      </c>
      <c r="Z34">
        <v>-214.3755000000001</v>
      </c>
      <c r="AA34">
        <v>-558.75549999999987</v>
      </c>
      <c r="AB34">
        <v>-164.61507</v>
      </c>
      <c r="AC34">
        <v>-450.18599999999998</v>
      </c>
      <c r="AD34">
        <v>-67.690500000000085</v>
      </c>
      <c r="AE34">
        <v>-322.06330000000003</v>
      </c>
      <c r="AF34">
        <v>120.88930000000001</v>
      </c>
      <c r="AG34">
        <v>723.14549999999997</v>
      </c>
      <c r="AH34">
        <v>-60.471999999999873</v>
      </c>
      <c r="AI34">
        <v>2.61816</v>
      </c>
      <c r="AJ34">
        <v>3.5710700000000002</v>
      </c>
      <c r="AK34">
        <v>-0.29540808000000002</v>
      </c>
      <c r="AL34">
        <v>23.675356000000001</v>
      </c>
      <c r="AM34">
        <v>2.7773656</v>
      </c>
      <c r="AN34">
        <v>8.0151720000000037E-2</v>
      </c>
      <c r="AO34">
        <v>0.53751251999999994</v>
      </c>
      <c r="AP34">
        <v>1.7934160800000001</v>
      </c>
      <c r="AQ34">
        <v>2.8591996000000002</v>
      </c>
      <c r="AR34">
        <v>0.88074268</v>
      </c>
      <c r="AS34">
        <v>4.4990775999999982E-2</v>
      </c>
      <c r="AT34">
        <v>-36.733747999999999</v>
      </c>
    </row>
    <row r="35" spans="1:46" x14ac:dyDescent="0.25">
      <c r="A35">
        <v>33</v>
      </c>
      <c r="B35">
        <v>9.2902999999999949</v>
      </c>
      <c r="C35">
        <v>0.58025745614035085</v>
      </c>
      <c r="D35">
        <v>-1.2509012732951141E-2</v>
      </c>
      <c r="E35">
        <v>-5.4646829533755908E-2</v>
      </c>
      <c r="F35">
        <v>3.7750086405710368</v>
      </c>
      <c r="G35">
        <v>5.9591968</v>
      </c>
      <c r="H35">
        <v>-8.4686052000000007</v>
      </c>
      <c r="I35">
        <v>-6.8925192000000006</v>
      </c>
      <c r="J35">
        <v>7.1135332</v>
      </c>
      <c r="K35">
        <v>-2.4712876000000001</v>
      </c>
      <c r="L35">
        <v>-12.858487999999999</v>
      </c>
      <c r="M35">
        <v>22.352959999999999</v>
      </c>
      <c r="N35">
        <v>-0.80557672000000025</v>
      </c>
      <c r="O35">
        <v>-19.754344</v>
      </c>
      <c r="P35">
        <v>35.410511999999997</v>
      </c>
      <c r="Q35">
        <v>-11.278264</v>
      </c>
      <c r="R35">
        <v>-9.0078724000000001</v>
      </c>
      <c r="S35">
        <v>21.513867999999999</v>
      </c>
      <c r="T35">
        <v>-11.299948000000001</v>
      </c>
      <c r="U35">
        <v>-39.03375000000009</v>
      </c>
      <c r="V35">
        <v>67.707299999999961</v>
      </c>
      <c r="W35">
        <v>-62.757900000000021</v>
      </c>
      <c r="X35">
        <v>-34.610499999999931</v>
      </c>
      <c r="Y35">
        <v>-100.44895</v>
      </c>
      <c r="Z35">
        <v>-210.10950000000011</v>
      </c>
      <c r="AA35">
        <v>-572.80449999999973</v>
      </c>
      <c r="AB35">
        <v>-177.82382999999999</v>
      </c>
      <c r="AC35">
        <v>-483.53400000000011</v>
      </c>
      <c r="AD35">
        <v>-91.069500000000119</v>
      </c>
      <c r="AE35">
        <v>-322.73770000000002</v>
      </c>
      <c r="AF35">
        <v>183.85420000000011</v>
      </c>
      <c r="AG35">
        <v>676.71449999999993</v>
      </c>
      <c r="AH35">
        <v>-61.317999999999877</v>
      </c>
      <c r="AI35">
        <v>2.52576</v>
      </c>
      <c r="AJ35">
        <v>3.5771299999999999</v>
      </c>
      <c r="AK35">
        <v>-0.21989951999999979</v>
      </c>
      <c r="AL35">
        <v>23.094964000000001</v>
      </c>
      <c r="AM35">
        <v>2.8995663999999999</v>
      </c>
      <c r="AN35">
        <v>-1.165332000000013E-2</v>
      </c>
      <c r="AO35">
        <v>0.61807188000000002</v>
      </c>
      <c r="AP35">
        <v>2.5940515200000021</v>
      </c>
      <c r="AQ35">
        <v>2.9568724</v>
      </c>
      <c r="AR35">
        <v>0.90611092000000004</v>
      </c>
      <c r="AS35">
        <v>8.7299944000000088E-2</v>
      </c>
      <c r="AT35">
        <v>-36.254012000000003</v>
      </c>
    </row>
    <row r="36" spans="1:46" x14ac:dyDescent="0.25">
      <c r="A36">
        <v>34</v>
      </c>
      <c r="B36">
        <v>9.289599999999993</v>
      </c>
      <c r="C36">
        <v>0.58007850877192979</v>
      </c>
      <c r="D36">
        <v>3.691316926504179E-2</v>
      </c>
      <c r="E36">
        <v>-7.5983530267169336E-2</v>
      </c>
      <c r="F36">
        <v>3.7801028347724879</v>
      </c>
      <c r="G36">
        <v>5.9208344000000004</v>
      </c>
      <c r="H36">
        <v>-8.4024371999999996</v>
      </c>
      <c r="I36">
        <v>-6.9519679999999999</v>
      </c>
      <c r="J36">
        <v>7.0764652000000003</v>
      </c>
      <c r="K36">
        <v>-2.5653668000000001</v>
      </c>
      <c r="L36">
        <v>-13.055496</v>
      </c>
      <c r="M36">
        <v>21.787935999999998</v>
      </c>
      <c r="N36">
        <v>-0.98848167999999925</v>
      </c>
      <c r="O36">
        <v>-20.241440000000001</v>
      </c>
      <c r="P36">
        <v>35.301279999999998</v>
      </c>
      <c r="Q36">
        <v>-11.58212</v>
      </c>
      <c r="R36">
        <v>-8.7754764000000023</v>
      </c>
      <c r="S36">
        <v>22.118020000000001</v>
      </c>
      <c r="T36">
        <v>-11.359244</v>
      </c>
      <c r="U36">
        <v>-40.419250000000083</v>
      </c>
      <c r="V36">
        <v>68.600599999999986</v>
      </c>
      <c r="W36">
        <v>-61.051100000000027</v>
      </c>
      <c r="X36">
        <v>-38.206199999999917</v>
      </c>
      <c r="Y36">
        <v>-97.178149999999974</v>
      </c>
      <c r="Z36">
        <v>-204.9675000000002</v>
      </c>
      <c r="AA36">
        <v>-587.97149999999965</v>
      </c>
      <c r="AB36">
        <v>-188.02762999999999</v>
      </c>
      <c r="AC36">
        <v>-497.43799999999999</v>
      </c>
      <c r="AD36">
        <v>-110.9225</v>
      </c>
      <c r="AE36">
        <v>-312.70049999999998</v>
      </c>
      <c r="AF36">
        <v>227.5696999999999</v>
      </c>
      <c r="AG36">
        <v>633.29550000000017</v>
      </c>
      <c r="AH36">
        <v>-59.611999999999902</v>
      </c>
      <c r="AI36">
        <v>2.4976799999999999</v>
      </c>
      <c r="AJ36">
        <v>3.4280828000000012</v>
      </c>
      <c r="AK36">
        <v>-0.16360068000000011</v>
      </c>
      <c r="AL36">
        <v>23.057708000000002</v>
      </c>
      <c r="AM36">
        <v>2.9103240000000001</v>
      </c>
      <c r="AN36">
        <v>-9.2353239999999753E-2</v>
      </c>
      <c r="AO36">
        <v>0.64296259999999994</v>
      </c>
      <c r="AP36">
        <v>3.4049939999999981</v>
      </c>
      <c r="AQ36">
        <v>3.0167307999999999</v>
      </c>
      <c r="AR36">
        <v>0.909771</v>
      </c>
      <c r="AS36">
        <v>8.3252504000000102E-2</v>
      </c>
      <c r="AT36">
        <v>-34.977508</v>
      </c>
    </row>
    <row r="37" spans="1:46" x14ac:dyDescent="0.25">
      <c r="A37">
        <v>35</v>
      </c>
      <c r="B37">
        <v>9.2889999999999926</v>
      </c>
      <c r="C37">
        <v>0.57991666666666664</v>
      </c>
      <c r="D37">
        <v>8.9427766636746425E-2</v>
      </c>
      <c r="E37">
        <v>-0.1011356996831274</v>
      </c>
      <c r="F37">
        <v>3.7779293997956271</v>
      </c>
      <c r="G37">
        <v>5.8809560000000003</v>
      </c>
      <c r="H37">
        <v>-8.3348580000000005</v>
      </c>
      <c r="I37">
        <v>-7.0098199999999986</v>
      </c>
      <c r="J37">
        <v>7.0342180000000001</v>
      </c>
      <c r="K37">
        <v>-2.6557219999999999</v>
      </c>
      <c r="L37">
        <v>-13.245839999999999</v>
      </c>
      <c r="M37">
        <v>21.201640000000001</v>
      </c>
      <c r="N37">
        <v>-1.1873212</v>
      </c>
      <c r="O37">
        <v>-20.753</v>
      </c>
      <c r="P37">
        <v>35.163400000000003</v>
      </c>
      <c r="Q37">
        <v>-11.8736</v>
      </c>
      <c r="R37">
        <v>-8.4715860000000003</v>
      </c>
      <c r="S37">
        <v>22.660900000000002</v>
      </c>
      <c r="T37">
        <v>-11.41886</v>
      </c>
      <c r="U37">
        <v>-42.291250000000062</v>
      </c>
      <c r="V37">
        <v>69.216500000000011</v>
      </c>
      <c r="W37">
        <v>-58.491500000000009</v>
      </c>
      <c r="X37">
        <v>-41.642999999999958</v>
      </c>
      <c r="Y37">
        <v>-93.037249999999986</v>
      </c>
      <c r="Z37">
        <v>-199.38750000000019</v>
      </c>
      <c r="AA37">
        <v>-603.69749999999965</v>
      </c>
      <c r="AB37">
        <v>-196.72895</v>
      </c>
      <c r="AC37">
        <v>-501.61999999999989</v>
      </c>
      <c r="AD37">
        <v>-129.0125000000001</v>
      </c>
      <c r="AE37">
        <v>-297.3075</v>
      </c>
      <c r="AF37">
        <v>261.66050000000001</v>
      </c>
      <c r="AG37">
        <v>591.38250000000005</v>
      </c>
      <c r="AH37">
        <v>-56.629999999999917</v>
      </c>
      <c r="AI37">
        <v>2.50176</v>
      </c>
      <c r="AJ37">
        <v>3.2014819999999999</v>
      </c>
      <c r="AK37">
        <v>-0.1169067000000001</v>
      </c>
      <c r="AL37">
        <v>23.292020000000001</v>
      </c>
      <c r="AM37">
        <v>2.8653599999999999</v>
      </c>
      <c r="AN37">
        <v>-0.16750059999999989</v>
      </c>
      <c r="AO37">
        <v>0.640019</v>
      </c>
      <c r="AP37">
        <v>4.2210899999999976</v>
      </c>
      <c r="AQ37">
        <v>3.0576819999999998</v>
      </c>
      <c r="AR37">
        <v>0.90257699999999996</v>
      </c>
      <c r="AS37">
        <v>5.6026760000000037E-2</v>
      </c>
      <c r="AT37">
        <v>-33.302619999999997</v>
      </c>
    </row>
    <row r="38" spans="1:46" x14ac:dyDescent="0.25">
      <c r="A38">
        <v>36</v>
      </c>
      <c r="B38">
        <v>9.288399999999994</v>
      </c>
      <c r="C38">
        <v>0.57975482456140348</v>
      </c>
      <c r="D38">
        <v>0.14580242048698841</v>
      </c>
      <c r="E38">
        <v>-0.1228697107096747</v>
      </c>
      <c r="F38">
        <v>3.7575490776986058</v>
      </c>
      <c r="G38">
        <v>5.8410776000000002</v>
      </c>
      <c r="H38">
        <v>-8.2672787999999997</v>
      </c>
      <c r="I38">
        <v>-7.067672</v>
      </c>
      <c r="J38">
        <v>6.9919707999999998</v>
      </c>
      <c r="K38">
        <v>-2.7460772000000002</v>
      </c>
      <c r="L38">
        <v>-13.436184000000001</v>
      </c>
      <c r="M38">
        <v>20.615344</v>
      </c>
      <c r="N38">
        <v>-1.3861607199999999</v>
      </c>
      <c r="O38">
        <v>-21.264559999999999</v>
      </c>
      <c r="P38">
        <v>35.02552</v>
      </c>
      <c r="Q38">
        <v>-12.16508</v>
      </c>
      <c r="R38">
        <v>-8.1676956000000001</v>
      </c>
      <c r="S38">
        <v>23.203779999999998</v>
      </c>
      <c r="T38">
        <v>-11.478476000000001</v>
      </c>
      <c r="U38">
        <v>-44.163250000000048</v>
      </c>
      <c r="V38">
        <v>69.832400000000035</v>
      </c>
      <c r="W38">
        <v>-55.931899999999999</v>
      </c>
      <c r="X38">
        <v>-45.079799999999992</v>
      </c>
      <c r="Y38">
        <v>-88.896349999999984</v>
      </c>
      <c r="Z38">
        <v>-193.80750000000009</v>
      </c>
      <c r="AA38">
        <v>-619.42349999999976</v>
      </c>
      <c r="AB38">
        <v>-205.43027000000001</v>
      </c>
      <c r="AC38">
        <v>-505.80199999999991</v>
      </c>
      <c r="AD38">
        <v>-147.10250000000019</v>
      </c>
      <c r="AE38">
        <v>-281.91449999999992</v>
      </c>
      <c r="AF38">
        <v>295.75130000000013</v>
      </c>
      <c r="AG38">
        <v>549.46950000000004</v>
      </c>
      <c r="AH38">
        <v>-53.647999999999932</v>
      </c>
      <c r="AI38">
        <v>2.5058400000000001</v>
      </c>
      <c r="AJ38">
        <v>2.9748812</v>
      </c>
      <c r="AK38">
        <v>-7.0212719999999965E-2</v>
      </c>
      <c r="AL38">
        <v>23.526332</v>
      </c>
      <c r="AM38">
        <v>2.8203960000000001</v>
      </c>
      <c r="AN38">
        <v>-0.24264796000000011</v>
      </c>
      <c r="AO38">
        <v>0.63707539999999996</v>
      </c>
      <c r="AP38">
        <v>5.0371860000000002</v>
      </c>
      <c r="AQ38">
        <v>3.0986332000000001</v>
      </c>
      <c r="AR38">
        <v>0.89538299999999993</v>
      </c>
      <c r="AS38">
        <v>2.8801015999999981E-2</v>
      </c>
      <c r="AT38">
        <v>-31.627732000000002</v>
      </c>
    </row>
    <row r="39" spans="1:46" x14ac:dyDescent="0.25">
      <c r="A39">
        <v>37</v>
      </c>
      <c r="B39">
        <v>9.2877999999999936</v>
      </c>
      <c r="C39">
        <v>0.57959298245614033</v>
      </c>
      <c r="D39">
        <v>0.20271025853476879</v>
      </c>
      <c r="E39">
        <v>-0.13784878181481369</v>
      </c>
      <c r="F39">
        <v>3.7392113399540539</v>
      </c>
      <c r="G39">
        <v>5.8011991999999992</v>
      </c>
      <c r="H39">
        <v>-8.1996996000000006</v>
      </c>
      <c r="I39">
        <v>-7.1255240000000004</v>
      </c>
      <c r="J39">
        <v>6.9497235999999996</v>
      </c>
      <c r="K39">
        <v>-2.8364324000000001</v>
      </c>
      <c r="L39">
        <v>-13.626528</v>
      </c>
      <c r="M39">
        <v>20.029048</v>
      </c>
      <c r="N39">
        <v>-1.5850002400000009</v>
      </c>
      <c r="O39">
        <v>-21.776119999999999</v>
      </c>
      <c r="P39">
        <v>34.887639999999998</v>
      </c>
      <c r="Q39">
        <v>-12.45656</v>
      </c>
      <c r="R39">
        <v>-7.8638051999999989</v>
      </c>
      <c r="S39">
        <v>23.746659999999999</v>
      </c>
      <c r="T39">
        <v>-11.538092000000001</v>
      </c>
      <c r="U39">
        <v>-46.035250000000033</v>
      </c>
      <c r="V39">
        <v>70.448300000000074</v>
      </c>
      <c r="W39">
        <v>-53.372299999999981</v>
      </c>
      <c r="X39">
        <v>-48.516600000000032</v>
      </c>
      <c r="Y39">
        <v>-84.755449999999982</v>
      </c>
      <c r="Z39">
        <v>-188.22750000000011</v>
      </c>
      <c r="AA39">
        <v>-635.14949999999976</v>
      </c>
      <c r="AB39">
        <v>-214.13158999999999</v>
      </c>
      <c r="AC39">
        <v>-509.98399999999992</v>
      </c>
      <c r="AD39">
        <v>-165.19250000000031</v>
      </c>
      <c r="AE39">
        <v>-266.52149999999978</v>
      </c>
      <c r="AF39">
        <v>329.84210000000019</v>
      </c>
      <c r="AG39">
        <v>507.55650000000003</v>
      </c>
      <c r="AH39">
        <v>-50.665999999999947</v>
      </c>
      <c r="AI39">
        <v>2.5099200000000002</v>
      </c>
      <c r="AJ39">
        <v>2.7482804000000001</v>
      </c>
      <c r="AK39">
        <v>-2.3518739999999871E-2</v>
      </c>
      <c r="AL39">
        <v>23.760643999999999</v>
      </c>
      <c r="AM39">
        <v>2.7754319999999999</v>
      </c>
      <c r="AN39">
        <v>-0.31779532000000033</v>
      </c>
      <c r="AO39">
        <v>0.63413180000000002</v>
      </c>
      <c r="AP39">
        <v>5.8532820000000019</v>
      </c>
      <c r="AQ39">
        <v>3.1395843999999999</v>
      </c>
      <c r="AR39">
        <v>0.8881889999999999</v>
      </c>
      <c r="AS39">
        <v>1.575271999999933E-3</v>
      </c>
      <c r="AT39">
        <v>-29.952843999999999</v>
      </c>
    </row>
    <row r="40" spans="1:46" x14ac:dyDescent="0.25">
      <c r="A40">
        <v>38</v>
      </c>
      <c r="B40">
        <v>9.2877999999999936</v>
      </c>
      <c r="C40">
        <v>0.57945614035087722</v>
      </c>
      <c r="D40">
        <v>0.25328714672565511</v>
      </c>
      <c r="E40">
        <v>-0.14728329625966721</v>
      </c>
      <c r="F40">
        <v>3.721439923187726</v>
      </c>
      <c r="G40">
        <v>5.7561068000000004</v>
      </c>
      <c r="H40">
        <v>-8.1317736000000007</v>
      </c>
      <c r="I40">
        <v>-7.1755328</v>
      </c>
      <c r="J40">
        <v>6.9014980000000001</v>
      </c>
      <c r="K40">
        <v>-2.91581</v>
      </c>
      <c r="L40">
        <v>-13.804548</v>
      </c>
      <c r="M40">
        <v>19.411756</v>
      </c>
      <c r="N40">
        <v>-1.794743199999999</v>
      </c>
      <c r="O40">
        <v>-22.267712</v>
      </c>
      <c r="P40">
        <v>34.720371999999998</v>
      </c>
      <c r="Q40">
        <v>-12.705031999999999</v>
      </c>
      <c r="R40">
        <v>-7.5307932000000006</v>
      </c>
      <c r="S40">
        <v>24.213795999999999</v>
      </c>
      <c r="T40">
        <v>-11.5853</v>
      </c>
      <c r="U40">
        <v>-48.582999999999998</v>
      </c>
      <c r="V40">
        <v>70.63640000000008</v>
      </c>
      <c r="W40">
        <v>-49.436900000000001</v>
      </c>
      <c r="X40">
        <v>-51.141000000000027</v>
      </c>
      <c r="Y40">
        <v>-79.620500000000021</v>
      </c>
      <c r="Z40">
        <v>-182.04450000000011</v>
      </c>
      <c r="AA40">
        <v>-649.66499999999974</v>
      </c>
      <c r="AB40">
        <v>-219.36218</v>
      </c>
      <c r="AC40">
        <v>-502.04599999999988</v>
      </c>
      <c r="AD40">
        <v>-179.8775000000002</v>
      </c>
      <c r="AE40">
        <v>-247.22399999999999</v>
      </c>
      <c r="AF40">
        <v>345.44060000000007</v>
      </c>
      <c r="AG40">
        <v>469.48500000000018</v>
      </c>
      <c r="AH40">
        <v>-44.728999999999978</v>
      </c>
      <c r="AI40">
        <v>2.4509988000000011</v>
      </c>
      <c r="AJ40">
        <v>2.4955808000000008</v>
      </c>
      <c r="AK40">
        <v>1.435325999999993E-2</v>
      </c>
      <c r="AL40">
        <v>23.355799999999999</v>
      </c>
      <c r="AM40">
        <v>2.7522720000000001</v>
      </c>
      <c r="AN40">
        <v>-0.37532403999999991</v>
      </c>
      <c r="AO40">
        <v>0.63632599999999995</v>
      </c>
      <c r="AP40">
        <v>6.6707699999999983</v>
      </c>
      <c r="AQ40">
        <v>3.1731760000000002</v>
      </c>
      <c r="AR40">
        <v>0.88513571999999996</v>
      </c>
      <c r="AS40">
        <v>-1.866931599999996E-2</v>
      </c>
      <c r="AT40">
        <v>-28.066852000000011</v>
      </c>
    </row>
    <row r="41" spans="1:46" x14ac:dyDescent="0.25">
      <c r="A41">
        <v>39</v>
      </c>
      <c r="B41">
        <v>9.288399999999994</v>
      </c>
      <c r="C41">
        <v>0.57934429824561406</v>
      </c>
      <c r="D41">
        <v>0.29361717098984502</v>
      </c>
      <c r="E41">
        <v>-0.1438082368697802</v>
      </c>
      <c r="F41">
        <v>3.698190128530459</v>
      </c>
      <c r="G41">
        <v>5.7058004000000002</v>
      </c>
      <c r="H41">
        <v>-8.0635007999999999</v>
      </c>
      <c r="I41">
        <v>-7.2176983999999997</v>
      </c>
      <c r="J41">
        <v>6.8472940000000007</v>
      </c>
      <c r="K41">
        <v>-2.98421</v>
      </c>
      <c r="L41">
        <v>-13.970243999999999</v>
      </c>
      <c r="M41">
        <v>18.763468</v>
      </c>
      <c r="N41">
        <v>-2.0153895999999998</v>
      </c>
      <c r="O41">
        <v>-22.739336000000002</v>
      </c>
      <c r="P41">
        <v>34.523716</v>
      </c>
      <c r="Q41">
        <v>-12.910496</v>
      </c>
      <c r="R41">
        <v>-7.1686595999999998</v>
      </c>
      <c r="S41">
        <v>24.605187999999998</v>
      </c>
      <c r="T41">
        <v>-11.620100000000001</v>
      </c>
      <c r="U41">
        <v>-51.806499999999978</v>
      </c>
      <c r="V41">
        <v>70.396700000000052</v>
      </c>
      <c r="W41">
        <v>-44.125699999999988</v>
      </c>
      <c r="X41">
        <v>-52.953000000000053</v>
      </c>
      <c r="Y41">
        <v>-73.491500000000016</v>
      </c>
      <c r="Z41">
        <v>-175.25850000000011</v>
      </c>
      <c r="AA41">
        <v>-662.9699999999998</v>
      </c>
      <c r="AB41">
        <v>-221.12204</v>
      </c>
      <c r="AC41">
        <v>-481.98799999999989</v>
      </c>
      <c r="AD41">
        <v>-191.1575000000002</v>
      </c>
      <c r="AE41">
        <v>-224.02199999999991</v>
      </c>
      <c r="AF41">
        <v>342.54680000000002</v>
      </c>
      <c r="AG41">
        <v>435.25500000000011</v>
      </c>
      <c r="AH41">
        <v>-35.836999999999968</v>
      </c>
      <c r="AI41">
        <v>2.3290763999999999</v>
      </c>
      <c r="AJ41">
        <v>2.2167824</v>
      </c>
      <c r="AK41">
        <v>4.3403279999999989E-2</v>
      </c>
      <c r="AL41">
        <v>22.311800000000002</v>
      </c>
      <c r="AM41">
        <v>2.7509160000000001</v>
      </c>
      <c r="AN41">
        <v>-0.41523411999999998</v>
      </c>
      <c r="AO41">
        <v>0.64365800000000006</v>
      </c>
      <c r="AP41">
        <v>7.4896499999999993</v>
      </c>
      <c r="AQ41">
        <v>3.199408</v>
      </c>
      <c r="AR41">
        <v>0.88622316000000001</v>
      </c>
      <c r="AS41">
        <v>-3.193274799999999E-2</v>
      </c>
      <c r="AT41">
        <v>-25.969756</v>
      </c>
    </row>
    <row r="42" spans="1:46" x14ac:dyDescent="0.25">
      <c r="A42">
        <v>40</v>
      </c>
      <c r="B42">
        <v>9.2889999999999926</v>
      </c>
      <c r="C42">
        <v>0.5792324561403509</v>
      </c>
      <c r="D42">
        <v>0.3245204774527537</v>
      </c>
      <c r="E42">
        <v>-0.13763911302052539</v>
      </c>
      <c r="F42">
        <v>3.706742250555342</v>
      </c>
      <c r="G42">
        <v>5.655494</v>
      </c>
      <c r="H42">
        <v>-7.995228</v>
      </c>
      <c r="I42">
        <v>-7.2598640000000003</v>
      </c>
      <c r="J42">
        <v>6.7930900000000003</v>
      </c>
      <c r="K42">
        <v>-3.05261</v>
      </c>
      <c r="L42">
        <v>-14.13594</v>
      </c>
      <c r="M42">
        <v>18.115179999999999</v>
      </c>
      <c r="N42">
        <v>-2.2360359999999999</v>
      </c>
      <c r="O42">
        <v>-23.21096</v>
      </c>
      <c r="P42">
        <v>34.327060000000003</v>
      </c>
      <c r="Q42">
        <v>-13.115959999999999</v>
      </c>
      <c r="R42">
        <v>-6.806525999999999</v>
      </c>
      <c r="S42">
        <v>24.996580000000002</v>
      </c>
      <c r="T42">
        <v>-11.6549</v>
      </c>
      <c r="U42">
        <v>-55.029999999999959</v>
      </c>
      <c r="V42">
        <v>70.157000000000039</v>
      </c>
      <c r="W42">
        <v>-38.814499999999988</v>
      </c>
      <c r="X42">
        <v>-54.765000000000057</v>
      </c>
      <c r="Y42">
        <v>-67.362499999999997</v>
      </c>
      <c r="Z42">
        <v>-168.4725</v>
      </c>
      <c r="AA42">
        <v>-676.27499999999998</v>
      </c>
      <c r="AB42">
        <v>-222.8819</v>
      </c>
      <c r="AC42">
        <v>-461.92999999999989</v>
      </c>
      <c r="AD42">
        <v>-202.43750000000011</v>
      </c>
      <c r="AE42">
        <v>-200.81999999999991</v>
      </c>
      <c r="AF42">
        <v>339.65300000000002</v>
      </c>
      <c r="AG42">
        <v>401.02499999999998</v>
      </c>
      <c r="AH42">
        <v>-26.94499999999994</v>
      </c>
      <c r="AI42">
        <v>2.2071540000000001</v>
      </c>
      <c r="AJ42">
        <v>1.9379839999999999</v>
      </c>
      <c r="AK42">
        <v>7.2453300000000054E-2</v>
      </c>
      <c r="AL42">
        <v>21.267800000000001</v>
      </c>
      <c r="AM42">
        <v>2.7495599999999998</v>
      </c>
      <c r="AN42">
        <v>-0.4551442</v>
      </c>
      <c r="AO42">
        <v>0.65099000000000007</v>
      </c>
      <c r="AP42">
        <v>8.3085300000000011</v>
      </c>
      <c r="AQ42">
        <v>3.2256399999999998</v>
      </c>
      <c r="AR42">
        <v>0.88731059999999995</v>
      </c>
      <c r="AS42">
        <v>-4.5196180000000023E-2</v>
      </c>
      <c r="AT42">
        <v>-23.87266</v>
      </c>
    </row>
    <row r="43" spans="1:46" x14ac:dyDescent="0.25">
      <c r="A43">
        <v>41</v>
      </c>
      <c r="B43">
        <v>9.289599999999993</v>
      </c>
      <c r="C43">
        <v>0.57912061403508774</v>
      </c>
      <c r="D43">
        <v>0.34514335943219637</v>
      </c>
      <c r="E43">
        <v>-0.1230980089237204</v>
      </c>
      <c r="F43">
        <v>3.6963410770705232</v>
      </c>
      <c r="G43">
        <v>5.6051875999999998</v>
      </c>
      <c r="H43">
        <v>-7.9269552000000001</v>
      </c>
      <c r="I43">
        <v>-7.3020296</v>
      </c>
      <c r="J43">
        <v>6.7388859999999999</v>
      </c>
      <c r="K43">
        <v>-3.1210100000000001</v>
      </c>
      <c r="L43">
        <v>-14.301636</v>
      </c>
      <c r="M43">
        <v>17.466892000000001</v>
      </c>
      <c r="N43">
        <v>-2.4566823999999992</v>
      </c>
      <c r="O43">
        <v>-23.682583999999999</v>
      </c>
      <c r="P43">
        <v>34.130403999999999</v>
      </c>
      <c r="Q43">
        <v>-13.321424</v>
      </c>
      <c r="R43">
        <v>-6.4443924000000008</v>
      </c>
      <c r="S43">
        <v>25.387972000000001</v>
      </c>
      <c r="T43">
        <v>-11.6897</v>
      </c>
      <c r="U43">
        <v>-58.253499999999917</v>
      </c>
      <c r="V43">
        <v>69.917300000000026</v>
      </c>
      <c r="W43">
        <v>-33.503300000000017</v>
      </c>
      <c r="X43">
        <v>-56.577000000000069</v>
      </c>
      <c r="Y43">
        <v>-61.233500000000028</v>
      </c>
      <c r="Z43">
        <v>-161.68649999999991</v>
      </c>
      <c r="AA43">
        <v>-689.57999999999993</v>
      </c>
      <c r="AB43">
        <v>-224.64176</v>
      </c>
      <c r="AC43">
        <v>-441.87200000000013</v>
      </c>
      <c r="AD43">
        <v>-213.7175</v>
      </c>
      <c r="AE43">
        <v>-177.61800000000011</v>
      </c>
      <c r="AF43">
        <v>336.75920000000002</v>
      </c>
      <c r="AG43">
        <v>366.79500000000007</v>
      </c>
      <c r="AH43">
        <v>-18.05299999999998</v>
      </c>
      <c r="AI43">
        <v>2.0852316000000011</v>
      </c>
      <c r="AJ43">
        <v>1.6591856000000009</v>
      </c>
      <c r="AK43">
        <v>0.1015033199999999</v>
      </c>
      <c r="AL43">
        <v>20.223800000000001</v>
      </c>
      <c r="AM43">
        <v>2.7482039999999999</v>
      </c>
      <c r="AN43">
        <v>-0.49505427999999979</v>
      </c>
      <c r="AO43">
        <v>0.65832200000000007</v>
      </c>
      <c r="AP43">
        <v>9.1274099999999976</v>
      </c>
      <c r="AQ43">
        <v>3.2518720000000001</v>
      </c>
      <c r="AR43">
        <v>0.88839804</v>
      </c>
      <c r="AS43">
        <v>-5.8459611999999953E-2</v>
      </c>
      <c r="AT43">
        <v>-21.77556400000001</v>
      </c>
    </row>
    <row r="44" spans="1:46" x14ac:dyDescent="0.25">
      <c r="A44">
        <v>42</v>
      </c>
      <c r="B44">
        <v>9.2905999999999906</v>
      </c>
      <c r="C44">
        <v>0.57902763157894732</v>
      </c>
      <c r="D44">
        <v>0.38643166827966352</v>
      </c>
      <c r="E44">
        <v>-0.1168790154114074</v>
      </c>
      <c r="F44">
        <v>3.675514020051899</v>
      </c>
      <c r="G44">
        <v>5.5497611999999998</v>
      </c>
      <c r="H44">
        <v>-7.8595527999999986</v>
      </c>
      <c r="I44">
        <v>-7.3352608000000004</v>
      </c>
      <c r="J44">
        <v>6.6838356000000001</v>
      </c>
      <c r="K44">
        <v>-3.1803843999999999</v>
      </c>
      <c r="L44">
        <v>-14.457452</v>
      </c>
      <c r="M44">
        <v>16.803788000000001</v>
      </c>
      <c r="N44">
        <v>-2.6747527999999998</v>
      </c>
      <c r="O44">
        <v>-24.114032000000002</v>
      </c>
      <c r="P44">
        <v>33.923259999999999</v>
      </c>
      <c r="Q44">
        <v>-13.493688000000001</v>
      </c>
      <c r="R44">
        <v>-6.1093900000000003</v>
      </c>
      <c r="S44">
        <v>25.738579999999999</v>
      </c>
      <c r="T44">
        <v>-11.709059999999999</v>
      </c>
      <c r="U44">
        <v>-61.812499999999908</v>
      </c>
      <c r="V44">
        <v>69.444400000000016</v>
      </c>
      <c r="W44">
        <v>-27.304300000000019</v>
      </c>
      <c r="X44">
        <v>-57.376600000000067</v>
      </c>
      <c r="Y44">
        <v>-55.115100000000027</v>
      </c>
      <c r="Z44">
        <v>-154.36549999999991</v>
      </c>
      <c r="AA44">
        <v>-701.10500000000002</v>
      </c>
      <c r="AB44">
        <v>-224.41130000000001</v>
      </c>
      <c r="AC44">
        <v>-416.86300000000023</v>
      </c>
      <c r="AD44">
        <v>-223.27149999999989</v>
      </c>
      <c r="AE44">
        <v>-154.1570000000001</v>
      </c>
      <c r="AF44">
        <v>325.19839999999999</v>
      </c>
      <c r="AG44">
        <v>333.72</v>
      </c>
      <c r="AH44">
        <v>-8.1369999999999649</v>
      </c>
      <c r="AI44">
        <v>1.912210560000001</v>
      </c>
      <c r="AJ44">
        <v>1.360340880000001</v>
      </c>
      <c r="AK44">
        <v>0.13001439999999989</v>
      </c>
      <c r="AL44">
        <v>18.6424296</v>
      </c>
      <c r="AM44">
        <v>2.7772424</v>
      </c>
      <c r="AN44">
        <v>-0.54213867999999987</v>
      </c>
      <c r="AO44">
        <v>0.66933592000000008</v>
      </c>
      <c r="AP44">
        <v>10.0419436</v>
      </c>
      <c r="AQ44">
        <v>3.2699120000000002</v>
      </c>
      <c r="AR44">
        <v>0.89161371999999994</v>
      </c>
      <c r="AS44">
        <v>-6.6181372000000002E-2</v>
      </c>
      <c r="AT44">
        <v>-19.55779600000001</v>
      </c>
    </row>
    <row r="45" spans="1:46" x14ac:dyDescent="0.25">
      <c r="A45">
        <v>43</v>
      </c>
      <c r="B45">
        <v>9.29239999999999</v>
      </c>
      <c r="C45">
        <v>0.5789723684210526</v>
      </c>
      <c r="D45">
        <v>0.38814058019433512</v>
      </c>
      <c r="E45">
        <v>-0.1026237162222465</v>
      </c>
      <c r="F45">
        <v>3.6602966818882039</v>
      </c>
      <c r="G45">
        <v>5.4840948000000003</v>
      </c>
      <c r="H45">
        <v>-7.7938912</v>
      </c>
      <c r="I45">
        <v>-7.3506232000000002</v>
      </c>
      <c r="J45">
        <v>6.6270924000000004</v>
      </c>
      <c r="K45">
        <v>-3.2217075999999998</v>
      </c>
      <c r="L45">
        <v>-14.593508</v>
      </c>
      <c r="M45">
        <v>16.111052000000001</v>
      </c>
      <c r="N45">
        <v>-2.8876712000000002</v>
      </c>
      <c r="O45">
        <v>-24.465128</v>
      </c>
      <c r="P45">
        <v>33.695140000000002</v>
      </c>
      <c r="Q45">
        <v>-13.599551999999999</v>
      </c>
      <c r="R45">
        <v>-5.8286499999999997</v>
      </c>
      <c r="S45">
        <v>26.007619999999999</v>
      </c>
      <c r="T45">
        <v>-11.69754</v>
      </c>
      <c r="U45">
        <v>-66.042499999999947</v>
      </c>
      <c r="V45">
        <v>68.505099999999999</v>
      </c>
      <c r="W45">
        <v>-19.32970000000001</v>
      </c>
      <c r="X45">
        <v>-56.151400000000038</v>
      </c>
      <c r="Y45">
        <v>-49.017900000000012</v>
      </c>
      <c r="Z45">
        <v>-145.97449999999989</v>
      </c>
      <c r="AA45">
        <v>-709.07</v>
      </c>
      <c r="AB45">
        <v>-220.2002</v>
      </c>
      <c r="AC45">
        <v>-381.952</v>
      </c>
      <c r="AD45">
        <v>-229.37349999999981</v>
      </c>
      <c r="AE45">
        <v>-130.17800000000011</v>
      </c>
      <c r="AF45">
        <v>296.3035999999999</v>
      </c>
      <c r="AG45">
        <v>302.95499999999993</v>
      </c>
      <c r="AH45">
        <v>3.8270000000000461</v>
      </c>
      <c r="AI45">
        <v>1.6369922400000001</v>
      </c>
      <c r="AJ45">
        <v>1.02140352</v>
      </c>
      <c r="AK45">
        <v>0.15744759999999999</v>
      </c>
      <c r="AL45">
        <v>15.9863184</v>
      </c>
      <c r="AM45">
        <v>2.8670696000000002</v>
      </c>
      <c r="AN45">
        <v>-0.60357171999999992</v>
      </c>
      <c r="AO45">
        <v>0.6877136800000001</v>
      </c>
      <c r="AP45">
        <v>11.147784400000001</v>
      </c>
      <c r="AQ45">
        <v>3.2715679999999998</v>
      </c>
      <c r="AR45">
        <v>0.89908588</v>
      </c>
      <c r="AS45">
        <v>-6.2819788000000001E-2</v>
      </c>
      <c r="AT45">
        <v>-17.098683999999999</v>
      </c>
    </row>
    <row r="46" spans="1:46" x14ac:dyDescent="0.25">
      <c r="A46">
        <v>44</v>
      </c>
      <c r="B46">
        <v>9.2941999999999876</v>
      </c>
      <c r="C46">
        <v>0.57891710526315787</v>
      </c>
      <c r="D46">
        <v>0.38768310415206653</v>
      </c>
      <c r="E46">
        <v>-9.0161476380728925E-2</v>
      </c>
      <c r="F46">
        <v>3.6462942470315429</v>
      </c>
      <c r="G46">
        <v>5.4184283999999998</v>
      </c>
      <c r="H46">
        <v>-7.7282295999999997</v>
      </c>
      <c r="I46">
        <v>-7.3659856000000001</v>
      </c>
      <c r="J46">
        <v>6.5703491999999999</v>
      </c>
      <c r="K46">
        <v>-3.2630308000000001</v>
      </c>
      <c r="L46">
        <v>-14.729564</v>
      </c>
      <c r="M46">
        <v>15.418316000000001</v>
      </c>
      <c r="N46">
        <v>-3.1005896000000011</v>
      </c>
      <c r="O46">
        <v>-24.816223999999998</v>
      </c>
      <c r="P46">
        <v>33.467019999999998</v>
      </c>
      <c r="Q46">
        <v>-13.705416</v>
      </c>
      <c r="R46">
        <v>-5.547909999999999</v>
      </c>
      <c r="S46">
        <v>26.27666</v>
      </c>
      <c r="T46">
        <v>-11.686019999999999</v>
      </c>
      <c r="U46">
        <v>-70.272499999999994</v>
      </c>
      <c r="V46">
        <v>67.565799999999996</v>
      </c>
      <c r="W46">
        <v>-11.3551</v>
      </c>
      <c r="X46">
        <v>-54.926200000000009</v>
      </c>
      <c r="Y46">
        <v>-42.920699999999997</v>
      </c>
      <c r="Z46">
        <v>-137.58349999999979</v>
      </c>
      <c r="AA46">
        <v>-717.03500000000008</v>
      </c>
      <c r="AB46">
        <v>-215.98910000000001</v>
      </c>
      <c r="AC46">
        <v>-347.04099999999988</v>
      </c>
      <c r="AD46">
        <v>-235.47549999999961</v>
      </c>
      <c r="AE46">
        <v>-106.199</v>
      </c>
      <c r="AF46">
        <v>267.40879999999993</v>
      </c>
      <c r="AG46">
        <v>272.18999999999983</v>
      </c>
      <c r="AH46">
        <v>15.791000000000061</v>
      </c>
      <c r="AI46">
        <v>1.361773919999999</v>
      </c>
      <c r="AJ46">
        <v>0.68246615999999916</v>
      </c>
      <c r="AK46">
        <v>0.1848808000000001</v>
      </c>
      <c r="AL46">
        <v>13.33020719999999</v>
      </c>
      <c r="AM46">
        <v>2.9568968</v>
      </c>
      <c r="AN46">
        <v>-0.66500476000000008</v>
      </c>
      <c r="AO46">
        <v>0.70609144000000013</v>
      </c>
      <c r="AP46">
        <v>12.2536252</v>
      </c>
      <c r="AQ46">
        <v>3.2732239999999999</v>
      </c>
      <c r="AR46">
        <v>0.90655803999999995</v>
      </c>
      <c r="AS46">
        <v>-5.9458203999999987E-2</v>
      </c>
      <c r="AT46">
        <v>-14.63957199999999</v>
      </c>
    </row>
    <row r="47" spans="1:46" x14ac:dyDescent="0.25">
      <c r="A47">
        <v>45</v>
      </c>
      <c r="B47">
        <v>9.2959999999999869</v>
      </c>
      <c r="C47">
        <v>0.57886184210526315</v>
      </c>
      <c r="D47">
        <v>0.39351958816923083</v>
      </c>
      <c r="E47">
        <v>-7.7006189086430185E-2</v>
      </c>
      <c r="F47">
        <v>3.6305678569061781</v>
      </c>
      <c r="G47">
        <v>5.3527620000000002</v>
      </c>
      <c r="H47">
        <v>-7.6625680000000003</v>
      </c>
      <c r="I47">
        <v>-7.381348</v>
      </c>
      <c r="J47">
        <v>6.5136060000000002</v>
      </c>
      <c r="K47">
        <v>-3.304354</v>
      </c>
      <c r="L47">
        <v>-14.86562</v>
      </c>
      <c r="M47">
        <v>14.725580000000001</v>
      </c>
      <c r="N47">
        <v>-3.3135080000000001</v>
      </c>
      <c r="O47">
        <v>-25.16732</v>
      </c>
      <c r="P47">
        <v>33.238900000000001</v>
      </c>
      <c r="Q47">
        <v>-13.81128</v>
      </c>
      <c r="R47">
        <v>-5.267170000000001</v>
      </c>
      <c r="S47">
        <v>26.5457</v>
      </c>
      <c r="T47">
        <v>-11.6745</v>
      </c>
      <c r="U47">
        <v>-74.502499999999998</v>
      </c>
      <c r="V47">
        <v>66.626499999999979</v>
      </c>
      <c r="W47">
        <v>-3.3805000000000551</v>
      </c>
      <c r="X47">
        <v>-53.700999999999979</v>
      </c>
      <c r="Y47">
        <v>-36.823500000000017</v>
      </c>
      <c r="Z47">
        <v>-129.19249999999991</v>
      </c>
      <c r="AA47">
        <v>-725.00000000000011</v>
      </c>
      <c r="AB47">
        <v>-211.77799999999999</v>
      </c>
      <c r="AC47">
        <v>-312.13</v>
      </c>
      <c r="AD47">
        <v>-241.57749999999939</v>
      </c>
      <c r="AE47">
        <v>-82.220000000000198</v>
      </c>
      <c r="AF47">
        <v>238.51400000000001</v>
      </c>
      <c r="AG47">
        <v>241.4249999999999</v>
      </c>
      <c r="AH47">
        <v>27.754999999999981</v>
      </c>
      <c r="AI47">
        <v>1.086555600000001</v>
      </c>
      <c r="AJ47">
        <v>0.34352880000000102</v>
      </c>
      <c r="AK47">
        <v>0.21231399999999989</v>
      </c>
      <c r="AL47">
        <v>10.674096000000009</v>
      </c>
      <c r="AM47">
        <v>3.0467240000000002</v>
      </c>
      <c r="AN47">
        <v>-0.7264377999999998</v>
      </c>
      <c r="AO47">
        <v>0.72446919999999992</v>
      </c>
      <c r="AP47">
        <v>13.359465999999999</v>
      </c>
      <c r="AQ47">
        <v>3.27488</v>
      </c>
      <c r="AR47">
        <v>0.91403020000000001</v>
      </c>
      <c r="AS47">
        <v>-5.6096620000000007E-2</v>
      </c>
      <c r="AT47">
        <v>-12.180460000000011</v>
      </c>
    </row>
    <row r="48" spans="1:46" x14ac:dyDescent="0.25">
      <c r="A48">
        <v>46</v>
      </c>
      <c r="B48">
        <v>9.2977999999999863</v>
      </c>
      <c r="C48">
        <v>0.57881688596491221</v>
      </c>
      <c r="D48">
        <v>0.40703870047590979</v>
      </c>
      <c r="E48">
        <v>-6.9696626637159545E-2</v>
      </c>
      <c r="F48">
        <v>3.5987066023158989</v>
      </c>
      <c r="G48">
        <v>5.2840156</v>
      </c>
      <c r="H48">
        <v>-7.5977236000000001</v>
      </c>
      <c r="I48">
        <v>-7.3905447999999998</v>
      </c>
      <c r="J48">
        <v>6.4589195999999998</v>
      </c>
      <c r="K48">
        <v>-3.3420603999999998</v>
      </c>
      <c r="L48">
        <v>-14.995428</v>
      </c>
      <c r="M48">
        <v>14.029631999999999</v>
      </c>
      <c r="N48">
        <v>-3.5220996000000002</v>
      </c>
      <c r="O48">
        <v>-25.491955999999998</v>
      </c>
      <c r="P48">
        <v>33.007888000000001</v>
      </c>
      <c r="Q48">
        <v>-13.901771999999999</v>
      </c>
      <c r="R48">
        <v>-5.0113908</v>
      </c>
      <c r="S48">
        <v>26.794111999999998</v>
      </c>
      <c r="T48">
        <v>-11.654748</v>
      </c>
      <c r="U48">
        <v>-78.81810000000003</v>
      </c>
      <c r="V48">
        <v>65.625849999999971</v>
      </c>
      <c r="W48">
        <v>4.9640999999999558</v>
      </c>
      <c r="X48">
        <v>-51.825499999999963</v>
      </c>
      <c r="Y48">
        <v>-31.14510000000001</v>
      </c>
      <c r="Z48">
        <v>-120.39449999999989</v>
      </c>
      <c r="AA48">
        <v>-731.96865000000014</v>
      </c>
      <c r="AB48">
        <v>-207.1662</v>
      </c>
      <c r="AC48">
        <v>-276.51549999999992</v>
      </c>
      <c r="AD48">
        <v>-247.4554999999994</v>
      </c>
      <c r="AE48">
        <v>-58.660000000000181</v>
      </c>
      <c r="AF48">
        <v>208.16179999999989</v>
      </c>
      <c r="AG48">
        <v>209.9914999999998</v>
      </c>
      <c r="AH48">
        <v>39.480499999999992</v>
      </c>
      <c r="AI48">
        <v>0.83530460000000006</v>
      </c>
      <c r="AJ48">
        <v>2.6204760000000181E-2</v>
      </c>
      <c r="AK48">
        <v>0.23687604000000001</v>
      </c>
      <c r="AL48">
        <v>8.2442216000000013</v>
      </c>
      <c r="AM48">
        <v>3.1227808000000001</v>
      </c>
      <c r="AN48">
        <v>-0.77856700000000001</v>
      </c>
      <c r="AO48">
        <v>0.74131912</v>
      </c>
      <c r="AP48">
        <v>14.385608</v>
      </c>
      <c r="AQ48">
        <v>3.2762055999999999</v>
      </c>
      <c r="AR48">
        <v>0.92210024000000002</v>
      </c>
      <c r="AS48">
        <v>-5.3838740000000003E-2</v>
      </c>
      <c r="AT48">
        <v>-9.6956012000000023</v>
      </c>
    </row>
    <row r="49" spans="1:46" x14ac:dyDescent="0.25">
      <c r="A49">
        <v>47</v>
      </c>
      <c r="B49">
        <v>9.299599999999991</v>
      </c>
      <c r="C49">
        <v>0.57882346491228065</v>
      </c>
      <c r="D49">
        <v>0.42988925763465419</v>
      </c>
      <c r="E49">
        <v>-6.0257945525465609E-2</v>
      </c>
      <c r="F49">
        <v>3.5587983218172008</v>
      </c>
      <c r="G49">
        <v>5.1998692000000002</v>
      </c>
      <c r="H49">
        <v>-7.5369652</v>
      </c>
      <c r="I49">
        <v>-7.3689136</v>
      </c>
      <c r="J49">
        <v>6.4145171999999997</v>
      </c>
      <c r="K49">
        <v>-3.3616828000000001</v>
      </c>
      <c r="L49">
        <v>-15.093996000000001</v>
      </c>
      <c r="M49">
        <v>13.317624</v>
      </c>
      <c r="N49">
        <v>-3.7090572000000002</v>
      </c>
      <c r="O49">
        <v>-25.684291999999999</v>
      </c>
      <c r="P49">
        <v>32.762416000000002</v>
      </c>
      <c r="Q49">
        <v>-13.915404000000001</v>
      </c>
      <c r="R49">
        <v>-4.8804156000000001</v>
      </c>
      <c r="S49">
        <v>26.939384</v>
      </c>
      <c r="T49">
        <v>-11.593836</v>
      </c>
      <c r="U49">
        <v>-83.561700000000044</v>
      </c>
      <c r="V49">
        <v>64.318449999999984</v>
      </c>
      <c r="W49">
        <v>15.158699999999991</v>
      </c>
      <c r="X49">
        <v>-46.69849999999996</v>
      </c>
      <c r="Y49">
        <v>-27.560700000000011</v>
      </c>
      <c r="Z49">
        <v>-109.5614999999999</v>
      </c>
      <c r="AA49">
        <v>-733.95555000000013</v>
      </c>
      <c r="AB49">
        <v>-200.55090000000001</v>
      </c>
      <c r="AC49">
        <v>-237.38349999999971</v>
      </c>
      <c r="AD49">
        <v>-252.21349999999961</v>
      </c>
      <c r="AE49">
        <v>-37.195000000000128</v>
      </c>
      <c r="AF49">
        <v>170.5225999999999</v>
      </c>
      <c r="AG49">
        <v>175.21549999999979</v>
      </c>
      <c r="AH49">
        <v>50.013499999999979</v>
      </c>
      <c r="AI49">
        <v>0.7038901999999998</v>
      </c>
      <c r="AJ49">
        <v>-0.1830526800000003</v>
      </c>
      <c r="AK49">
        <v>0.24708227999999999</v>
      </c>
      <c r="AL49">
        <v>6.9455311999999987</v>
      </c>
      <c r="AM49">
        <v>3.1299855999999999</v>
      </c>
      <c r="AN49">
        <v>-0.78417700000000001</v>
      </c>
      <c r="AO49">
        <v>0.75052984</v>
      </c>
      <c r="AP49">
        <v>15.013256</v>
      </c>
      <c r="AQ49">
        <v>3.2758791999999999</v>
      </c>
      <c r="AR49">
        <v>0.93315967999999994</v>
      </c>
      <c r="AS49">
        <v>-5.7099379999999998E-2</v>
      </c>
      <c r="AT49">
        <v>-7.0820083999999968</v>
      </c>
    </row>
    <row r="50" spans="1:46" x14ac:dyDescent="0.25">
      <c r="A50">
        <v>48</v>
      </c>
      <c r="B50">
        <v>9.3013999999999957</v>
      </c>
      <c r="C50">
        <v>0.57883004385964909</v>
      </c>
      <c r="D50">
        <v>0.45603974801896408</v>
      </c>
      <c r="E50">
        <v>-5.4466144793313437E-2</v>
      </c>
      <c r="F50">
        <v>3.5134062215292681</v>
      </c>
      <c r="G50">
        <v>5.1157228000000003</v>
      </c>
      <c r="H50">
        <v>-7.4762067999999999</v>
      </c>
      <c r="I50">
        <v>-7.3472824000000001</v>
      </c>
      <c r="J50">
        <v>6.3701148000000014</v>
      </c>
      <c r="K50">
        <v>-3.3813051999999999</v>
      </c>
      <c r="L50">
        <v>-15.192564000000001</v>
      </c>
      <c r="M50">
        <v>12.605615999999999</v>
      </c>
      <c r="N50">
        <v>-3.8960147999999988</v>
      </c>
      <c r="O50">
        <v>-25.876628</v>
      </c>
      <c r="P50">
        <v>32.516944000000002</v>
      </c>
      <c r="Q50">
        <v>-13.929036</v>
      </c>
      <c r="R50">
        <v>-4.749440400000001</v>
      </c>
      <c r="S50">
        <v>27.084655999999999</v>
      </c>
      <c r="T50">
        <v>-11.532924</v>
      </c>
      <c r="U50">
        <v>-88.305300000000031</v>
      </c>
      <c r="V50">
        <v>63.011050000000012</v>
      </c>
      <c r="W50">
        <v>25.353299999999951</v>
      </c>
      <c r="X50">
        <v>-41.571499999999993</v>
      </c>
      <c r="Y50">
        <v>-23.97630000000003</v>
      </c>
      <c r="Z50">
        <v>-98.728499999999997</v>
      </c>
      <c r="AA50">
        <v>-735.94245000000001</v>
      </c>
      <c r="AB50">
        <v>-193.93559999999999</v>
      </c>
      <c r="AC50">
        <v>-198.25149999999991</v>
      </c>
      <c r="AD50">
        <v>-256.97149999999982</v>
      </c>
      <c r="AE50">
        <v>-15.730000000000221</v>
      </c>
      <c r="AF50">
        <v>132.88340000000011</v>
      </c>
      <c r="AG50">
        <v>140.43950000000001</v>
      </c>
      <c r="AH50">
        <v>60.546499999999902</v>
      </c>
      <c r="AI50">
        <v>0.57247580000000053</v>
      </c>
      <c r="AJ50">
        <v>-0.39231011999999921</v>
      </c>
      <c r="AK50">
        <v>0.25728852000000002</v>
      </c>
      <c r="AL50">
        <v>5.646840800000005</v>
      </c>
      <c r="AM50">
        <v>3.1371904000000002</v>
      </c>
      <c r="AN50">
        <v>-0.78978699999999991</v>
      </c>
      <c r="AO50">
        <v>0.75974056000000001</v>
      </c>
      <c r="AP50">
        <v>15.640904000000001</v>
      </c>
      <c r="AQ50">
        <v>3.2755527999999998</v>
      </c>
      <c r="AR50">
        <v>0.94421911999999986</v>
      </c>
      <c r="AS50">
        <v>-6.036001999999998E-2</v>
      </c>
      <c r="AT50">
        <v>-4.4684156000000099</v>
      </c>
    </row>
    <row r="51" spans="1:46" x14ac:dyDescent="0.25">
      <c r="A51">
        <v>49</v>
      </c>
      <c r="B51">
        <v>9.3032000000000021</v>
      </c>
      <c r="C51">
        <v>0.57883662280701753</v>
      </c>
      <c r="D51">
        <v>0.48557368618568397</v>
      </c>
      <c r="E51">
        <v>-4.609488315290803E-2</v>
      </c>
      <c r="F51">
        <v>3.4650647361582418</v>
      </c>
      <c r="G51">
        <v>5.0315764000000014</v>
      </c>
      <c r="H51">
        <v>-7.4154483999999998</v>
      </c>
      <c r="I51">
        <v>-7.3256512000000003</v>
      </c>
      <c r="J51">
        <v>6.3257123999999996</v>
      </c>
      <c r="K51">
        <v>-3.4009276000000002</v>
      </c>
      <c r="L51">
        <v>-15.291131999999999</v>
      </c>
      <c r="M51">
        <v>11.893608</v>
      </c>
      <c r="N51">
        <v>-4.0829723999999992</v>
      </c>
      <c r="O51">
        <v>-26.068964000000001</v>
      </c>
      <c r="P51">
        <v>32.271472000000003</v>
      </c>
      <c r="Q51">
        <v>-13.942667999999999</v>
      </c>
      <c r="R51">
        <v>-4.6184652000000002</v>
      </c>
      <c r="S51">
        <v>27.229928000000001</v>
      </c>
      <c r="T51">
        <v>-11.472011999999999</v>
      </c>
      <c r="U51">
        <v>-93.048900000000046</v>
      </c>
      <c r="V51">
        <v>61.703650000000017</v>
      </c>
      <c r="W51">
        <v>35.547899999999977</v>
      </c>
      <c r="X51">
        <v>-36.444499999999998</v>
      </c>
      <c r="Y51">
        <v>-20.391900000000032</v>
      </c>
      <c r="Z51">
        <v>-87.895499999999998</v>
      </c>
      <c r="AA51">
        <v>-737.92935</v>
      </c>
      <c r="AB51">
        <v>-187.3203</v>
      </c>
      <c r="AC51">
        <v>-159.11949999999979</v>
      </c>
      <c r="AD51">
        <v>-261.72949999999997</v>
      </c>
      <c r="AE51">
        <v>5.7349999999998289</v>
      </c>
      <c r="AF51">
        <v>95.244200000000063</v>
      </c>
      <c r="AG51">
        <v>105.6635</v>
      </c>
      <c r="AH51">
        <v>71.079499999999882</v>
      </c>
      <c r="AI51">
        <v>0.44106140000000033</v>
      </c>
      <c r="AJ51">
        <v>-0.60156755999999956</v>
      </c>
      <c r="AK51">
        <v>0.26749476</v>
      </c>
      <c r="AL51">
        <v>4.3481504000000024</v>
      </c>
      <c r="AM51">
        <v>3.1443951999999999</v>
      </c>
      <c r="AN51">
        <v>-0.79539699999999991</v>
      </c>
      <c r="AO51">
        <v>0.76895128000000001</v>
      </c>
      <c r="AP51">
        <v>16.268552</v>
      </c>
      <c r="AQ51">
        <v>3.2752264000000002</v>
      </c>
      <c r="AR51">
        <v>0.95527855999999989</v>
      </c>
      <c r="AS51">
        <v>-6.3620659999999982E-2</v>
      </c>
      <c r="AT51">
        <v>-1.854822800000004</v>
      </c>
    </row>
    <row r="52" spans="1:46" x14ac:dyDescent="0.25">
      <c r="A52">
        <v>50</v>
      </c>
      <c r="B52">
        <v>9.3050000000000068</v>
      </c>
      <c r="C52">
        <v>0.57884320175438597</v>
      </c>
      <c r="D52">
        <v>0.53077062545148523</v>
      </c>
      <c r="E52">
        <v>-4.3534593930521601E-2</v>
      </c>
      <c r="F52">
        <v>3.4209628322062988</v>
      </c>
      <c r="G52">
        <v>4.9474299999999998</v>
      </c>
      <c r="H52">
        <v>-7.3546899999999997</v>
      </c>
      <c r="I52">
        <v>-7.3040200000000004</v>
      </c>
      <c r="J52">
        <v>6.2813100000000004</v>
      </c>
      <c r="K52">
        <v>-3.42055</v>
      </c>
      <c r="L52">
        <v>-15.389699999999999</v>
      </c>
      <c r="M52">
        <v>11.1816</v>
      </c>
      <c r="N52">
        <v>-4.2699299999999996</v>
      </c>
      <c r="O52">
        <v>-26.261299999999999</v>
      </c>
      <c r="P52">
        <v>32.026000000000003</v>
      </c>
      <c r="Q52">
        <v>-13.956300000000001</v>
      </c>
      <c r="R52">
        <v>-4.4874900000000002</v>
      </c>
      <c r="S52">
        <v>27.3752</v>
      </c>
      <c r="T52">
        <v>-11.411099999999999</v>
      </c>
      <c r="U52">
        <v>-97.792500000000061</v>
      </c>
      <c r="V52">
        <v>60.396250000000038</v>
      </c>
      <c r="W52">
        <v>45.742500000000021</v>
      </c>
      <c r="X52">
        <v>-31.317499999999999</v>
      </c>
      <c r="Y52">
        <v>-16.807500000000029</v>
      </c>
      <c r="Z52">
        <v>-77.062500000000028</v>
      </c>
      <c r="AA52">
        <v>-739.91624999999999</v>
      </c>
      <c r="AB52">
        <v>-180.70500000000001</v>
      </c>
      <c r="AC52">
        <v>-119.9874999999997</v>
      </c>
      <c r="AD52">
        <v>-266.48750000000018</v>
      </c>
      <c r="AE52">
        <v>27.199999999999889</v>
      </c>
      <c r="AF52">
        <v>57.605000000000018</v>
      </c>
      <c r="AG52">
        <v>70.887499999999989</v>
      </c>
      <c r="AH52">
        <v>81.612499999999869</v>
      </c>
      <c r="AI52">
        <v>0.30964700000000001</v>
      </c>
      <c r="AJ52">
        <v>-0.81082500000000002</v>
      </c>
      <c r="AK52">
        <v>0.27770099999999998</v>
      </c>
      <c r="AL52">
        <v>3.0494599999999998</v>
      </c>
      <c r="AM52">
        <v>3.1516000000000002</v>
      </c>
      <c r="AN52">
        <v>-0.80100699999999991</v>
      </c>
      <c r="AO52">
        <v>0.77816200000000002</v>
      </c>
      <c r="AP52">
        <v>16.8962</v>
      </c>
      <c r="AQ52">
        <v>3.2749000000000001</v>
      </c>
      <c r="AR52">
        <v>0.96633799999999992</v>
      </c>
      <c r="AS52">
        <v>-6.6881299999999991E-2</v>
      </c>
      <c r="AT52">
        <v>0.75876999999999994</v>
      </c>
    </row>
    <row r="53" spans="1:46" x14ac:dyDescent="0.25">
      <c r="A53">
        <v>51</v>
      </c>
      <c r="B53">
        <v>9.3068000000000044</v>
      </c>
      <c r="C53">
        <v>0.57891425438596489</v>
      </c>
      <c r="D53">
        <v>0.57250713257234942</v>
      </c>
      <c r="E53">
        <v>-4.1963255903597327E-2</v>
      </c>
      <c r="F53">
        <v>3.3687337609421819</v>
      </c>
      <c r="G53">
        <v>4.8438147999999996</v>
      </c>
      <c r="H53">
        <v>-7.2994876</v>
      </c>
      <c r="I53">
        <v>-7.2378255999999999</v>
      </c>
      <c r="J53">
        <v>6.2655827999999998</v>
      </c>
      <c r="K53">
        <v>-3.433198</v>
      </c>
      <c r="L53">
        <v>-15.439092</v>
      </c>
      <c r="M53">
        <v>10.4729688</v>
      </c>
      <c r="N53">
        <v>-4.429926</v>
      </c>
      <c r="O53">
        <v>-26.299340000000001</v>
      </c>
      <c r="P53">
        <v>31.759816000000001</v>
      </c>
      <c r="Q53">
        <v>-13.890444</v>
      </c>
      <c r="R53">
        <v>-4.5078636000000003</v>
      </c>
      <c r="S53">
        <v>27.366032000000001</v>
      </c>
      <c r="T53">
        <v>-11.315315999999999</v>
      </c>
      <c r="U53">
        <v>-102.6606000000001</v>
      </c>
      <c r="V53">
        <v>59.17825000000002</v>
      </c>
      <c r="W53">
        <v>57.237600000000057</v>
      </c>
      <c r="X53">
        <v>-22.69070000000001</v>
      </c>
      <c r="Y53">
        <v>-17.286600000000021</v>
      </c>
      <c r="Z53">
        <v>-63.031500000000037</v>
      </c>
      <c r="AA53">
        <v>-737.61494999999991</v>
      </c>
      <c r="AB53">
        <v>-175.41929999999999</v>
      </c>
      <c r="AC53">
        <v>-86.132499999999752</v>
      </c>
      <c r="AD53">
        <v>-273.61850000000021</v>
      </c>
      <c r="AE53">
        <v>45.883999999999972</v>
      </c>
      <c r="AF53">
        <v>22.66519999999996</v>
      </c>
      <c r="AG53">
        <v>26.808499999999889</v>
      </c>
      <c r="AH53">
        <v>87.681499999999915</v>
      </c>
      <c r="AI53">
        <v>0.2341470751999998</v>
      </c>
      <c r="AJ53">
        <v>-0.86222940000000015</v>
      </c>
      <c r="AK53">
        <v>0.26568779999999997</v>
      </c>
      <c r="AL53">
        <v>2.3061584479999979</v>
      </c>
      <c r="AM53">
        <v>3.1096287999999999</v>
      </c>
      <c r="AN53">
        <v>-0.76708611999999987</v>
      </c>
      <c r="AO53">
        <v>0.77120968000000001</v>
      </c>
      <c r="AP53">
        <v>17.041352</v>
      </c>
      <c r="AQ53">
        <v>3.2563599999999999</v>
      </c>
      <c r="AR53">
        <v>0.96839431999999992</v>
      </c>
      <c r="AS53">
        <v>-7.4379908000000008E-2</v>
      </c>
      <c r="AT53">
        <v>3.4421692000000061</v>
      </c>
    </row>
    <row r="54" spans="1:46" x14ac:dyDescent="0.25">
      <c r="A54">
        <v>52</v>
      </c>
      <c r="B54">
        <v>9.3086000000000038</v>
      </c>
      <c r="C54">
        <v>0.5789853070175438</v>
      </c>
      <c r="D54">
        <v>0.59290354066591466</v>
      </c>
      <c r="E54">
        <v>-3.8983580302624582E-2</v>
      </c>
      <c r="F54">
        <v>3.3116693139328151</v>
      </c>
      <c r="G54">
        <v>4.7401996000000004</v>
      </c>
      <c r="H54">
        <v>-7.2442852000000002</v>
      </c>
      <c r="I54">
        <v>-7.1716312000000002</v>
      </c>
      <c r="J54">
        <v>6.2498556000000001</v>
      </c>
      <c r="K54">
        <v>-3.445846</v>
      </c>
      <c r="L54">
        <v>-15.488484</v>
      </c>
      <c r="M54">
        <v>9.7643376000000028</v>
      </c>
      <c r="N54">
        <v>-4.5899219999999996</v>
      </c>
      <c r="O54">
        <v>-26.33738</v>
      </c>
      <c r="P54">
        <v>31.493632000000002</v>
      </c>
      <c r="Q54">
        <v>-13.824588</v>
      </c>
      <c r="R54">
        <v>-4.5282372000000004</v>
      </c>
      <c r="S54">
        <v>27.356864000000002</v>
      </c>
      <c r="T54">
        <v>-11.219531999999999</v>
      </c>
      <c r="U54">
        <v>-107.5287</v>
      </c>
      <c r="V54">
        <v>57.960250000000023</v>
      </c>
      <c r="W54">
        <v>68.732700000000023</v>
      </c>
      <c r="X54">
        <v>-14.06390000000008</v>
      </c>
      <c r="Y54">
        <v>-17.76570000000002</v>
      </c>
      <c r="Z54">
        <v>-49.000500000000137</v>
      </c>
      <c r="AA54">
        <v>-735.31364999999994</v>
      </c>
      <c r="AB54">
        <v>-170.13360000000009</v>
      </c>
      <c r="AC54">
        <v>-52.27750000000006</v>
      </c>
      <c r="AD54">
        <v>-280.74950000000018</v>
      </c>
      <c r="AE54">
        <v>64.567999999999927</v>
      </c>
      <c r="AF54">
        <v>-12.27459999999985</v>
      </c>
      <c r="AG54">
        <v>-17.270499999999899</v>
      </c>
      <c r="AH54">
        <v>93.750499999999903</v>
      </c>
      <c r="AI54">
        <v>0.15864715040000019</v>
      </c>
      <c r="AJ54">
        <v>-0.91363379999999983</v>
      </c>
      <c r="AK54">
        <v>0.25367459999999997</v>
      </c>
      <c r="AL54">
        <v>1.562856896000002</v>
      </c>
      <c r="AM54">
        <v>3.0676576</v>
      </c>
      <c r="AN54">
        <v>-0.73316524000000005</v>
      </c>
      <c r="AO54">
        <v>0.76425736</v>
      </c>
      <c r="AP54">
        <v>17.186503999999999</v>
      </c>
      <c r="AQ54">
        <v>3.2378200000000001</v>
      </c>
      <c r="AR54">
        <v>0.97045063999999992</v>
      </c>
      <c r="AS54">
        <v>-8.1878515999999971E-2</v>
      </c>
      <c r="AT54">
        <v>6.1255683999999926</v>
      </c>
    </row>
    <row r="55" spans="1:46" x14ac:dyDescent="0.25">
      <c r="A55">
        <v>53</v>
      </c>
      <c r="B55">
        <v>9.3104000000000013</v>
      </c>
      <c r="C55">
        <v>0.57905635964912272</v>
      </c>
      <c r="D55">
        <v>0.60760937203344378</v>
      </c>
      <c r="E55">
        <v>-3.5887401128154112E-2</v>
      </c>
      <c r="F55">
        <v>3.2761562506701609</v>
      </c>
      <c r="G55">
        <v>4.6365844000000003</v>
      </c>
      <c r="H55">
        <v>-7.1890828000000004</v>
      </c>
      <c r="I55">
        <v>-7.1054367999999997</v>
      </c>
      <c r="J55">
        <v>6.2341283999999986</v>
      </c>
      <c r="K55">
        <v>-3.458494</v>
      </c>
      <c r="L55">
        <v>-15.537876000000001</v>
      </c>
      <c r="M55">
        <v>9.0557064000000018</v>
      </c>
      <c r="N55">
        <v>-4.7499180000000001</v>
      </c>
      <c r="O55">
        <v>-26.375419999999998</v>
      </c>
      <c r="P55">
        <v>31.227447999999999</v>
      </c>
      <c r="Q55">
        <v>-13.758732</v>
      </c>
      <c r="R55">
        <v>-4.5486107999999996</v>
      </c>
      <c r="S55">
        <v>27.347695999999999</v>
      </c>
      <c r="T55">
        <v>-11.123748000000001</v>
      </c>
      <c r="U55">
        <v>-112.3968</v>
      </c>
      <c r="V55">
        <v>56.742249999999999</v>
      </c>
      <c r="W55">
        <v>80.227800000000059</v>
      </c>
      <c r="X55">
        <v>-5.4371000000000862</v>
      </c>
      <c r="Y55">
        <v>-18.244800000000009</v>
      </c>
      <c r="Z55">
        <v>-34.969500000000153</v>
      </c>
      <c r="AA55">
        <v>-733.01234999999986</v>
      </c>
      <c r="AB55">
        <v>-164.8479000000001</v>
      </c>
      <c r="AC55">
        <v>-18.422500000000131</v>
      </c>
      <c r="AD55">
        <v>-287.88050000000021</v>
      </c>
      <c r="AE55">
        <v>83.25200000000001</v>
      </c>
      <c r="AF55">
        <v>-47.214399999999912</v>
      </c>
      <c r="AG55">
        <v>-61.349500000000013</v>
      </c>
      <c r="AH55">
        <v>99.819499999999948</v>
      </c>
      <c r="AI55">
        <v>8.3147225600000069E-2</v>
      </c>
      <c r="AJ55">
        <v>-0.96503819999999996</v>
      </c>
      <c r="AK55">
        <v>0.2416614</v>
      </c>
      <c r="AL55">
        <v>0.81955534400000074</v>
      </c>
      <c r="AM55">
        <v>3.0256864000000001</v>
      </c>
      <c r="AN55">
        <v>-0.69924436000000001</v>
      </c>
      <c r="AO55">
        <v>0.75730503999999998</v>
      </c>
      <c r="AP55">
        <v>17.331655999999999</v>
      </c>
      <c r="AQ55">
        <v>3.2192799999999999</v>
      </c>
      <c r="AR55">
        <v>0.97250695999999992</v>
      </c>
      <c r="AS55">
        <v>-8.9377123999999988E-2</v>
      </c>
      <c r="AT55">
        <v>8.8089675999999972</v>
      </c>
    </row>
    <row r="56" spans="1:46" x14ac:dyDescent="0.25">
      <c r="A56">
        <v>54</v>
      </c>
      <c r="B56">
        <v>9.3122000000000007</v>
      </c>
      <c r="C56">
        <v>0.57912741228070164</v>
      </c>
      <c r="D56">
        <v>0.61956325768013099</v>
      </c>
      <c r="E56">
        <v>-3.4861591171257818E-2</v>
      </c>
      <c r="F56">
        <v>3.2250013890527032</v>
      </c>
      <c r="G56">
        <v>4.5329692000000001</v>
      </c>
      <c r="H56">
        <v>-7.1338803999999998</v>
      </c>
      <c r="I56">
        <v>-7.0392423999999991</v>
      </c>
      <c r="J56">
        <v>6.2184011999999997</v>
      </c>
      <c r="K56">
        <v>-3.4711419999999999</v>
      </c>
      <c r="L56">
        <v>-15.587268</v>
      </c>
      <c r="M56">
        <v>8.347075199999999</v>
      </c>
      <c r="N56">
        <v>-4.9099140000000014</v>
      </c>
      <c r="O56">
        <v>-26.413460000000001</v>
      </c>
      <c r="P56">
        <v>30.961264</v>
      </c>
      <c r="Q56">
        <v>-13.692876</v>
      </c>
      <c r="R56">
        <v>-4.5689843999999997</v>
      </c>
      <c r="S56">
        <v>27.338528</v>
      </c>
      <c r="T56">
        <v>-11.027964000000001</v>
      </c>
      <c r="U56">
        <v>-117.2649</v>
      </c>
      <c r="V56">
        <v>55.524249999999988</v>
      </c>
      <c r="W56">
        <v>91.722900000000109</v>
      </c>
      <c r="X56">
        <v>3.1896999999999061</v>
      </c>
      <c r="Y56">
        <v>-18.723900000000011</v>
      </c>
      <c r="Z56">
        <v>-20.93850000000015</v>
      </c>
      <c r="AA56">
        <v>-730.71104999999989</v>
      </c>
      <c r="AB56">
        <v>-159.5622000000001</v>
      </c>
      <c r="AC56">
        <v>15.43249999999979</v>
      </c>
      <c r="AD56">
        <v>-295.01150000000018</v>
      </c>
      <c r="AE56">
        <v>101.93600000000011</v>
      </c>
      <c r="AF56">
        <v>-82.154199999999975</v>
      </c>
      <c r="AG56">
        <v>-105.4285000000001</v>
      </c>
      <c r="AH56">
        <v>105.88849999999999</v>
      </c>
      <c r="AI56">
        <v>7.6473007999999232E-3</v>
      </c>
      <c r="AJ56">
        <v>-1.0164426</v>
      </c>
      <c r="AK56">
        <v>0.2296482</v>
      </c>
      <c r="AL56">
        <v>7.6253791999999265E-2</v>
      </c>
      <c r="AM56">
        <v>2.9837151999999998</v>
      </c>
      <c r="AN56">
        <v>-0.66532347999999997</v>
      </c>
      <c r="AO56">
        <v>0.75035271999999986</v>
      </c>
      <c r="AP56">
        <v>17.476807999999998</v>
      </c>
      <c r="AQ56">
        <v>3.2007400000000001</v>
      </c>
      <c r="AR56">
        <v>0.97456327999999992</v>
      </c>
      <c r="AS56">
        <v>-9.6875732000000006E-2</v>
      </c>
      <c r="AT56">
        <v>11.492366799999999</v>
      </c>
    </row>
    <row r="57" spans="1:46" x14ac:dyDescent="0.25">
      <c r="A57">
        <v>55</v>
      </c>
      <c r="B57">
        <v>9.3155000000000037</v>
      </c>
      <c r="C57">
        <v>0.57925438596491219</v>
      </c>
      <c r="D57">
        <v>0.6320227555230955</v>
      </c>
      <c r="E57">
        <v>-3.2061135216431953E-2</v>
      </c>
      <c r="F57">
        <v>3.163108612969507</v>
      </c>
      <c r="G57">
        <v>4.4131239999999998</v>
      </c>
      <c r="H57">
        <v>-7.0821679999999994</v>
      </c>
      <c r="I57">
        <v>-6.9335499999999994</v>
      </c>
      <c r="J57">
        <v>6.2362899999999986</v>
      </c>
      <c r="K57">
        <v>-3.4927959999999998</v>
      </c>
      <c r="L57">
        <v>-15.584099999999999</v>
      </c>
      <c r="M57">
        <v>7.6509719999999994</v>
      </c>
      <c r="N57">
        <v>-5.0571400000000004</v>
      </c>
      <c r="O57">
        <v>-26.354379999999999</v>
      </c>
      <c r="P57">
        <v>30.6648</v>
      </c>
      <c r="Q57">
        <v>-13.5687</v>
      </c>
      <c r="R57">
        <v>-4.6961659999999998</v>
      </c>
      <c r="S57">
        <v>27.164200000000001</v>
      </c>
      <c r="T57">
        <v>-10.920780000000001</v>
      </c>
      <c r="U57">
        <v>-122.23824999999999</v>
      </c>
      <c r="V57">
        <v>54.816749999999978</v>
      </c>
      <c r="W57">
        <v>103.2312500000001</v>
      </c>
      <c r="X57">
        <v>13.36599999999995</v>
      </c>
      <c r="Y57">
        <v>-22.520000000000021</v>
      </c>
      <c r="Z57">
        <v>-4.162500000000108</v>
      </c>
      <c r="AA57">
        <v>-727.26724999999988</v>
      </c>
      <c r="AB57">
        <v>-156.9802500000001</v>
      </c>
      <c r="AC57">
        <v>39.884999999999827</v>
      </c>
      <c r="AD57">
        <v>-305.63000000000011</v>
      </c>
      <c r="AE57">
        <v>119.0100000000001</v>
      </c>
      <c r="AF57">
        <v>-112.9265</v>
      </c>
      <c r="AG57">
        <v>-159.2475000000002</v>
      </c>
      <c r="AH57">
        <v>107.985</v>
      </c>
      <c r="AI57">
        <v>-0.17374921600000059</v>
      </c>
      <c r="AJ57">
        <v>-1.047212</v>
      </c>
      <c r="AK57">
        <v>0.21557100000000001</v>
      </c>
      <c r="AL57">
        <v>-1.6122178400000049</v>
      </c>
      <c r="AM57">
        <v>2.9680040000000001</v>
      </c>
      <c r="AN57">
        <v>-0.64789959999999991</v>
      </c>
      <c r="AO57">
        <v>0.73860819999999994</v>
      </c>
      <c r="AP57">
        <v>17.641680000000001</v>
      </c>
      <c r="AQ57">
        <v>3.1790500000000002</v>
      </c>
      <c r="AR57">
        <v>0.9789504</v>
      </c>
      <c r="AS57">
        <v>-0.1023756</v>
      </c>
      <c r="AT57">
        <v>14.138980000000011</v>
      </c>
    </row>
    <row r="58" spans="1:46" x14ac:dyDescent="0.25">
      <c r="A58">
        <v>56</v>
      </c>
      <c r="B58">
        <v>9.3191000000000059</v>
      </c>
      <c r="C58">
        <v>0.57939254385964911</v>
      </c>
      <c r="D58">
        <v>0.64127400353898589</v>
      </c>
      <c r="E58">
        <v>-2.8794246767531031E-2</v>
      </c>
      <c r="F58">
        <v>3.1076785615897831</v>
      </c>
      <c r="G58">
        <v>4.2900328000000014</v>
      </c>
      <c r="H58">
        <v>-7.0311535999999997</v>
      </c>
      <c r="I58">
        <v>-6.8199579999999997</v>
      </c>
      <c r="J58">
        <v>6.2609019999999997</v>
      </c>
      <c r="K58">
        <v>-3.5162512000000001</v>
      </c>
      <c r="L58">
        <v>-15.57042</v>
      </c>
      <c r="M58">
        <v>6.9573744000000017</v>
      </c>
      <c r="N58">
        <v>-5.2018120000000003</v>
      </c>
      <c r="O58">
        <v>-26.275876</v>
      </c>
      <c r="P58">
        <v>30.362279999999998</v>
      </c>
      <c r="Q58">
        <v>-13.43286</v>
      </c>
      <c r="R58">
        <v>-4.8447091999999996</v>
      </c>
      <c r="S58">
        <v>26.95684</v>
      </c>
      <c r="T58">
        <v>-10.811316</v>
      </c>
      <c r="U58">
        <v>-127.23265000000001</v>
      </c>
      <c r="V58">
        <v>54.211350000000003</v>
      </c>
      <c r="W58">
        <v>114.74225</v>
      </c>
      <c r="X58">
        <v>23.852199999999929</v>
      </c>
      <c r="Y58">
        <v>-26.979499999999991</v>
      </c>
      <c r="Z58">
        <v>13.16249999999982</v>
      </c>
      <c r="AA58">
        <v>-723.59494999999993</v>
      </c>
      <c r="AB58">
        <v>-154.93905000000009</v>
      </c>
      <c r="AC58">
        <v>62.456999999999759</v>
      </c>
      <c r="AD58">
        <v>-316.94599999999991</v>
      </c>
      <c r="AE58">
        <v>135.76200000000011</v>
      </c>
      <c r="AF58">
        <v>-142.86529999999991</v>
      </c>
      <c r="AG58">
        <v>-215.01449999999991</v>
      </c>
      <c r="AH58">
        <v>109.28700000000001</v>
      </c>
      <c r="AI58">
        <v>-0.37632505119999943</v>
      </c>
      <c r="AJ58">
        <v>-1.0738544000000001</v>
      </c>
      <c r="AK58">
        <v>0.20108100000000001</v>
      </c>
      <c r="AL58">
        <v>-3.4897234879999961</v>
      </c>
      <c r="AM58">
        <v>2.9575448</v>
      </c>
      <c r="AN58">
        <v>-0.63377512000000003</v>
      </c>
      <c r="AO58">
        <v>0.72590524000000001</v>
      </c>
      <c r="AP58">
        <v>17.810496000000001</v>
      </c>
      <c r="AQ58">
        <v>3.15673</v>
      </c>
      <c r="AR58">
        <v>0.98380367999999996</v>
      </c>
      <c r="AS58">
        <v>-0.10747572</v>
      </c>
      <c r="AT58">
        <v>16.778235999999989</v>
      </c>
    </row>
    <row r="59" spans="1:46" x14ac:dyDescent="0.25">
      <c r="A59">
        <v>57</v>
      </c>
      <c r="B59">
        <v>9.32270000000001</v>
      </c>
      <c r="C59">
        <v>0.57953070175438592</v>
      </c>
      <c r="D59">
        <v>0.64859334838522953</v>
      </c>
      <c r="E59">
        <v>-1.8457692862744492E-2</v>
      </c>
      <c r="F59">
        <v>3.0441306889727699</v>
      </c>
      <c r="G59">
        <v>4.1669415999999986</v>
      </c>
      <c r="H59">
        <v>-6.9801392</v>
      </c>
      <c r="I59">
        <v>-6.706366</v>
      </c>
      <c r="J59">
        <v>6.2855139999999992</v>
      </c>
      <c r="K59">
        <v>-3.5397064</v>
      </c>
      <c r="L59">
        <v>-15.55674</v>
      </c>
      <c r="M59">
        <v>6.2637767999999996</v>
      </c>
      <c r="N59">
        <v>-5.3464840000000002</v>
      </c>
      <c r="O59">
        <v>-26.197372000000001</v>
      </c>
      <c r="P59">
        <v>30.059760000000001</v>
      </c>
      <c r="Q59">
        <v>-13.29702</v>
      </c>
      <c r="R59">
        <v>-4.9932523999999994</v>
      </c>
      <c r="S59">
        <v>26.749479999999998</v>
      </c>
      <c r="T59">
        <v>-10.701852000000001</v>
      </c>
      <c r="U59">
        <v>-132.22704999999999</v>
      </c>
      <c r="V59">
        <v>53.60595</v>
      </c>
      <c r="W59">
        <v>126.25324999999999</v>
      </c>
      <c r="X59">
        <v>34.338399999999993</v>
      </c>
      <c r="Y59">
        <v>-31.439</v>
      </c>
      <c r="Z59">
        <v>30.48749999999988</v>
      </c>
      <c r="AA59">
        <v>-719.92264999999998</v>
      </c>
      <c r="AB59">
        <v>-152.89785000000001</v>
      </c>
      <c r="AC59">
        <v>85.028999999999854</v>
      </c>
      <c r="AD59">
        <v>-328.26199999999977</v>
      </c>
      <c r="AE59">
        <v>152.5140000000001</v>
      </c>
      <c r="AF59">
        <v>-172.80410000000001</v>
      </c>
      <c r="AG59">
        <v>-270.78149999999988</v>
      </c>
      <c r="AH59">
        <v>110.589</v>
      </c>
      <c r="AI59">
        <v>-0.57890088639999993</v>
      </c>
      <c r="AJ59">
        <v>-1.1004967999999999</v>
      </c>
      <c r="AK59">
        <v>0.18659100000000001</v>
      </c>
      <c r="AL59">
        <v>-5.3672291359999997</v>
      </c>
      <c r="AM59">
        <v>2.9470855999999999</v>
      </c>
      <c r="AN59">
        <v>-0.61965063999999992</v>
      </c>
      <c r="AO59">
        <v>0.71320227999999997</v>
      </c>
      <c r="AP59">
        <v>17.979312</v>
      </c>
      <c r="AQ59">
        <v>3.1344099999999999</v>
      </c>
      <c r="AR59">
        <v>0.98865696000000003</v>
      </c>
      <c r="AS59">
        <v>-0.11257584</v>
      </c>
      <c r="AT59">
        <v>19.417491999999999</v>
      </c>
    </row>
    <row r="60" spans="1:46" x14ac:dyDescent="0.25">
      <c r="A60">
        <v>58</v>
      </c>
      <c r="B60">
        <v>9.326300000000014</v>
      </c>
      <c r="C60">
        <v>0.57966885964912285</v>
      </c>
      <c r="D60">
        <v>0.65257952703920452</v>
      </c>
      <c r="E60">
        <v>-7.7538198838731183E-3</v>
      </c>
      <c r="F60">
        <v>2.9900624364677069</v>
      </c>
      <c r="G60">
        <v>4.0438503999999993</v>
      </c>
      <c r="H60">
        <v>-6.9291247999999994</v>
      </c>
      <c r="I60">
        <v>-6.5927739999999986</v>
      </c>
      <c r="J60">
        <v>6.3101259999999986</v>
      </c>
      <c r="K60">
        <v>-3.5631615999999999</v>
      </c>
      <c r="L60">
        <v>-15.543060000000001</v>
      </c>
      <c r="M60">
        <v>5.5701791999999983</v>
      </c>
      <c r="N60">
        <v>-5.491156000000001</v>
      </c>
      <c r="O60">
        <v>-26.118867999999999</v>
      </c>
      <c r="P60">
        <v>29.757239999999999</v>
      </c>
      <c r="Q60">
        <v>-13.16118</v>
      </c>
      <c r="R60">
        <v>-5.1417956</v>
      </c>
      <c r="S60">
        <v>26.542120000000001</v>
      </c>
      <c r="T60">
        <v>-10.592388</v>
      </c>
      <c r="U60">
        <v>-137.22145</v>
      </c>
      <c r="V60">
        <v>53.000549999999997</v>
      </c>
      <c r="W60">
        <v>137.76424999999989</v>
      </c>
      <c r="X60">
        <v>44.824600000000039</v>
      </c>
      <c r="Y60">
        <v>-35.898500000000013</v>
      </c>
      <c r="Z60">
        <v>47.812499999999922</v>
      </c>
      <c r="AA60">
        <v>-716.25035000000003</v>
      </c>
      <c r="AB60">
        <v>-150.85665</v>
      </c>
      <c r="AC60">
        <v>107.6009999999999</v>
      </c>
      <c r="AD60">
        <v>-339.57799999999958</v>
      </c>
      <c r="AE60">
        <v>169.26600000000019</v>
      </c>
      <c r="AF60">
        <v>-202.74290000000011</v>
      </c>
      <c r="AG60">
        <v>-326.54849999999999</v>
      </c>
      <c r="AH60">
        <v>111.89100000000001</v>
      </c>
      <c r="AI60">
        <v>-0.78147672160000026</v>
      </c>
      <c r="AJ60">
        <v>-1.1271392</v>
      </c>
      <c r="AK60">
        <v>0.17210099999999989</v>
      </c>
      <c r="AL60">
        <v>-7.2447347840000038</v>
      </c>
      <c r="AM60">
        <v>2.9366264000000002</v>
      </c>
      <c r="AN60">
        <v>-0.60552615999999992</v>
      </c>
      <c r="AO60">
        <v>0.70049932000000004</v>
      </c>
      <c r="AP60">
        <v>18.148128</v>
      </c>
      <c r="AQ60">
        <v>3.1120899999999998</v>
      </c>
      <c r="AR60">
        <v>0.99351023999999999</v>
      </c>
      <c r="AS60">
        <v>-0.11767596</v>
      </c>
      <c r="AT60">
        <v>22.05674800000001</v>
      </c>
    </row>
    <row r="61" spans="1:46" x14ac:dyDescent="0.25">
      <c r="A61">
        <v>59</v>
      </c>
      <c r="B61">
        <v>9.3311000000000153</v>
      </c>
      <c r="C61">
        <v>0.57984649122807019</v>
      </c>
      <c r="D61">
        <v>0.66201916722309195</v>
      </c>
      <c r="E61">
        <v>-1.226936317461622E-3</v>
      </c>
      <c r="F61">
        <v>2.9329381171462652</v>
      </c>
      <c r="G61">
        <v>3.9071064</v>
      </c>
      <c r="H61">
        <v>-6.8785471999999999</v>
      </c>
      <c r="I61">
        <v>-6.4493884000000001</v>
      </c>
      <c r="J61">
        <v>6.3637715999999998</v>
      </c>
      <c r="K61">
        <v>-3.6031960000000001</v>
      </c>
      <c r="L61">
        <v>-15.479028</v>
      </c>
      <c r="M61">
        <v>4.886144800000003</v>
      </c>
      <c r="N61">
        <v>-5.6351576000000003</v>
      </c>
      <c r="O61">
        <v>-25.997675999999998</v>
      </c>
      <c r="P61">
        <v>29.418592</v>
      </c>
      <c r="Q61">
        <v>-12.982652</v>
      </c>
      <c r="R61">
        <v>-5.3645659999999991</v>
      </c>
      <c r="S61">
        <v>26.169464000000001</v>
      </c>
      <c r="T61">
        <v>-10.485099999999999</v>
      </c>
      <c r="U61">
        <v>-142.48525000000001</v>
      </c>
      <c r="V61">
        <v>53.115749999999991</v>
      </c>
      <c r="W61">
        <v>148.52344999999991</v>
      </c>
      <c r="X61">
        <v>55.270400000000002</v>
      </c>
      <c r="Y61">
        <v>-42.126199999999983</v>
      </c>
      <c r="Z61">
        <v>66.659499999999852</v>
      </c>
      <c r="AA61">
        <v>-713.16285000000005</v>
      </c>
      <c r="AB61">
        <v>-150.67304999999999</v>
      </c>
      <c r="AC61">
        <v>121.7669999999999</v>
      </c>
      <c r="AD61">
        <v>-353.44399999999962</v>
      </c>
      <c r="AE61">
        <v>184.93400000000011</v>
      </c>
      <c r="AF61">
        <v>-230.27909999999989</v>
      </c>
      <c r="AG61">
        <v>-391.86949999999968</v>
      </c>
      <c r="AH61">
        <v>111.04259999999999</v>
      </c>
      <c r="AI61">
        <v>-1.0660608799999991</v>
      </c>
      <c r="AJ61">
        <v>-1.1429992</v>
      </c>
      <c r="AK61">
        <v>0.15257492000000011</v>
      </c>
      <c r="AL61">
        <v>-9.6965107999999898</v>
      </c>
      <c r="AM61">
        <v>2.9491559999999999</v>
      </c>
      <c r="AN61">
        <v>-0.59707527999999999</v>
      </c>
      <c r="AO61">
        <v>0.68484052000000006</v>
      </c>
      <c r="AP61">
        <v>18.421327999999999</v>
      </c>
      <c r="AQ61">
        <v>3.0760323999999999</v>
      </c>
      <c r="AR61">
        <v>0.99732672</v>
      </c>
      <c r="AS61">
        <v>-0.115979872</v>
      </c>
      <c r="AT61">
        <v>24.445603999999989</v>
      </c>
    </row>
    <row r="62" spans="1:46" x14ac:dyDescent="0.25">
      <c r="A62">
        <v>60</v>
      </c>
      <c r="B62">
        <v>9.3365000000000169</v>
      </c>
      <c r="C62">
        <v>0.58004385964912286</v>
      </c>
      <c r="D62">
        <v>0.69822672142581788</v>
      </c>
      <c r="E62">
        <v>-1.974503818239005E-2</v>
      </c>
      <c r="F62">
        <v>2.867682217804759</v>
      </c>
      <c r="G62">
        <v>3.7635360000000002</v>
      </c>
      <c r="H62">
        <v>-6.8281879999999999</v>
      </c>
      <c r="I62">
        <v>-6.2911060000000001</v>
      </c>
      <c r="J62">
        <v>6.431934</v>
      </c>
      <c r="K62">
        <v>-3.6515200000000001</v>
      </c>
      <c r="L62">
        <v>-15.38982</v>
      </c>
      <c r="M62">
        <v>4.2068920000000016</v>
      </c>
      <c r="N62">
        <v>-5.7788240000000002</v>
      </c>
      <c r="O62">
        <v>-25.855139999999999</v>
      </c>
      <c r="P62">
        <v>29.061879999999999</v>
      </c>
      <c r="Q62">
        <v>-12.782780000000001</v>
      </c>
      <c r="R62">
        <v>-5.6244500000000004</v>
      </c>
      <c r="S62">
        <v>25.71416</v>
      </c>
      <c r="T62">
        <v>-10.3789</v>
      </c>
      <c r="U62">
        <v>-147.88374999999999</v>
      </c>
      <c r="V62">
        <v>53.591249999999967</v>
      </c>
      <c r="W62">
        <v>158.9067499999999</v>
      </c>
      <c r="X62">
        <v>65.696000000000026</v>
      </c>
      <c r="Y62">
        <v>-49.237999999999992</v>
      </c>
      <c r="Z62">
        <v>86.267499999999913</v>
      </c>
      <c r="AA62">
        <v>-710.36775</v>
      </c>
      <c r="AB62">
        <v>-151.41825</v>
      </c>
      <c r="AC62">
        <v>131.7299999999999</v>
      </c>
      <c r="AD62">
        <v>-368.5849999999997</v>
      </c>
      <c r="AE62">
        <v>200.06000000000009</v>
      </c>
      <c r="AF62">
        <v>-256.61399999999998</v>
      </c>
      <c r="AG62">
        <v>-461.9674999999998</v>
      </c>
      <c r="AH62">
        <v>109.119</v>
      </c>
      <c r="AI62">
        <v>-1.3916491999999989</v>
      </c>
      <c r="AJ62">
        <v>-1.1534679999999999</v>
      </c>
      <c r="AK62">
        <v>0.1305308</v>
      </c>
      <c r="AL62">
        <v>-12.435422000000001</v>
      </c>
      <c r="AM62">
        <v>2.9731800000000002</v>
      </c>
      <c r="AN62">
        <v>-0.59146120000000002</v>
      </c>
      <c r="AO62">
        <v>0.66770379999999996</v>
      </c>
      <c r="AP62">
        <v>18.74672</v>
      </c>
      <c r="AQ62">
        <v>3.0331060000000001</v>
      </c>
      <c r="AR62">
        <v>1.0006248</v>
      </c>
      <c r="AS62">
        <v>-0.11088568</v>
      </c>
      <c r="AT62">
        <v>26.70926</v>
      </c>
    </row>
    <row r="63" spans="1:46" x14ac:dyDescent="0.25">
      <c r="A63">
        <v>61</v>
      </c>
      <c r="B63">
        <v>9.3419000000000185</v>
      </c>
      <c r="C63">
        <v>0.58024122807017553</v>
      </c>
      <c r="D63">
        <v>0.71106400728497876</v>
      </c>
      <c r="E63">
        <v>-1.4365959810480109E-2</v>
      </c>
      <c r="F63">
        <v>2.7966219619705681</v>
      </c>
      <c r="G63">
        <v>3.6199656</v>
      </c>
      <c r="H63">
        <v>-6.7778288</v>
      </c>
      <c r="I63">
        <v>-6.1328236</v>
      </c>
      <c r="J63">
        <v>6.5000963999999994</v>
      </c>
      <c r="K63">
        <v>-3.6998440000000001</v>
      </c>
      <c r="L63">
        <v>-15.300611999999999</v>
      </c>
      <c r="M63">
        <v>3.5276391999999999</v>
      </c>
      <c r="N63">
        <v>-5.9224904</v>
      </c>
      <c r="O63">
        <v>-25.712603999999999</v>
      </c>
      <c r="P63">
        <v>28.705168</v>
      </c>
      <c r="Q63">
        <v>-12.582908</v>
      </c>
      <c r="R63">
        <v>-5.884334</v>
      </c>
      <c r="S63">
        <v>25.258856000000002</v>
      </c>
      <c r="T63">
        <v>-10.2727</v>
      </c>
      <c r="U63">
        <v>-153.28225</v>
      </c>
      <c r="V63">
        <v>54.066749999999963</v>
      </c>
      <c r="W63">
        <v>169.29005000000001</v>
      </c>
      <c r="X63">
        <v>76.121600000000058</v>
      </c>
      <c r="Y63">
        <v>-56.349800000000023</v>
      </c>
      <c r="Z63">
        <v>105.8755</v>
      </c>
      <c r="AA63">
        <v>-707.57264999999995</v>
      </c>
      <c r="AB63">
        <v>-152.16345000000001</v>
      </c>
      <c r="AC63">
        <v>141.69300000000001</v>
      </c>
      <c r="AD63">
        <v>-383.72599999999977</v>
      </c>
      <c r="AE63">
        <v>215.18600000000009</v>
      </c>
      <c r="AF63">
        <v>-282.94890000000009</v>
      </c>
      <c r="AG63">
        <v>-532.06549999999993</v>
      </c>
      <c r="AH63">
        <v>107.19539999999991</v>
      </c>
      <c r="AI63">
        <v>-1.7172375200000001</v>
      </c>
      <c r="AJ63">
        <v>-1.1639368000000001</v>
      </c>
      <c r="AK63">
        <v>0.10848668</v>
      </c>
      <c r="AL63">
        <v>-15.1743332</v>
      </c>
      <c r="AM63">
        <v>2.997204</v>
      </c>
      <c r="AN63">
        <v>-0.58584711999999994</v>
      </c>
      <c r="AO63">
        <v>0.65056707999999996</v>
      </c>
      <c r="AP63">
        <v>19.072112000000001</v>
      </c>
      <c r="AQ63">
        <v>2.9901795999999998</v>
      </c>
      <c r="AR63">
        <v>1.00392288</v>
      </c>
      <c r="AS63">
        <v>-0.105791488</v>
      </c>
      <c r="AT63">
        <v>28.972916000000001</v>
      </c>
    </row>
    <row r="64" spans="1:46" x14ac:dyDescent="0.25">
      <c r="A64">
        <v>62</v>
      </c>
      <c r="B64">
        <v>9.3473000000000201</v>
      </c>
      <c r="C64">
        <v>0.5804385964912282</v>
      </c>
      <c r="D64">
        <v>0.72497435274056576</v>
      </c>
      <c r="E64">
        <v>-1.153876400286106E-2</v>
      </c>
      <c r="F64">
        <v>2.713627933195446</v>
      </c>
      <c r="G64">
        <v>3.4763951999999989</v>
      </c>
      <c r="H64">
        <v>-6.7274695999999992</v>
      </c>
      <c r="I64">
        <v>-5.9745412</v>
      </c>
      <c r="J64">
        <v>6.5682587999999997</v>
      </c>
      <c r="K64">
        <v>-3.7481680000000002</v>
      </c>
      <c r="L64">
        <v>-15.211404</v>
      </c>
      <c r="M64">
        <v>2.848386399999999</v>
      </c>
      <c r="N64">
        <v>-6.0661568000000008</v>
      </c>
      <c r="O64">
        <v>-25.570067999999999</v>
      </c>
      <c r="P64">
        <v>28.348455999999999</v>
      </c>
      <c r="Q64">
        <v>-12.383036000000001</v>
      </c>
      <c r="R64">
        <v>-6.1442180000000004</v>
      </c>
      <c r="S64">
        <v>24.803552</v>
      </c>
      <c r="T64">
        <v>-10.166499999999999</v>
      </c>
      <c r="U64">
        <v>-158.68074999999999</v>
      </c>
      <c r="V64">
        <v>54.542249999999953</v>
      </c>
      <c r="W64">
        <v>179.67335</v>
      </c>
      <c r="X64">
        <v>86.547200000000089</v>
      </c>
      <c r="Y64">
        <v>-63.461600000000033</v>
      </c>
      <c r="Z64">
        <v>125.48350000000001</v>
      </c>
      <c r="AA64">
        <v>-704.77755000000002</v>
      </c>
      <c r="AB64">
        <v>-152.90864999999991</v>
      </c>
      <c r="AC64">
        <v>151.65600000000001</v>
      </c>
      <c r="AD64">
        <v>-398.86700000000002</v>
      </c>
      <c r="AE64">
        <v>230.3120000000001</v>
      </c>
      <c r="AF64">
        <v>-309.28380000000021</v>
      </c>
      <c r="AG64">
        <v>-602.16350000000011</v>
      </c>
      <c r="AH64">
        <v>105.2717999999999</v>
      </c>
      <c r="AI64">
        <v>-2.0428258399999999</v>
      </c>
      <c r="AJ64">
        <v>-1.1744056</v>
      </c>
      <c r="AK64">
        <v>8.6442559999999946E-2</v>
      </c>
      <c r="AL64">
        <v>-17.9132444</v>
      </c>
      <c r="AM64">
        <v>3.0212279999999998</v>
      </c>
      <c r="AN64">
        <v>-0.58023303999999998</v>
      </c>
      <c r="AO64">
        <v>0.63343035999999986</v>
      </c>
      <c r="AP64">
        <v>19.397504000000001</v>
      </c>
      <c r="AQ64">
        <v>2.9472532</v>
      </c>
      <c r="AR64">
        <v>1.0072209599999999</v>
      </c>
      <c r="AS64">
        <v>-0.10069729600000001</v>
      </c>
      <c r="AT64">
        <v>31.23657200000001</v>
      </c>
    </row>
    <row r="65" spans="1:46" x14ac:dyDescent="0.25">
      <c r="A65">
        <v>63</v>
      </c>
      <c r="B65">
        <v>9.3539000000000172</v>
      </c>
      <c r="C65">
        <v>0.58065833333333339</v>
      </c>
      <c r="D65">
        <v>0.73875149449928668</v>
      </c>
      <c r="E65">
        <v>-4.5411223595020339E-3</v>
      </c>
      <c r="F65">
        <v>2.6342422762391</v>
      </c>
      <c r="G65">
        <v>3.3214703999999999</v>
      </c>
      <c r="H65">
        <v>-6.6748808000000004</v>
      </c>
      <c r="I65">
        <v>-5.7970708000000011</v>
      </c>
      <c r="J65">
        <v>6.6563483999999997</v>
      </c>
      <c r="K65">
        <v>-3.8125048000000001</v>
      </c>
      <c r="L65">
        <v>-15.081528</v>
      </c>
      <c r="M65">
        <v>2.1731416000000019</v>
      </c>
      <c r="N65">
        <v>-6.2133067999999998</v>
      </c>
      <c r="O65">
        <v>-25.419695999999998</v>
      </c>
      <c r="P65">
        <v>27.958276000000001</v>
      </c>
      <c r="Q65">
        <v>-12.154676</v>
      </c>
      <c r="R65">
        <v>-6.4537711999999994</v>
      </c>
      <c r="S65">
        <v>24.191828000000001</v>
      </c>
      <c r="T65">
        <v>-10.066362399999999</v>
      </c>
      <c r="U65">
        <v>-164.33154999999999</v>
      </c>
      <c r="V65">
        <v>55.663649999999933</v>
      </c>
      <c r="W65">
        <v>189.24319999999989</v>
      </c>
      <c r="X65">
        <v>96.412850000000034</v>
      </c>
      <c r="Y65">
        <v>-71.069599999999994</v>
      </c>
      <c r="Z65">
        <v>145.17399999999989</v>
      </c>
      <c r="AA65">
        <v>-702.48900000000003</v>
      </c>
      <c r="AB65">
        <v>-154.00229999999991</v>
      </c>
      <c r="AC65">
        <v>156.62700000000001</v>
      </c>
      <c r="AD65">
        <v>-415.15550000000002</v>
      </c>
      <c r="AE65">
        <v>244.16165000000001</v>
      </c>
      <c r="AF65">
        <v>-333.75794999999999</v>
      </c>
      <c r="AG65">
        <v>-681.75649999999973</v>
      </c>
      <c r="AH65">
        <v>102.6742499999999</v>
      </c>
      <c r="AI65">
        <v>-2.3533687999999988</v>
      </c>
      <c r="AJ65">
        <v>-1.1774055999999999</v>
      </c>
      <c r="AK65">
        <v>6.3269144000000069E-2</v>
      </c>
      <c r="AL65">
        <v>-20.317951999999991</v>
      </c>
      <c r="AM65">
        <v>3.0267072000000002</v>
      </c>
      <c r="AN65">
        <v>-0.56823592000000001</v>
      </c>
      <c r="AO65">
        <v>0.61249348000000003</v>
      </c>
      <c r="AP65">
        <v>19.597328000000001</v>
      </c>
      <c r="AQ65">
        <v>2.9000127999999998</v>
      </c>
      <c r="AR65">
        <v>1.008888</v>
      </c>
      <c r="AS65">
        <v>-9.2171128000000019E-2</v>
      </c>
      <c r="AT65">
        <v>33.188599999999987</v>
      </c>
    </row>
    <row r="66" spans="1:46" x14ac:dyDescent="0.25">
      <c r="A66">
        <v>64</v>
      </c>
      <c r="B66">
        <v>9.3617000000000115</v>
      </c>
      <c r="C66">
        <v>0.58090043859649132</v>
      </c>
      <c r="D66">
        <v>0.74810048284489039</v>
      </c>
      <c r="E66">
        <v>-2.0126018459230232E-3</v>
      </c>
      <c r="F66">
        <v>2.565593912024366</v>
      </c>
      <c r="G66">
        <v>3.1551912</v>
      </c>
      <c r="H66">
        <v>-6.6200624000000001</v>
      </c>
      <c r="I66">
        <v>-5.6004124000000006</v>
      </c>
      <c r="J66">
        <v>6.7643652000000003</v>
      </c>
      <c r="K66">
        <v>-3.8928544</v>
      </c>
      <c r="L66">
        <v>-14.910983999999999</v>
      </c>
      <c r="M66">
        <v>1.5019047999999999</v>
      </c>
      <c r="N66">
        <v>-6.3639403999999997</v>
      </c>
      <c r="O66">
        <v>-25.261488</v>
      </c>
      <c r="P66">
        <v>27.534628000000001</v>
      </c>
      <c r="Q66">
        <v>-11.897828000000001</v>
      </c>
      <c r="R66">
        <v>-6.8129936000000004</v>
      </c>
      <c r="S66">
        <v>23.423684000000002</v>
      </c>
      <c r="T66">
        <v>-9.9722872000000002</v>
      </c>
      <c r="U66">
        <v>-170.23464999999999</v>
      </c>
      <c r="V66">
        <v>57.430949999999939</v>
      </c>
      <c r="W66">
        <v>197.99959999999999</v>
      </c>
      <c r="X66">
        <v>105.71854999999999</v>
      </c>
      <c r="Y66">
        <v>-79.1738</v>
      </c>
      <c r="Z66">
        <v>164.947</v>
      </c>
      <c r="AA66">
        <v>-700.70699999999999</v>
      </c>
      <c r="AB66">
        <v>-155.44439999999989</v>
      </c>
      <c r="AC66">
        <v>156.60599999999991</v>
      </c>
      <c r="AD66">
        <v>-432.59150000000011</v>
      </c>
      <c r="AE66">
        <v>256.73495000000003</v>
      </c>
      <c r="AF66">
        <v>-356.37135000000001</v>
      </c>
      <c r="AG66">
        <v>-770.84449999999993</v>
      </c>
      <c r="AH66">
        <v>99.402749999999983</v>
      </c>
      <c r="AI66">
        <v>-2.6488664000000002</v>
      </c>
      <c r="AJ66">
        <v>-1.1729368</v>
      </c>
      <c r="AK66">
        <v>3.8966432000000023E-2</v>
      </c>
      <c r="AL66">
        <v>-22.388456000000001</v>
      </c>
      <c r="AM66">
        <v>3.0136416000000001</v>
      </c>
      <c r="AN66">
        <v>-0.54985576000000003</v>
      </c>
      <c r="AO66">
        <v>0.58775643999999994</v>
      </c>
      <c r="AP66">
        <v>19.671583999999999</v>
      </c>
      <c r="AQ66">
        <v>2.8484584000000002</v>
      </c>
      <c r="AR66">
        <v>1.0089239999999999</v>
      </c>
      <c r="AS66">
        <v>-8.0212984000000001E-2</v>
      </c>
      <c r="AT66">
        <v>34.829000000000001</v>
      </c>
    </row>
    <row r="67" spans="1:46" x14ac:dyDescent="0.25">
      <c r="A67">
        <v>65</v>
      </c>
      <c r="B67">
        <v>9.3695000000000039</v>
      </c>
      <c r="C67">
        <v>0.58114254385964914</v>
      </c>
      <c r="D67">
        <v>0.76406793360537628</v>
      </c>
      <c r="E67">
        <v>-2.068665052230446E-3</v>
      </c>
      <c r="F67">
        <v>2.4654309708294342</v>
      </c>
      <c r="G67">
        <v>2.9889120000000009</v>
      </c>
      <c r="H67">
        <v>-6.5652440000000007</v>
      </c>
      <c r="I67">
        <v>-5.4037540000000011</v>
      </c>
      <c r="J67">
        <v>6.8723819999999991</v>
      </c>
      <c r="K67">
        <v>-3.973204</v>
      </c>
      <c r="L67">
        <v>-14.74044</v>
      </c>
      <c r="M67">
        <v>0.83066800000000374</v>
      </c>
      <c r="N67">
        <v>-6.5145739999999988</v>
      </c>
      <c r="O67">
        <v>-25.103280000000002</v>
      </c>
      <c r="P67">
        <v>27.110980000000001</v>
      </c>
      <c r="Q67">
        <v>-11.640980000000001</v>
      </c>
      <c r="R67">
        <v>-7.1722159999999979</v>
      </c>
      <c r="S67">
        <v>22.655540000000009</v>
      </c>
      <c r="T67">
        <v>-9.8782120000000013</v>
      </c>
      <c r="U67">
        <v>-176.1377499999999</v>
      </c>
      <c r="V67">
        <v>59.198249999999931</v>
      </c>
      <c r="W67">
        <v>206.756</v>
      </c>
      <c r="X67">
        <v>115.02424999999999</v>
      </c>
      <c r="Y67">
        <v>-87.277999999999963</v>
      </c>
      <c r="Z67">
        <v>184.71999999999991</v>
      </c>
      <c r="AA67">
        <v>-698.92499999999995</v>
      </c>
      <c r="AB67">
        <v>-156.8864999999999</v>
      </c>
      <c r="AC67">
        <v>156.58499999999981</v>
      </c>
      <c r="AD67">
        <v>-450.02750000000009</v>
      </c>
      <c r="AE67">
        <v>269.30824999999982</v>
      </c>
      <c r="AF67">
        <v>-378.98474999999979</v>
      </c>
      <c r="AG67">
        <v>-859.93249999999944</v>
      </c>
      <c r="AH67">
        <v>96.131250000000065</v>
      </c>
      <c r="AI67">
        <v>-2.944363999999998</v>
      </c>
      <c r="AJ67">
        <v>-1.1684680000000001</v>
      </c>
      <c r="AK67">
        <v>1.466372000000014E-2</v>
      </c>
      <c r="AL67">
        <v>-24.45895999999999</v>
      </c>
      <c r="AM67">
        <v>3.0005760000000001</v>
      </c>
      <c r="AN67">
        <v>-0.53147560000000005</v>
      </c>
      <c r="AO67">
        <v>0.56301940000000017</v>
      </c>
      <c r="AP67">
        <v>19.745840000000001</v>
      </c>
      <c r="AQ67">
        <v>2.7969040000000009</v>
      </c>
      <c r="AR67">
        <v>1.0089600000000001</v>
      </c>
      <c r="AS67">
        <v>-6.8254840000000067E-2</v>
      </c>
      <c r="AT67">
        <v>36.469399999999993</v>
      </c>
    </row>
    <row r="68" spans="1:46" x14ac:dyDescent="0.25">
      <c r="A68">
        <v>66</v>
      </c>
      <c r="B68">
        <v>9.3772999999999982</v>
      </c>
      <c r="C68">
        <v>0.58138464912280707</v>
      </c>
      <c r="D68">
        <v>0.77933533136466815</v>
      </c>
      <c r="E68">
        <v>-1.7877788745783E-3</v>
      </c>
      <c r="F68">
        <v>2.362342778592506</v>
      </c>
      <c r="G68">
        <v>2.8226328000000001</v>
      </c>
      <c r="H68">
        <v>-6.5104255999999996</v>
      </c>
      <c r="I68">
        <v>-5.2070955999999997</v>
      </c>
      <c r="J68">
        <v>6.9803988000000006</v>
      </c>
      <c r="K68">
        <v>-4.0535536000000008</v>
      </c>
      <c r="L68">
        <v>-14.569896</v>
      </c>
      <c r="M68">
        <v>0.15943119999999761</v>
      </c>
      <c r="N68">
        <v>-6.6652075999999996</v>
      </c>
      <c r="O68">
        <v>-24.945072</v>
      </c>
      <c r="P68">
        <v>26.687332000000001</v>
      </c>
      <c r="Q68">
        <v>-11.384131999999999</v>
      </c>
      <c r="R68">
        <v>-7.5314384000000016</v>
      </c>
      <c r="S68">
        <v>21.887395999999999</v>
      </c>
      <c r="T68">
        <v>-9.7841368000000006</v>
      </c>
      <c r="U68">
        <v>-182.04085000000001</v>
      </c>
      <c r="V68">
        <v>60.965549999999944</v>
      </c>
      <c r="W68">
        <v>215.5124000000001</v>
      </c>
      <c r="X68">
        <v>124.32995</v>
      </c>
      <c r="Y68">
        <v>-95.38220000000004</v>
      </c>
      <c r="Z68">
        <v>204.49300000000011</v>
      </c>
      <c r="AA68">
        <v>-697.14299999999992</v>
      </c>
      <c r="AB68">
        <v>-158.32859999999991</v>
      </c>
      <c r="AC68">
        <v>156.56399999999979</v>
      </c>
      <c r="AD68">
        <v>-467.46350000000029</v>
      </c>
      <c r="AE68">
        <v>281.88154999999989</v>
      </c>
      <c r="AF68">
        <v>-401.59814999999998</v>
      </c>
      <c r="AG68">
        <v>-949.0205000000002</v>
      </c>
      <c r="AH68">
        <v>92.859750000000091</v>
      </c>
      <c r="AI68">
        <v>-3.2398616000000011</v>
      </c>
      <c r="AJ68">
        <v>-1.1639991999999999</v>
      </c>
      <c r="AK68">
        <v>-9.6389920000000823E-3</v>
      </c>
      <c r="AL68">
        <v>-26.529464000000011</v>
      </c>
      <c r="AM68">
        <v>2.9875104000000001</v>
      </c>
      <c r="AN68">
        <v>-0.51309543999999996</v>
      </c>
      <c r="AO68">
        <v>0.53828235999999996</v>
      </c>
      <c r="AP68">
        <v>19.820095999999999</v>
      </c>
      <c r="AQ68">
        <v>2.7453495999999999</v>
      </c>
      <c r="AR68">
        <v>1.008996</v>
      </c>
      <c r="AS68">
        <v>-5.6296695999999952E-2</v>
      </c>
      <c r="AT68">
        <v>38.109800000000007</v>
      </c>
    </row>
    <row r="69" spans="1:46" x14ac:dyDescent="0.25">
      <c r="A69">
        <v>67</v>
      </c>
      <c r="B69">
        <v>9.3857999999999926</v>
      </c>
      <c r="C69">
        <v>0.58163728070175447</v>
      </c>
      <c r="D69">
        <v>0.79202517381409099</v>
      </c>
      <c r="E69">
        <v>-1.6459867419801779E-4</v>
      </c>
      <c r="F69">
        <v>2.274483358458081</v>
      </c>
      <c r="G69">
        <v>2.6481816</v>
      </c>
      <c r="H69">
        <v>-6.4523808000000002</v>
      </c>
      <c r="I69">
        <v>-4.9998788000000003</v>
      </c>
      <c r="J69">
        <v>7.0999460000000001</v>
      </c>
      <c r="K69">
        <v>-4.1448391999999998</v>
      </c>
      <c r="L69">
        <v>-14.373735999999999</v>
      </c>
      <c r="M69">
        <v>-0.50972559999999878</v>
      </c>
      <c r="N69">
        <v>-6.8173643999999998</v>
      </c>
      <c r="O69">
        <v>-24.792144</v>
      </c>
      <c r="P69">
        <v>26.2395</v>
      </c>
      <c r="Q69">
        <v>-11.112747199999999</v>
      </c>
      <c r="R69">
        <v>-7.9178503999999998</v>
      </c>
      <c r="S69">
        <v>20.985963999999999</v>
      </c>
      <c r="T69">
        <v>-9.694744</v>
      </c>
      <c r="U69">
        <v>-187.99664999999999</v>
      </c>
      <c r="V69">
        <v>63.114449999999941</v>
      </c>
      <c r="W69">
        <v>223.76089999999999</v>
      </c>
      <c r="X69">
        <v>133.27945</v>
      </c>
      <c r="Y69">
        <v>-103.3459</v>
      </c>
      <c r="Z69">
        <v>223.44200000000001</v>
      </c>
      <c r="AA69">
        <v>-695.09329999999989</v>
      </c>
      <c r="AB69">
        <v>-159.23359999999991</v>
      </c>
      <c r="AC69">
        <v>154.7309999999998</v>
      </c>
      <c r="AD69">
        <v>-485.08550000000031</v>
      </c>
      <c r="AE69">
        <v>293.0379499999998</v>
      </c>
      <c r="AF69">
        <v>-422.58564999999987</v>
      </c>
      <c r="AG69">
        <v>-1045.5545</v>
      </c>
      <c r="AH69">
        <v>89.660050000000126</v>
      </c>
      <c r="AI69">
        <v>-3.4926952</v>
      </c>
      <c r="AJ69">
        <v>-1.1503416</v>
      </c>
      <c r="AK69">
        <v>-3.3980175999999959E-2</v>
      </c>
      <c r="AL69">
        <v>-28.144424000000001</v>
      </c>
      <c r="AM69">
        <v>2.9499271999999999</v>
      </c>
      <c r="AN69">
        <v>-0.48631528000000013</v>
      </c>
      <c r="AO69">
        <v>0.51017548000000001</v>
      </c>
      <c r="AP69">
        <v>19.715351999999999</v>
      </c>
      <c r="AQ69">
        <v>2.6887376000000001</v>
      </c>
      <c r="AR69">
        <v>1.0060382400000001</v>
      </c>
      <c r="AS69">
        <v>-4.2131544000000028E-2</v>
      </c>
      <c r="AT69">
        <v>39.423752</v>
      </c>
    </row>
    <row r="70" spans="1:46" x14ac:dyDescent="0.25">
      <c r="A70">
        <v>68</v>
      </c>
      <c r="B70">
        <v>9.3956999999999908</v>
      </c>
      <c r="C70">
        <v>0.58191096491228067</v>
      </c>
      <c r="D70">
        <v>0.80232954722238692</v>
      </c>
      <c r="E70">
        <v>-1.8671825245932909E-3</v>
      </c>
      <c r="F70">
        <v>2.1798232981940302</v>
      </c>
      <c r="G70">
        <v>2.4573864000000012</v>
      </c>
      <c r="H70">
        <v>-6.387883200000001</v>
      </c>
      <c r="I70">
        <v>-4.771545200000002</v>
      </c>
      <c r="J70">
        <v>7.2425539999999993</v>
      </c>
      <c r="K70">
        <v>-4.257996799999999</v>
      </c>
      <c r="L70">
        <v>-14.126344</v>
      </c>
      <c r="M70">
        <v>-1.1747223999999949</v>
      </c>
      <c r="N70">
        <v>-6.9725675999999988</v>
      </c>
      <c r="O70">
        <v>-24.649775999999999</v>
      </c>
      <c r="P70">
        <v>25.743300000000001</v>
      </c>
      <c r="Q70">
        <v>-10.812288799999999</v>
      </c>
      <c r="R70">
        <v>-8.3586415999999968</v>
      </c>
      <c r="S70">
        <v>19.817956000000009</v>
      </c>
      <c r="T70">
        <v>-9.6147159999999996</v>
      </c>
      <c r="U70">
        <v>-194.05784999999989</v>
      </c>
      <c r="V70">
        <v>66.026549999999929</v>
      </c>
      <c r="W70">
        <v>230.99359999999999</v>
      </c>
      <c r="X70">
        <v>141.51654999999991</v>
      </c>
      <c r="Y70">
        <v>-111.0285999999999</v>
      </c>
      <c r="Z70">
        <v>240.74299999999999</v>
      </c>
      <c r="AA70">
        <v>-692.50819999999999</v>
      </c>
      <c r="AB70">
        <v>-159.06439999999989</v>
      </c>
      <c r="AC70">
        <v>149.2739999999998</v>
      </c>
      <c r="AD70">
        <v>-503.07950000000011</v>
      </c>
      <c r="AE70">
        <v>301.36054999999982</v>
      </c>
      <c r="AF70">
        <v>-440.32134999999982</v>
      </c>
      <c r="AG70">
        <v>-1156.980499999999</v>
      </c>
      <c r="AH70">
        <v>86.603950000000097</v>
      </c>
      <c r="AI70">
        <v>-3.6602007999999988</v>
      </c>
      <c r="AJ70">
        <v>-1.1183064</v>
      </c>
      <c r="AK70">
        <v>-5.8398303999999832E-2</v>
      </c>
      <c r="AL70">
        <v>-28.848295999999991</v>
      </c>
      <c r="AM70">
        <v>2.8633088000000009</v>
      </c>
      <c r="AN70">
        <v>-0.44273512000000032</v>
      </c>
      <c r="AO70">
        <v>0.47532892000000021</v>
      </c>
      <c r="AP70">
        <v>19.252607999999999</v>
      </c>
      <c r="AQ70">
        <v>2.6220104000000011</v>
      </c>
      <c r="AR70">
        <v>0.99709296000000014</v>
      </c>
      <c r="AS70">
        <v>-2.3552376000000132E-2</v>
      </c>
      <c r="AT70">
        <v>40.084808000000002</v>
      </c>
    </row>
    <row r="71" spans="1:46" x14ac:dyDescent="0.25">
      <c r="A71">
        <v>69</v>
      </c>
      <c r="B71">
        <v>9.4055999999999873</v>
      </c>
      <c r="C71">
        <v>0.58218464912280699</v>
      </c>
      <c r="D71">
        <v>0.81206946900683852</v>
      </c>
      <c r="E71">
        <v>-1.6697565377743E-3</v>
      </c>
      <c r="F71">
        <v>2.0674890429252581</v>
      </c>
      <c r="G71">
        <v>2.2665912000000001</v>
      </c>
      <c r="H71">
        <v>-6.3233855999999999</v>
      </c>
      <c r="I71">
        <v>-4.5432115999999994</v>
      </c>
      <c r="J71">
        <v>7.3851620000000002</v>
      </c>
      <c r="K71">
        <v>-4.3711544</v>
      </c>
      <c r="L71">
        <v>-13.878952</v>
      </c>
      <c r="M71">
        <v>-1.8397192000000011</v>
      </c>
      <c r="N71">
        <v>-7.1277708000000004</v>
      </c>
      <c r="O71">
        <v>-24.507408000000002</v>
      </c>
      <c r="P71">
        <v>25.2471</v>
      </c>
      <c r="Q71">
        <v>-10.511830399999999</v>
      </c>
      <c r="R71">
        <v>-8.7994328000000017</v>
      </c>
      <c r="S71">
        <v>18.649947999999998</v>
      </c>
      <c r="T71">
        <v>-9.5346879999999992</v>
      </c>
      <c r="U71">
        <v>-200.11904999999999</v>
      </c>
      <c r="V71">
        <v>68.938649999999967</v>
      </c>
      <c r="W71">
        <v>238.22630000000001</v>
      </c>
      <c r="X71">
        <v>149.75364999999999</v>
      </c>
      <c r="Y71">
        <v>-118.71129999999999</v>
      </c>
      <c r="Z71">
        <v>258.04400000000021</v>
      </c>
      <c r="AA71">
        <v>-689.92309999999986</v>
      </c>
      <c r="AB71">
        <v>-158.89519999999999</v>
      </c>
      <c r="AC71">
        <v>143.81699999999981</v>
      </c>
      <c r="AD71">
        <v>-521.07350000000019</v>
      </c>
      <c r="AE71">
        <v>309.6831499999999</v>
      </c>
      <c r="AF71">
        <v>-458.05704999999989</v>
      </c>
      <c r="AG71">
        <v>-1268.4065000000001</v>
      </c>
      <c r="AH71">
        <v>83.547850000000011</v>
      </c>
      <c r="AI71">
        <v>-3.8277064000000012</v>
      </c>
      <c r="AJ71">
        <v>-1.0862712000000001</v>
      </c>
      <c r="AK71">
        <v>-8.2816432000000065E-2</v>
      </c>
      <c r="AL71">
        <v>-29.552168000000002</v>
      </c>
      <c r="AM71">
        <v>2.7766904000000001</v>
      </c>
      <c r="AN71">
        <v>-0.39915495999999989</v>
      </c>
      <c r="AO71">
        <v>0.44048235999999991</v>
      </c>
      <c r="AP71">
        <v>18.789864000000001</v>
      </c>
      <c r="AQ71">
        <v>2.5552831999999999</v>
      </c>
      <c r="AR71">
        <v>0.98814767999999997</v>
      </c>
      <c r="AS71">
        <v>-4.9732079999999651E-3</v>
      </c>
      <c r="AT71">
        <v>40.745863999999997</v>
      </c>
    </row>
    <row r="72" spans="1:46" x14ac:dyDescent="0.25">
      <c r="A72">
        <v>70</v>
      </c>
      <c r="B72">
        <v>9.4154999999999855</v>
      </c>
      <c r="C72">
        <v>0.5824583333333333</v>
      </c>
      <c r="D72">
        <v>0.81771199182488263</v>
      </c>
      <c r="E72">
        <v>-4.9913574067102391E-4</v>
      </c>
      <c r="F72">
        <v>1.9576376067072481</v>
      </c>
      <c r="G72">
        <v>2.075796</v>
      </c>
      <c r="H72">
        <v>-6.2588880000000007</v>
      </c>
      <c r="I72">
        <v>-4.3148780000000002</v>
      </c>
      <c r="J72">
        <v>7.5277699999999994</v>
      </c>
      <c r="K72">
        <v>-4.4843120000000001</v>
      </c>
      <c r="L72">
        <v>-13.63156</v>
      </c>
      <c r="M72">
        <v>-2.5047159999999971</v>
      </c>
      <c r="N72">
        <v>-7.2829739999999994</v>
      </c>
      <c r="O72">
        <v>-24.36504</v>
      </c>
      <c r="P72">
        <v>24.750900000000001</v>
      </c>
      <c r="Q72">
        <v>-10.211372000000001</v>
      </c>
      <c r="R72">
        <v>-9.2402239999999978</v>
      </c>
      <c r="S72">
        <v>17.481940000000009</v>
      </c>
      <c r="T72">
        <v>-9.4546600000000005</v>
      </c>
      <c r="U72">
        <v>-206.18025</v>
      </c>
      <c r="V72">
        <v>71.850749999999977</v>
      </c>
      <c r="W72">
        <v>245.459</v>
      </c>
      <c r="X72">
        <v>157.99074999999991</v>
      </c>
      <c r="Y72">
        <v>-126.39399999999991</v>
      </c>
      <c r="Z72">
        <v>275.34500000000008</v>
      </c>
      <c r="AA72">
        <v>-687.33799999999997</v>
      </c>
      <c r="AB72">
        <v>-158.726</v>
      </c>
      <c r="AC72">
        <v>138.3599999999999</v>
      </c>
      <c r="AD72">
        <v>-539.06750000000011</v>
      </c>
      <c r="AE72">
        <v>318.00574999999992</v>
      </c>
      <c r="AF72">
        <v>-475.79274999999978</v>
      </c>
      <c r="AG72">
        <v>-1379.8325</v>
      </c>
      <c r="AH72">
        <v>80.491749999999982</v>
      </c>
      <c r="AI72">
        <v>-3.995212</v>
      </c>
      <c r="AJ72">
        <v>-1.054236</v>
      </c>
      <c r="AK72">
        <v>-0.1072345599999999</v>
      </c>
      <c r="AL72">
        <v>-30.256039999999999</v>
      </c>
      <c r="AM72">
        <v>2.6900719999999998</v>
      </c>
      <c r="AN72">
        <v>-0.35557480000000008</v>
      </c>
      <c r="AO72">
        <v>0.40563579999999999</v>
      </c>
      <c r="AP72">
        <v>18.327120000000001</v>
      </c>
      <c r="AQ72">
        <v>2.488556</v>
      </c>
      <c r="AR72">
        <v>0.97920240000000003</v>
      </c>
      <c r="AS72">
        <v>1.360595999999994E-2</v>
      </c>
      <c r="AT72">
        <v>41.40692</v>
      </c>
    </row>
    <row r="73" spans="1:46" x14ac:dyDescent="0.25">
      <c r="A73">
        <v>71</v>
      </c>
      <c r="B73">
        <v>9.4254499999999855</v>
      </c>
      <c r="C73">
        <v>0.5827348684210526</v>
      </c>
      <c r="D73">
        <v>0.82409399694207353</v>
      </c>
      <c r="E73">
        <v>1.2380046796943111E-4</v>
      </c>
      <c r="F73">
        <v>1.8370381537034619</v>
      </c>
      <c r="G73">
        <v>1.881005199999999</v>
      </c>
      <c r="H73">
        <v>-6.1921207999999996</v>
      </c>
      <c r="I73">
        <v>-4.0821799999999984</v>
      </c>
      <c r="J73">
        <v>7.6755956000000012</v>
      </c>
      <c r="K73">
        <v>-4.6022452000000014</v>
      </c>
      <c r="L73">
        <v>-13.373908</v>
      </c>
      <c r="M73">
        <v>-3.167306000000004</v>
      </c>
      <c r="N73">
        <v>-7.4371900000000011</v>
      </c>
      <c r="O73">
        <v>-24.227308000000001</v>
      </c>
      <c r="P73">
        <v>24.242799999999999</v>
      </c>
      <c r="Q73">
        <v>-9.9070851999999991</v>
      </c>
      <c r="R73">
        <v>-9.6910680000000031</v>
      </c>
      <c r="S73">
        <v>16.23200799999999</v>
      </c>
      <c r="T73">
        <v>-9.3763655999999997</v>
      </c>
      <c r="U73">
        <v>-212.14507050000009</v>
      </c>
      <c r="V73">
        <v>74.888350000000017</v>
      </c>
      <c r="W73">
        <v>252.46860000000001</v>
      </c>
      <c r="X73">
        <v>166.13329999999999</v>
      </c>
      <c r="Y73">
        <v>-133.82759999999999</v>
      </c>
      <c r="Z73">
        <v>291.85750000000019</v>
      </c>
      <c r="AA73">
        <v>-684.23054999999988</v>
      </c>
      <c r="AB73">
        <v>-158.08935</v>
      </c>
      <c r="AC73">
        <v>132.71549999999979</v>
      </c>
      <c r="AD73">
        <v>-556.80750000000023</v>
      </c>
      <c r="AE73">
        <v>325.40974999999997</v>
      </c>
      <c r="AF73">
        <v>-492.71884999999992</v>
      </c>
      <c r="AG73">
        <v>-1494.1099500000009</v>
      </c>
      <c r="AH73">
        <v>77.650649999999928</v>
      </c>
      <c r="AI73">
        <v>-4.1351431999999999</v>
      </c>
      <c r="AJ73">
        <v>-1.0119140399999991</v>
      </c>
      <c r="AK73">
        <v>-0.13143844000000021</v>
      </c>
      <c r="AL73">
        <v>-30.733920000000001</v>
      </c>
      <c r="AM73">
        <v>2.5921087999999992</v>
      </c>
      <c r="AN73">
        <v>-0.30573586799999952</v>
      </c>
      <c r="AO73">
        <v>0.37027755999999967</v>
      </c>
      <c r="AP73">
        <v>17.76863599999999</v>
      </c>
      <c r="AQ73">
        <v>2.4183444000000001</v>
      </c>
      <c r="AR73">
        <v>0.96962651999999994</v>
      </c>
      <c r="AS73">
        <v>3.3527416000000171E-2</v>
      </c>
      <c r="AT73">
        <v>41.872307999999997</v>
      </c>
    </row>
    <row r="74" spans="1:46" x14ac:dyDescent="0.25">
      <c r="A74">
        <v>72</v>
      </c>
      <c r="B74">
        <v>9.4356499999999883</v>
      </c>
      <c r="C74">
        <v>0.58302565789473682</v>
      </c>
      <c r="D74">
        <v>0.82632611898227171</v>
      </c>
      <c r="E74">
        <v>-6.322488275187037E-4</v>
      </c>
      <c r="F74">
        <v>1.710654512603061</v>
      </c>
      <c r="G74">
        <v>1.6662364000000001</v>
      </c>
      <c r="H74">
        <v>-6.1140055999999996</v>
      </c>
      <c r="I74">
        <v>-3.8276599999999998</v>
      </c>
      <c r="J74">
        <v>7.8495092</v>
      </c>
      <c r="K74">
        <v>-4.7440563999999998</v>
      </c>
      <c r="L74">
        <v>-13.064956</v>
      </c>
      <c r="M74">
        <v>-3.8178620000000012</v>
      </c>
      <c r="N74">
        <v>-7.5864700000000003</v>
      </c>
      <c r="O74">
        <v>-24.112756000000001</v>
      </c>
      <c r="P74">
        <v>23.6752</v>
      </c>
      <c r="Q74">
        <v>-9.5836564000000006</v>
      </c>
      <c r="R74">
        <v>-10.192176</v>
      </c>
      <c r="S74">
        <v>14.572456000000001</v>
      </c>
      <c r="T74">
        <v>-9.3067391999999991</v>
      </c>
      <c r="U74">
        <v>-217.6279935</v>
      </c>
      <c r="V74">
        <v>78.553450000000012</v>
      </c>
      <c r="W74">
        <v>258.36270000000002</v>
      </c>
      <c r="X74">
        <v>173.8031</v>
      </c>
      <c r="Y74">
        <v>-140.01570000000001</v>
      </c>
      <c r="Z74">
        <v>304.42750000000012</v>
      </c>
      <c r="AA74">
        <v>-678.51134999999988</v>
      </c>
      <c r="AB74">
        <v>-155.11545000000001</v>
      </c>
      <c r="AC74">
        <v>126.1335</v>
      </c>
      <c r="AD74">
        <v>-573.27750000000015</v>
      </c>
      <c r="AE74">
        <v>328.22075000000001</v>
      </c>
      <c r="AF74">
        <v>-505.59694999999988</v>
      </c>
      <c r="AG74">
        <v>-1622.64465</v>
      </c>
      <c r="AH74">
        <v>75.884549999999905</v>
      </c>
      <c r="AI74">
        <v>-4.1372024000000014</v>
      </c>
      <c r="AJ74">
        <v>-0.91815827999999977</v>
      </c>
      <c r="AK74">
        <v>-0.15457108</v>
      </c>
      <c r="AL74">
        <v>-30.08184</v>
      </c>
      <c r="AM74">
        <v>2.4374216</v>
      </c>
      <c r="AN74">
        <v>-0.2246030759999999</v>
      </c>
      <c r="AO74">
        <v>0.33236091999999989</v>
      </c>
      <c r="AP74">
        <v>16.731452000000001</v>
      </c>
      <c r="AQ74">
        <v>2.3307107999999999</v>
      </c>
      <c r="AR74">
        <v>0.95689763999999999</v>
      </c>
      <c r="AS74">
        <v>6.0160312000000028E-2</v>
      </c>
      <c r="AT74">
        <v>41.359355999999998</v>
      </c>
    </row>
    <row r="75" spans="1:46" x14ac:dyDescent="0.25">
      <c r="A75">
        <v>73</v>
      </c>
      <c r="B75">
        <v>9.445849999999993</v>
      </c>
      <c r="C75">
        <v>0.58331644736842103</v>
      </c>
      <c r="D75">
        <v>0.81728031872781814</v>
      </c>
      <c r="E75">
        <v>2.6375879319763251E-5</v>
      </c>
      <c r="F75">
        <v>1.602537683209905</v>
      </c>
      <c r="G75">
        <v>1.4514676000000011</v>
      </c>
      <c r="H75">
        <v>-6.0358904000000004</v>
      </c>
      <c r="I75">
        <v>-3.5731400000000009</v>
      </c>
      <c r="J75">
        <v>8.0234227999999987</v>
      </c>
      <c r="K75">
        <v>-4.8858675999999992</v>
      </c>
      <c r="L75">
        <v>-12.756004000000001</v>
      </c>
      <c r="M75">
        <v>-4.4684179999999971</v>
      </c>
      <c r="N75">
        <v>-7.7357499999999986</v>
      </c>
      <c r="O75">
        <v>-23.998204000000001</v>
      </c>
      <c r="P75">
        <v>23.107600000000001</v>
      </c>
      <c r="Q75">
        <v>-9.2602276000000021</v>
      </c>
      <c r="R75">
        <v>-10.693284</v>
      </c>
      <c r="S75">
        <v>12.91290400000001</v>
      </c>
      <c r="T75">
        <v>-9.2371128000000002</v>
      </c>
      <c r="U75">
        <v>-223.1109165</v>
      </c>
      <c r="V75">
        <v>82.218550000000022</v>
      </c>
      <c r="W75">
        <v>264.25679999999988</v>
      </c>
      <c r="X75">
        <v>181.4728999999999</v>
      </c>
      <c r="Y75">
        <v>-146.20379999999989</v>
      </c>
      <c r="Z75">
        <v>316.9975</v>
      </c>
      <c r="AA75">
        <v>-672.79214999999999</v>
      </c>
      <c r="AB75">
        <v>-152.14155000000011</v>
      </c>
      <c r="AC75">
        <v>119.5515000000001</v>
      </c>
      <c r="AD75">
        <v>-589.74749999999995</v>
      </c>
      <c r="AE75">
        <v>331.03174999999999</v>
      </c>
      <c r="AF75">
        <v>-518.47504999999978</v>
      </c>
      <c r="AG75">
        <v>-1751.1793500000001</v>
      </c>
      <c r="AH75">
        <v>74.118449999999896</v>
      </c>
      <c r="AI75">
        <v>-4.1392616000000002</v>
      </c>
      <c r="AJ75">
        <v>-0.82440252000000025</v>
      </c>
      <c r="AK75">
        <v>-0.1777037199999999</v>
      </c>
      <c r="AL75">
        <v>-29.429760000000002</v>
      </c>
      <c r="AM75">
        <v>2.2827344000000012</v>
      </c>
      <c r="AN75">
        <v>-0.14347028400000031</v>
      </c>
      <c r="AO75">
        <v>0.29444428000000011</v>
      </c>
      <c r="AP75">
        <v>15.694267999999999</v>
      </c>
      <c r="AQ75">
        <v>2.243077200000001</v>
      </c>
      <c r="AR75">
        <v>0.94416876000000016</v>
      </c>
      <c r="AS75">
        <v>8.6793207999999886E-2</v>
      </c>
      <c r="AT75">
        <v>40.846404</v>
      </c>
    </row>
    <row r="76" spans="1:46" x14ac:dyDescent="0.25">
      <c r="A76">
        <v>74</v>
      </c>
      <c r="B76">
        <v>9.4560499999999976</v>
      </c>
      <c r="C76">
        <v>0.58360723684210525</v>
      </c>
      <c r="D76">
        <v>0.80174221308392712</v>
      </c>
      <c r="E76">
        <v>3.9357339658008588E-3</v>
      </c>
      <c r="F76">
        <v>1.498585488204716</v>
      </c>
      <c r="G76">
        <v>1.236698799999999</v>
      </c>
      <c r="H76">
        <v>-5.9577751999999986</v>
      </c>
      <c r="I76">
        <v>-3.3186199999999979</v>
      </c>
      <c r="J76">
        <v>8.1973364000000011</v>
      </c>
      <c r="K76">
        <v>-5.0276788000000003</v>
      </c>
      <c r="L76">
        <v>-12.447051999999999</v>
      </c>
      <c r="M76">
        <v>-5.1189740000000032</v>
      </c>
      <c r="N76">
        <v>-7.8850300000000004</v>
      </c>
      <c r="O76">
        <v>-23.883652000000001</v>
      </c>
      <c r="P76">
        <v>22.54</v>
      </c>
      <c r="Q76">
        <v>-8.9367987999999983</v>
      </c>
      <c r="R76">
        <v>-11.194392000000001</v>
      </c>
      <c r="S76">
        <v>11.253351999999991</v>
      </c>
      <c r="T76">
        <v>-9.1674863999999996</v>
      </c>
      <c r="U76">
        <v>-228.5938395</v>
      </c>
      <c r="V76">
        <v>85.883650000000074</v>
      </c>
      <c r="W76">
        <v>270.15089999999998</v>
      </c>
      <c r="X76">
        <v>189.14269999999999</v>
      </c>
      <c r="Y76">
        <v>-152.39189999999999</v>
      </c>
      <c r="Z76">
        <v>329.56750000000011</v>
      </c>
      <c r="AA76">
        <v>-667.07294999999999</v>
      </c>
      <c r="AB76">
        <v>-149.16765000000009</v>
      </c>
      <c r="AC76">
        <v>112.9695000000002</v>
      </c>
      <c r="AD76">
        <v>-606.21750000000009</v>
      </c>
      <c r="AE76">
        <v>333.84275000000002</v>
      </c>
      <c r="AF76">
        <v>-531.35314999999991</v>
      </c>
      <c r="AG76">
        <v>-1879.714050000001</v>
      </c>
      <c r="AH76">
        <v>72.352349999999859</v>
      </c>
      <c r="AI76">
        <v>-4.1413208000000008</v>
      </c>
      <c r="AJ76">
        <v>-0.73064675999999951</v>
      </c>
      <c r="AK76">
        <v>-0.2008363600000001</v>
      </c>
      <c r="AL76">
        <v>-28.77768</v>
      </c>
      <c r="AM76">
        <v>2.1280471999999988</v>
      </c>
      <c r="AN76">
        <v>-6.2337491999999613E-2</v>
      </c>
      <c r="AO76">
        <v>0.25652763999999978</v>
      </c>
      <c r="AP76">
        <v>14.65708399999999</v>
      </c>
      <c r="AQ76">
        <v>2.155443599999999</v>
      </c>
      <c r="AR76">
        <v>0.93143988</v>
      </c>
      <c r="AS76">
        <v>0.1134261040000001</v>
      </c>
      <c r="AT76">
        <v>40.333452000000001</v>
      </c>
    </row>
    <row r="77" spans="1:46" x14ac:dyDescent="0.25">
      <c r="A77">
        <v>75</v>
      </c>
      <c r="B77">
        <v>9.4662500000000023</v>
      </c>
      <c r="C77">
        <v>0.58389802631578946</v>
      </c>
      <c r="D77">
        <v>0.77962187509246139</v>
      </c>
      <c r="E77">
        <v>7.4042290083639502E-3</v>
      </c>
      <c r="F77">
        <v>1.3830021800236409</v>
      </c>
      <c r="G77">
        <v>1.02193</v>
      </c>
      <c r="H77">
        <v>-5.8796600000000003</v>
      </c>
      <c r="I77">
        <v>-3.0640999999999998</v>
      </c>
      <c r="J77">
        <v>8.3712499999999999</v>
      </c>
      <c r="K77">
        <v>-5.1694899999999997</v>
      </c>
      <c r="L77">
        <v>-12.1381</v>
      </c>
      <c r="M77">
        <v>-5.7695299999999996</v>
      </c>
      <c r="N77">
        <v>-8.0343099999999996</v>
      </c>
      <c r="O77">
        <v>-23.769100000000002</v>
      </c>
      <c r="P77">
        <v>21.9724</v>
      </c>
      <c r="Q77">
        <v>-8.6133699999999997</v>
      </c>
      <c r="R77">
        <v>-11.695499999999999</v>
      </c>
      <c r="S77">
        <v>9.5937999999999999</v>
      </c>
      <c r="T77">
        <v>-9.0978600000000007</v>
      </c>
      <c r="U77">
        <v>-234.0767625</v>
      </c>
      <c r="V77">
        <v>89.548750000000069</v>
      </c>
      <c r="W77">
        <v>276.04500000000002</v>
      </c>
      <c r="X77">
        <v>196.81249999999989</v>
      </c>
      <c r="Y77">
        <v>-158.5799999999999</v>
      </c>
      <c r="Z77">
        <v>342.13749999999999</v>
      </c>
      <c r="AA77">
        <v>-661.35374999999999</v>
      </c>
      <c r="AB77">
        <v>-146.19375000000011</v>
      </c>
      <c r="AC77">
        <v>106.3875000000003</v>
      </c>
      <c r="AD77">
        <v>-622.6875</v>
      </c>
      <c r="AE77">
        <v>336.65375000000012</v>
      </c>
      <c r="AF77">
        <v>-544.23124999999993</v>
      </c>
      <c r="AG77">
        <v>-2008.24875</v>
      </c>
      <c r="AH77">
        <v>70.586249999999851</v>
      </c>
      <c r="AI77">
        <v>-4.1433800000000014</v>
      </c>
      <c r="AJ77">
        <v>-0.63689099999999998</v>
      </c>
      <c r="AK77">
        <v>-0.223969</v>
      </c>
      <c r="AL77">
        <v>-28.125599999999999</v>
      </c>
      <c r="AM77">
        <v>1.97336</v>
      </c>
      <c r="AN77">
        <v>1.8795300000000001E-2</v>
      </c>
      <c r="AO77">
        <v>0.218611</v>
      </c>
      <c r="AP77">
        <v>13.619899999999999</v>
      </c>
      <c r="AQ77">
        <v>2.0678100000000001</v>
      </c>
      <c r="AR77">
        <v>0.91871100000000006</v>
      </c>
      <c r="AS77">
        <v>0.14005899999999999</v>
      </c>
      <c r="AT77">
        <v>39.820500000000003</v>
      </c>
    </row>
    <row r="78" spans="1:46" x14ac:dyDescent="0.25">
      <c r="A78">
        <v>76</v>
      </c>
      <c r="B78">
        <v>9.4752500000000008</v>
      </c>
      <c r="C78">
        <v>0.58419539473684212</v>
      </c>
      <c r="D78">
        <v>0.75953608051134403</v>
      </c>
      <c r="E78">
        <v>7.1223210285057386E-3</v>
      </c>
      <c r="F78">
        <v>1.2773135806302369</v>
      </c>
      <c r="G78">
        <v>0.78727141600000117</v>
      </c>
      <c r="H78">
        <v>-5.7858416000000004</v>
      </c>
      <c r="I78">
        <v>-2.788613600000001</v>
      </c>
      <c r="J78">
        <v>8.5752163999999986</v>
      </c>
      <c r="K78">
        <v>-5.3321523999999991</v>
      </c>
      <c r="L78">
        <v>-11.790148</v>
      </c>
      <c r="M78">
        <v>-6.3887731999999966</v>
      </c>
      <c r="N78">
        <v>-8.1657219999999988</v>
      </c>
      <c r="O78">
        <v>-23.679387999999999</v>
      </c>
      <c r="P78">
        <v>21.344439999999999</v>
      </c>
      <c r="Q78">
        <v>-8.2904236000000022</v>
      </c>
      <c r="R78">
        <v>-12.239316000000001</v>
      </c>
      <c r="S78">
        <v>7.397514400000011</v>
      </c>
      <c r="T78">
        <v>-9.0319608000000002</v>
      </c>
      <c r="U78">
        <v>-238.11091949999999</v>
      </c>
      <c r="V78">
        <v>93.448150000000041</v>
      </c>
      <c r="W78">
        <v>280.55624999999992</v>
      </c>
      <c r="X78">
        <v>204.1519999999999</v>
      </c>
      <c r="Y78">
        <v>-162.6107999999999</v>
      </c>
      <c r="Z78">
        <v>348.86349999999987</v>
      </c>
      <c r="AA78">
        <v>-650.95095000000003</v>
      </c>
      <c r="AB78">
        <v>-140.87895000000009</v>
      </c>
      <c r="AC78">
        <v>101.4435000000003</v>
      </c>
      <c r="AD78">
        <v>-634.39049999999997</v>
      </c>
      <c r="AE78">
        <v>333.89255000000009</v>
      </c>
      <c r="AF78">
        <v>-552.88774999999998</v>
      </c>
      <c r="AG78">
        <v>-2131.01505</v>
      </c>
      <c r="AH78">
        <v>70.189649999999887</v>
      </c>
      <c r="AI78">
        <v>-4.0135976000000007</v>
      </c>
      <c r="AJ78">
        <v>-0.52216164000000054</v>
      </c>
      <c r="AK78">
        <v>-0.23629539999999991</v>
      </c>
      <c r="AL78">
        <v>-26.649912000000011</v>
      </c>
      <c r="AM78">
        <v>1.7830952000000011</v>
      </c>
      <c r="AN78">
        <v>0.1054402679999995</v>
      </c>
      <c r="AO78">
        <v>0.18333932800000019</v>
      </c>
      <c r="AP78">
        <v>12.24542000000001</v>
      </c>
      <c r="AQ78">
        <v>1.951316400000001</v>
      </c>
      <c r="AR78">
        <v>0.89599476000000011</v>
      </c>
      <c r="AS78">
        <v>0.16788003999999981</v>
      </c>
      <c r="AT78">
        <v>38.061108000000011</v>
      </c>
    </row>
    <row r="79" spans="1:46" x14ac:dyDescent="0.25">
      <c r="A79">
        <v>77</v>
      </c>
      <c r="B79">
        <v>9.4842499999999994</v>
      </c>
      <c r="C79">
        <v>0.58449276315789467</v>
      </c>
      <c r="D79">
        <v>0.73364210011876918</v>
      </c>
      <c r="E79">
        <v>6.2926810641750772E-3</v>
      </c>
      <c r="F79">
        <v>1.152189111406797</v>
      </c>
      <c r="G79">
        <v>0.55261283199999911</v>
      </c>
      <c r="H79">
        <v>-5.6920232000000004</v>
      </c>
      <c r="I79">
        <v>-2.5131271999999991</v>
      </c>
      <c r="J79">
        <v>8.779182800000001</v>
      </c>
      <c r="K79">
        <v>-5.4948148000000003</v>
      </c>
      <c r="L79">
        <v>-11.442195999999999</v>
      </c>
      <c r="M79">
        <v>-7.0080164000000016</v>
      </c>
      <c r="N79">
        <v>-8.2971339999999998</v>
      </c>
      <c r="O79">
        <v>-23.589676000000001</v>
      </c>
      <c r="P79">
        <v>20.716480000000001</v>
      </c>
      <c r="Q79">
        <v>-7.9674771999999976</v>
      </c>
      <c r="R79">
        <v>-12.783132</v>
      </c>
      <c r="S79">
        <v>5.2012287999999911</v>
      </c>
      <c r="T79">
        <v>-8.9660615999999997</v>
      </c>
      <c r="U79">
        <v>-242.14507649999999</v>
      </c>
      <c r="V79">
        <v>97.347550000000069</v>
      </c>
      <c r="W79">
        <v>285.0675</v>
      </c>
      <c r="X79">
        <v>211.4915</v>
      </c>
      <c r="Y79">
        <v>-166.64160000000001</v>
      </c>
      <c r="Z79">
        <v>355.58949999999999</v>
      </c>
      <c r="AA79">
        <v>-640.54814999999996</v>
      </c>
      <c r="AB79">
        <v>-135.56415000000001</v>
      </c>
      <c r="AC79">
        <v>96.499500000000296</v>
      </c>
      <c r="AD79">
        <v>-646.09350000000006</v>
      </c>
      <c r="AE79">
        <v>331.13135</v>
      </c>
      <c r="AF79">
        <v>-561.54425000000015</v>
      </c>
      <c r="AG79">
        <v>-2253.7813500000011</v>
      </c>
      <c r="AH79">
        <v>69.793049999999923</v>
      </c>
      <c r="AI79">
        <v>-3.8838151999999999</v>
      </c>
      <c r="AJ79">
        <v>-0.40743227999999948</v>
      </c>
      <c r="AK79">
        <v>-0.24862180000000009</v>
      </c>
      <c r="AL79">
        <v>-25.174223999999999</v>
      </c>
      <c r="AM79">
        <v>1.5928303999999991</v>
      </c>
      <c r="AN79">
        <v>0.1920852360000003</v>
      </c>
      <c r="AO79">
        <v>0.14806765599999991</v>
      </c>
      <c r="AP79">
        <v>10.87093999999999</v>
      </c>
      <c r="AQ79">
        <v>1.8348228</v>
      </c>
      <c r="AR79">
        <v>0.87327851999999995</v>
      </c>
      <c r="AS79">
        <v>0.19570108000000011</v>
      </c>
      <c r="AT79">
        <v>36.301715999999992</v>
      </c>
    </row>
    <row r="80" spans="1:46" x14ac:dyDescent="0.25">
      <c r="A80">
        <v>78</v>
      </c>
      <c r="B80">
        <v>9.493249999999998</v>
      </c>
      <c r="C80">
        <v>0.58479013157894733</v>
      </c>
      <c r="D80">
        <v>0.70029283894253469</v>
      </c>
      <c r="E80">
        <v>3.3720657701142289E-3</v>
      </c>
      <c r="F80">
        <v>1.0470581832198711</v>
      </c>
      <c r="G80">
        <v>0.31795424800000027</v>
      </c>
      <c r="H80">
        <v>-5.5982048000000004</v>
      </c>
      <c r="I80">
        <v>-2.2376407999999999</v>
      </c>
      <c r="J80">
        <v>8.9831491999999997</v>
      </c>
      <c r="K80">
        <v>-5.6574771999999998</v>
      </c>
      <c r="L80">
        <v>-11.094244</v>
      </c>
      <c r="M80">
        <v>-7.6272595999999986</v>
      </c>
      <c r="N80">
        <v>-8.4285460000000008</v>
      </c>
      <c r="O80">
        <v>-23.499963999999999</v>
      </c>
      <c r="P80">
        <v>20.088519999999999</v>
      </c>
      <c r="Q80">
        <v>-7.6445308000000001</v>
      </c>
      <c r="R80">
        <v>-13.326948</v>
      </c>
      <c r="S80">
        <v>3.0049432000000018</v>
      </c>
      <c r="T80">
        <v>-8.900162400000001</v>
      </c>
      <c r="U80">
        <v>-246.17923350000001</v>
      </c>
      <c r="V80">
        <v>101.24695</v>
      </c>
      <c r="W80">
        <v>289.57875000000001</v>
      </c>
      <c r="X80">
        <v>218.83099999999999</v>
      </c>
      <c r="Y80">
        <v>-170.67240000000001</v>
      </c>
      <c r="Z80">
        <v>362.31549999999999</v>
      </c>
      <c r="AA80">
        <v>-630.14535000000001</v>
      </c>
      <c r="AB80">
        <v>-130.24935000000011</v>
      </c>
      <c r="AC80">
        <v>91.555500000000336</v>
      </c>
      <c r="AD80">
        <v>-657.79650000000004</v>
      </c>
      <c r="AE80">
        <v>328.37015000000002</v>
      </c>
      <c r="AF80">
        <v>-570.2007500000002</v>
      </c>
      <c r="AG80">
        <v>-2376.54765</v>
      </c>
      <c r="AH80">
        <v>69.396449999999973</v>
      </c>
      <c r="AI80">
        <v>-3.7540328000000001</v>
      </c>
      <c r="AJ80">
        <v>-0.29270292000000009</v>
      </c>
      <c r="AK80">
        <v>-0.26094820000000002</v>
      </c>
      <c r="AL80">
        <v>-23.698536000000001</v>
      </c>
      <c r="AM80">
        <v>1.4025656</v>
      </c>
      <c r="AN80">
        <v>0.27873020399999993</v>
      </c>
      <c r="AO80">
        <v>0.112795984</v>
      </c>
      <c r="AP80">
        <v>9.4964600000000026</v>
      </c>
      <c r="AQ80">
        <v>1.7183291999999999</v>
      </c>
      <c r="AR80">
        <v>0.85056228</v>
      </c>
      <c r="AS80">
        <v>0.22352211999999999</v>
      </c>
      <c r="AT80">
        <v>34.542324000000001</v>
      </c>
    </row>
    <row r="81" spans="1:46" x14ac:dyDescent="0.25">
      <c r="A81">
        <v>79</v>
      </c>
      <c r="B81">
        <v>9.5022499999999965</v>
      </c>
      <c r="C81">
        <v>0.58508749999999998</v>
      </c>
      <c r="D81">
        <v>0.66327343988606713</v>
      </c>
      <c r="E81">
        <v>4.4399870815039844E-3</v>
      </c>
      <c r="F81">
        <v>0.9338481389104607</v>
      </c>
      <c r="G81">
        <v>8.3295664000001546E-2</v>
      </c>
      <c r="H81">
        <v>-5.5043863999999996</v>
      </c>
      <c r="I81">
        <v>-1.962154400000002</v>
      </c>
      <c r="J81">
        <v>9.1871155999999985</v>
      </c>
      <c r="K81">
        <v>-5.8201395999999992</v>
      </c>
      <c r="L81">
        <v>-10.746292</v>
      </c>
      <c r="M81">
        <v>-8.2465027999999965</v>
      </c>
      <c r="N81">
        <v>-8.559958</v>
      </c>
      <c r="O81">
        <v>-23.410252</v>
      </c>
      <c r="P81">
        <v>19.460560000000001</v>
      </c>
      <c r="Q81">
        <v>-7.3215844000000017</v>
      </c>
      <c r="R81">
        <v>-13.870763999999999</v>
      </c>
      <c r="S81">
        <v>0.8086576000000143</v>
      </c>
      <c r="T81">
        <v>-8.8342632000000005</v>
      </c>
      <c r="U81">
        <v>-250.2133905</v>
      </c>
      <c r="V81">
        <v>105.14635</v>
      </c>
      <c r="W81">
        <v>294.08999999999992</v>
      </c>
      <c r="X81">
        <v>226.1705</v>
      </c>
      <c r="Y81">
        <v>-174.70320000000001</v>
      </c>
      <c r="Z81">
        <v>369.04149999999993</v>
      </c>
      <c r="AA81">
        <v>-619.74255000000005</v>
      </c>
      <c r="AB81">
        <v>-124.9345500000001</v>
      </c>
      <c r="AC81">
        <v>86.611500000000376</v>
      </c>
      <c r="AD81">
        <v>-669.49950000000001</v>
      </c>
      <c r="AE81">
        <v>325.60894999999999</v>
      </c>
      <c r="AF81">
        <v>-578.85725000000025</v>
      </c>
      <c r="AG81">
        <v>-2499.3139499999988</v>
      </c>
      <c r="AH81">
        <v>68.999850000000009</v>
      </c>
      <c r="AI81">
        <v>-3.6242504000000011</v>
      </c>
      <c r="AJ81">
        <v>-0.1779735600000007</v>
      </c>
      <c r="AK81">
        <v>-0.27327459999999992</v>
      </c>
      <c r="AL81">
        <v>-22.22284800000001</v>
      </c>
      <c r="AM81">
        <v>1.2123008000000011</v>
      </c>
      <c r="AN81">
        <v>0.36537517199999942</v>
      </c>
      <c r="AO81">
        <v>7.7524312000000206E-2</v>
      </c>
      <c r="AP81">
        <v>8.1219800000000077</v>
      </c>
      <c r="AQ81">
        <v>1.6018356000000009</v>
      </c>
      <c r="AR81">
        <v>0.82784604000000006</v>
      </c>
      <c r="AS81">
        <v>0.25134315999999979</v>
      </c>
      <c r="AT81">
        <v>32.78293200000001</v>
      </c>
    </row>
    <row r="82" spans="1:46" x14ac:dyDescent="0.25">
      <c r="A82">
        <v>80</v>
      </c>
      <c r="B82">
        <v>9.5089999999999968</v>
      </c>
      <c r="C82">
        <v>0.58538486842105264</v>
      </c>
      <c r="D82">
        <v>0.6209692742437114</v>
      </c>
      <c r="E82">
        <v>3.086706942560006E-3</v>
      </c>
      <c r="F82">
        <v>0.86870265414922365</v>
      </c>
      <c r="G82">
        <v>-0.16168248000000071</v>
      </c>
      <c r="H82">
        <v>-5.397657999999999</v>
      </c>
      <c r="I82">
        <v>-1.674064999999999</v>
      </c>
      <c r="J82">
        <v>9.414968</v>
      </c>
      <c r="K82">
        <v>-5.9922980000000008</v>
      </c>
      <c r="L82">
        <v>-10.385999999999999</v>
      </c>
      <c r="M82">
        <v>-8.8224880000000017</v>
      </c>
      <c r="N82">
        <v>-8.6708280000000002</v>
      </c>
      <c r="O82">
        <v>-23.332799999999999</v>
      </c>
      <c r="P82">
        <v>18.804880000000001</v>
      </c>
      <c r="Q82">
        <v>-7.0166439999999994</v>
      </c>
      <c r="R82">
        <v>-14.4367</v>
      </c>
      <c r="S82">
        <v>-1.758792000000007</v>
      </c>
      <c r="T82">
        <v>-8.7679019999999994</v>
      </c>
      <c r="U82">
        <v>-252.48499749999999</v>
      </c>
      <c r="V82">
        <v>108.6905</v>
      </c>
      <c r="W82">
        <v>297.38979999999998</v>
      </c>
      <c r="X82">
        <v>232.9947500000001</v>
      </c>
      <c r="Y82">
        <v>-176.90250000000009</v>
      </c>
      <c r="Z82">
        <v>371.04750000000001</v>
      </c>
      <c r="AA82">
        <v>-605.11424999999997</v>
      </c>
      <c r="AB82">
        <v>-119.0765</v>
      </c>
      <c r="AC82">
        <v>83.850000000000236</v>
      </c>
      <c r="AD82">
        <v>-673.44499999999994</v>
      </c>
      <c r="AE82">
        <v>318.88125000000002</v>
      </c>
      <c r="AF82">
        <v>-583.31750000000022</v>
      </c>
      <c r="AG82">
        <v>-2580.9627500000001</v>
      </c>
      <c r="AH82">
        <v>68.415500000000009</v>
      </c>
      <c r="AI82">
        <v>-3.4386380000000001</v>
      </c>
      <c r="AJ82">
        <v>-0.1100924799999998</v>
      </c>
      <c r="AK82">
        <v>-0.27462779999999998</v>
      </c>
      <c r="AL82">
        <v>-20.564219999999999</v>
      </c>
      <c r="AM82">
        <v>1.016298399999999</v>
      </c>
      <c r="AN82">
        <v>0.42741660000000009</v>
      </c>
      <c r="AO82">
        <v>4.5474879999999919E-2</v>
      </c>
      <c r="AP82">
        <v>6.7520599999999966</v>
      </c>
      <c r="AQ82">
        <v>1.4711920000000001</v>
      </c>
      <c r="AR82">
        <v>0.79594259999999983</v>
      </c>
      <c r="AS82">
        <v>0.2622776</v>
      </c>
      <c r="AT82">
        <v>30.332159999999991</v>
      </c>
    </row>
    <row r="83" spans="1:46" x14ac:dyDescent="0.25">
      <c r="A83">
        <v>81</v>
      </c>
      <c r="B83">
        <v>9.5152999999999981</v>
      </c>
      <c r="C83">
        <v>0.58568223684210519</v>
      </c>
      <c r="D83">
        <v>0.57365596375105776</v>
      </c>
      <c r="E83">
        <v>-2.886049035789191E-3</v>
      </c>
      <c r="F83">
        <v>0.76060953530684949</v>
      </c>
      <c r="G83">
        <v>-0.40872453599999942</v>
      </c>
      <c r="H83">
        <v>-5.2883475999999998</v>
      </c>
      <c r="I83">
        <v>-1.383455000000001</v>
      </c>
      <c r="J83">
        <v>9.6475975999999992</v>
      </c>
      <c r="K83">
        <v>-6.1663555999999993</v>
      </c>
      <c r="L83">
        <v>-10.023239999999999</v>
      </c>
      <c r="M83">
        <v>-9.3898215999999977</v>
      </c>
      <c r="N83">
        <v>-8.7775896000000007</v>
      </c>
      <c r="O83">
        <v>-23.2578</v>
      </c>
      <c r="P83">
        <v>18.143656</v>
      </c>
      <c r="Q83">
        <v>-6.7153048000000002</v>
      </c>
      <c r="R83">
        <v>-15.007059999999999</v>
      </c>
      <c r="S83">
        <v>-4.4004743999999931</v>
      </c>
      <c r="T83">
        <v>-8.7014484000000003</v>
      </c>
      <c r="U83">
        <v>-254.40409450000001</v>
      </c>
      <c r="V83">
        <v>112.1636</v>
      </c>
      <c r="W83">
        <v>300.44731000000002</v>
      </c>
      <c r="X83">
        <v>239.71595000000011</v>
      </c>
      <c r="Y83">
        <v>-178.7355</v>
      </c>
      <c r="Z83">
        <v>372.10950000000003</v>
      </c>
      <c r="AA83">
        <v>-589.64085</v>
      </c>
      <c r="AB83">
        <v>-113.10980000000001</v>
      </c>
      <c r="AC83">
        <v>81.525000000000134</v>
      </c>
      <c r="AD83">
        <v>-675.83899999999994</v>
      </c>
      <c r="AE83">
        <v>311.36025000000001</v>
      </c>
      <c r="AF83">
        <v>-586.93850000000009</v>
      </c>
      <c r="AG83">
        <v>-2654.38805</v>
      </c>
      <c r="AH83">
        <v>67.793599999999998</v>
      </c>
      <c r="AI83">
        <v>-3.2418596000000011</v>
      </c>
      <c r="AJ83">
        <v>-5.1581056000000132E-2</v>
      </c>
      <c r="AK83">
        <v>-0.27378636000000001</v>
      </c>
      <c r="AL83">
        <v>-18.869004</v>
      </c>
      <c r="AM83">
        <v>0.8191484800000004</v>
      </c>
      <c r="AN83">
        <v>0.48453731999999988</v>
      </c>
      <c r="AO83">
        <v>1.406989600000008E-2</v>
      </c>
      <c r="AP83">
        <v>5.3830520000000028</v>
      </c>
      <c r="AQ83">
        <v>1.3377184</v>
      </c>
      <c r="AR83">
        <v>0.76220171999999997</v>
      </c>
      <c r="AS83">
        <v>0.26983471999999997</v>
      </c>
      <c r="AT83">
        <v>27.743112000000011</v>
      </c>
    </row>
    <row r="84" spans="1:46" x14ac:dyDescent="0.25">
      <c r="A84">
        <v>82</v>
      </c>
      <c r="B84">
        <v>9.5215999999999994</v>
      </c>
      <c r="C84">
        <v>0.58597960526315784</v>
      </c>
      <c r="D84">
        <v>0.52944537726419516</v>
      </c>
      <c r="E84">
        <v>-1.4380576461028281E-2</v>
      </c>
      <c r="F84">
        <v>0.67425469382888448</v>
      </c>
      <c r="G84">
        <v>-0.65576659199999809</v>
      </c>
      <c r="H84">
        <v>-5.1790372000000007</v>
      </c>
      <c r="I84">
        <v>-1.0928450000000021</v>
      </c>
      <c r="J84">
        <v>9.8802271999999984</v>
      </c>
      <c r="K84">
        <v>-6.3404131999999986</v>
      </c>
      <c r="L84">
        <v>-9.6604800000000033</v>
      </c>
      <c r="M84">
        <v>-9.9571551999999954</v>
      </c>
      <c r="N84">
        <v>-8.8843511999999993</v>
      </c>
      <c r="O84">
        <v>-23.1828</v>
      </c>
      <c r="P84">
        <v>17.482431999999999</v>
      </c>
      <c r="Q84">
        <v>-6.4139656000000018</v>
      </c>
      <c r="R84">
        <v>-15.57742</v>
      </c>
      <c r="S84">
        <v>-7.0421567999999786</v>
      </c>
      <c r="T84">
        <v>-8.6349948000000012</v>
      </c>
      <c r="U84">
        <v>-256.32319150000001</v>
      </c>
      <c r="V84">
        <v>115.6367</v>
      </c>
      <c r="W84">
        <v>303.50482</v>
      </c>
      <c r="X84">
        <v>246.43715000000009</v>
      </c>
      <c r="Y84">
        <v>-180.5685</v>
      </c>
      <c r="Z84">
        <v>373.17149999999998</v>
      </c>
      <c r="AA84">
        <v>-574.16745000000014</v>
      </c>
      <c r="AB84">
        <v>-107.1431</v>
      </c>
      <c r="AC84">
        <v>79.200000000000017</v>
      </c>
      <c r="AD84">
        <v>-678.23299999999983</v>
      </c>
      <c r="AE84">
        <v>303.83924999999999</v>
      </c>
      <c r="AF84">
        <v>-590.55950000000007</v>
      </c>
      <c r="AG84">
        <v>-2727.813349999999</v>
      </c>
      <c r="AH84">
        <v>67.171699999999987</v>
      </c>
      <c r="AI84">
        <v>-3.045081200000002</v>
      </c>
      <c r="AJ84">
        <v>6.930367999999576E-3</v>
      </c>
      <c r="AK84">
        <v>-0.27294491999999998</v>
      </c>
      <c r="AL84">
        <v>-17.173788000000009</v>
      </c>
      <c r="AM84">
        <v>0.62199856000000153</v>
      </c>
      <c r="AN84">
        <v>0.54165803999999951</v>
      </c>
      <c r="AO84">
        <v>-1.7335087999999749E-2</v>
      </c>
      <c r="AP84">
        <v>4.0140440000000108</v>
      </c>
      <c r="AQ84">
        <v>1.204244800000001</v>
      </c>
      <c r="AR84">
        <v>0.72846084000000022</v>
      </c>
      <c r="AS84">
        <v>0.27739183999999989</v>
      </c>
      <c r="AT84">
        <v>25.15406400000002</v>
      </c>
    </row>
    <row r="85" spans="1:46" x14ac:dyDescent="0.25">
      <c r="A85">
        <v>83</v>
      </c>
      <c r="B85">
        <v>9.5279000000000007</v>
      </c>
      <c r="C85">
        <v>0.5862769736842105</v>
      </c>
      <c r="D85">
        <v>0.49748157114739311</v>
      </c>
      <c r="E85">
        <v>-5.0640140953644407E-3</v>
      </c>
      <c r="F85">
        <v>0.58431797002248476</v>
      </c>
      <c r="G85">
        <v>-0.90280864800000027</v>
      </c>
      <c r="H85">
        <v>-5.0697267999999998</v>
      </c>
      <c r="I85">
        <v>-0.80223499999999937</v>
      </c>
      <c r="J85">
        <v>10.112856799999999</v>
      </c>
      <c r="K85">
        <v>-6.5144708000000007</v>
      </c>
      <c r="L85">
        <v>-9.29772</v>
      </c>
      <c r="M85">
        <v>-10.5244888</v>
      </c>
      <c r="N85">
        <v>-8.9911127999999998</v>
      </c>
      <c r="O85">
        <v>-23.107800000000001</v>
      </c>
      <c r="P85">
        <v>16.821207999999999</v>
      </c>
      <c r="Q85">
        <v>-6.1126263999999999</v>
      </c>
      <c r="R85">
        <v>-16.147780000000001</v>
      </c>
      <c r="S85">
        <v>-9.6838392000000031</v>
      </c>
      <c r="T85">
        <v>-8.5685412000000003</v>
      </c>
      <c r="U85">
        <v>-258.24228849999997</v>
      </c>
      <c r="V85">
        <v>119.10980000000001</v>
      </c>
      <c r="W85">
        <v>306.56232999999997</v>
      </c>
      <c r="X85">
        <v>253.1583500000001</v>
      </c>
      <c r="Y85">
        <v>-182.4015</v>
      </c>
      <c r="Z85">
        <v>374.23349999999999</v>
      </c>
      <c r="AA85">
        <v>-558.69404999999995</v>
      </c>
      <c r="AB85">
        <v>-101.1764</v>
      </c>
      <c r="AC85">
        <v>76.874999999999872</v>
      </c>
      <c r="AD85">
        <v>-680.62699999999973</v>
      </c>
      <c r="AE85">
        <v>296.31824999999998</v>
      </c>
      <c r="AF85">
        <v>-594.18049999999994</v>
      </c>
      <c r="AG85">
        <v>-2801.2386499999998</v>
      </c>
      <c r="AH85">
        <v>66.549799999999976</v>
      </c>
      <c r="AI85">
        <v>-2.8483027999999999</v>
      </c>
      <c r="AJ85">
        <v>6.544179200000011E-2</v>
      </c>
      <c r="AK85">
        <v>-0.27210348000000001</v>
      </c>
      <c r="AL85">
        <v>-15.478572</v>
      </c>
      <c r="AM85">
        <v>0.42484863999999972</v>
      </c>
      <c r="AN85">
        <v>0.59877876000000008</v>
      </c>
      <c r="AO85">
        <v>-4.8740072000000037E-2</v>
      </c>
      <c r="AP85">
        <v>2.6450359999999979</v>
      </c>
      <c r="AQ85">
        <v>1.0707712</v>
      </c>
      <c r="AR85">
        <v>0.69471995999999991</v>
      </c>
      <c r="AS85">
        <v>0.28494895999999997</v>
      </c>
      <c r="AT85">
        <v>22.565016</v>
      </c>
    </row>
    <row r="86" spans="1:46" x14ac:dyDescent="0.25">
      <c r="A86">
        <v>84</v>
      </c>
      <c r="B86">
        <v>9.5328000000000035</v>
      </c>
      <c r="C86">
        <v>0.58656995614035079</v>
      </c>
      <c r="D86">
        <v>0.45555469168113288</v>
      </c>
      <c r="E86">
        <v>-9.1876997250733682E-3</v>
      </c>
      <c r="F86">
        <v>0.50782356025927644</v>
      </c>
      <c r="G86">
        <v>-1.1518302399999989</v>
      </c>
      <c r="H86">
        <v>-4.9522212000000003</v>
      </c>
      <c r="I86">
        <v>-0.50540068000000105</v>
      </c>
      <c r="J86">
        <v>10.362223999999999</v>
      </c>
      <c r="K86">
        <v>-6.6907075999999996</v>
      </c>
      <c r="L86">
        <v>-8.9391680000000004</v>
      </c>
      <c r="M86">
        <v>-11.043903999999999</v>
      </c>
      <c r="N86">
        <v>-9.0824856</v>
      </c>
      <c r="O86">
        <v>-23.035392000000002</v>
      </c>
      <c r="P86">
        <v>16.169391999999998</v>
      </c>
      <c r="Q86">
        <v>-5.8369944000000009</v>
      </c>
      <c r="R86">
        <v>-16.719756</v>
      </c>
      <c r="S86">
        <v>-12.420191999999989</v>
      </c>
      <c r="T86">
        <v>-8.5057740000000006</v>
      </c>
      <c r="U86">
        <v>-258.56994950000012</v>
      </c>
      <c r="V86">
        <v>121.8387</v>
      </c>
      <c r="W86">
        <v>308.70195999999999</v>
      </c>
      <c r="X86">
        <v>259.03095000000008</v>
      </c>
      <c r="Y86">
        <v>-183.17169999999999</v>
      </c>
      <c r="Z86">
        <v>372.22370000000001</v>
      </c>
      <c r="AA86">
        <v>-540.15245000000004</v>
      </c>
      <c r="AB86">
        <v>-96.11190000000002</v>
      </c>
      <c r="AC86">
        <v>75.865999999999815</v>
      </c>
      <c r="AD86">
        <v>-673.72099999999978</v>
      </c>
      <c r="AE86">
        <v>286.37045000000001</v>
      </c>
      <c r="AF86">
        <v>-592.5675</v>
      </c>
      <c r="AG86">
        <v>-2814.03755</v>
      </c>
      <c r="AH86">
        <v>63.813500000000019</v>
      </c>
      <c r="AI86">
        <v>-2.7419148</v>
      </c>
      <c r="AJ86">
        <v>3.056278400000027E-2</v>
      </c>
      <c r="AK86">
        <v>-0.26352187999999999</v>
      </c>
      <c r="AL86">
        <v>-14.356844000000001</v>
      </c>
      <c r="AM86">
        <v>0.28173408000000039</v>
      </c>
      <c r="AN86">
        <v>0.59434988000000011</v>
      </c>
      <c r="AO86">
        <v>-7.3679375999999921E-2</v>
      </c>
      <c r="AP86">
        <v>1.737340960000002</v>
      </c>
      <c r="AQ86">
        <v>0.94013744000000055</v>
      </c>
      <c r="AR86">
        <v>0.6576712400000001</v>
      </c>
      <c r="AS86">
        <v>0.27184752000000012</v>
      </c>
      <c r="AT86">
        <v>19.877040000000012</v>
      </c>
    </row>
    <row r="87" spans="1:46" x14ac:dyDescent="0.25">
      <c r="A87">
        <v>85</v>
      </c>
      <c r="B87">
        <v>9.5370000000000061</v>
      </c>
      <c r="C87">
        <v>0.58686074561403501</v>
      </c>
      <c r="D87">
        <v>0.4164244067889189</v>
      </c>
      <c r="E87">
        <v>-7.2773052827646246E-3</v>
      </c>
      <c r="F87">
        <v>0.44096226537297589</v>
      </c>
      <c r="G87">
        <v>-1.401841600000002</v>
      </c>
      <c r="H87">
        <v>-4.8306179999999994</v>
      </c>
      <c r="I87">
        <v>-0.20545419999999831</v>
      </c>
      <c r="J87">
        <v>10.619960000000001</v>
      </c>
      <c r="K87">
        <v>-6.8680340000000024</v>
      </c>
      <c r="L87">
        <v>-8.5827199999999984</v>
      </c>
      <c r="M87">
        <v>-11.53936</v>
      </c>
      <c r="N87">
        <v>-9.1661640000000002</v>
      </c>
      <c r="O87">
        <v>-22.964279999999999</v>
      </c>
      <c r="P87">
        <v>15.52228</v>
      </c>
      <c r="Q87">
        <v>-5.5742159999999989</v>
      </c>
      <c r="R87">
        <v>-17.292539999999999</v>
      </c>
      <c r="S87">
        <v>-15.203880000000019</v>
      </c>
      <c r="T87">
        <v>-8.4448500000000006</v>
      </c>
      <c r="U87">
        <v>-258.10189250000002</v>
      </c>
      <c r="V87">
        <v>124.1955</v>
      </c>
      <c r="W87">
        <v>310.38265000000001</v>
      </c>
      <c r="X87">
        <v>264.47925000000009</v>
      </c>
      <c r="Y87">
        <v>-183.41050000000001</v>
      </c>
      <c r="Z87">
        <v>368.678</v>
      </c>
      <c r="AA87">
        <v>-520.07674999999983</v>
      </c>
      <c r="AB87">
        <v>-91.498499999999993</v>
      </c>
      <c r="AC87">
        <v>75.514999999999773</v>
      </c>
      <c r="AD87">
        <v>-662.16499999999974</v>
      </c>
      <c r="AE87">
        <v>275.20924999999988</v>
      </c>
      <c r="AF87">
        <v>-588.33749999999986</v>
      </c>
      <c r="AG87">
        <v>-2796.5232500000002</v>
      </c>
      <c r="AH87">
        <v>60.020000000000032</v>
      </c>
      <c r="AI87">
        <v>-2.6807219999999998</v>
      </c>
      <c r="AJ87">
        <v>-5.1011440000000477E-2</v>
      </c>
      <c r="AK87">
        <v>-0.25107019999999991</v>
      </c>
      <c r="AL87">
        <v>-13.52186</v>
      </c>
      <c r="AM87">
        <v>0.16563719999999929</v>
      </c>
      <c r="AN87">
        <v>0.55914619999999982</v>
      </c>
      <c r="AO87">
        <v>-9.5385840000000111E-2</v>
      </c>
      <c r="AP87">
        <v>1.0603023999999961</v>
      </c>
      <c r="AQ87">
        <v>0.8109235999999993</v>
      </c>
      <c r="AR87">
        <v>0.61896859999999976</v>
      </c>
      <c r="AS87">
        <v>0.24841679999999991</v>
      </c>
      <c r="AT87">
        <v>17.139599999999991</v>
      </c>
    </row>
    <row r="88" spans="1:46" x14ac:dyDescent="0.25">
      <c r="A88">
        <v>86</v>
      </c>
      <c r="B88">
        <v>9.5412000000000088</v>
      </c>
      <c r="C88">
        <v>0.58715153508771922</v>
      </c>
      <c r="D88">
        <v>0.37368009252778978</v>
      </c>
      <c r="E88">
        <v>-1.1285401594060241E-2</v>
      </c>
      <c r="F88">
        <v>0.37635560284341529</v>
      </c>
      <c r="G88">
        <v>-1.65185296</v>
      </c>
      <c r="H88">
        <v>-4.7090148000000003</v>
      </c>
      <c r="I88">
        <v>9.4492280000000206E-2</v>
      </c>
      <c r="J88">
        <v>10.877696</v>
      </c>
      <c r="K88">
        <v>-7.0453603999999999</v>
      </c>
      <c r="L88">
        <v>-8.2262719999999998</v>
      </c>
      <c r="M88">
        <v>-12.034815999999999</v>
      </c>
      <c r="N88">
        <v>-9.2498424000000004</v>
      </c>
      <c r="O88">
        <v>-22.893167999999999</v>
      </c>
      <c r="P88">
        <v>14.875168</v>
      </c>
      <c r="Q88">
        <v>-5.3114375999999996</v>
      </c>
      <c r="R88">
        <v>-17.865324000000001</v>
      </c>
      <c r="S88">
        <v>-17.987568</v>
      </c>
      <c r="T88">
        <v>-8.3839260000000007</v>
      </c>
      <c r="U88">
        <v>-257.63383549999998</v>
      </c>
      <c r="V88">
        <v>126.5523</v>
      </c>
      <c r="W88">
        <v>312.06333999999998</v>
      </c>
      <c r="X88">
        <v>269.92755000000011</v>
      </c>
      <c r="Y88">
        <v>-183.6492999999999</v>
      </c>
      <c r="Z88">
        <v>365.13229999999999</v>
      </c>
      <c r="AA88">
        <v>-500.00105000000002</v>
      </c>
      <c r="AB88">
        <v>-86.885100000000023</v>
      </c>
      <c r="AC88">
        <v>75.163999999999746</v>
      </c>
      <c r="AD88">
        <v>-650.60899999999992</v>
      </c>
      <c r="AE88">
        <v>264.04804999999988</v>
      </c>
      <c r="AF88">
        <v>-584.10749999999996</v>
      </c>
      <c r="AG88">
        <v>-2779.0089499999999</v>
      </c>
      <c r="AH88">
        <v>56.226500000000101</v>
      </c>
      <c r="AI88">
        <v>-2.6195292000000001</v>
      </c>
      <c r="AJ88">
        <v>-0.13258566399999999</v>
      </c>
      <c r="AK88">
        <v>-0.23861852</v>
      </c>
      <c r="AL88">
        <v>-12.686876</v>
      </c>
      <c r="AM88">
        <v>4.9540319999999922E-2</v>
      </c>
      <c r="AN88">
        <v>0.52394251999999997</v>
      </c>
      <c r="AO88">
        <v>-0.11709230399999999</v>
      </c>
      <c r="AP88">
        <v>0.38326383999999969</v>
      </c>
      <c r="AQ88">
        <v>0.68170975999999994</v>
      </c>
      <c r="AR88">
        <v>0.58026595999999997</v>
      </c>
      <c r="AS88">
        <v>0.22498608</v>
      </c>
      <c r="AT88">
        <v>14.40216</v>
      </c>
    </row>
    <row r="89" spans="1:46" x14ac:dyDescent="0.25">
      <c r="A89">
        <v>87</v>
      </c>
      <c r="B89">
        <v>9.5454000000000114</v>
      </c>
      <c r="C89">
        <v>0.58744232456140344</v>
      </c>
      <c r="D89">
        <v>0.32806689780803389</v>
      </c>
      <c r="E89">
        <v>-1.306781018710548E-2</v>
      </c>
      <c r="F89">
        <v>0.32778359164589371</v>
      </c>
      <c r="G89">
        <v>-1.9018643199999989</v>
      </c>
      <c r="H89">
        <v>-4.5874116000000003</v>
      </c>
      <c r="I89">
        <v>0.39443875999999861</v>
      </c>
      <c r="J89">
        <v>11.135432</v>
      </c>
      <c r="K89">
        <v>-7.2226867999999991</v>
      </c>
      <c r="L89">
        <v>-7.8698240000000013</v>
      </c>
      <c r="M89">
        <v>-12.530272</v>
      </c>
      <c r="N89">
        <v>-9.3335208000000005</v>
      </c>
      <c r="O89">
        <v>-22.822056</v>
      </c>
      <c r="P89">
        <v>14.228056</v>
      </c>
      <c r="Q89">
        <v>-5.0486592000000012</v>
      </c>
      <c r="R89">
        <v>-18.438108</v>
      </c>
      <c r="S89">
        <v>-20.77125599999999</v>
      </c>
      <c r="T89">
        <v>-8.3230020000000007</v>
      </c>
      <c r="U89">
        <v>-257.16577849999999</v>
      </c>
      <c r="V89">
        <v>128.9091</v>
      </c>
      <c r="W89">
        <v>313.74403000000001</v>
      </c>
      <c r="X89">
        <v>275.37585000000001</v>
      </c>
      <c r="Y89">
        <v>-183.88809999999989</v>
      </c>
      <c r="Z89">
        <v>361.58659999999998</v>
      </c>
      <c r="AA89">
        <v>-479.92535000000009</v>
      </c>
      <c r="AB89">
        <v>-82.271700000000067</v>
      </c>
      <c r="AC89">
        <v>74.812999999999704</v>
      </c>
      <c r="AD89">
        <v>-639.053</v>
      </c>
      <c r="AE89">
        <v>252.88685000000001</v>
      </c>
      <c r="AF89">
        <v>-579.87749999999994</v>
      </c>
      <c r="AG89">
        <v>-2761.4946500000001</v>
      </c>
      <c r="AH89">
        <v>52.433000000000163</v>
      </c>
      <c r="AI89">
        <v>-2.5583364</v>
      </c>
      <c r="AJ89">
        <v>-0.2141598879999996</v>
      </c>
      <c r="AK89">
        <v>-0.22616684000000009</v>
      </c>
      <c r="AL89">
        <v>-11.851891999999999</v>
      </c>
      <c r="AM89">
        <v>-6.6556559999999487E-2</v>
      </c>
      <c r="AN89">
        <v>0.48873884000000017</v>
      </c>
      <c r="AO89">
        <v>-0.13879876799999991</v>
      </c>
      <c r="AP89">
        <v>-0.29377471999999649</v>
      </c>
      <c r="AQ89">
        <v>0.55249592000000058</v>
      </c>
      <c r="AR89">
        <v>0.54156332000000018</v>
      </c>
      <c r="AS89">
        <v>0.2015553600000001</v>
      </c>
      <c r="AT89">
        <v>11.66472000000001</v>
      </c>
    </row>
    <row r="90" spans="1:46" x14ac:dyDescent="0.25">
      <c r="A90">
        <v>88</v>
      </c>
      <c r="B90">
        <v>9.5488500000000105</v>
      </c>
      <c r="C90">
        <v>0.58772916666666664</v>
      </c>
      <c r="D90">
        <v>0.28133292686222749</v>
      </c>
      <c r="E90">
        <v>-8.9784240388644052E-3</v>
      </c>
      <c r="F90">
        <v>0.26743375989489498</v>
      </c>
      <c r="G90">
        <v>-2.1485188000000011</v>
      </c>
      <c r="H90">
        <v>-4.4625275999999996</v>
      </c>
      <c r="I90">
        <v>0.69643976000000141</v>
      </c>
      <c r="J90">
        <v>11.402407999999999</v>
      </c>
      <c r="K90">
        <v>-7.3993340000000014</v>
      </c>
      <c r="L90">
        <v>-7.5244027999999989</v>
      </c>
      <c r="M90">
        <v>-12.981363999999999</v>
      </c>
      <c r="N90">
        <v>-9.4102872000000009</v>
      </c>
      <c r="O90">
        <v>-22.750404</v>
      </c>
      <c r="P90">
        <v>13.620112000000001</v>
      </c>
      <c r="Q90">
        <v>-4.8112451999999992</v>
      </c>
      <c r="R90">
        <v>-18.992760000000001</v>
      </c>
      <c r="S90">
        <v>-23.41388400000001</v>
      </c>
      <c r="T90">
        <v>-8.2744872000000012</v>
      </c>
      <c r="U90">
        <v>-255.51119</v>
      </c>
      <c r="V90">
        <v>130.51425</v>
      </c>
      <c r="W90">
        <v>314.74927000000002</v>
      </c>
      <c r="X90">
        <v>279.85649999999998</v>
      </c>
      <c r="Y90">
        <v>-183.71094999999991</v>
      </c>
      <c r="Z90">
        <v>356.52080000000001</v>
      </c>
      <c r="AA90">
        <v>-457.98949999999991</v>
      </c>
      <c r="AB90">
        <v>-79.00560000000003</v>
      </c>
      <c r="AC90">
        <v>74.403499999999752</v>
      </c>
      <c r="AD90">
        <v>-619.11739999999986</v>
      </c>
      <c r="AE90">
        <v>240.63259999999991</v>
      </c>
      <c r="AF90">
        <v>-570.14399999999989</v>
      </c>
      <c r="AG90">
        <v>-2698.6280000000002</v>
      </c>
      <c r="AH90">
        <v>46.675700000000141</v>
      </c>
      <c r="AI90">
        <v>-2.5734024</v>
      </c>
      <c r="AJ90">
        <v>-0.34032004000000082</v>
      </c>
      <c r="AK90">
        <v>-0.21453127999999999</v>
      </c>
      <c r="AL90">
        <v>-11.309443999999999</v>
      </c>
      <c r="AM90">
        <v>-0.14234364000000019</v>
      </c>
      <c r="AN90">
        <v>0.4176404359999995</v>
      </c>
      <c r="AO90">
        <v>-0.15720384000000001</v>
      </c>
      <c r="AP90">
        <v>-0.67523216000000041</v>
      </c>
      <c r="AQ90">
        <v>0.44312635999999961</v>
      </c>
      <c r="AR90">
        <v>0.50402479999999983</v>
      </c>
      <c r="AS90">
        <v>0.16693610879999979</v>
      </c>
      <c r="AT90">
        <v>9.3409367999999908</v>
      </c>
    </row>
    <row r="91" spans="1:46" x14ac:dyDescent="0.25">
      <c r="A91">
        <v>89</v>
      </c>
      <c r="B91">
        <v>9.5515500000000095</v>
      </c>
      <c r="C91">
        <v>0.58801206140350881</v>
      </c>
      <c r="D91">
        <v>0.2448975372535494</v>
      </c>
      <c r="E91">
        <v>-1.2916106120058141E-2</v>
      </c>
      <c r="F91">
        <v>0.20614515538255529</v>
      </c>
      <c r="G91">
        <v>-2.3918164000000002</v>
      </c>
      <c r="H91">
        <v>-4.3343628000000001</v>
      </c>
      <c r="I91">
        <v>1.00049528</v>
      </c>
      <c r="J91">
        <v>11.678623999999999</v>
      </c>
      <c r="K91">
        <v>-7.5753019999999998</v>
      </c>
      <c r="L91">
        <v>-7.1900084</v>
      </c>
      <c r="M91">
        <v>-13.388092</v>
      </c>
      <c r="N91">
        <v>-9.4801415999999996</v>
      </c>
      <c r="O91">
        <v>-22.678211999999998</v>
      </c>
      <c r="P91">
        <v>13.051335999999999</v>
      </c>
      <c r="Q91">
        <v>-4.5991956000000007</v>
      </c>
      <c r="R91">
        <v>-19.52928</v>
      </c>
      <c r="S91">
        <v>-25.915451999999998</v>
      </c>
      <c r="T91">
        <v>-8.2383816000000003</v>
      </c>
      <c r="U91">
        <v>-252.67007000000001</v>
      </c>
      <c r="V91">
        <v>131.36775</v>
      </c>
      <c r="W91">
        <v>315.07906000000003</v>
      </c>
      <c r="X91">
        <v>283.36950000000002</v>
      </c>
      <c r="Y91">
        <v>-183.11784999999989</v>
      </c>
      <c r="Z91">
        <v>349.93490000000003</v>
      </c>
      <c r="AA91">
        <v>-434.19349999999997</v>
      </c>
      <c r="AB91">
        <v>-77.086799999999997</v>
      </c>
      <c r="AC91">
        <v>73.935499999999891</v>
      </c>
      <c r="AD91">
        <v>-590.80220000000008</v>
      </c>
      <c r="AE91">
        <v>227.28530000000001</v>
      </c>
      <c r="AF91">
        <v>-554.90699999999993</v>
      </c>
      <c r="AG91">
        <v>-2590.4090000000001</v>
      </c>
      <c r="AH91">
        <v>38.954600000000177</v>
      </c>
      <c r="AI91">
        <v>-2.6647272000000002</v>
      </c>
      <c r="AJ91">
        <v>-0.51106611999999996</v>
      </c>
      <c r="AK91">
        <v>-0.20371184000000001</v>
      </c>
      <c r="AL91">
        <v>-11.059532000000001</v>
      </c>
      <c r="AM91">
        <v>-0.17782091999999999</v>
      </c>
      <c r="AN91">
        <v>0.31064730800000012</v>
      </c>
      <c r="AO91">
        <v>-0.17230751999999999</v>
      </c>
      <c r="AP91">
        <v>-0.76110847999999998</v>
      </c>
      <c r="AQ91">
        <v>0.35360108000000012</v>
      </c>
      <c r="AR91">
        <v>0.46765040000000002</v>
      </c>
      <c r="AS91">
        <v>0.1211283264</v>
      </c>
      <c r="AT91">
        <v>7.4308104000000004</v>
      </c>
    </row>
    <row r="92" spans="1:46" x14ac:dyDescent="0.25">
      <c r="A92">
        <v>90</v>
      </c>
      <c r="B92">
        <v>9.5542500000000068</v>
      </c>
      <c r="C92">
        <v>0.58829495614035088</v>
      </c>
      <c r="D92">
        <v>0.21766038880007069</v>
      </c>
      <c r="E92">
        <v>-1.7932628716843931E-2</v>
      </c>
      <c r="F92">
        <v>0.16165120000353969</v>
      </c>
      <c r="G92">
        <v>-2.6351139999999988</v>
      </c>
      <c r="H92">
        <v>-4.2061980000000014</v>
      </c>
      <c r="I92">
        <v>1.3045507999999979</v>
      </c>
      <c r="J92">
        <v>11.954840000000001</v>
      </c>
      <c r="K92">
        <v>-7.7512699999999981</v>
      </c>
      <c r="L92">
        <v>-6.8556140000000019</v>
      </c>
      <c r="M92">
        <v>-13.79482</v>
      </c>
      <c r="N92">
        <v>-9.5499960000000002</v>
      </c>
      <c r="O92">
        <v>-22.606020000000001</v>
      </c>
      <c r="P92">
        <v>12.482559999999999</v>
      </c>
      <c r="Q92">
        <v>-4.3871460000000013</v>
      </c>
      <c r="R92">
        <v>-20.065799999999999</v>
      </c>
      <c r="S92">
        <v>-28.41701999999999</v>
      </c>
      <c r="T92">
        <v>-8.2022759999999995</v>
      </c>
      <c r="U92">
        <v>-249.82894999999999</v>
      </c>
      <c r="V92">
        <v>132.22125</v>
      </c>
      <c r="W92">
        <v>315.40884999999997</v>
      </c>
      <c r="X92">
        <v>286.88249999999988</v>
      </c>
      <c r="Y92">
        <v>-182.52475000000001</v>
      </c>
      <c r="Z92">
        <v>343.3490000000001</v>
      </c>
      <c r="AA92">
        <v>-410.39750000000009</v>
      </c>
      <c r="AB92">
        <v>-75.167999999999964</v>
      </c>
      <c r="AC92">
        <v>73.46750000000003</v>
      </c>
      <c r="AD92">
        <v>-562.48700000000019</v>
      </c>
      <c r="AE92">
        <v>213.9380000000001</v>
      </c>
      <c r="AF92">
        <v>-539.67000000000007</v>
      </c>
      <c r="AG92">
        <v>-2482.190000000001</v>
      </c>
      <c r="AH92">
        <v>31.23350000000022</v>
      </c>
      <c r="AI92">
        <v>-2.7560519999999999</v>
      </c>
      <c r="AJ92">
        <v>-0.68181219999999909</v>
      </c>
      <c r="AK92">
        <v>-0.1928924000000001</v>
      </c>
      <c r="AL92">
        <v>-10.809620000000001</v>
      </c>
      <c r="AM92">
        <v>-0.2132981999999998</v>
      </c>
      <c r="AN92">
        <v>0.2036541800000006</v>
      </c>
      <c r="AO92">
        <v>-0.18741119999999989</v>
      </c>
      <c r="AP92">
        <v>-0.84698479999999954</v>
      </c>
      <c r="AQ92">
        <v>0.26407580000000053</v>
      </c>
      <c r="AR92">
        <v>0.43127600000000021</v>
      </c>
      <c r="AS92">
        <v>7.5320544000000281E-2</v>
      </c>
      <c r="AT92">
        <v>5.5206840000000099</v>
      </c>
    </row>
    <row r="93" spans="1:46" x14ac:dyDescent="0.25">
      <c r="A93">
        <v>91</v>
      </c>
      <c r="B93">
        <v>9.5569500000000041</v>
      </c>
      <c r="C93">
        <v>0.58857785087719305</v>
      </c>
      <c r="D93">
        <v>0.1590307025150087</v>
      </c>
      <c r="E93">
        <v>-1.6506470243201031E-2</v>
      </c>
      <c r="F93">
        <v>0.14253256630248931</v>
      </c>
      <c r="G93">
        <v>-2.8784116000000011</v>
      </c>
      <c r="H93">
        <v>-4.0780331999999992</v>
      </c>
      <c r="I93">
        <v>1.6086063200000009</v>
      </c>
      <c r="J93">
        <v>12.231056000000001</v>
      </c>
      <c r="K93">
        <v>-7.927238</v>
      </c>
      <c r="L93">
        <v>-6.5212195999999976</v>
      </c>
      <c r="M93">
        <v>-14.201548000000001</v>
      </c>
      <c r="N93">
        <v>-9.6198504000000007</v>
      </c>
      <c r="O93">
        <v>-22.533828</v>
      </c>
      <c r="P93">
        <v>11.913784</v>
      </c>
      <c r="Q93">
        <v>-4.1750963999999993</v>
      </c>
      <c r="R93">
        <v>-20.602319999999999</v>
      </c>
      <c r="S93">
        <v>-30.91858800000001</v>
      </c>
      <c r="T93">
        <v>-8.1661703999999986</v>
      </c>
      <c r="U93">
        <v>-246.98783</v>
      </c>
      <c r="V93">
        <v>133.07474999999999</v>
      </c>
      <c r="W93">
        <v>315.73863999999998</v>
      </c>
      <c r="X93">
        <v>290.39549999999991</v>
      </c>
      <c r="Y93">
        <v>-181.93164999999999</v>
      </c>
      <c r="Z93">
        <v>336.76310000000001</v>
      </c>
      <c r="AA93">
        <v>-386.60149999999987</v>
      </c>
      <c r="AB93">
        <v>-73.249199999999888</v>
      </c>
      <c r="AC93">
        <v>72.999500000000154</v>
      </c>
      <c r="AD93">
        <v>-534.17179999999996</v>
      </c>
      <c r="AE93">
        <v>200.5907</v>
      </c>
      <c r="AF93">
        <v>-524.43299999999988</v>
      </c>
      <c r="AG93">
        <v>-2373.971</v>
      </c>
      <c r="AH93">
        <v>23.512400000000159</v>
      </c>
      <c r="AI93">
        <v>-2.847376800000001</v>
      </c>
      <c r="AJ93">
        <v>-0.85255828000000067</v>
      </c>
      <c r="AK93">
        <v>-0.18207296000000001</v>
      </c>
      <c r="AL93">
        <v>-10.559708000000001</v>
      </c>
      <c r="AM93">
        <v>-0.24877548000000019</v>
      </c>
      <c r="AN93">
        <v>9.6661051999999581E-2</v>
      </c>
      <c r="AO93">
        <v>-0.20251488000000001</v>
      </c>
      <c r="AP93">
        <v>-0.93286112000000032</v>
      </c>
      <c r="AQ93">
        <v>0.17455051999999971</v>
      </c>
      <c r="AR93">
        <v>0.39490159999999991</v>
      </c>
      <c r="AS93">
        <v>2.951276159999985E-2</v>
      </c>
      <c r="AT93">
        <v>3.6105575999999928</v>
      </c>
    </row>
    <row r="94" spans="1:46" x14ac:dyDescent="0.25">
      <c r="A94">
        <v>92</v>
      </c>
      <c r="B94">
        <v>9.5592500000000022</v>
      </c>
      <c r="C94">
        <v>0.58885855263157894</v>
      </c>
      <c r="D94">
        <v>0.1155080342568932</v>
      </c>
      <c r="E94">
        <v>-1.1962773165179781E-2</v>
      </c>
      <c r="F94">
        <v>0.1048661524705248</v>
      </c>
      <c r="G94">
        <v>-3.116370799999999</v>
      </c>
      <c r="H94">
        <v>-3.9497795999999998</v>
      </c>
      <c r="I94">
        <v>1.9121716</v>
      </c>
      <c r="J94">
        <v>12.510479999999999</v>
      </c>
      <c r="K94">
        <v>-8.1020771999999983</v>
      </c>
      <c r="L94">
        <v>-6.1970364</v>
      </c>
      <c r="M94">
        <v>-14.574396</v>
      </c>
      <c r="N94">
        <v>-9.6891960000000008</v>
      </c>
      <c r="O94">
        <v>-22.463244</v>
      </c>
      <c r="P94">
        <v>11.394403199999999</v>
      </c>
      <c r="Q94">
        <v>-3.9817300000000011</v>
      </c>
      <c r="R94">
        <v>-21.110296000000002</v>
      </c>
      <c r="S94">
        <v>-33.225611999999998</v>
      </c>
      <c r="T94">
        <v>-8.1423815999999984</v>
      </c>
      <c r="U94">
        <v>-243.41045</v>
      </c>
      <c r="V94">
        <v>133.45044999999999</v>
      </c>
      <c r="W94">
        <v>315.57162</v>
      </c>
      <c r="X94">
        <v>293.16449999999992</v>
      </c>
      <c r="Y94">
        <v>-181.13905000000011</v>
      </c>
      <c r="Z94">
        <v>329.79630000000009</v>
      </c>
      <c r="AA94">
        <v>-361.9085</v>
      </c>
      <c r="AB94">
        <v>-72.203199999999867</v>
      </c>
      <c r="AC94">
        <v>71.611500000000234</v>
      </c>
      <c r="AD94">
        <v>-500.42990000000009</v>
      </c>
      <c r="AE94">
        <v>187.13770000000011</v>
      </c>
      <c r="AF94">
        <v>-505.17</v>
      </c>
      <c r="AG94">
        <v>-2250.9540000000002</v>
      </c>
      <c r="AH94">
        <v>16.267300000000169</v>
      </c>
      <c r="AI94">
        <v>-2.9416319999999998</v>
      </c>
      <c r="AJ94">
        <v>-1.0415674800000001</v>
      </c>
      <c r="AK94">
        <v>-0.16962432000000011</v>
      </c>
      <c r="AL94">
        <v>-10.233727999999999</v>
      </c>
      <c r="AM94">
        <v>-0.28611436000000001</v>
      </c>
      <c r="AN94">
        <v>-2.0414843999999759E-2</v>
      </c>
      <c r="AO94">
        <v>-0.21474256</v>
      </c>
      <c r="AP94">
        <v>-0.97589584000000007</v>
      </c>
      <c r="AQ94">
        <v>0.1027595040000001</v>
      </c>
      <c r="AR94">
        <v>0.35816999999999999</v>
      </c>
      <c r="AS94">
        <v>-1.5540499199999931E-2</v>
      </c>
      <c r="AT94">
        <v>2.0952392800000008</v>
      </c>
    </row>
    <row r="95" spans="1:46" x14ac:dyDescent="0.25">
      <c r="A95">
        <v>93</v>
      </c>
      <c r="B95">
        <v>9.5607500000000023</v>
      </c>
      <c r="C95">
        <v>0.58913486842105267</v>
      </c>
      <c r="D95">
        <v>0.1045857702239745</v>
      </c>
      <c r="E95">
        <v>-1.632920826134901E-2</v>
      </c>
      <c r="F95">
        <v>6.1473642018660297E-2</v>
      </c>
      <c r="G95">
        <v>-3.343653199999999</v>
      </c>
      <c r="H95">
        <v>-3.8213484000000011</v>
      </c>
      <c r="I95">
        <v>2.214756399999998</v>
      </c>
      <c r="J95">
        <v>12.79632</v>
      </c>
      <c r="K95">
        <v>-8.2746587999999992</v>
      </c>
      <c r="L95">
        <v>-5.8932756000000017</v>
      </c>
      <c r="M95">
        <v>-14.879484</v>
      </c>
      <c r="N95">
        <v>-9.7575240000000001</v>
      </c>
      <c r="O95">
        <v>-22.395876000000001</v>
      </c>
      <c r="P95">
        <v>10.973812799999999</v>
      </c>
      <c r="Q95">
        <v>-3.825730000000001</v>
      </c>
      <c r="R95">
        <v>-21.561184000000001</v>
      </c>
      <c r="S95">
        <v>-35.143547999999988</v>
      </c>
      <c r="T95">
        <v>-8.1432263999999996</v>
      </c>
      <c r="U95">
        <v>-238.36054999999999</v>
      </c>
      <c r="V95">
        <v>132.87055000000001</v>
      </c>
      <c r="W95">
        <v>314.41098000000011</v>
      </c>
      <c r="X95">
        <v>294.44549999999992</v>
      </c>
      <c r="Y95">
        <v>-179.94745000000009</v>
      </c>
      <c r="Z95">
        <v>322.06770000000012</v>
      </c>
      <c r="AA95">
        <v>-335.42150000000021</v>
      </c>
      <c r="AB95">
        <v>-72.902799999999857</v>
      </c>
      <c r="AC95">
        <v>68.383500000000197</v>
      </c>
      <c r="AD95">
        <v>-455.83460000000031</v>
      </c>
      <c r="AE95">
        <v>173.47330000000011</v>
      </c>
      <c r="AF95">
        <v>-477.85500000000008</v>
      </c>
      <c r="AG95">
        <v>-2098.3410000000008</v>
      </c>
      <c r="AH95">
        <v>9.9742000000001312</v>
      </c>
      <c r="AI95">
        <v>-3.0417479999999988</v>
      </c>
      <c r="AJ95">
        <v>-1.2671029199999979</v>
      </c>
      <c r="AK95">
        <v>-0.1539172800000001</v>
      </c>
      <c r="AL95">
        <v>-9.7556120000000028</v>
      </c>
      <c r="AM95">
        <v>-0.32717643999999968</v>
      </c>
      <c r="AN95">
        <v>-0.15765627599999901</v>
      </c>
      <c r="AO95">
        <v>-0.22121824000000001</v>
      </c>
      <c r="AP95">
        <v>-0.9332473600000003</v>
      </c>
      <c r="AQ95">
        <v>6.6437016000000265E-2</v>
      </c>
      <c r="AR95">
        <v>0.32072400000000018</v>
      </c>
      <c r="AS95">
        <v>-5.9084716799999708E-2</v>
      </c>
      <c r="AT95">
        <v>1.369537120000005</v>
      </c>
    </row>
    <row r="96" spans="1:46" x14ac:dyDescent="0.25">
      <c r="A96">
        <v>94</v>
      </c>
      <c r="B96">
        <v>9.5622500000000006</v>
      </c>
      <c r="C96">
        <v>0.5894111842105263</v>
      </c>
      <c r="D96">
        <v>0.1022039883135913</v>
      </c>
      <c r="E96">
        <v>-2.3831218234534501E-2</v>
      </c>
      <c r="F96">
        <v>3.6921260042673702E-2</v>
      </c>
      <c r="G96">
        <v>-3.5709356000000012</v>
      </c>
      <c r="H96">
        <v>-3.6929172000000001</v>
      </c>
      <c r="I96">
        <v>2.5173412000000011</v>
      </c>
      <c r="J96">
        <v>13.08216</v>
      </c>
      <c r="K96">
        <v>-8.4472404000000001</v>
      </c>
      <c r="L96">
        <v>-5.589514799999999</v>
      </c>
      <c r="M96">
        <v>-15.184571999999999</v>
      </c>
      <c r="N96">
        <v>-9.8258519999999994</v>
      </c>
      <c r="O96">
        <v>-22.328507999999999</v>
      </c>
      <c r="P96">
        <v>10.553222399999999</v>
      </c>
      <c r="Q96">
        <v>-3.669729999999999</v>
      </c>
      <c r="R96">
        <v>-22.012072</v>
      </c>
      <c r="S96">
        <v>-37.061484000000007</v>
      </c>
      <c r="T96">
        <v>-8.1440711999999991</v>
      </c>
      <c r="U96">
        <v>-233.31065000000001</v>
      </c>
      <c r="V96">
        <v>132.29065</v>
      </c>
      <c r="W96">
        <v>313.25034000000011</v>
      </c>
      <c r="X96">
        <v>295.72649999999987</v>
      </c>
      <c r="Y96">
        <v>-178.75585000000009</v>
      </c>
      <c r="Z96">
        <v>314.33909999999997</v>
      </c>
      <c r="AA96">
        <v>-308.93450000000013</v>
      </c>
      <c r="AB96">
        <v>-73.602399999999875</v>
      </c>
      <c r="AC96">
        <v>65.155500000000131</v>
      </c>
      <c r="AD96">
        <v>-411.2392999999999</v>
      </c>
      <c r="AE96">
        <v>159.80889999999999</v>
      </c>
      <c r="AF96">
        <v>-450.53999999999968</v>
      </c>
      <c r="AG96">
        <v>-1945.7280000000001</v>
      </c>
      <c r="AH96">
        <v>3.6811000000000011</v>
      </c>
      <c r="AI96">
        <v>-3.141864</v>
      </c>
      <c r="AJ96">
        <v>-1.4926383599999999</v>
      </c>
      <c r="AK96">
        <v>-0.13821024000000001</v>
      </c>
      <c r="AL96">
        <v>-9.2774959999999993</v>
      </c>
      <c r="AM96">
        <v>-0.36823852000000012</v>
      </c>
      <c r="AN96">
        <v>-0.29489770800000031</v>
      </c>
      <c r="AO96">
        <v>-0.22769391999999999</v>
      </c>
      <c r="AP96">
        <v>-0.89059887999999987</v>
      </c>
      <c r="AQ96">
        <v>3.0114527999999922E-2</v>
      </c>
      <c r="AR96">
        <v>0.28327799999999992</v>
      </c>
      <c r="AS96">
        <v>-0.10262893440000009</v>
      </c>
      <c r="AT96">
        <v>0.64383495999999862</v>
      </c>
    </row>
    <row r="97" spans="1:46" x14ac:dyDescent="0.25">
      <c r="A97">
        <v>95</v>
      </c>
      <c r="B97">
        <v>9.5637499999999989</v>
      </c>
      <c r="C97">
        <v>0.58968749999999992</v>
      </c>
      <c r="D97">
        <v>0.100587749537611</v>
      </c>
      <c r="E97">
        <v>-2.6473379184433689E-2</v>
      </c>
      <c r="F97">
        <v>4.1545808579400772E-3</v>
      </c>
      <c r="G97">
        <v>-3.798217999999999</v>
      </c>
      <c r="H97">
        <v>-3.564486</v>
      </c>
      <c r="I97">
        <v>2.8199259999999988</v>
      </c>
      <c r="J97">
        <v>13.368</v>
      </c>
      <c r="K97">
        <v>-8.6198219999999992</v>
      </c>
      <c r="L97">
        <v>-5.2857540000000007</v>
      </c>
      <c r="M97">
        <v>-15.489660000000001</v>
      </c>
      <c r="N97">
        <v>-9.8941799999999986</v>
      </c>
      <c r="O97">
        <v>-22.261140000000001</v>
      </c>
      <c r="P97">
        <v>10.132631999999999</v>
      </c>
      <c r="Q97">
        <v>-3.5137299999999998</v>
      </c>
      <c r="R97">
        <v>-22.462959999999999</v>
      </c>
      <c r="S97">
        <v>-38.979419999999998</v>
      </c>
      <c r="T97">
        <v>-8.1449159999999985</v>
      </c>
      <c r="U97">
        <v>-228.26075</v>
      </c>
      <c r="V97">
        <v>131.71074999999999</v>
      </c>
      <c r="W97">
        <v>312.08970000000011</v>
      </c>
      <c r="X97">
        <v>297.00749999999988</v>
      </c>
      <c r="Y97">
        <v>-177.5642500000001</v>
      </c>
      <c r="Z97">
        <v>306.6105</v>
      </c>
      <c r="AA97">
        <v>-282.44750000000022</v>
      </c>
      <c r="AB97">
        <v>-74.301999999999865</v>
      </c>
      <c r="AC97">
        <v>61.927500000000101</v>
      </c>
      <c r="AD97">
        <v>-366.64400000000012</v>
      </c>
      <c r="AE97">
        <v>146.14450000000011</v>
      </c>
      <c r="AF97">
        <v>-423.2249999999998</v>
      </c>
      <c r="AG97">
        <v>-1793.115</v>
      </c>
      <c r="AH97">
        <v>-2.612000000000041</v>
      </c>
      <c r="AI97">
        <v>-3.241979999999999</v>
      </c>
      <c r="AJ97">
        <v>-1.7181737999999991</v>
      </c>
      <c r="AK97">
        <v>-0.12250320000000001</v>
      </c>
      <c r="AL97">
        <v>-8.7993800000000011</v>
      </c>
      <c r="AM97">
        <v>-0.4093005999999999</v>
      </c>
      <c r="AN97">
        <v>-0.43213913999999959</v>
      </c>
      <c r="AO97">
        <v>-0.23416960000000001</v>
      </c>
      <c r="AP97">
        <v>-0.8479504000000001</v>
      </c>
      <c r="AQ97">
        <v>-6.2079599999998866E-3</v>
      </c>
      <c r="AR97">
        <v>0.24583200000000011</v>
      </c>
      <c r="AS97">
        <v>-0.14617315199999989</v>
      </c>
      <c r="AT97">
        <v>-8.1867199999997808E-2</v>
      </c>
    </row>
    <row r="98" spans="1:46" x14ac:dyDescent="0.25">
      <c r="A98">
        <v>96</v>
      </c>
      <c r="B98">
        <v>9.5649499999999978</v>
      </c>
      <c r="C98">
        <v>0.58996206140350871</v>
      </c>
      <c r="D98">
        <v>5.9555288531746582E-2</v>
      </c>
      <c r="E98">
        <v>-1.9795038184474641E-2</v>
      </c>
      <c r="F98">
        <v>-8.6113530968295795E-3</v>
      </c>
      <c r="G98">
        <v>-4.0214363999999989</v>
      </c>
      <c r="H98">
        <v>-3.4368724000000008</v>
      </c>
      <c r="I98">
        <v>3.1212083999999982</v>
      </c>
      <c r="J98">
        <v>13.653943999999999</v>
      </c>
      <c r="K98">
        <v>-8.7913791999999997</v>
      </c>
      <c r="L98">
        <v>-4.9871924000000014</v>
      </c>
      <c r="M98">
        <v>-15.776372</v>
      </c>
      <c r="N98">
        <v>-9.9636951999999983</v>
      </c>
      <c r="O98">
        <v>-22.197272000000002</v>
      </c>
      <c r="P98">
        <v>9.746804400000002</v>
      </c>
      <c r="Q98">
        <v>-3.3666076000000009</v>
      </c>
      <c r="R98">
        <v>-22.8917</v>
      </c>
      <c r="S98">
        <v>-40.791143999999989</v>
      </c>
      <c r="T98">
        <v>-8.1479931999999984</v>
      </c>
      <c r="U98">
        <v>-222.90674999999999</v>
      </c>
      <c r="V98">
        <v>130.93719999999999</v>
      </c>
      <c r="W98">
        <v>310.6771500000001</v>
      </c>
      <c r="X98">
        <v>297.96249999999992</v>
      </c>
      <c r="Y98">
        <v>-176.1777000000001</v>
      </c>
      <c r="Z98">
        <v>298.99214999999998</v>
      </c>
      <c r="AA98">
        <v>-255.7020000000004</v>
      </c>
      <c r="AB98">
        <v>-75.183999999999855</v>
      </c>
      <c r="AC98">
        <v>58.019500000000107</v>
      </c>
      <c r="AD98">
        <v>-320.03065000000038</v>
      </c>
      <c r="AE98">
        <v>132.7084000000001</v>
      </c>
      <c r="AF98">
        <v>-394.34800000000001</v>
      </c>
      <c r="AG98">
        <v>-1641.982500000001</v>
      </c>
      <c r="AH98">
        <v>-7.2179000000001503</v>
      </c>
      <c r="AI98">
        <v>-3.3182836</v>
      </c>
      <c r="AJ98">
        <v>-1.934937199999998</v>
      </c>
      <c r="AK98">
        <v>-0.1076497160000001</v>
      </c>
      <c r="AL98">
        <v>-8.2450468000000079</v>
      </c>
      <c r="AM98">
        <v>-0.45958947999999922</v>
      </c>
      <c r="AN98">
        <v>-0.55998667999999929</v>
      </c>
      <c r="AO98">
        <v>-0.24070195999999991</v>
      </c>
      <c r="AP98">
        <v>-0.77159136000000195</v>
      </c>
      <c r="AQ98">
        <v>-3.5764612000000043E-2</v>
      </c>
      <c r="AR98">
        <v>0.2103930400000002</v>
      </c>
      <c r="AS98">
        <v>-0.18749487999999981</v>
      </c>
      <c r="AT98">
        <v>-0.67149224000000074</v>
      </c>
    </row>
    <row r="99" spans="1:46" x14ac:dyDescent="0.25">
      <c r="A99">
        <v>97</v>
      </c>
      <c r="B99">
        <v>9.5646499999999985</v>
      </c>
      <c r="C99">
        <v>0.59022785087719298</v>
      </c>
      <c r="D99">
        <v>3.9857611508908417E-2</v>
      </c>
      <c r="E99">
        <v>-1.6877419294018061E-2</v>
      </c>
      <c r="F99">
        <v>-1.552255208575405E-2</v>
      </c>
      <c r="G99">
        <v>-4.2243348000000003</v>
      </c>
      <c r="H99">
        <v>-3.3133468000000001</v>
      </c>
      <c r="I99">
        <v>3.4159788</v>
      </c>
      <c r="J99">
        <v>13.940408</v>
      </c>
      <c r="K99">
        <v>-8.9578144000000002</v>
      </c>
      <c r="L99">
        <v>-4.7146267999999996</v>
      </c>
      <c r="M99">
        <v>-15.971204</v>
      </c>
      <c r="N99">
        <v>-10.0391464</v>
      </c>
      <c r="O99">
        <v>-22.150904000000001</v>
      </c>
      <c r="P99">
        <v>9.5347907999999997</v>
      </c>
      <c r="Q99">
        <v>-3.2638731999999999</v>
      </c>
      <c r="R99">
        <v>-23.209700000000002</v>
      </c>
      <c r="S99">
        <v>-42.071807999999997</v>
      </c>
      <c r="T99">
        <v>-8.1622323999999988</v>
      </c>
      <c r="U99">
        <v>-216.03225</v>
      </c>
      <c r="V99">
        <v>129.19540000000001</v>
      </c>
      <c r="W99">
        <v>308.00504999999998</v>
      </c>
      <c r="X99">
        <v>297.28749999999991</v>
      </c>
      <c r="Y99">
        <v>-173.81639999999999</v>
      </c>
      <c r="Z99">
        <v>291.92504999999989</v>
      </c>
      <c r="AA99">
        <v>-227.6640000000001</v>
      </c>
      <c r="AB99">
        <v>-76.977999999999895</v>
      </c>
      <c r="AC99">
        <v>50.711500000000022</v>
      </c>
      <c r="AD99">
        <v>-263.32704999999987</v>
      </c>
      <c r="AE99">
        <v>120.41379999999999</v>
      </c>
      <c r="AF99">
        <v>-357.66099999999977</v>
      </c>
      <c r="AG99">
        <v>-1498.2525000000001</v>
      </c>
      <c r="AH99">
        <v>-3.3878000000001101</v>
      </c>
      <c r="AI99">
        <v>-3.2755252000000001</v>
      </c>
      <c r="AJ99">
        <v>-2.1078404000000002</v>
      </c>
      <c r="AK99">
        <v>-9.7064011999999991E-2</v>
      </c>
      <c r="AL99">
        <v>-7.3096275999999989</v>
      </c>
      <c r="AM99">
        <v>-0.55601236000000009</v>
      </c>
      <c r="AN99">
        <v>-0.64086476000000014</v>
      </c>
      <c r="AO99">
        <v>-0.24751772</v>
      </c>
      <c r="AP99">
        <v>-0.52667951999999973</v>
      </c>
      <c r="AQ99">
        <v>-3.1492083999999997E-2</v>
      </c>
      <c r="AR99">
        <v>0.18498928000000001</v>
      </c>
      <c r="AS99">
        <v>-0.21770416000000001</v>
      </c>
      <c r="AT99">
        <v>-0.58073167999999986</v>
      </c>
    </row>
    <row r="100" spans="1:46" x14ac:dyDescent="0.25">
      <c r="A100">
        <v>98</v>
      </c>
      <c r="B100">
        <v>9.5643499999999975</v>
      </c>
      <c r="C100">
        <v>0.59049364035087715</v>
      </c>
      <c r="D100">
        <v>3.8159363696388931E-3</v>
      </c>
      <c r="E100">
        <v>-1.6665830961343159E-3</v>
      </c>
      <c r="F100">
        <v>-1.6571178342252629E-3</v>
      </c>
      <c r="G100">
        <v>-4.427233199999999</v>
      </c>
      <c r="H100">
        <v>-3.1898211999999999</v>
      </c>
      <c r="I100">
        <v>3.7107491999999991</v>
      </c>
      <c r="J100">
        <v>14.226872</v>
      </c>
      <c r="K100">
        <v>-9.1242495999999988</v>
      </c>
      <c r="L100">
        <v>-4.4420612000000013</v>
      </c>
      <c r="M100">
        <v>-16.166035999999998</v>
      </c>
      <c r="N100">
        <v>-10.1145976</v>
      </c>
      <c r="O100">
        <v>-22.104536</v>
      </c>
      <c r="P100">
        <v>9.3227772000000009</v>
      </c>
      <c r="Q100">
        <v>-3.1611387999999998</v>
      </c>
      <c r="R100">
        <v>-23.527699999999999</v>
      </c>
      <c r="S100">
        <v>-43.352471999999999</v>
      </c>
      <c r="T100">
        <v>-8.1764715999999993</v>
      </c>
      <c r="U100">
        <v>-209.15774999999999</v>
      </c>
      <c r="V100">
        <v>127.45359999999999</v>
      </c>
      <c r="W100">
        <v>305.33294999999998</v>
      </c>
      <c r="X100">
        <v>296.61250000000001</v>
      </c>
      <c r="Y100">
        <v>-171.45509999999999</v>
      </c>
      <c r="Z100">
        <v>284.85795000000002</v>
      </c>
      <c r="AA100">
        <v>-199.62600000000009</v>
      </c>
      <c r="AB100">
        <v>-78.77199999999992</v>
      </c>
      <c r="AC100">
        <v>43.403500000000037</v>
      </c>
      <c r="AD100">
        <v>-206.62345000000019</v>
      </c>
      <c r="AE100">
        <v>108.11920000000001</v>
      </c>
      <c r="AF100">
        <v>-320.97400000000022</v>
      </c>
      <c r="AG100">
        <v>-1354.5225</v>
      </c>
      <c r="AH100">
        <v>0.44229999999987513</v>
      </c>
      <c r="AI100">
        <v>-3.2327667999999998</v>
      </c>
      <c r="AJ100">
        <v>-2.2807435999999992</v>
      </c>
      <c r="AK100">
        <v>-8.6478308000000045E-2</v>
      </c>
      <c r="AL100">
        <v>-6.3742084000000041</v>
      </c>
      <c r="AM100">
        <v>-0.65243523999999953</v>
      </c>
      <c r="AN100">
        <v>-0.72174283999999966</v>
      </c>
      <c r="AO100">
        <v>-0.25433347999999989</v>
      </c>
      <c r="AP100">
        <v>-0.28176768000000102</v>
      </c>
      <c r="AQ100">
        <v>-2.721955600000002E-2</v>
      </c>
      <c r="AR100">
        <v>0.15958552000000009</v>
      </c>
      <c r="AS100">
        <v>-0.2479134399999999</v>
      </c>
      <c r="AT100">
        <v>-0.48997112000000032</v>
      </c>
    </row>
    <row r="101" spans="1:46" x14ac:dyDescent="0.25">
      <c r="A101">
        <v>99</v>
      </c>
      <c r="B101">
        <v>9.5640499999999982</v>
      </c>
      <c r="C101">
        <v>0.59075942982456142</v>
      </c>
      <c r="D101">
        <v>0</v>
      </c>
      <c r="E101">
        <v>0</v>
      </c>
      <c r="F101">
        <v>0</v>
      </c>
      <c r="G101">
        <v>-4.6301316000000012</v>
      </c>
      <c r="H101">
        <v>-3.0662955999999988</v>
      </c>
      <c r="I101">
        <v>4.0055196000000022</v>
      </c>
      <c r="J101">
        <v>14.513336000000001</v>
      </c>
      <c r="K101">
        <v>-9.2906848000000011</v>
      </c>
      <c r="L101">
        <v>-4.1694955999999994</v>
      </c>
      <c r="M101">
        <v>-16.360868</v>
      </c>
      <c r="N101">
        <v>-10.1900488</v>
      </c>
      <c r="O101">
        <v>-22.058167999999998</v>
      </c>
      <c r="P101">
        <v>9.1107635999999985</v>
      </c>
      <c r="Q101">
        <v>-3.0584044000000001</v>
      </c>
      <c r="R101">
        <v>-23.845700000000001</v>
      </c>
      <c r="S101">
        <v>-44.633136000000007</v>
      </c>
      <c r="T101">
        <v>-8.1907107999999997</v>
      </c>
      <c r="U101">
        <v>-202.2832499999999</v>
      </c>
      <c r="V101">
        <v>125.7118</v>
      </c>
      <c r="W101">
        <v>302.66084999999998</v>
      </c>
      <c r="X101">
        <v>295.93749999999989</v>
      </c>
      <c r="Y101">
        <v>-169.09379999999999</v>
      </c>
      <c r="Z101">
        <v>277.79084999999992</v>
      </c>
      <c r="AA101">
        <v>-171.58799999999979</v>
      </c>
      <c r="AB101">
        <v>-80.56599999999996</v>
      </c>
      <c r="AC101">
        <v>36.095499999999937</v>
      </c>
      <c r="AD101">
        <v>-149.91984999999971</v>
      </c>
      <c r="AE101">
        <v>95.824599999999933</v>
      </c>
      <c r="AF101">
        <v>-284.28699999999992</v>
      </c>
      <c r="AG101">
        <v>-1210.7924999999991</v>
      </c>
      <c r="AH101">
        <v>4.2723999999999158</v>
      </c>
      <c r="AI101">
        <v>-3.1900084</v>
      </c>
      <c r="AJ101">
        <v>-2.4536468000000009</v>
      </c>
      <c r="AK101">
        <v>-7.5892603999999947E-2</v>
      </c>
      <c r="AL101">
        <v>-5.4387891999999951</v>
      </c>
      <c r="AM101">
        <v>-0.7488581200000004</v>
      </c>
      <c r="AN101">
        <v>-0.80262092000000052</v>
      </c>
      <c r="AO101">
        <v>-0.26114924</v>
      </c>
      <c r="AP101">
        <v>-3.6855839999998752E-2</v>
      </c>
      <c r="AQ101">
        <v>-2.294702799999997E-2</v>
      </c>
      <c r="AR101">
        <v>0.1341817599999999</v>
      </c>
      <c r="AS101">
        <v>-0.27812272000000021</v>
      </c>
      <c r="AT101">
        <v>-0.39921055999999949</v>
      </c>
    </row>
    <row r="102" spans="1:46" x14ac:dyDescent="0.25">
      <c r="A102">
        <v>100</v>
      </c>
      <c r="B102">
        <v>9.5637499999999989</v>
      </c>
      <c r="C102">
        <v>0.59102521929824559</v>
      </c>
      <c r="D102">
        <v>-6.3314377569919478E-2</v>
      </c>
      <c r="E102">
        <v>1.68525154789952E-2</v>
      </c>
      <c r="F102">
        <v>4.6022124702233352E-2</v>
      </c>
      <c r="G102">
        <v>-4.8330299999999999</v>
      </c>
      <c r="H102">
        <v>-2.9427699999999999</v>
      </c>
      <c r="I102">
        <v>4.3002900000000004</v>
      </c>
      <c r="J102">
        <v>14.799799999999999</v>
      </c>
      <c r="K102">
        <v>-9.4571199999999997</v>
      </c>
      <c r="L102">
        <v>-3.8969299999999998</v>
      </c>
      <c r="M102">
        <v>-16.555700000000002</v>
      </c>
      <c r="N102">
        <v>-10.265499999999999</v>
      </c>
      <c r="O102">
        <v>-22.011800000000001</v>
      </c>
      <c r="P102">
        <v>8.8987499999999997</v>
      </c>
      <c r="Q102">
        <v>-2.95567</v>
      </c>
      <c r="R102">
        <v>-24.163699999999999</v>
      </c>
      <c r="S102">
        <v>-45.913800000000002</v>
      </c>
      <c r="T102">
        <v>-8.2049500000000002</v>
      </c>
      <c r="U102">
        <v>-195.40875</v>
      </c>
      <c r="V102">
        <v>123.97</v>
      </c>
      <c r="W102">
        <v>299.98874999999998</v>
      </c>
      <c r="X102">
        <v>295.26249999999999</v>
      </c>
      <c r="Y102">
        <v>-166.73249999999999</v>
      </c>
      <c r="Z102">
        <v>270.72374999999988</v>
      </c>
      <c r="AA102">
        <v>-143.54999999999981</v>
      </c>
      <c r="AB102">
        <v>-82.359999999999985</v>
      </c>
      <c r="AC102">
        <v>28.787499999999969</v>
      </c>
      <c r="AD102">
        <v>-93.216250000000002</v>
      </c>
      <c r="AE102">
        <v>83.529999999999987</v>
      </c>
      <c r="AF102">
        <v>-247.60000000000031</v>
      </c>
      <c r="AG102">
        <v>-1067.0625</v>
      </c>
      <c r="AH102">
        <v>8.1024999999999014</v>
      </c>
      <c r="AI102">
        <v>-3.1472500000000001</v>
      </c>
      <c r="AJ102">
        <v>-2.6265499999999999</v>
      </c>
      <c r="AK102">
        <v>-6.5306900000000001E-2</v>
      </c>
      <c r="AL102">
        <v>-4.5033700000000003</v>
      </c>
      <c r="AM102">
        <v>-0.84528099999999995</v>
      </c>
      <c r="AN102">
        <v>-0.88349900000000003</v>
      </c>
      <c r="AO102">
        <v>-0.26796500000000001</v>
      </c>
      <c r="AP102">
        <v>0.20805599999999999</v>
      </c>
      <c r="AQ102">
        <v>-1.86745E-2</v>
      </c>
      <c r="AR102">
        <v>0.108778</v>
      </c>
      <c r="AS102">
        <v>-0.30833199999999999</v>
      </c>
      <c r="AT102">
        <v>-0.30845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CBD5E-675D-4FD8-A2E5-D4E97AD0C807}">
  <sheetPr codeName="Sheet8">
    <tabColor rgb="FF00B050"/>
  </sheetPr>
  <dimension ref="A1:Q19"/>
  <sheetViews>
    <sheetView workbookViewId="0">
      <selection activeCell="D19" sqref="D19"/>
    </sheetView>
  </sheetViews>
  <sheetFormatPr defaultRowHeight="15" x14ac:dyDescent="0.25"/>
  <cols>
    <col min="1" max="1" width="20.7109375" customWidth="1"/>
  </cols>
  <sheetData>
    <row r="1" spans="1:17" x14ac:dyDescent="0.25">
      <c r="A1" s="1" t="s">
        <v>136</v>
      </c>
      <c r="C1" s="1" t="s">
        <v>137</v>
      </c>
    </row>
    <row r="2" spans="1:17" x14ac:dyDescent="0.25">
      <c r="A2" s="1" t="s">
        <v>138</v>
      </c>
      <c r="B2" t="s">
        <v>256</v>
      </c>
      <c r="G2" s="1" t="s">
        <v>45</v>
      </c>
      <c r="H2" s="1" t="s">
        <v>140</v>
      </c>
      <c r="I2" s="1" t="s">
        <v>141</v>
      </c>
      <c r="J2" s="1" t="s">
        <v>142</v>
      </c>
      <c r="L2" s="1" t="s">
        <v>46</v>
      </c>
      <c r="M2" s="1" t="s">
        <v>47</v>
      </c>
      <c r="N2" s="1" t="s">
        <v>48</v>
      </c>
      <c r="O2" s="1" t="s">
        <v>49</v>
      </c>
      <c r="P2" s="1" t="s">
        <v>50</v>
      </c>
      <c r="Q2" s="1" t="s">
        <v>143</v>
      </c>
    </row>
    <row r="3" spans="1:17" x14ac:dyDescent="0.25">
      <c r="D3" s="1" t="s">
        <v>144</v>
      </c>
      <c r="F3" s="1" t="s">
        <v>145</v>
      </c>
      <c r="G3">
        <v>8.9806250000000034</v>
      </c>
      <c r="H3">
        <v>0.57634868421052632</v>
      </c>
      <c r="I3">
        <v>285.38199999999989</v>
      </c>
      <c r="J3">
        <v>34.545454545454547</v>
      </c>
      <c r="K3" s="1" t="s">
        <v>146</v>
      </c>
      <c r="L3">
        <v>12.6563</v>
      </c>
      <c r="M3">
        <v>5.4775200000000002</v>
      </c>
      <c r="N3">
        <v>32.727600000000002</v>
      </c>
      <c r="O3">
        <v>38.773899999999998</v>
      </c>
      <c r="P3">
        <v>24.6782</v>
      </c>
      <c r="Q3">
        <v>0.78447299999999998</v>
      </c>
    </row>
    <row r="4" spans="1:17" x14ac:dyDescent="0.25">
      <c r="A4" s="1" t="s">
        <v>147</v>
      </c>
      <c r="B4" t="s">
        <v>257</v>
      </c>
      <c r="C4" s="1" t="s">
        <v>148</v>
      </c>
      <c r="D4">
        <v>239.52099609375</v>
      </c>
      <c r="F4" s="1" t="s">
        <v>149</v>
      </c>
      <c r="G4">
        <v>8.8901249999999976</v>
      </c>
      <c r="H4">
        <v>0.56492872807017547</v>
      </c>
      <c r="K4" s="1" t="s">
        <v>150</v>
      </c>
      <c r="L4">
        <v>6.6504099999999999</v>
      </c>
      <c r="M4">
        <v>-5.7388399999999997</v>
      </c>
      <c r="N4">
        <v>9.4939</v>
      </c>
      <c r="O4">
        <v>12.4261</v>
      </c>
    </row>
    <row r="5" spans="1:17" x14ac:dyDescent="0.25">
      <c r="A5" s="1" t="s">
        <v>151</v>
      </c>
      <c r="B5">
        <v>73.199996948242188</v>
      </c>
      <c r="C5" s="1" t="s">
        <v>152</v>
      </c>
      <c r="D5">
        <v>9.1252813339233398</v>
      </c>
      <c r="F5" s="1" t="s">
        <v>153</v>
      </c>
      <c r="G5">
        <v>9.3774999999999977</v>
      </c>
      <c r="H5">
        <v>0.58504385964912275</v>
      </c>
      <c r="K5" s="1" t="s">
        <v>154</v>
      </c>
      <c r="L5">
        <v>-4.33561</v>
      </c>
      <c r="M5">
        <v>10.3818</v>
      </c>
      <c r="N5">
        <v>18.559699999999999</v>
      </c>
      <c r="O5">
        <v>0.51879399999999998</v>
      </c>
    </row>
    <row r="6" spans="1:17" x14ac:dyDescent="0.25">
      <c r="A6" s="1" t="s">
        <v>155</v>
      </c>
      <c r="B6">
        <v>1824</v>
      </c>
      <c r="C6" s="1" t="s">
        <v>156</v>
      </c>
      <c r="D6">
        <v>0.50099992752075195</v>
      </c>
      <c r="F6" s="1" t="s">
        <v>157</v>
      </c>
      <c r="G6">
        <v>9.0500000000005798E-2</v>
      </c>
      <c r="H6">
        <v>1.1419956140350849E-2</v>
      </c>
      <c r="K6" s="1" t="s">
        <v>158</v>
      </c>
      <c r="L6">
        <v>8.9085800000000006</v>
      </c>
      <c r="M6">
        <v>10.02821</v>
      </c>
      <c r="N6">
        <v>56.360999999999997</v>
      </c>
      <c r="O6">
        <v>32.805409999999988</v>
      </c>
      <c r="P6">
        <v>57.664600000000007</v>
      </c>
      <c r="Q6">
        <v>9.0947530000000008</v>
      </c>
    </row>
    <row r="7" spans="1:17" x14ac:dyDescent="0.25">
      <c r="A7" s="1" t="s">
        <v>159</v>
      </c>
      <c r="B7">
        <v>960</v>
      </c>
      <c r="C7" s="1" t="s">
        <v>160</v>
      </c>
      <c r="D7">
        <v>0.25599956512451172</v>
      </c>
      <c r="F7" s="1" t="s">
        <v>161</v>
      </c>
      <c r="G7">
        <v>1.0441923585496551</v>
      </c>
      <c r="H7">
        <v>1.015086657915264</v>
      </c>
      <c r="K7" s="1" t="s">
        <v>162</v>
      </c>
      <c r="L7">
        <v>10.891159999999999</v>
      </c>
      <c r="M7">
        <v>4.6914600000000011</v>
      </c>
      <c r="N7">
        <v>15.26868</v>
      </c>
      <c r="O7">
        <v>9.9542099999999998</v>
      </c>
    </row>
    <row r="8" spans="1:17" x14ac:dyDescent="0.25">
      <c r="A8" s="1" t="s">
        <v>163</v>
      </c>
      <c r="B8">
        <v>108</v>
      </c>
      <c r="C8" s="1" t="s">
        <v>164</v>
      </c>
      <c r="D8">
        <v>48.902275085449219</v>
      </c>
      <c r="K8" s="1" t="s">
        <v>165</v>
      </c>
      <c r="L8">
        <v>8.1969899999999996</v>
      </c>
      <c r="M8">
        <v>17.362369999999999</v>
      </c>
      <c r="N8">
        <v>8.77895</v>
      </c>
      <c r="O8">
        <v>27.484093999999999</v>
      </c>
    </row>
    <row r="9" spans="1:17" x14ac:dyDescent="0.25">
      <c r="A9" s="1" t="s">
        <v>166</v>
      </c>
      <c r="B9">
        <v>81</v>
      </c>
      <c r="C9" s="1" t="s">
        <v>167</v>
      </c>
      <c r="D9">
        <v>21.956117630004879</v>
      </c>
      <c r="K9" s="1" t="s">
        <v>168</v>
      </c>
      <c r="L9">
        <v>191.8249999999999</v>
      </c>
      <c r="M9">
        <v>25.172499999999928</v>
      </c>
      <c r="N9">
        <v>-208.86250000000001</v>
      </c>
      <c r="O9">
        <v>394.70000000000027</v>
      </c>
      <c r="P9">
        <v>1121.6324999999999</v>
      </c>
      <c r="Q9">
        <v>206.67500000000001</v>
      </c>
    </row>
    <row r="10" spans="1:17" x14ac:dyDescent="0.25">
      <c r="C10" s="1" t="s">
        <v>169</v>
      </c>
      <c r="D10">
        <v>4.5717649459838867</v>
      </c>
      <c r="K10" s="1" t="s">
        <v>170</v>
      </c>
      <c r="L10">
        <v>4.8824999999999008</v>
      </c>
      <c r="M10">
        <v>102.8275</v>
      </c>
      <c r="N10">
        <v>72.277499999999989</v>
      </c>
      <c r="O10">
        <v>215.72499999999991</v>
      </c>
    </row>
    <row r="11" spans="1:17" x14ac:dyDescent="0.25">
      <c r="C11" s="1" t="s">
        <v>171</v>
      </c>
      <c r="D11">
        <v>2.3030133247375488</v>
      </c>
      <c r="K11" s="1" t="s">
        <v>172</v>
      </c>
      <c r="L11">
        <v>244.33375000000001</v>
      </c>
      <c r="M11">
        <v>342.49374999999998</v>
      </c>
      <c r="N11">
        <v>388.32499999999999</v>
      </c>
      <c r="O11">
        <v>657.6149999999999</v>
      </c>
    </row>
    <row r="12" spans="1:17" x14ac:dyDescent="0.25">
      <c r="C12" s="1" t="s">
        <v>173</v>
      </c>
      <c r="D12">
        <v>16.082999110221859</v>
      </c>
    </row>
    <row r="13" spans="1:17" x14ac:dyDescent="0.25">
      <c r="C13" s="1" t="s">
        <v>174</v>
      </c>
      <c r="D13">
        <v>70.459121704101563</v>
      </c>
    </row>
    <row r="14" spans="1:17" x14ac:dyDescent="0.25">
      <c r="C14" s="1" t="s">
        <v>164</v>
      </c>
      <c r="D14">
        <v>48.902275085449219</v>
      </c>
    </row>
    <row r="15" spans="1:17" x14ac:dyDescent="0.25">
      <c r="C15" s="1" t="s">
        <v>175</v>
      </c>
      <c r="D15">
        <v>0</v>
      </c>
    </row>
    <row r="16" spans="1:17" x14ac:dyDescent="0.25">
      <c r="C16" s="1" t="s">
        <v>176</v>
      </c>
      <c r="D16">
        <v>78.043882369995117</v>
      </c>
    </row>
    <row r="17" spans="3:4" x14ac:dyDescent="0.25">
      <c r="C17" s="1" t="s">
        <v>177</v>
      </c>
      <c r="D17">
        <v>0</v>
      </c>
    </row>
    <row r="19" spans="3:4" x14ac:dyDescent="0.25">
      <c r="D19">
        <f>D10/(B6/1000)</f>
        <v>2.5064500800350253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0C94-57CB-48E3-A5E4-862F90818E59}">
  <sheetPr codeName="Sheet9">
    <tabColor rgb="FF00B05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131</v>
      </c>
      <c r="B1" s="2" t="s">
        <v>0</v>
      </c>
      <c r="C1" s="2" t="s">
        <v>178</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v>8.9806250000000034</v>
      </c>
      <c r="C2">
        <v>0.57634868421052632</v>
      </c>
      <c r="D2">
        <v>-7.8258618184033443E-2</v>
      </c>
      <c r="E2">
        <v>1.762755175531279E-2</v>
      </c>
      <c r="F2">
        <v>0.50841420654240388</v>
      </c>
      <c r="G2">
        <v>5.3947900000000004</v>
      </c>
      <c r="H2">
        <v>-9.1925600000000003</v>
      </c>
      <c r="I2">
        <v>-6.9805700000000002</v>
      </c>
      <c r="J2">
        <v>3.7477200000000002</v>
      </c>
      <c r="K2">
        <v>6.6504099999999999</v>
      </c>
      <c r="L2">
        <v>-4.93987</v>
      </c>
      <c r="M2">
        <v>32.727600000000002</v>
      </c>
      <c r="N2">
        <v>8.42408</v>
      </c>
      <c r="O2">
        <v>14.1198</v>
      </c>
      <c r="P2">
        <v>26.5748</v>
      </c>
      <c r="Q2">
        <v>8.6083700000000007</v>
      </c>
      <c r="R2">
        <v>-10.856</v>
      </c>
      <c r="S2">
        <v>-6.5397400000000001</v>
      </c>
      <c r="T2">
        <v>-1.5644499999999999</v>
      </c>
      <c r="U2">
        <v>25.172499999999928</v>
      </c>
      <c r="V2">
        <v>-67.418749999999861</v>
      </c>
      <c r="W2">
        <v>221.63499999999999</v>
      </c>
      <c r="X2">
        <v>83.073750000000004</v>
      </c>
      <c r="Y2">
        <v>-15.53000000000004</v>
      </c>
      <c r="Z2">
        <v>-58.980000000000032</v>
      </c>
      <c r="AA2">
        <v>-343.94999999999948</v>
      </c>
      <c r="AB2">
        <v>-24.580000000000041</v>
      </c>
      <c r="AC2">
        <v>213.4499999999999</v>
      </c>
      <c r="AD2">
        <v>221.70000000000019</v>
      </c>
      <c r="AE2">
        <v>161.3562500000001</v>
      </c>
      <c r="AF2">
        <v>418.79</v>
      </c>
      <c r="AG2">
        <v>694.29375000000016</v>
      </c>
      <c r="AH2">
        <v>102.19625000000001</v>
      </c>
      <c r="AI2">
        <v>6.18628</v>
      </c>
      <c r="AJ2">
        <v>-1.73506</v>
      </c>
      <c r="AK2">
        <v>-4.6201700000000012E-2</v>
      </c>
      <c r="AL2">
        <v>35.296599999999998</v>
      </c>
      <c r="AM2">
        <v>-2.45885</v>
      </c>
      <c r="AN2">
        <v>-0.15112500000000001</v>
      </c>
      <c r="AO2">
        <v>-3.6169499999999999E-4</v>
      </c>
      <c r="AP2">
        <v>9.38645</v>
      </c>
      <c r="AQ2">
        <v>0.42710599999999999</v>
      </c>
      <c r="AR2">
        <v>-0.26474799999999998</v>
      </c>
      <c r="AS2">
        <v>-3.8228199999999997E-2</v>
      </c>
      <c r="AT2">
        <v>-3.7993600000000001</v>
      </c>
    </row>
    <row r="3" spans="1:46" x14ac:dyDescent="0.25">
      <c r="A3">
        <v>1</v>
      </c>
      <c r="B3">
        <v>8.9701287500000024</v>
      </c>
      <c r="C3">
        <v>0.57589276315789473</v>
      </c>
      <c r="D3">
        <v>-0.25728422506782872</v>
      </c>
      <c r="E3">
        <v>-8.8983930052222812E-2</v>
      </c>
      <c r="F3">
        <v>0.94242714409136563</v>
      </c>
      <c r="G3">
        <v>5.4139195000000004</v>
      </c>
      <c r="H3">
        <v>-9.2625358999999996</v>
      </c>
      <c r="I3">
        <v>-6.7425353000000001</v>
      </c>
      <c r="J3">
        <v>3.8428977</v>
      </c>
      <c r="K3">
        <v>6.6316531000000003</v>
      </c>
      <c r="L3">
        <v>-5.0132155000000003</v>
      </c>
      <c r="M3">
        <v>32.355648000000002</v>
      </c>
      <c r="N3">
        <v>8.3991590000000009</v>
      </c>
      <c r="O3">
        <v>14.309097</v>
      </c>
      <c r="P3">
        <v>26.872340000000001</v>
      </c>
      <c r="Q3">
        <v>8.7830897000000014</v>
      </c>
      <c r="R3">
        <v>-10.264883599999999</v>
      </c>
      <c r="S3">
        <v>-5.6099842000000004</v>
      </c>
      <c r="T3">
        <v>-1.4873353</v>
      </c>
      <c r="U3">
        <v>21.168062499999941</v>
      </c>
      <c r="V3">
        <v>-66.075162499999891</v>
      </c>
      <c r="W3">
        <v>219.5668</v>
      </c>
      <c r="X3">
        <v>85.865212500000013</v>
      </c>
      <c r="Y3">
        <v>-16.425050000000031</v>
      </c>
      <c r="Z3">
        <v>-64.542000000000016</v>
      </c>
      <c r="AA3">
        <v>-343.65299999999968</v>
      </c>
      <c r="AB3">
        <v>-22.938737500000009</v>
      </c>
      <c r="AC3">
        <v>203.28112499999989</v>
      </c>
      <c r="AD3">
        <v>248.8856250000002</v>
      </c>
      <c r="AE3">
        <v>164.92970000000011</v>
      </c>
      <c r="AF3">
        <v>473.47107499999993</v>
      </c>
      <c r="AG3">
        <v>770.39021250000019</v>
      </c>
      <c r="AH3">
        <v>85.147100000000009</v>
      </c>
      <c r="AI3">
        <v>4.9681074999999986</v>
      </c>
      <c r="AJ3">
        <v>-1.3613894499999999</v>
      </c>
      <c r="AK3">
        <v>-0.14239144100000001</v>
      </c>
      <c r="AL3">
        <v>28.3164385</v>
      </c>
      <c r="AM3">
        <v>-1.6197418400000001</v>
      </c>
      <c r="AN3">
        <v>-3.635933999999999E-2</v>
      </c>
      <c r="AO3">
        <v>-9.8110957350000014E-2</v>
      </c>
      <c r="AP3">
        <v>6.1329364999999996</v>
      </c>
      <c r="AQ3">
        <v>0.49587014000000001</v>
      </c>
      <c r="AR3">
        <v>-0.29187760000000001</v>
      </c>
      <c r="AS3">
        <v>-0.13522780600000001</v>
      </c>
      <c r="AT3">
        <v>-4.6836127000000003</v>
      </c>
    </row>
    <row r="4" spans="1:46" x14ac:dyDescent="0.25">
      <c r="A4">
        <v>2</v>
      </c>
      <c r="B4">
        <v>8.9596325000000014</v>
      </c>
      <c r="C4">
        <v>0.57543684210526325</v>
      </c>
      <c r="D4">
        <v>-0.40842021609054863</v>
      </c>
      <c r="E4">
        <v>-7.2457810673876702E-2</v>
      </c>
      <c r="F4">
        <v>1.4104823998879461</v>
      </c>
      <c r="G4">
        <v>5.4330489999999996</v>
      </c>
      <c r="H4">
        <v>-9.3325118000000007</v>
      </c>
      <c r="I4">
        <v>-6.5045006000000001</v>
      </c>
      <c r="J4">
        <v>3.9380753999999998</v>
      </c>
      <c r="K4">
        <v>6.6128961999999998</v>
      </c>
      <c r="L4">
        <v>-5.0865609999999997</v>
      </c>
      <c r="M4">
        <v>31.983695999999998</v>
      </c>
      <c r="N4">
        <v>8.3742380000000001</v>
      </c>
      <c r="O4">
        <v>14.498393999999999</v>
      </c>
      <c r="P4">
        <v>27.169879999999999</v>
      </c>
      <c r="Q4">
        <v>8.9578094000000004</v>
      </c>
      <c r="R4">
        <v>-9.6737672000000003</v>
      </c>
      <c r="S4">
        <v>-4.6802283999999998</v>
      </c>
      <c r="T4">
        <v>-1.4102205999999999</v>
      </c>
      <c r="U4">
        <v>17.16362499999995</v>
      </c>
      <c r="V4">
        <v>-64.731574999999907</v>
      </c>
      <c r="W4">
        <v>217.49860000000001</v>
      </c>
      <c r="X4">
        <v>88.656675000000007</v>
      </c>
      <c r="Y4">
        <v>-17.320100000000021</v>
      </c>
      <c r="Z4">
        <v>-70.104000000000013</v>
      </c>
      <c r="AA4">
        <v>-343.35599999999988</v>
      </c>
      <c r="AB4">
        <v>-21.29747499999997</v>
      </c>
      <c r="AC4">
        <v>193.11224999999999</v>
      </c>
      <c r="AD4">
        <v>276.07125000000008</v>
      </c>
      <c r="AE4">
        <v>168.50315000000001</v>
      </c>
      <c r="AF4">
        <v>528.15214999999989</v>
      </c>
      <c r="AG4">
        <v>846.4866750000001</v>
      </c>
      <c r="AH4">
        <v>68.097949999999997</v>
      </c>
      <c r="AI4">
        <v>3.7499349999999989</v>
      </c>
      <c r="AJ4">
        <v>-0.98771889999999996</v>
      </c>
      <c r="AK4">
        <v>-0.238581182</v>
      </c>
      <c r="AL4">
        <v>21.336276999999999</v>
      </c>
      <c r="AM4">
        <v>-0.78063367999999977</v>
      </c>
      <c r="AN4">
        <v>7.8406320000000029E-2</v>
      </c>
      <c r="AO4">
        <v>-0.1958602197</v>
      </c>
      <c r="AP4">
        <v>2.8794229999999978</v>
      </c>
      <c r="AQ4">
        <v>0.56463428000000004</v>
      </c>
      <c r="AR4">
        <v>-0.31900719999999999</v>
      </c>
      <c r="AS4">
        <v>-0.23222741199999999</v>
      </c>
      <c r="AT4">
        <v>-5.5678654000000014</v>
      </c>
    </row>
    <row r="5" spans="1:46" x14ac:dyDescent="0.25">
      <c r="A5">
        <v>3</v>
      </c>
      <c r="B5">
        <v>8.9491362500000005</v>
      </c>
      <c r="C5">
        <v>0.57498092105263165</v>
      </c>
      <c r="D5">
        <v>-0.54552268779283841</v>
      </c>
      <c r="E5">
        <v>4.1502228227412397E-2</v>
      </c>
      <c r="F5">
        <v>1.5606817214169479</v>
      </c>
      <c r="G5">
        <v>5.4521784999999996</v>
      </c>
      <c r="H5">
        <v>-9.4024877</v>
      </c>
      <c r="I5">
        <v>-6.2664659</v>
      </c>
      <c r="J5">
        <v>4.0332530999999996</v>
      </c>
      <c r="K5">
        <v>6.5941393000000001</v>
      </c>
      <c r="L5">
        <v>-5.1599065</v>
      </c>
      <c r="M5">
        <v>31.611744000000002</v>
      </c>
      <c r="N5">
        <v>8.349317000000001</v>
      </c>
      <c r="O5">
        <v>14.687690999999999</v>
      </c>
      <c r="P5">
        <v>27.467420000000001</v>
      </c>
      <c r="Q5">
        <v>9.1325291000000011</v>
      </c>
      <c r="R5">
        <v>-9.0826507999999997</v>
      </c>
      <c r="S5">
        <v>-3.7504726000000002</v>
      </c>
      <c r="T5">
        <v>-1.3331059000000001</v>
      </c>
      <c r="U5">
        <v>13.159187499999961</v>
      </c>
      <c r="V5">
        <v>-63.387987499999937</v>
      </c>
      <c r="W5">
        <v>215.43039999999999</v>
      </c>
      <c r="X5">
        <v>91.448137500000001</v>
      </c>
      <c r="Y5">
        <v>-18.215150000000008</v>
      </c>
      <c r="Z5">
        <v>-75.665999999999997</v>
      </c>
      <c r="AA5">
        <v>-343.05900000000008</v>
      </c>
      <c r="AB5">
        <v>-19.656212499999938</v>
      </c>
      <c r="AC5">
        <v>182.943375</v>
      </c>
      <c r="AD5">
        <v>303.25687500000009</v>
      </c>
      <c r="AE5">
        <v>172.07660000000001</v>
      </c>
      <c r="AF5">
        <v>582.83322499999986</v>
      </c>
      <c r="AG5">
        <v>922.58313750000002</v>
      </c>
      <c r="AH5">
        <v>51.048799999999993</v>
      </c>
      <c r="AI5">
        <v>2.5317624999999988</v>
      </c>
      <c r="AJ5">
        <v>-0.61404835000000002</v>
      </c>
      <c r="AK5">
        <v>-0.334770923</v>
      </c>
      <c r="AL5">
        <v>14.3561155</v>
      </c>
      <c r="AM5">
        <v>5.8474480000000113E-2</v>
      </c>
      <c r="AN5">
        <v>0.19317197999999999</v>
      </c>
      <c r="AO5">
        <v>-0.29360948204999998</v>
      </c>
      <c r="AP5">
        <v>-0.37409050000000121</v>
      </c>
      <c r="AQ5">
        <v>0.63339842000000002</v>
      </c>
      <c r="AR5">
        <v>-0.34613680000000002</v>
      </c>
      <c r="AS5">
        <v>-0.32922701799999998</v>
      </c>
      <c r="AT5">
        <v>-6.4521180999999999</v>
      </c>
    </row>
    <row r="6" spans="1:46" x14ac:dyDescent="0.25">
      <c r="A6">
        <v>4</v>
      </c>
      <c r="B6">
        <v>8.9390599999999996</v>
      </c>
      <c r="C6">
        <v>0.57452456140350883</v>
      </c>
      <c r="D6">
        <v>-0.87165944862958156</v>
      </c>
      <c r="E6">
        <v>-0.14660637948113939</v>
      </c>
      <c r="F6">
        <v>1.4654357475007229</v>
      </c>
      <c r="G6">
        <v>5.4665903999999994</v>
      </c>
      <c r="H6">
        <v>-9.4709596000000005</v>
      </c>
      <c r="I6">
        <v>-6.0325448000000002</v>
      </c>
      <c r="J6">
        <v>4.1318131999999999</v>
      </c>
      <c r="K6">
        <v>6.5744368</v>
      </c>
      <c r="L6">
        <v>-5.2407192</v>
      </c>
      <c r="M6">
        <v>31.240784000000001</v>
      </c>
      <c r="N6">
        <v>8.3273232000000004</v>
      </c>
      <c r="O6">
        <v>14.877316</v>
      </c>
      <c r="P6">
        <v>27.794968000000001</v>
      </c>
      <c r="Q6">
        <v>9.3154496000000009</v>
      </c>
      <c r="R6">
        <v>-8.4441855999999991</v>
      </c>
      <c r="S6">
        <v>-2.7469583999999991</v>
      </c>
      <c r="T6">
        <v>-1.2766960000000001</v>
      </c>
      <c r="U6">
        <v>9.2768499999999747</v>
      </c>
      <c r="V6">
        <v>-62.052999999999948</v>
      </c>
      <c r="W6">
        <v>212.57730000000001</v>
      </c>
      <c r="X6">
        <v>94.144700000000014</v>
      </c>
      <c r="Y6">
        <v>-18.976400000000002</v>
      </c>
      <c r="Z6">
        <v>-81.555199999999985</v>
      </c>
      <c r="AA6">
        <v>-342.54600000000028</v>
      </c>
      <c r="AB6">
        <v>-17.390149999999931</v>
      </c>
      <c r="AC6">
        <v>178.17949999999999</v>
      </c>
      <c r="AD6">
        <v>327.66149999999999</v>
      </c>
      <c r="AE6">
        <v>176.77115000000001</v>
      </c>
      <c r="AF6">
        <v>624.21669999999995</v>
      </c>
      <c r="AG6">
        <v>987.77250000000004</v>
      </c>
      <c r="AH6">
        <v>33.555949999999967</v>
      </c>
      <c r="AI6">
        <v>1.47762696</v>
      </c>
      <c r="AJ6">
        <v>-0.26942531999999991</v>
      </c>
      <c r="AK6">
        <v>-0.40877103999999997</v>
      </c>
      <c r="AL6">
        <v>8.3352611999999979</v>
      </c>
      <c r="AM6">
        <v>0.7676349600000002</v>
      </c>
      <c r="AN6">
        <v>0.31829452000000008</v>
      </c>
      <c r="AO6">
        <v>-0.35966512</v>
      </c>
      <c r="AP6">
        <v>-3.2087008000000008</v>
      </c>
      <c r="AQ6">
        <v>0.74974656000000017</v>
      </c>
      <c r="AR6">
        <v>-0.37347688000000001</v>
      </c>
      <c r="AS6">
        <v>-0.39383511999999998</v>
      </c>
      <c r="AT6">
        <v>-7.9222844000000023</v>
      </c>
    </row>
    <row r="7" spans="1:46" x14ac:dyDescent="0.25">
      <c r="A7">
        <v>5</v>
      </c>
      <c r="B7">
        <v>8.9299812499999991</v>
      </c>
      <c r="C7">
        <v>0.5740671600877193</v>
      </c>
      <c r="D7">
        <v>-1.36704719511067</v>
      </c>
      <c r="E7">
        <v>-0.2457450510894848</v>
      </c>
      <c r="F7">
        <v>1.3985392750173291</v>
      </c>
      <c r="G7">
        <v>5.4697979999999999</v>
      </c>
      <c r="H7">
        <v>-9.535859499999999</v>
      </c>
      <c r="I7">
        <v>-5.8083934999999993</v>
      </c>
      <c r="J7">
        <v>4.2384065</v>
      </c>
      <c r="K7">
        <v>6.5524884999999999</v>
      </c>
      <c r="L7">
        <v>-5.3392664999999999</v>
      </c>
      <c r="M7">
        <v>30.87218</v>
      </c>
      <c r="N7">
        <v>8.312281500000001</v>
      </c>
      <c r="O7">
        <v>15.06772</v>
      </c>
      <c r="P7">
        <v>28.193784999999998</v>
      </c>
      <c r="Q7">
        <v>9.5178469999999997</v>
      </c>
      <c r="R7">
        <v>-7.6932669999999987</v>
      </c>
      <c r="S7">
        <v>-1.5682679999999991</v>
      </c>
      <c r="T7">
        <v>-1.26946</v>
      </c>
      <c r="U7">
        <v>5.6844999999999999</v>
      </c>
      <c r="V7">
        <v>-60.738437499999961</v>
      </c>
      <c r="W7">
        <v>207.8600625</v>
      </c>
      <c r="X7">
        <v>96.615875000000017</v>
      </c>
      <c r="Y7">
        <v>-19.419875000000001</v>
      </c>
      <c r="Z7">
        <v>-88.221499999999992</v>
      </c>
      <c r="AA7">
        <v>-341.52000000000032</v>
      </c>
      <c r="AB7">
        <v>-13.640187499999991</v>
      </c>
      <c r="AC7">
        <v>186.2525</v>
      </c>
      <c r="AD7">
        <v>345.46125000000012</v>
      </c>
      <c r="AE7">
        <v>184.12831249999999</v>
      </c>
      <c r="AF7">
        <v>634.01837499999988</v>
      </c>
      <c r="AG7">
        <v>1027.0574999999999</v>
      </c>
      <c r="AH7">
        <v>15.00931249999997</v>
      </c>
      <c r="AI7">
        <v>0.81307919999999934</v>
      </c>
      <c r="AJ7">
        <v>6.2098500000002943E-3</v>
      </c>
      <c r="AK7">
        <v>-0.43007079999999998</v>
      </c>
      <c r="AL7">
        <v>4.5927614999999964</v>
      </c>
      <c r="AM7">
        <v>1.1681697</v>
      </c>
      <c r="AN7">
        <v>0.46801465000000009</v>
      </c>
      <c r="AO7">
        <v>-0.35044839999999999</v>
      </c>
      <c r="AP7">
        <v>-5.0484160000000013</v>
      </c>
      <c r="AQ7">
        <v>0.97910670000000022</v>
      </c>
      <c r="AR7">
        <v>-0.40131685000000011</v>
      </c>
      <c r="AS7">
        <v>-0.3815134</v>
      </c>
      <c r="AT7">
        <v>-10.7839955</v>
      </c>
    </row>
    <row r="8" spans="1:46" x14ac:dyDescent="0.25">
      <c r="A8">
        <v>6</v>
      </c>
      <c r="B8">
        <v>8.9209024999999986</v>
      </c>
      <c r="C8">
        <v>0.57360975877192988</v>
      </c>
      <c r="D8">
        <v>-1.4616912257654879</v>
      </c>
      <c r="E8">
        <v>-0.12764297398439739</v>
      </c>
      <c r="F8">
        <v>1.5576483734595501</v>
      </c>
      <c r="G8">
        <v>5.4730055999999996</v>
      </c>
      <c r="H8">
        <v>-9.6007593999999994</v>
      </c>
      <c r="I8">
        <v>-5.5842422000000003</v>
      </c>
      <c r="J8">
        <v>4.3449998000000001</v>
      </c>
      <c r="K8">
        <v>6.5305401999999999</v>
      </c>
      <c r="L8">
        <v>-5.4378137999999998</v>
      </c>
      <c r="M8">
        <v>30.503575999999999</v>
      </c>
      <c r="N8">
        <v>8.2972397999999998</v>
      </c>
      <c r="O8">
        <v>15.258124</v>
      </c>
      <c r="P8">
        <v>28.592601999999999</v>
      </c>
      <c r="Q8">
        <v>9.7202444000000003</v>
      </c>
      <c r="R8">
        <v>-6.9423483999999993</v>
      </c>
      <c r="S8">
        <v>-0.38957759999999952</v>
      </c>
      <c r="T8">
        <v>-1.262224</v>
      </c>
      <c r="U8">
        <v>2.092150000000029</v>
      </c>
      <c r="V8">
        <v>-59.423874999999967</v>
      </c>
      <c r="W8">
        <v>203.14282499999999</v>
      </c>
      <c r="X8">
        <v>99.087050000000005</v>
      </c>
      <c r="Y8">
        <v>-19.86334999999999</v>
      </c>
      <c r="Z8">
        <v>-94.88779999999997</v>
      </c>
      <c r="AA8">
        <v>-340.49400000000031</v>
      </c>
      <c r="AB8">
        <v>-9.8902250000000453</v>
      </c>
      <c r="AC8">
        <v>194.32550000000001</v>
      </c>
      <c r="AD8">
        <v>363.26100000000008</v>
      </c>
      <c r="AE8">
        <v>191.48547500000001</v>
      </c>
      <c r="AF8">
        <v>643.82004999999992</v>
      </c>
      <c r="AG8">
        <v>1066.3425</v>
      </c>
      <c r="AH8">
        <v>-3.5373250000000098</v>
      </c>
      <c r="AI8">
        <v>0.14853143999999971</v>
      </c>
      <c r="AJ8">
        <v>0.28184502000000011</v>
      </c>
      <c r="AK8">
        <v>-0.45137055999999998</v>
      </c>
      <c r="AL8">
        <v>0.8502617999999984</v>
      </c>
      <c r="AM8">
        <v>1.5687044400000001</v>
      </c>
      <c r="AN8">
        <v>0.61773478000000004</v>
      </c>
      <c r="AO8">
        <v>-0.34123167999999998</v>
      </c>
      <c r="AP8">
        <v>-6.8881312000000001</v>
      </c>
      <c r="AQ8">
        <v>1.20846684</v>
      </c>
      <c r="AR8">
        <v>-0.42915681999999999</v>
      </c>
      <c r="AS8">
        <v>-0.36919168000000002</v>
      </c>
      <c r="AT8">
        <v>-13.6457066</v>
      </c>
    </row>
    <row r="9" spans="1:46" x14ac:dyDescent="0.25">
      <c r="A9">
        <v>7</v>
      </c>
      <c r="B9">
        <v>8.9118237499999982</v>
      </c>
      <c r="C9">
        <v>0.57315235745614035</v>
      </c>
      <c r="D9">
        <v>-1.280728704281036</v>
      </c>
      <c r="E9">
        <v>-0.28548628016352001</v>
      </c>
      <c r="F9">
        <v>1.879319734227223</v>
      </c>
      <c r="G9">
        <v>5.4762132000000001</v>
      </c>
      <c r="H9">
        <v>-9.6656592999999997</v>
      </c>
      <c r="I9">
        <v>-5.3600908999999994</v>
      </c>
      <c r="J9">
        <v>4.4515931000000002</v>
      </c>
      <c r="K9">
        <v>6.5085918999999999</v>
      </c>
      <c r="L9">
        <v>-5.5363610999999997</v>
      </c>
      <c r="M9">
        <v>30.134972000000001</v>
      </c>
      <c r="N9">
        <v>8.2821981000000005</v>
      </c>
      <c r="O9">
        <v>15.448528</v>
      </c>
      <c r="P9">
        <v>28.991419</v>
      </c>
      <c r="Q9">
        <v>9.922641800000001</v>
      </c>
      <c r="R9">
        <v>-6.1914297999999999</v>
      </c>
      <c r="S9">
        <v>0.78911280000000117</v>
      </c>
      <c r="T9">
        <v>-1.254988</v>
      </c>
      <c r="U9">
        <v>-1.500199999999946</v>
      </c>
      <c r="V9">
        <v>-58.109312499999973</v>
      </c>
      <c r="W9">
        <v>198.42558750000001</v>
      </c>
      <c r="X9">
        <v>101.55822499999999</v>
      </c>
      <c r="Y9">
        <v>-20.306824999999989</v>
      </c>
      <c r="Z9">
        <v>-101.55410000000001</v>
      </c>
      <c r="AA9">
        <v>-339.4680000000003</v>
      </c>
      <c r="AB9">
        <v>-6.1402625000001034</v>
      </c>
      <c r="AC9">
        <v>202.39850000000001</v>
      </c>
      <c r="AD9">
        <v>381.06074999999998</v>
      </c>
      <c r="AE9">
        <v>198.8426375</v>
      </c>
      <c r="AF9">
        <v>653.62172499999986</v>
      </c>
      <c r="AG9">
        <v>1105.6275000000001</v>
      </c>
      <c r="AH9">
        <v>-22.083962500000009</v>
      </c>
      <c r="AI9">
        <v>-0.51601632000000053</v>
      </c>
      <c r="AJ9">
        <v>0.55748019000000026</v>
      </c>
      <c r="AK9">
        <v>-0.47267031999999998</v>
      </c>
      <c r="AL9">
        <v>-2.8922379000000031</v>
      </c>
      <c r="AM9">
        <v>1.96923918</v>
      </c>
      <c r="AN9">
        <v>0.7674549100000001</v>
      </c>
      <c r="AO9">
        <v>-0.33201496000000003</v>
      </c>
      <c r="AP9">
        <v>-8.7278464000000007</v>
      </c>
      <c r="AQ9">
        <v>1.4378269800000001</v>
      </c>
      <c r="AR9">
        <v>-0.45699678999999999</v>
      </c>
      <c r="AS9">
        <v>-0.35686995999999999</v>
      </c>
      <c r="AT9">
        <v>-16.507417700000001</v>
      </c>
    </row>
    <row r="10" spans="1:46" x14ac:dyDescent="0.25">
      <c r="A10">
        <v>8</v>
      </c>
      <c r="B10">
        <v>8.905244999999999</v>
      </c>
      <c r="C10">
        <v>0.57270372807017544</v>
      </c>
      <c r="D10">
        <v>-1.084212345859519</v>
      </c>
      <c r="E10">
        <v>-0.27543999196727759</v>
      </c>
      <c r="F10">
        <v>2.159035509103886</v>
      </c>
      <c r="G10">
        <v>5.4718255999999998</v>
      </c>
      <c r="H10">
        <v>-9.7273352000000006</v>
      </c>
      <c r="I10">
        <v>-5.1500756000000001</v>
      </c>
      <c r="J10">
        <v>4.5631368000000014</v>
      </c>
      <c r="K10">
        <v>6.4864324</v>
      </c>
      <c r="L10">
        <v>-5.6515772000000002</v>
      </c>
      <c r="M10">
        <v>29.769248000000001</v>
      </c>
      <c r="N10">
        <v>8.2790796000000011</v>
      </c>
      <c r="O10">
        <v>15.676548</v>
      </c>
      <c r="P10">
        <v>29.414604000000001</v>
      </c>
      <c r="Q10">
        <v>10.143516</v>
      </c>
      <c r="R10">
        <v>-5.4887416</v>
      </c>
      <c r="S10">
        <v>2.0065264000000012</v>
      </c>
      <c r="T10">
        <v>-1.2942672</v>
      </c>
      <c r="U10">
        <v>-4.5119499999999428</v>
      </c>
      <c r="V10">
        <v>-56.613949999999967</v>
      </c>
      <c r="W10">
        <v>192.41315</v>
      </c>
      <c r="X10">
        <v>103.2402</v>
      </c>
      <c r="Y10">
        <v>-20.183299999999999</v>
      </c>
      <c r="Z10">
        <v>-108.2184</v>
      </c>
      <c r="AA10">
        <v>-338.54800000000029</v>
      </c>
      <c r="AB10">
        <v>-1.0273000000001029</v>
      </c>
      <c r="AC10">
        <v>213.66149999999999</v>
      </c>
      <c r="AD10">
        <v>389.33450000000011</v>
      </c>
      <c r="AE10">
        <v>204.0616</v>
      </c>
      <c r="AF10">
        <v>626.84319999999991</v>
      </c>
      <c r="AG10">
        <v>1118.4909</v>
      </c>
      <c r="AH10">
        <v>-41.371200000000023</v>
      </c>
      <c r="AI10">
        <v>-0.45338231999999951</v>
      </c>
      <c r="AJ10">
        <v>0.28975743999999942</v>
      </c>
      <c r="AK10">
        <v>-0.40994748799999992</v>
      </c>
      <c r="AL10">
        <v>-2.5374335999999968</v>
      </c>
      <c r="AM10">
        <v>1.8481913599999999</v>
      </c>
      <c r="AN10">
        <v>0.65554415999999971</v>
      </c>
      <c r="AO10">
        <v>-0.31615680000000002</v>
      </c>
      <c r="AP10">
        <v>-8.2377151999999967</v>
      </c>
      <c r="AQ10">
        <v>1.6638603999999999</v>
      </c>
      <c r="AR10">
        <v>-0.49267292000000013</v>
      </c>
      <c r="AS10">
        <v>-0.33186663999999999</v>
      </c>
      <c r="AT10">
        <v>-19.480276</v>
      </c>
    </row>
    <row r="11" spans="1:46" x14ac:dyDescent="0.25">
      <c r="A11">
        <v>9</v>
      </c>
      <c r="B11">
        <v>8.9003849999999982</v>
      </c>
      <c r="C11">
        <v>0.57226112938596485</v>
      </c>
      <c r="D11">
        <v>-0.94032731699925021</v>
      </c>
      <c r="E11">
        <v>-0.25698691659106437</v>
      </c>
      <c r="F11">
        <v>2.276575979544543</v>
      </c>
      <c r="G11">
        <v>5.4622163000000006</v>
      </c>
      <c r="H11">
        <v>-9.7867946000000003</v>
      </c>
      <c r="I11">
        <v>-4.9497787999999998</v>
      </c>
      <c r="J11">
        <v>4.6780838999999999</v>
      </c>
      <c r="K11">
        <v>6.4641276999999997</v>
      </c>
      <c r="L11">
        <v>-5.7782530999999997</v>
      </c>
      <c r="M11">
        <v>29.405504000000001</v>
      </c>
      <c r="N11">
        <v>8.2841582999999996</v>
      </c>
      <c r="O11">
        <v>15.930429</v>
      </c>
      <c r="P11">
        <v>29.854541999999999</v>
      </c>
      <c r="Q11">
        <v>10.377093</v>
      </c>
      <c r="R11">
        <v>-4.8192117999999997</v>
      </c>
      <c r="S11">
        <v>3.250562200000001</v>
      </c>
      <c r="T11">
        <v>-1.3655256</v>
      </c>
      <c r="U11">
        <v>-7.1245374999999562</v>
      </c>
      <c r="V11">
        <v>-54.994287499999963</v>
      </c>
      <c r="W11">
        <v>185.51026250000001</v>
      </c>
      <c r="X11">
        <v>104.3796</v>
      </c>
      <c r="Y11">
        <v>-19.6699625</v>
      </c>
      <c r="Z11">
        <v>-114.881325</v>
      </c>
      <c r="AA11">
        <v>-337.70087500000022</v>
      </c>
      <c r="AB11">
        <v>5.0227249999999319</v>
      </c>
      <c r="AC11">
        <v>227.117625</v>
      </c>
      <c r="AD11">
        <v>391.05912500000022</v>
      </c>
      <c r="AE11">
        <v>207.81055000000001</v>
      </c>
      <c r="AF11">
        <v>574.91578749999985</v>
      </c>
      <c r="AG11">
        <v>1113.1894500000001</v>
      </c>
      <c r="AH11">
        <v>-61.167600000000007</v>
      </c>
      <c r="AI11">
        <v>0.1091891400000006</v>
      </c>
      <c r="AJ11">
        <v>-0.35152388000000051</v>
      </c>
      <c r="AK11">
        <v>-0.28945912399999979</v>
      </c>
      <c r="AL11">
        <v>0.6342672000000027</v>
      </c>
      <c r="AM11">
        <v>1.3685555300000001</v>
      </c>
      <c r="AN11">
        <v>0.36376217999999982</v>
      </c>
      <c r="AO11">
        <v>-0.29573264999999999</v>
      </c>
      <c r="AP11">
        <v>-6.1458145999999978</v>
      </c>
      <c r="AQ11">
        <v>1.8876067000000001</v>
      </c>
      <c r="AR11">
        <v>-0.53373641000000005</v>
      </c>
      <c r="AS11">
        <v>-0.29814471999999997</v>
      </c>
      <c r="AT11">
        <v>-22.529547999999998</v>
      </c>
    </row>
    <row r="12" spans="1:46" x14ac:dyDescent="0.25">
      <c r="A12">
        <v>10</v>
      </c>
      <c r="B12">
        <v>8.8955249999999975</v>
      </c>
      <c r="C12">
        <v>0.57181853070175426</v>
      </c>
      <c r="D12">
        <v>-0.74827577838024595</v>
      </c>
      <c r="E12">
        <v>-0.13694858940525331</v>
      </c>
      <c r="F12">
        <v>2.2130652436526201</v>
      </c>
      <c r="G12">
        <v>5.4526070000000004</v>
      </c>
      <c r="H12">
        <v>-9.8462540000000001</v>
      </c>
      <c r="I12">
        <v>-4.7494820000000004</v>
      </c>
      <c r="J12">
        <v>4.793031</v>
      </c>
      <c r="K12">
        <v>6.4418230000000003</v>
      </c>
      <c r="L12">
        <v>-5.9049290000000001</v>
      </c>
      <c r="M12">
        <v>29.04176</v>
      </c>
      <c r="N12">
        <v>8.289237</v>
      </c>
      <c r="O12">
        <v>16.18431</v>
      </c>
      <c r="P12">
        <v>30.29448</v>
      </c>
      <c r="Q12">
        <v>10.610670000000001</v>
      </c>
      <c r="R12">
        <v>-4.1496819999999994</v>
      </c>
      <c r="S12">
        <v>4.4945980000000016</v>
      </c>
      <c r="T12">
        <v>-1.4367840000000001</v>
      </c>
      <c r="U12">
        <v>-9.7371249999999705</v>
      </c>
      <c r="V12">
        <v>-53.374624999999938</v>
      </c>
      <c r="W12">
        <v>178.60737499999999</v>
      </c>
      <c r="X12">
        <v>105.51900000000001</v>
      </c>
      <c r="Y12">
        <v>-19.156625000000009</v>
      </c>
      <c r="Z12">
        <v>-121.54425000000001</v>
      </c>
      <c r="AA12">
        <v>-336.85375000000022</v>
      </c>
      <c r="AB12">
        <v>11.072749999999971</v>
      </c>
      <c r="AC12">
        <v>240.57374999999999</v>
      </c>
      <c r="AD12">
        <v>392.78375000000023</v>
      </c>
      <c r="AE12">
        <v>211.55950000000001</v>
      </c>
      <c r="AF12">
        <v>522.98837499999991</v>
      </c>
      <c r="AG12">
        <v>1107.8879999999999</v>
      </c>
      <c r="AH12">
        <v>-80.964000000000013</v>
      </c>
      <c r="AI12">
        <v>0.67176060000000071</v>
      </c>
      <c r="AJ12">
        <v>-0.9928052000000005</v>
      </c>
      <c r="AK12">
        <v>-0.16897075999999989</v>
      </c>
      <c r="AL12">
        <v>3.8059680000000031</v>
      </c>
      <c r="AM12">
        <v>0.88891969999999976</v>
      </c>
      <c r="AN12">
        <v>7.1980199999999828E-2</v>
      </c>
      <c r="AO12">
        <v>-0.27530850000000001</v>
      </c>
      <c r="AP12">
        <v>-4.0539139999999989</v>
      </c>
      <c r="AQ12">
        <v>2.1113529999999998</v>
      </c>
      <c r="AR12">
        <v>-0.57479990000000003</v>
      </c>
      <c r="AS12">
        <v>-0.26442280000000001</v>
      </c>
      <c r="AT12">
        <v>-25.57882</v>
      </c>
    </row>
    <row r="13" spans="1:46" x14ac:dyDescent="0.25">
      <c r="A13">
        <v>11</v>
      </c>
      <c r="B13">
        <v>8.8906649999999985</v>
      </c>
      <c r="C13">
        <v>0.57137593201754378</v>
      </c>
      <c r="D13">
        <v>-0.48999259598293649</v>
      </c>
      <c r="E13">
        <v>-7.0464745814382002E-2</v>
      </c>
      <c r="F13">
        <v>2.1582384964270771</v>
      </c>
      <c r="G13">
        <v>5.4429977000000003</v>
      </c>
      <c r="H13">
        <v>-9.9057133999999998</v>
      </c>
      <c r="I13">
        <v>-4.5491852000000002</v>
      </c>
      <c r="J13">
        <v>4.9079781000000002</v>
      </c>
      <c r="K13">
        <v>6.4195183</v>
      </c>
      <c r="L13">
        <v>-6.0316048999999996</v>
      </c>
      <c r="M13">
        <v>28.678016</v>
      </c>
      <c r="N13">
        <v>8.2943156999999985</v>
      </c>
      <c r="O13">
        <v>16.438191</v>
      </c>
      <c r="P13">
        <v>30.734418000000002</v>
      </c>
      <c r="Q13">
        <v>10.844246999999999</v>
      </c>
      <c r="R13">
        <v>-3.4801522</v>
      </c>
      <c r="S13">
        <v>5.7386338000000006</v>
      </c>
      <c r="T13">
        <v>-1.5080423999999999</v>
      </c>
      <c r="U13">
        <v>-12.349712499999979</v>
      </c>
      <c r="V13">
        <v>-51.754962499999927</v>
      </c>
      <c r="W13">
        <v>171.7044875</v>
      </c>
      <c r="X13">
        <v>106.6584</v>
      </c>
      <c r="Y13">
        <v>-18.643287500000021</v>
      </c>
      <c r="Z13">
        <v>-128.20717500000001</v>
      </c>
      <c r="AA13">
        <v>-336.0066250000001</v>
      </c>
      <c r="AB13">
        <v>17.122775000000001</v>
      </c>
      <c r="AC13">
        <v>254.029875</v>
      </c>
      <c r="AD13">
        <v>394.50837500000029</v>
      </c>
      <c r="AE13">
        <v>215.30844999999991</v>
      </c>
      <c r="AF13">
        <v>471.06096250000002</v>
      </c>
      <c r="AG13">
        <v>1102.58655</v>
      </c>
      <c r="AH13">
        <v>-100.7604</v>
      </c>
      <c r="AI13">
        <v>1.234332060000001</v>
      </c>
      <c r="AJ13">
        <v>-1.6340865200000001</v>
      </c>
      <c r="AK13">
        <v>-4.8482395999999872E-2</v>
      </c>
      <c r="AL13">
        <v>6.9776688000000027</v>
      </c>
      <c r="AM13">
        <v>0.40928386999999972</v>
      </c>
      <c r="AN13">
        <v>-0.21980178000000011</v>
      </c>
      <c r="AO13">
        <v>-0.25488434999999998</v>
      </c>
      <c r="AP13">
        <v>-1.9620133999999989</v>
      </c>
      <c r="AQ13">
        <v>2.3350993</v>
      </c>
      <c r="AR13">
        <v>-0.61586339000000012</v>
      </c>
      <c r="AS13">
        <v>-0.23070088</v>
      </c>
      <c r="AT13">
        <v>-28.628091999999999</v>
      </c>
    </row>
    <row r="14" spans="1:46" x14ac:dyDescent="0.25">
      <c r="A14">
        <v>12</v>
      </c>
      <c r="B14">
        <v>8.8902149999999995</v>
      </c>
      <c r="C14">
        <v>0.57095701754385952</v>
      </c>
      <c r="D14">
        <v>-0.32839047872929711</v>
      </c>
      <c r="E14">
        <v>-2.4656950676677041E-2</v>
      </c>
      <c r="F14">
        <v>2.139231995286182</v>
      </c>
      <c r="G14">
        <v>5.4262028000000004</v>
      </c>
      <c r="H14">
        <v>-9.9584911999999992</v>
      </c>
      <c r="I14">
        <v>-4.3767716000000014</v>
      </c>
      <c r="J14">
        <v>5.0236020000000003</v>
      </c>
      <c r="K14">
        <v>6.4011807999999997</v>
      </c>
      <c r="L14">
        <v>-6.1806584000000004</v>
      </c>
      <c r="M14">
        <v>28.315975999999999</v>
      </c>
      <c r="N14">
        <v>8.3245319999999996</v>
      </c>
      <c r="O14">
        <v>16.731335999999999</v>
      </c>
      <c r="P14">
        <v>31.150068000000001</v>
      </c>
      <c r="Q14">
        <v>11.076768</v>
      </c>
      <c r="R14">
        <v>-3.1075384000000001</v>
      </c>
      <c r="S14">
        <v>6.8868855999999994</v>
      </c>
      <c r="T14">
        <v>-1.6503023999999999</v>
      </c>
      <c r="U14">
        <v>-13.857100000000001</v>
      </c>
      <c r="V14">
        <v>-49.594399999999979</v>
      </c>
      <c r="W14">
        <v>163.40389999999999</v>
      </c>
      <c r="X14">
        <v>105.8493</v>
      </c>
      <c r="Y14">
        <v>-17.117150000000031</v>
      </c>
      <c r="Z14">
        <v>-133.70189999999999</v>
      </c>
      <c r="AA14">
        <v>-336.29950000000002</v>
      </c>
      <c r="AB14">
        <v>24.077900000000032</v>
      </c>
      <c r="AC14">
        <v>253.179</v>
      </c>
      <c r="AD14">
        <v>385.42400000000032</v>
      </c>
      <c r="AE14">
        <v>208.03299999999999</v>
      </c>
      <c r="AF14">
        <v>380.4185500000001</v>
      </c>
      <c r="AG14">
        <v>1067.1663000000001</v>
      </c>
      <c r="AH14">
        <v>-119.15430000000001</v>
      </c>
      <c r="AI14">
        <v>1.1805151199999999</v>
      </c>
      <c r="AJ14">
        <v>-1.6874480000000001</v>
      </c>
      <c r="AK14">
        <v>-1.223784800000003E-2</v>
      </c>
      <c r="AL14">
        <v>6.6970559999999999</v>
      </c>
      <c r="AM14">
        <v>0.40242884000000001</v>
      </c>
      <c r="AN14">
        <v>-0.24789696</v>
      </c>
      <c r="AO14">
        <v>-0.23541612000000001</v>
      </c>
      <c r="AP14">
        <v>-2.0020256000000001</v>
      </c>
      <c r="AQ14">
        <v>2.5170400000000002</v>
      </c>
      <c r="AR14">
        <v>-0.64171376000000002</v>
      </c>
      <c r="AS14">
        <v>-0.18892230400000001</v>
      </c>
      <c r="AT14">
        <v>-31.017436</v>
      </c>
    </row>
    <row r="15" spans="1:46" x14ac:dyDescent="0.25">
      <c r="A15">
        <v>13</v>
      </c>
      <c r="B15">
        <v>8.8903162499999997</v>
      </c>
      <c r="C15">
        <v>0.57054106359649115</v>
      </c>
      <c r="D15">
        <v>-0.19845642206880959</v>
      </c>
      <c r="E15">
        <v>2.952138881858878E-3</v>
      </c>
      <c r="F15">
        <v>2.2407677346313539</v>
      </c>
      <c r="G15">
        <v>5.4085097000000006</v>
      </c>
      <c r="H15">
        <v>-10.010433799999999</v>
      </c>
      <c r="I15">
        <v>-4.2078433999999998</v>
      </c>
      <c r="J15">
        <v>5.1393105000000006</v>
      </c>
      <c r="K15">
        <v>6.3833392</v>
      </c>
      <c r="L15">
        <v>-6.3325090999999993</v>
      </c>
      <c r="M15">
        <v>27.954149000000001</v>
      </c>
      <c r="N15">
        <v>8.3578904999999999</v>
      </c>
      <c r="O15">
        <v>17.029388999999998</v>
      </c>
      <c r="P15">
        <v>31.562681999999999</v>
      </c>
      <c r="Q15">
        <v>11.309157000000001</v>
      </c>
      <c r="R15">
        <v>-2.7720391000000002</v>
      </c>
      <c r="S15">
        <v>8.0231643999999989</v>
      </c>
      <c r="T15">
        <v>-1.8014376000000001</v>
      </c>
      <c r="U15">
        <v>-15.22633750000003</v>
      </c>
      <c r="V15">
        <v>-47.366225000000043</v>
      </c>
      <c r="W15">
        <v>154.92859999999999</v>
      </c>
      <c r="X15">
        <v>104.7966375</v>
      </c>
      <c r="Y15">
        <v>-15.464412500000041</v>
      </c>
      <c r="Z15">
        <v>-139.0506</v>
      </c>
      <c r="AA15">
        <v>-336.73487499999999</v>
      </c>
      <c r="AB15">
        <v>31.14616250000007</v>
      </c>
      <c r="AC15">
        <v>250.53975000000011</v>
      </c>
      <c r="AD15">
        <v>374.98850000000022</v>
      </c>
      <c r="AE15">
        <v>199.37950000000001</v>
      </c>
      <c r="AF15">
        <v>284.9367625000001</v>
      </c>
      <c r="AG15">
        <v>1027.9811999999999</v>
      </c>
      <c r="AH15">
        <v>-137.37288749999999</v>
      </c>
      <c r="AI15">
        <v>1.04964963</v>
      </c>
      <c r="AJ15">
        <v>-1.6673195000000001</v>
      </c>
      <c r="AK15">
        <v>1.347622299999998E-2</v>
      </c>
      <c r="AL15">
        <v>5.9849040000000002</v>
      </c>
      <c r="AM15">
        <v>0.45467141</v>
      </c>
      <c r="AN15">
        <v>-0.24303129000000001</v>
      </c>
      <c r="AO15">
        <v>-0.21606738</v>
      </c>
      <c r="AP15">
        <v>-2.3085268999999999</v>
      </c>
      <c r="AQ15">
        <v>2.6937549999999999</v>
      </c>
      <c r="AR15">
        <v>-0.66566249</v>
      </c>
      <c r="AS15">
        <v>-0.14613664600000001</v>
      </c>
      <c r="AT15">
        <v>-33.324289</v>
      </c>
    </row>
    <row r="16" spans="1:46" x14ac:dyDescent="0.25">
      <c r="A16">
        <v>14</v>
      </c>
      <c r="B16">
        <v>8.8904175000000016</v>
      </c>
      <c r="C16">
        <v>0.57012510964912277</v>
      </c>
      <c r="D16">
        <v>-9.9862552953345701E-2</v>
      </c>
      <c r="E16">
        <v>-6.0529136849362042E-3</v>
      </c>
      <c r="F16">
        <v>2.3686695815773642</v>
      </c>
      <c r="G16">
        <v>5.3908166</v>
      </c>
      <c r="H16">
        <v>-10.0623764</v>
      </c>
      <c r="I16">
        <v>-4.0389151999999999</v>
      </c>
      <c r="J16">
        <v>5.2550189999999999</v>
      </c>
      <c r="K16">
        <v>6.3654975999999994</v>
      </c>
      <c r="L16">
        <v>-6.4843598</v>
      </c>
      <c r="M16">
        <v>27.592321999999999</v>
      </c>
      <c r="N16">
        <v>8.3912490000000002</v>
      </c>
      <c r="O16">
        <v>17.327442000000001</v>
      </c>
      <c r="P16">
        <v>31.975296</v>
      </c>
      <c r="Q16">
        <v>11.541546</v>
      </c>
      <c r="R16">
        <v>-2.4365397999999998</v>
      </c>
      <c r="S16">
        <v>9.1594432000000001</v>
      </c>
      <c r="T16">
        <v>-1.9525728</v>
      </c>
      <c r="U16">
        <v>-16.59557500000005</v>
      </c>
      <c r="V16">
        <v>-45.138050000000113</v>
      </c>
      <c r="W16">
        <v>146.45330000000001</v>
      </c>
      <c r="X16">
        <v>103.74397500000001</v>
      </c>
      <c r="Y16">
        <v>-13.811675000000051</v>
      </c>
      <c r="Z16">
        <v>-144.39930000000001</v>
      </c>
      <c r="AA16">
        <v>-337.1702499999999</v>
      </c>
      <c r="AB16">
        <v>38.214425000000112</v>
      </c>
      <c r="AC16">
        <v>247.90050000000011</v>
      </c>
      <c r="AD16">
        <v>364.55300000000022</v>
      </c>
      <c r="AE16">
        <v>190.726</v>
      </c>
      <c r="AF16">
        <v>189.45497499999999</v>
      </c>
      <c r="AG16">
        <v>988.79610000000002</v>
      </c>
      <c r="AH16">
        <v>-155.591475</v>
      </c>
      <c r="AI16">
        <v>0.91878414000000008</v>
      </c>
      <c r="AJ16">
        <v>-1.6471910000000001</v>
      </c>
      <c r="AK16">
        <v>3.9190293999999987E-2</v>
      </c>
      <c r="AL16">
        <v>5.2727520000000014</v>
      </c>
      <c r="AM16">
        <v>0.50691397999999999</v>
      </c>
      <c r="AN16">
        <v>-0.23816561999999999</v>
      </c>
      <c r="AO16">
        <v>-0.19671864</v>
      </c>
      <c r="AP16">
        <v>-2.6150281999999998</v>
      </c>
      <c r="AQ16">
        <v>2.8704700000000001</v>
      </c>
      <c r="AR16">
        <v>-0.68961121999999997</v>
      </c>
      <c r="AS16">
        <v>-0.103350988</v>
      </c>
      <c r="AT16">
        <v>-35.631141999999997</v>
      </c>
    </row>
    <row r="17" spans="1:46" x14ac:dyDescent="0.25">
      <c r="A17">
        <v>15</v>
      </c>
      <c r="B17">
        <v>8.8911375000000028</v>
      </c>
      <c r="C17">
        <v>0.5697176535087719</v>
      </c>
      <c r="D17">
        <v>-4.1469919204095942E-2</v>
      </c>
      <c r="E17">
        <v>-4.1238748547920957E-2</v>
      </c>
      <c r="F17">
        <v>2.473349967897621</v>
      </c>
      <c r="G17">
        <v>5.372592</v>
      </c>
      <c r="H17">
        <v>-10.112410000000001</v>
      </c>
      <c r="I17">
        <v>-3.8767339999999999</v>
      </c>
      <c r="J17">
        <v>5.369027</v>
      </c>
      <c r="K17">
        <v>6.349278</v>
      </c>
      <c r="L17">
        <v>-6.6394725000000001</v>
      </c>
      <c r="M17">
        <v>27.229495</v>
      </c>
      <c r="N17">
        <v>8.4298420000000007</v>
      </c>
      <c r="O17">
        <v>17.613405</v>
      </c>
      <c r="P17">
        <v>32.377510000000001</v>
      </c>
      <c r="Q17">
        <v>11.761335000000001</v>
      </c>
      <c r="R17">
        <v>-2.1806375</v>
      </c>
      <c r="S17">
        <v>10.257625000000001</v>
      </c>
      <c r="T17">
        <v>-2.1159064999999999</v>
      </c>
      <c r="U17">
        <v>-17.741687500000069</v>
      </c>
      <c r="V17">
        <v>-42.79262500000015</v>
      </c>
      <c r="W17">
        <v>137.80618749999999</v>
      </c>
      <c r="X17">
        <v>102.27025</v>
      </c>
      <c r="Y17">
        <v>-12.051250000000049</v>
      </c>
      <c r="Z17">
        <v>-149.38968750000001</v>
      </c>
      <c r="AA17">
        <v>-338.03812499999992</v>
      </c>
      <c r="AB17">
        <v>45.030812500000131</v>
      </c>
      <c r="AC17">
        <v>239.64625000000009</v>
      </c>
      <c r="AD17">
        <v>353.84437500000018</v>
      </c>
      <c r="AE17">
        <v>178.83625000000001</v>
      </c>
      <c r="AF17">
        <v>95.24524999999997</v>
      </c>
      <c r="AG17">
        <v>947.26850000000002</v>
      </c>
      <c r="AH17">
        <v>-172.9463125</v>
      </c>
      <c r="AI17">
        <v>0.77734339999999991</v>
      </c>
      <c r="AJ17">
        <v>-1.57576005</v>
      </c>
      <c r="AK17">
        <v>5.3716629999999987E-2</v>
      </c>
      <c r="AL17">
        <v>4.4926760999999997</v>
      </c>
      <c r="AM17">
        <v>0.59332190000000007</v>
      </c>
      <c r="AN17">
        <v>-0.20879454999999991</v>
      </c>
      <c r="AO17">
        <v>-0.18011669999999999</v>
      </c>
      <c r="AP17">
        <v>-3.0981455000000002</v>
      </c>
      <c r="AQ17">
        <v>3.0394684999999999</v>
      </c>
      <c r="AR17">
        <v>-0.71453909999999998</v>
      </c>
      <c r="AS17">
        <v>-6.2182670000000002E-2</v>
      </c>
      <c r="AT17">
        <v>-37.737990000000003</v>
      </c>
    </row>
    <row r="18" spans="1:46" x14ac:dyDescent="0.25">
      <c r="A18">
        <v>16</v>
      </c>
      <c r="B18">
        <v>8.8945800000000013</v>
      </c>
      <c r="C18">
        <v>0.56934758771929816</v>
      </c>
      <c r="D18">
        <v>-6.3028956569952679E-2</v>
      </c>
      <c r="E18">
        <v>-7.5098395012245855E-2</v>
      </c>
      <c r="F18">
        <v>2.5695610533741</v>
      </c>
      <c r="G18">
        <v>5.3520288000000003</v>
      </c>
      <c r="H18">
        <v>-10.154044000000001</v>
      </c>
      <c r="I18">
        <v>-3.7442395999999998</v>
      </c>
      <c r="J18">
        <v>5.4755528</v>
      </c>
      <c r="K18">
        <v>6.3401951999999993</v>
      </c>
      <c r="L18">
        <v>-6.8089379999999986</v>
      </c>
      <c r="M18">
        <v>26.862268</v>
      </c>
      <c r="N18">
        <v>8.4914668000000013</v>
      </c>
      <c r="O18">
        <v>17.846171999999999</v>
      </c>
      <c r="P18">
        <v>32.733964</v>
      </c>
      <c r="Q18">
        <v>11.925684</v>
      </c>
      <c r="R18">
        <v>-2.2749619999999999</v>
      </c>
      <c r="S18">
        <v>11.188179999999999</v>
      </c>
      <c r="T18">
        <v>-2.3329135999999999</v>
      </c>
      <c r="U18">
        <v>-17.90605000000005</v>
      </c>
      <c r="V18">
        <v>-39.931300000000142</v>
      </c>
      <c r="W18">
        <v>128.40309999999999</v>
      </c>
      <c r="X18">
        <v>98.943849999999955</v>
      </c>
      <c r="Y18">
        <v>-9.8170000000000108</v>
      </c>
      <c r="Z18">
        <v>-152.80350000000001</v>
      </c>
      <c r="AA18">
        <v>-340.80899999999991</v>
      </c>
      <c r="AB18">
        <v>50.738950000000052</v>
      </c>
      <c r="AC18">
        <v>206.68600000000009</v>
      </c>
      <c r="AD18">
        <v>341.93400000000008</v>
      </c>
      <c r="AE18">
        <v>152.70699999999999</v>
      </c>
      <c r="AF18">
        <v>6.6325999999999539</v>
      </c>
      <c r="AG18">
        <v>895.43389999999999</v>
      </c>
      <c r="AH18">
        <v>-186.50065000000001</v>
      </c>
      <c r="AI18">
        <v>0.58937155999999991</v>
      </c>
      <c r="AJ18">
        <v>-1.27859832</v>
      </c>
      <c r="AK18">
        <v>1.9016931999999979E-2</v>
      </c>
      <c r="AL18">
        <v>3.4137350399999988</v>
      </c>
      <c r="AM18">
        <v>0.83005736000000019</v>
      </c>
      <c r="AN18">
        <v>-7.1599719999999867E-2</v>
      </c>
      <c r="AO18">
        <v>-0.17560068000000001</v>
      </c>
      <c r="AP18">
        <v>-4.3583732000000008</v>
      </c>
      <c r="AQ18">
        <v>3.1745144000000001</v>
      </c>
      <c r="AR18">
        <v>-0.74377524000000006</v>
      </c>
      <c r="AS18">
        <v>-2.813064799999997E-2</v>
      </c>
      <c r="AT18">
        <v>-38.964816000000013</v>
      </c>
    </row>
    <row r="19" spans="1:46" x14ac:dyDescent="0.25">
      <c r="A19">
        <v>17</v>
      </c>
      <c r="B19">
        <v>8.8980225000000015</v>
      </c>
      <c r="C19">
        <v>0.56897752192982454</v>
      </c>
      <c r="D19">
        <v>-0.12822691958697369</v>
      </c>
      <c r="E19">
        <v>-0.1096985992957244</v>
      </c>
      <c r="F19">
        <v>2.6779564749780458</v>
      </c>
      <c r="G19">
        <v>5.3314655999999996</v>
      </c>
      <c r="H19">
        <v>-10.195677999999999</v>
      </c>
      <c r="I19">
        <v>-3.6117452000000001</v>
      </c>
      <c r="J19">
        <v>5.5820786</v>
      </c>
      <c r="K19">
        <v>6.3311123999999994</v>
      </c>
      <c r="L19">
        <v>-6.9784034999999998</v>
      </c>
      <c r="M19">
        <v>26.495041000000001</v>
      </c>
      <c r="N19">
        <v>8.5530916000000001</v>
      </c>
      <c r="O19">
        <v>18.078938999999998</v>
      </c>
      <c r="P19">
        <v>33.090418</v>
      </c>
      <c r="Q19">
        <v>12.090033</v>
      </c>
      <c r="R19">
        <v>-2.3692864999999999</v>
      </c>
      <c r="S19">
        <v>12.118734999999999</v>
      </c>
      <c r="T19">
        <v>-2.5499206999999999</v>
      </c>
      <c r="U19">
        <v>-18.070412500000032</v>
      </c>
      <c r="V19">
        <v>-37.069975000000127</v>
      </c>
      <c r="W19">
        <v>119.0000125</v>
      </c>
      <c r="X19">
        <v>95.617449999999963</v>
      </c>
      <c r="Y19">
        <v>-7.5827499999999768</v>
      </c>
      <c r="Z19">
        <v>-156.21731249999999</v>
      </c>
      <c r="AA19">
        <v>-343.5798749999999</v>
      </c>
      <c r="AB19">
        <v>56.447087499999952</v>
      </c>
      <c r="AC19">
        <v>173.72575000000009</v>
      </c>
      <c r="AD19">
        <v>330.0236250000001</v>
      </c>
      <c r="AE19">
        <v>126.57774999999999</v>
      </c>
      <c r="AF19">
        <v>-81.98004999999992</v>
      </c>
      <c r="AG19">
        <v>843.59930000000008</v>
      </c>
      <c r="AH19">
        <v>-200.05498750000001</v>
      </c>
      <c r="AI19">
        <v>0.40139972000000018</v>
      </c>
      <c r="AJ19">
        <v>-0.98143659000000028</v>
      </c>
      <c r="AK19">
        <v>-1.568276599999997E-2</v>
      </c>
      <c r="AL19">
        <v>2.334793980000001</v>
      </c>
      <c r="AM19">
        <v>1.0667928200000001</v>
      </c>
      <c r="AN19">
        <v>6.5595109999999957E-2</v>
      </c>
      <c r="AO19">
        <v>-0.17108466</v>
      </c>
      <c r="AP19">
        <v>-5.6186008999999988</v>
      </c>
      <c r="AQ19">
        <v>3.3095602999999998</v>
      </c>
      <c r="AR19">
        <v>-0.77301138000000003</v>
      </c>
      <c r="AS19">
        <v>5.9213739999999793E-3</v>
      </c>
      <c r="AT19">
        <v>-40.191642000000002</v>
      </c>
    </row>
    <row r="20" spans="1:46" x14ac:dyDescent="0.25">
      <c r="A20">
        <v>18</v>
      </c>
      <c r="B20">
        <v>8.901465</v>
      </c>
      <c r="C20">
        <v>0.5686074561403508</v>
      </c>
      <c r="D20">
        <v>-0.18988498059402981</v>
      </c>
      <c r="E20">
        <v>-0.1306343360473273</v>
      </c>
      <c r="F20">
        <v>2.8147461458420482</v>
      </c>
      <c r="G20">
        <v>5.3109023999999998</v>
      </c>
      <c r="H20">
        <v>-10.237311999999999</v>
      </c>
      <c r="I20">
        <v>-3.4792508</v>
      </c>
      <c r="J20">
        <v>5.6886044</v>
      </c>
      <c r="K20">
        <v>6.3220295999999996</v>
      </c>
      <c r="L20">
        <v>-7.147869</v>
      </c>
      <c r="M20">
        <v>26.127814000000001</v>
      </c>
      <c r="N20">
        <v>8.6147164000000007</v>
      </c>
      <c r="O20">
        <v>18.311706000000001</v>
      </c>
      <c r="P20">
        <v>33.446871999999999</v>
      </c>
      <c r="Q20">
        <v>12.254382</v>
      </c>
      <c r="R20">
        <v>-2.4636110000000002</v>
      </c>
      <c r="S20">
        <v>13.049289999999999</v>
      </c>
      <c r="T20">
        <v>-2.7669277999999999</v>
      </c>
      <c r="U20">
        <v>-18.23477500000001</v>
      </c>
      <c r="V20">
        <v>-34.208650000000119</v>
      </c>
      <c r="W20">
        <v>109.596925</v>
      </c>
      <c r="X20">
        <v>92.291049999999956</v>
      </c>
      <c r="Y20">
        <v>-5.348499999999933</v>
      </c>
      <c r="Z20">
        <v>-159.63112500000011</v>
      </c>
      <c r="AA20">
        <v>-346.35074999999989</v>
      </c>
      <c r="AB20">
        <v>62.155224999999866</v>
      </c>
      <c r="AC20">
        <v>140.7655</v>
      </c>
      <c r="AD20">
        <v>318.11324999999999</v>
      </c>
      <c r="AE20">
        <v>100.4484999999999</v>
      </c>
      <c r="AF20">
        <v>-170.59270000000009</v>
      </c>
      <c r="AG20">
        <v>791.76469999999995</v>
      </c>
      <c r="AH20">
        <v>-213.60932500000001</v>
      </c>
      <c r="AI20">
        <v>0.21342787999999979</v>
      </c>
      <c r="AJ20">
        <v>-0.68427485999999971</v>
      </c>
      <c r="AK20">
        <v>-5.0382464000000043E-2</v>
      </c>
      <c r="AL20">
        <v>1.255852919999999</v>
      </c>
      <c r="AM20">
        <v>1.3035282800000001</v>
      </c>
      <c r="AN20">
        <v>0.20278994000000031</v>
      </c>
      <c r="AO20">
        <v>-0.16656863999999999</v>
      </c>
      <c r="AP20">
        <v>-6.8788286000000021</v>
      </c>
      <c r="AQ20">
        <v>3.4446062</v>
      </c>
      <c r="AR20">
        <v>-0.80224751999999999</v>
      </c>
      <c r="AS20">
        <v>3.9973396000000057E-2</v>
      </c>
      <c r="AT20">
        <v>-41.418467999999997</v>
      </c>
    </row>
    <row r="21" spans="1:46" x14ac:dyDescent="0.25">
      <c r="A21">
        <v>19</v>
      </c>
      <c r="B21">
        <v>8.9050375000000006</v>
      </c>
      <c r="C21">
        <v>0.56826447368421051</v>
      </c>
      <c r="D21">
        <v>-0.22006803777967079</v>
      </c>
      <c r="E21">
        <v>-0.14435213577167949</v>
      </c>
      <c r="F21">
        <v>2.9696715875078641</v>
      </c>
      <c r="G21">
        <v>5.2910879999999993</v>
      </c>
      <c r="H21">
        <v>-10.272888</v>
      </c>
      <c r="I21">
        <v>-3.3654335</v>
      </c>
      <c r="J21">
        <v>5.7867386999999999</v>
      </c>
      <c r="K21">
        <v>6.3173355999999998</v>
      </c>
      <c r="L21">
        <v>-7.3220027999999999</v>
      </c>
      <c r="M21">
        <v>25.752514000000001</v>
      </c>
      <c r="N21">
        <v>8.6847183999999995</v>
      </c>
      <c r="O21">
        <v>18.448948999999999</v>
      </c>
      <c r="P21">
        <v>33.784489000000001</v>
      </c>
      <c r="Q21">
        <v>12.350845</v>
      </c>
      <c r="R21">
        <v>-2.6923061000000001</v>
      </c>
      <c r="S21">
        <v>13.879238000000001</v>
      </c>
      <c r="T21">
        <v>-3.0044281000000002</v>
      </c>
      <c r="U21">
        <v>-17.9883375</v>
      </c>
      <c r="V21">
        <v>-31.145500000000101</v>
      </c>
      <c r="W21">
        <v>100.146225</v>
      </c>
      <c r="X21">
        <v>88.274999999999963</v>
      </c>
      <c r="Y21">
        <v>-3.329399999999922</v>
      </c>
      <c r="Z21">
        <v>-162.15102500000009</v>
      </c>
      <c r="AA21">
        <v>-350.63612499999988</v>
      </c>
      <c r="AB21">
        <v>66.046124999999833</v>
      </c>
      <c r="AC21">
        <v>95.513749999999987</v>
      </c>
      <c r="AD21">
        <v>308.71674999999999</v>
      </c>
      <c r="AE21">
        <v>67.713624999999993</v>
      </c>
      <c r="AF21">
        <v>-232.2399375</v>
      </c>
      <c r="AG21">
        <v>743.00199999999995</v>
      </c>
      <c r="AH21">
        <v>-224.34835000000001</v>
      </c>
      <c r="AI21">
        <v>0.34838916999999991</v>
      </c>
      <c r="AJ21">
        <v>-0.5770248</v>
      </c>
      <c r="AK21">
        <v>-6.6084677000000008E-2</v>
      </c>
      <c r="AL21">
        <v>2.1742287399999989</v>
      </c>
      <c r="AM21">
        <v>1.3966997999999999</v>
      </c>
      <c r="AN21">
        <v>0.24487266199999999</v>
      </c>
      <c r="AO21">
        <v>-0.17307389000000001</v>
      </c>
      <c r="AP21">
        <v>-7.3163149000000001</v>
      </c>
      <c r="AQ21">
        <v>3.5641118999999999</v>
      </c>
      <c r="AR21">
        <v>-0.83767906999999997</v>
      </c>
      <c r="AS21">
        <v>6.356502E-2</v>
      </c>
      <c r="AT21">
        <v>-42.074646000000001</v>
      </c>
    </row>
    <row r="22" spans="1:46" x14ac:dyDescent="0.25">
      <c r="A22">
        <v>20</v>
      </c>
      <c r="B22">
        <v>8.9087500000000013</v>
      </c>
      <c r="C22">
        <v>0.56795065789473687</v>
      </c>
      <c r="D22">
        <v>-0.23440265279682901</v>
      </c>
      <c r="E22">
        <v>-0.14464007238455359</v>
      </c>
      <c r="F22">
        <v>3.0925690371503332</v>
      </c>
      <c r="G22">
        <v>5.2720799999999999</v>
      </c>
      <c r="H22">
        <v>-10.30194</v>
      </c>
      <c r="I22">
        <v>-3.2717299999999998</v>
      </c>
      <c r="J22">
        <v>5.8758359999999996</v>
      </c>
      <c r="K22">
        <v>6.3173680000000001</v>
      </c>
      <c r="L22">
        <v>-7.5011640000000002</v>
      </c>
      <c r="M22">
        <v>25.36852</v>
      </c>
      <c r="N22">
        <v>8.7637420000000006</v>
      </c>
      <c r="O22">
        <v>18.483319999999999</v>
      </c>
      <c r="P22">
        <v>34.101819999999996</v>
      </c>
      <c r="Q22">
        <v>12.3742</v>
      </c>
      <c r="R22">
        <v>-3.0657080000000012</v>
      </c>
      <c r="S22">
        <v>14.60084</v>
      </c>
      <c r="T22">
        <v>-3.263998</v>
      </c>
      <c r="U22">
        <v>-17.299499999999998</v>
      </c>
      <c r="V22">
        <v>-27.865000000000069</v>
      </c>
      <c r="W22">
        <v>90.644249999999985</v>
      </c>
      <c r="X22">
        <v>83.516249999999985</v>
      </c>
      <c r="Y22">
        <v>-1.5419999999999301</v>
      </c>
      <c r="Z22">
        <v>-163.70825000000011</v>
      </c>
      <c r="AA22">
        <v>-356.55250000000001</v>
      </c>
      <c r="AB22">
        <v>67.97999999999989</v>
      </c>
      <c r="AC22">
        <v>37.024999999999878</v>
      </c>
      <c r="AD22">
        <v>302.02749999999997</v>
      </c>
      <c r="AE22">
        <v>27.864999999999931</v>
      </c>
      <c r="AF22">
        <v>-264.84750000000003</v>
      </c>
      <c r="AG22">
        <v>697.54749999999979</v>
      </c>
      <c r="AH22">
        <v>-232.05549999999999</v>
      </c>
      <c r="AI22">
        <v>0.83112460000000066</v>
      </c>
      <c r="AJ22">
        <v>-0.6742950000000002</v>
      </c>
      <c r="AK22">
        <v>-6.1328059999999997E-2</v>
      </c>
      <c r="AL22">
        <v>5.2435612000000047</v>
      </c>
      <c r="AM22">
        <v>1.335264</v>
      </c>
      <c r="AN22">
        <v>0.18452695999999991</v>
      </c>
      <c r="AO22">
        <v>-0.19144820000000001</v>
      </c>
      <c r="AP22">
        <v>-6.8677720000000004</v>
      </c>
      <c r="AQ22">
        <v>3.6668820000000002</v>
      </c>
      <c r="AR22">
        <v>-0.87978260000000008</v>
      </c>
      <c r="AS22">
        <v>7.5891600000000017E-2</v>
      </c>
      <c r="AT22">
        <v>-42.116280000000003</v>
      </c>
    </row>
    <row r="23" spans="1:46" x14ac:dyDescent="0.25">
      <c r="A23">
        <v>21</v>
      </c>
      <c r="B23">
        <v>8.9124625000000002</v>
      </c>
      <c r="C23">
        <v>0.56763684210526322</v>
      </c>
      <c r="D23">
        <v>-0.22899983390313081</v>
      </c>
      <c r="E23">
        <v>-0.1223130640237043</v>
      </c>
      <c r="F23">
        <v>3.19420059778867</v>
      </c>
      <c r="G23">
        <v>5.2530720000000004</v>
      </c>
      <c r="H23">
        <v>-10.330992</v>
      </c>
      <c r="I23">
        <v>-3.1780265000000001</v>
      </c>
      <c r="J23">
        <v>5.9649333000000002</v>
      </c>
      <c r="K23">
        <v>6.3174004000000004</v>
      </c>
      <c r="L23">
        <v>-7.6803252000000004</v>
      </c>
      <c r="M23">
        <v>24.984525999999999</v>
      </c>
      <c r="N23">
        <v>8.8427655999999999</v>
      </c>
      <c r="O23">
        <v>18.517690999999999</v>
      </c>
      <c r="P23">
        <v>34.419150999999999</v>
      </c>
      <c r="Q23">
        <v>12.397555000000001</v>
      </c>
      <c r="R23">
        <v>-3.4391099000000001</v>
      </c>
      <c r="S23">
        <v>15.322442000000001</v>
      </c>
      <c r="T23">
        <v>-3.5235679000000002</v>
      </c>
      <c r="U23">
        <v>-16.6106625</v>
      </c>
      <c r="V23">
        <v>-24.584500000000052</v>
      </c>
      <c r="W23">
        <v>81.142275000000012</v>
      </c>
      <c r="X23">
        <v>78.757500000000036</v>
      </c>
      <c r="Y23">
        <v>0.24540000000005599</v>
      </c>
      <c r="Z23">
        <v>-165.26547500000009</v>
      </c>
      <c r="AA23">
        <v>-362.46887499999991</v>
      </c>
      <c r="AB23">
        <v>69.913874999999933</v>
      </c>
      <c r="AC23">
        <v>-21.463750000000029</v>
      </c>
      <c r="AD23">
        <v>295.33825000000002</v>
      </c>
      <c r="AE23">
        <v>-11.98362499999998</v>
      </c>
      <c r="AF23">
        <v>-297.45506249999988</v>
      </c>
      <c r="AG23">
        <v>652.09299999999985</v>
      </c>
      <c r="AH23">
        <v>-239.76265000000001</v>
      </c>
      <c r="AI23">
        <v>1.3138600300000001</v>
      </c>
      <c r="AJ23">
        <v>-0.77156519999999995</v>
      </c>
      <c r="AK23">
        <v>-5.6571443000000013E-2</v>
      </c>
      <c r="AL23">
        <v>8.3128936599999985</v>
      </c>
      <c r="AM23">
        <v>1.2738282000000001</v>
      </c>
      <c r="AN23">
        <v>0.124181258</v>
      </c>
      <c r="AO23">
        <v>-0.20982250999999999</v>
      </c>
      <c r="AP23">
        <v>-6.4192291000000008</v>
      </c>
      <c r="AQ23">
        <v>3.7696521000000001</v>
      </c>
      <c r="AR23">
        <v>-0.92188612999999997</v>
      </c>
      <c r="AS23">
        <v>8.8218179999999993E-2</v>
      </c>
      <c r="AT23">
        <v>-42.157913999999998</v>
      </c>
    </row>
    <row r="24" spans="1:46" x14ac:dyDescent="0.25">
      <c r="A24">
        <v>22</v>
      </c>
      <c r="B24">
        <v>8.9161750000000008</v>
      </c>
      <c r="C24">
        <v>0.56732302631578946</v>
      </c>
      <c r="D24">
        <v>-0.1934556872222078</v>
      </c>
      <c r="E24">
        <v>-8.9331082931366226E-2</v>
      </c>
      <c r="F24">
        <v>3.2592147698144229</v>
      </c>
      <c r="G24">
        <v>5.234064</v>
      </c>
      <c r="H24">
        <v>-10.360044</v>
      </c>
      <c r="I24">
        <v>-3.0843229999999999</v>
      </c>
      <c r="J24">
        <v>6.0540305999999999</v>
      </c>
      <c r="K24">
        <v>6.3174328000000006</v>
      </c>
      <c r="L24">
        <v>-7.8594864000000006</v>
      </c>
      <c r="M24">
        <v>24.600532000000001</v>
      </c>
      <c r="N24">
        <v>8.9217891999999992</v>
      </c>
      <c r="O24">
        <v>18.552061999999999</v>
      </c>
      <c r="P24">
        <v>34.736482000000002</v>
      </c>
      <c r="Q24">
        <v>12.420909999999999</v>
      </c>
      <c r="R24">
        <v>-3.8125118000000011</v>
      </c>
      <c r="S24">
        <v>16.044044</v>
      </c>
      <c r="T24">
        <v>-3.7831378</v>
      </c>
      <c r="U24">
        <v>-15.921825</v>
      </c>
      <c r="V24">
        <v>-21.304000000000009</v>
      </c>
      <c r="W24">
        <v>71.640300000000025</v>
      </c>
      <c r="X24">
        <v>73.998750000000058</v>
      </c>
      <c r="Y24">
        <v>2.0328000000000479</v>
      </c>
      <c r="Z24">
        <v>-166.82270000000011</v>
      </c>
      <c r="AA24">
        <v>-368.38524999999993</v>
      </c>
      <c r="AB24">
        <v>71.847749999999976</v>
      </c>
      <c r="AC24">
        <v>-79.952500000000157</v>
      </c>
      <c r="AD24">
        <v>288.64899999999989</v>
      </c>
      <c r="AE24">
        <v>-51.832250000000037</v>
      </c>
      <c r="AF24">
        <v>-330.06262500000003</v>
      </c>
      <c r="AG24">
        <v>606.63849999999968</v>
      </c>
      <c r="AH24">
        <v>-247.46979999999999</v>
      </c>
      <c r="AI24">
        <v>1.79659546</v>
      </c>
      <c r="AJ24">
        <v>-0.86883540000000004</v>
      </c>
      <c r="AK24">
        <v>-5.1814826000000001E-2</v>
      </c>
      <c r="AL24">
        <v>11.382226120000009</v>
      </c>
      <c r="AM24">
        <v>1.2123923999999999</v>
      </c>
      <c r="AN24">
        <v>6.3835555999999932E-2</v>
      </c>
      <c r="AO24">
        <v>-0.22819681999999999</v>
      </c>
      <c r="AP24">
        <v>-5.9706861999999994</v>
      </c>
      <c r="AQ24">
        <v>3.8724221999999999</v>
      </c>
      <c r="AR24">
        <v>-0.96398966000000008</v>
      </c>
      <c r="AS24">
        <v>0.10054476</v>
      </c>
      <c r="AT24">
        <v>-42.199548</v>
      </c>
    </row>
    <row r="25" spans="1:46" x14ac:dyDescent="0.25">
      <c r="A25">
        <v>23</v>
      </c>
      <c r="B25">
        <v>8.9189425000000035</v>
      </c>
      <c r="C25">
        <v>0.56705986842105272</v>
      </c>
      <c r="D25">
        <v>-0.16628988091511809</v>
      </c>
      <c r="E25">
        <v>-5.6470235040799732E-2</v>
      </c>
      <c r="F25">
        <v>3.3333444110224799</v>
      </c>
      <c r="G25">
        <v>5.2181325000000003</v>
      </c>
      <c r="H25">
        <v>-10.37847</v>
      </c>
      <c r="I25">
        <v>-3.0195721999999998</v>
      </c>
      <c r="J25">
        <v>6.1270733999999996</v>
      </c>
      <c r="K25">
        <v>6.3214971999999996</v>
      </c>
      <c r="L25">
        <v>-8.0407959000000009</v>
      </c>
      <c r="M25">
        <v>24.192765999999999</v>
      </c>
      <c r="N25">
        <v>8.9993134000000001</v>
      </c>
      <c r="O25">
        <v>18.376811</v>
      </c>
      <c r="P25">
        <v>35.042619999999999</v>
      </c>
      <c r="Q25">
        <v>12.30598</v>
      </c>
      <c r="R25">
        <v>-4.1717449999999996</v>
      </c>
      <c r="S25">
        <v>16.645337000000001</v>
      </c>
      <c r="T25">
        <v>-4.0575589000000001</v>
      </c>
      <c r="U25">
        <v>-15.048712500000001</v>
      </c>
      <c r="V25">
        <v>-17.92900000000002</v>
      </c>
      <c r="W25">
        <v>62.869125000000032</v>
      </c>
      <c r="X25">
        <v>69.195900000000051</v>
      </c>
      <c r="Y25">
        <v>2.945025000000014</v>
      </c>
      <c r="Z25">
        <v>-167.06952500000011</v>
      </c>
      <c r="AA25">
        <v>-376.81900000000002</v>
      </c>
      <c r="AB25">
        <v>69.890850000000015</v>
      </c>
      <c r="AC25">
        <v>-142.09787499999999</v>
      </c>
      <c r="AD25">
        <v>284.0623749999998</v>
      </c>
      <c r="AE25">
        <v>-93.035375000000016</v>
      </c>
      <c r="AF25">
        <v>-310.85373750000002</v>
      </c>
      <c r="AG25">
        <v>571.68662499999982</v>
      </c>
      <c r="AH25">
        <v>-250.74857499999999</v>
      </c>
      <c r="AI25">
        <v>2.1254221000000002</v>
      </c>
      <c r="AJ25">
        <v>-0.87562415999999998</v>
      </c>
      <c r="AK25">
        <v>-5.1784616000000012E-2</v>
      </c>
      <c r="AL25">
        <v>13.733464</v>
      </c>
      <c r="AM25">
        <v>1.2546923999999999</v>
      </c>
      <c r="AN25">
        <v>3.0368593999999999E-2</v>
      </c>
      <c r="AO25">
        <v>-0.24903296</v>
      </c>
      <c r="AP25">
        <v>-5.8914366999999999</v>
      </c>
      <c r="AQ25">
        <v>3.9435872999999999</v>
      </c>
      <c r="AR25">
        <v>-0.99788324000000006</v>
      </c>
      <c r="AS25">
        <v>0.10430942999999999</v>
      </c>
      <c r="AT25">
        <v>-41.313695999999993</v>
      </c>
    </row>
    <row r="26" spans="1:46" x14ac:dyDescent="0.25">
      <c r="A26">
        <v>24</v>
      </c>
      <c r="B26">
        <v>8.9214400000000058</v>
      </c>
      <c r="C26">
        <v>0.56681118421052634</v>
      </c>
      <c r="D26">
        <v>-0.14642487506853169</v>
      </c>
      <c r="E26">
        <v>-3.2129096689099211E-2</v>
      </c>
      <c r="F26">
        <v>3.4039646595895259</v>
      </c>
      <c r="G26">
        <v>5.2030799999999999</v>
      </c>
      <c r="H26">
        <v>-10.39386</v>
      </c>
      <c r="I26">
        <v>-2.9630936000000001</v>
      </c>
      <c r="J26">
        <v>6.1955292000000002</v>
      </c>
      <c r="K26">
        <v>6.3267136000000006</v>
      </c>
      <c r="L26">
        <v>-8.2227192000000002</v>
      </c>
      <c r="M26">
        <v>23.778207999999999</v>
      </c>
      <c r="N26">
        <v>9.0764092000000005</v>
      </c>
      <c r="O26">
        <v>18.141667999999999</v>
      </c>
      <c r="P26">
        <v>35.345559999999999</v>
      </c>
      <c r="Q26">
        <v>12.151540000000001</v>
      </c>
      <c r="R26">
        <v>-4.5269300000000001</v>
      </c>
      <c r="S26">
        <v>17.212256</v>
      </c>
      <c r="T26">
        <v>-4.3362232000000001</v>
      </c>
      <c r="U26">
        <v>-14.12295000000001</v>
      </c>
      <c r="V26">
        <v>-14.52700000000004</v>
      </c>
      <c r="W26">
        <v>54.306750000000022</v>
      </c>
      <c r="X26">
        <v>64.380450000000053</v>
      </c>
      <c r="Y26">
        <v>3.607199999999974</v>
      </c>
      <c r="Z26">
        <v>-166.94194999999999</v>
      </c>
      <c r="AA26">
        <v>-385.97199999999992</v>
      </c>
      <c r="AB26">
        <v>66.82230000000007</v>
      </c>
      <c r="AC26">
        <v>-205.28800000000001</v>
      </c>
      <c r="AD26">
        <v>280.07649999999973</v>
      </c>
      <c r="AE26">
        <v>-134.62549999999999</v>
      </c>
      <c r="AF26">
        <v>-276.84014999999999</v>
      </c>
      <c r="AG26">
        <v>539.73549999999989</v>
      </c>
      <c r="AH26">
        <v>-252.7621</v>
      </c>
      <c r="AI26">
        <v>2.4102747999999998</v>
      </c>
      <c r="AJ26">
        <v>-0.85656107999999997</v>
      </c>
      <c r="AK26">
        <v>-5.3104808000000003E-2</v>
      </c>
      <c r="AL26">
        <v>15.879531999999999</v>
      </c>
      <c r="AM26">
        <v>1.3266312</v>
      </c>
      <c r="AN26">
        <v>4.5812720000000251E-3</v>
      </c>
      <c r="AO26">
        <v>-0.27057248</v>
      </c>
      <c r="AP26">
        <v>-5.9176995999999997</v>
      </c>
      <c r="AQ26">
        <v>4.0057224000000007</v>
      </c>
      <c r="AR26">
        <v>-1.0294311199999999</v>
      </c>
      <c r="AS26">
        <v>0.10562784</v>
      </c>
      <c r="AT26">
        <v>-40.162847999999997</v>
      </c>
    </row>
    <row r="27" spans="1:46" x14ac:dyDescent="0.25">
      <c r="A27">
        <v>25</v>
      </c>
      <c r="B27">
        <v>8.9239375000000081</v>
      </c>
      <c r="C27">
        <v>0.56656250000000008</v>
      </c>
      <c r="D27">
        <v>-0.14090844096991839</v>
      </c>
      <c r="E27">
        <v>-1.6255806340144539E-2</v>
      </c>
      <c r="F27">
        <v>3.4627166988126641</v>
      </c>
      <c r="G27">
        <v>5.1880274999999996</v>
      </c>
      <c r="H27">
        <v>-10.40925</v>
      </c>
      <c r="I27">
        <v>-2.9066149999999999</v>
      </c>
      <c r="J27">
        <v>6.2639849999999999</v>
      </c>
      <c r="K27">
        <v>6.3319299999999998</v>
      </c>
      <c r="L27">
        <v>-8.4046425000000013</v>
      </c>
      <c r="M27">
        <v>23.36365</v>
      </c>
      <c r="N27">
        <v>9.1535050000000009</v>
      </c>
      <c r="O27">
        <v>17.906524999999998</v>
      </c>
      <c r="P27">
        <v>35.648500000000013</v>
      </c>
      <c r="Q27">
        <v>11.9971</v>
      </c>
      <c r="R27">
        <v>-4.8821150000000006</v>
      </c>
      <c r="S27">
        <v>17.779174999999999</v>
      </c>
      <c r="T27">
        <v>-4.6148875</v>
      </c>
      <c r="U27">
        <v>-13.197187500000011</v>
      </c>
      <c r="V27">
        <v>-11.125000000000041</v>
      </c>
      <c r="W27">
        <v>45.744374999999991</v>
      </c>
      <c r="X27">
        <v>59.565000000000033</v>
      </c>
      <c r="Y27">
        <v>4.269374999999938</v>
      </c>
      <c r="Z27">
        <v>-166.81437500000001</v>
      </c>
      <c r="AA27">
        <v>-395.125</v>
      </c>
      <c r="AB27">
        <v>63.753750000000103</v>
      </c>
      <c r="AC27">
        <v>-268.47812500000009</v>
      </c>
      <c r="AD27">
        <v>276.09062499999948</v>
      </c>
      <c r="AE27">
        <v>-176.2156250000001</v>
      </c>
      <c r="AF27">
        <v>-242.82656249999991</v>
      </c>
      <c r="AG27">
        <v>507.78437500000001</v>
      </c>
      <c r="AH27">
        <v>-254.77562499999999</v>
      </c>
      <c r="AI27">
        <v>2.6951275000000008</v>
      </c>
      <c r="AJ27">
        <v>-0.83749799999999996</v>
      </c>
      <c r="AK27">
        <v>-5.4425000000000001E-2</v>
      </c>
      <c r="AL27">
        <v>18.025600000000001</v>
      </c>
      <c r="AM27">
        <v>1.3985700000000001</v>
      </c>
      <c r="AN27">
        <v>-2.1206050000000039E-2</v>
      </c>
      <c r="AO27">
        <v>-0.29211199999999998</v>
      </c>
      <c r="AP27">
        <v>-5.9439624999999996</v>
      </c>
      <c r="AQ27">
        <v>4.0678575000000006</v>
      </c>
      <c r="AR27">
        <v>-1.0609789999999999</v>
      </c>
      <c r="AS27">
        <v>0.10694625000000001</v>
      </c>
      <c r="AT27">
        <v>-39.011999999999993</v>
      </c>
    </row>
    <row r="28" spans="1:46" x14ac:dyDescent="0.25">
      <c r="A28">
        <v>26</v>
      </c>
      <c r="B28">
        <v>8.9263750000000108</v>
      </c>
      <c r="C28">
        <v>0.56631875000000009</v>
      </c>
      <c r="D28">
        <v>-0.1482852688117558</v>
      </c>
      <c r="E28">
        <v>-1.211388828801829E-2</v>
      </c>
      <c r="F28">
        <v>3.5319441427325939</v>
      </c>
      <c r="G28">
        <v>5.1732305999999992</v>
      </c>
      <c r="H28">
        <v>-10.423636</v>
      </c>
      <c r="I28">
        <v>-2.8524530000000001</v>
      </c>
      <c r="J28">
        <v>6.3311162000000003</v>
      </c>
      <c r="K28">
        <v>6.3371548000000004</v>
      </c>
      <c r="L28">
        <v>-8.5862856000000001</v>
      </c>
      <c r="M28">
        <v>22.945931999999999</v>
      </c>
      <c r="N28">
        <v>9.2289252000000008</v>
      </c>
      <c r="O28">
        <v>17.6539</v>
      </c>
      <c r="P28">
        <v>35.950144000000002</v>
      </c>
      <c r="Q28">
        <v>11.831184</v>
      </c>
      <c r="R28">
        <v>-5.2184932000000002</v>
      </c>
      <c r="S28">
        <v>18.338618</v>
      </c>
      <c r="T28">
        <v>-4.8933306000000014</v>
      </c>
      <c r="U28">
        <v>-12.30672500000002</v>
      </c>
      <c r="V28">
        <v>-7.7350000000000581</v>
      </c>
      <c r="W28">
        <v>37.318574999999989</v>
      </c>
      <c r="X28">
        <v>54.83730000000002</v>
      </c>
      <c r="Y28">
        <v>4.851499999999902</v>
      </c>
      <c r="Z28">
        <v>-166.58552499999999</v>
      </c>
      <c r="AA28">
        <v>-404.45675</v>
      </c>
      <c r="AB28">
        <v>60.366775000000132</v>
      </c>
      <c r="AC28">
        <v>-330.24475000000001</v>
      </c>
      <c r="AD28">
        <v>271.8157499999993</v>
      </c>
      <c r="AE28">
        <v>-216.9359500000001</v>
      </c>
      <c r="AF28">
        <v>-206.1187249999999</v>
      </c>
      <c r="AG28">
        <v>476.60775000000012</v>
      </c>
      <c r="AH28">
        <v>-256.370475</v>
      </c>
      <c r="AI28">
        <v>2.9700085999999999</v>
      </c>
      <c r="AJ28">
        <v>-0.80907831999999991</v>
      </c>
      <c r="AK28">
        <v>-5.6546172000000013E-2</v>
      </c>
      <c r="AL28">
        <v>20.123604</v>
      </c>
      <c r="AM28">
        <v>1.4734574</v>
      </c>
      <c r="AN28">
        <v>-4.3703713999999977E-2</v>
      </c>
      <c r="AO28">
        <v>-0.31227342000000002</v>
      </c>
      <c r="AP28">
        <v>-5.9609649999999998</v>
      </c>
      <c r="AQ28">
        <v>4.1278282000000006</v>
      </c>
      <c r="AR28">
        <v>-1.0918696000000001</v>
      </c>
      <c r="AS28">
        <v>0.10924734</v>
      </c>
      <c r="AT28">
        <v>-37.811269999999993</v>
      </c>
    </row>
    <row r="29" spans="1:46" x14ac:dyDescent="0.25">
      <c r="A29">
        <v>27</v>
      </c>
      <c r="B29">
        <v>8.9280625000000082</v>
      </c>
      <c r="C29">
        <v>0.56613667763157904</v>
      </c>
      <c r="D29">
        <v>-0.15885806533819019</v>
      </c>
      <c r="E29">
        <v>-1.1891956110816639E-2</v>
      </c>
      <c r="F29">
        <v>3.5980084611721508</v>
      </c>
      <c r="G29">
        <v>5.1616286999999996</v>
      </c>
      <c r="H29">
        <v>-10.425471999999999</v>
      </c>
      <c r="I29">
        <v>-2.8272485000000001</v>
      </c>
      <c r="J29">
        <v>6.3816898999999996</v>
      </c>
      <c r="K29">
        <v>6.3424845999999997</v>
      </c>
      <c r="L29">
        <v>-8.7644262000000008</v>
      </c>
      <c r="M29">
        <v>22.488714000000002</v>
      </c>
      <c r="N29">
        <v>9.2834003999999997</v>
      </c>
      <c r="O29">
        <v>17.182749999999999</v>
      </c>
      <c r="P29">
        <v>36.235588</v>
      </c>
      <c r="Q29">
        <v>11.521818</v>
      </c>
      <c r="R29">
        <v>-5.3197863999999999</v>
      </c>
      <c r="S29">
        <v>18.804611000000001</v>
      </c>
      <c r="T29">
        <v>-5.1690087000000009</v>
      </c>
      <c r="U29">
        <v>-11.8575125</v>
      </c>
      <c r="V29">
        <v>-4.4949999999999903</v>
      </c>
      <c r="W29">
        <v>30.599962499999979</v>
      </c>
      <c r="X29">
        <v>51.206474999999998</v>
      </c>
      <c r="Y29">
        <v>4.4329999999999172</v>
      </c>
      <c r="Z29">
        <v>-165.09073749999999</v>
      </c>
      <c r="AA29">
        <v>-416.022875</v>
      </c>
      <c r="AB29">
        <v>52.999487500000072</v>
      </c>
      <c r="AC29">
        <v>-374.21762500000011</v>
      </c>
      <c r="AD29">
        <v>263.92837499999928</v>
      </c>
      <c r="AE29">
        <v>-246.78377500000011</v>
      </c>
      <c r="AF29">
        <v>-135.73276249999981</v>
      </c>
      <c r="AG29">
        <v>455.1123750000001</v>
      </c>
      <c r="AH29">
        <v>-252.7318875</v>
      </c>
      <c r="AI29">
        <v>3.1202447000000011</v>
      </c>
      <c r="AJ29">
        <v>-0.66370113999999969</v>
      </c>
      <c r="AK29">
        <v>-6.8679594000000024E-2</v>
      </c>
      <c r="AL29">
        <v>21.620808</v>
      </c>
      <c r="AM29">
        <v>1.5852023</v>
      </c>
      <c r="AN29">
        <v>-2.5080652999999949E-2</v>
      </c>
      <c r="AO29">
        <v>-0.31520859000000001</v>
      </c>
      <c r="AP29">
        <v>-5.8622125</v>
      </c>
      <c r="AQ29">
        <v>4.1607438999999999</v>
      </c>
      <c r="AR29">
        <v>-1.1145442000000001</v>
      </c>
      <c r="AS29">
        <v>0.12383193000000001</v>
      </c>
      <c r="AT29">
        <v>-35.987014999999992</v>
      </c>
    </row>
    <row r="30" spans="1:46" x14ac:dyDescent="0.25">
      <c r="A30">
        <v>28</v>
      </c>
      <c r="B30">
        <v>8.9297500000000056</v>
      </c>
      <c r="C30">
        <v>0.56595460526315788</v>
      </c>
      <c r="D30">
        <v>-0.16719139762494559</v>
      </c>
      <c r="E30">
        <v>-1.067197278795739E-2</v>
      </c>
      <c r="F30">
        <v>3.6234894986736381</v>
      </c>
      <c r="G30">
        <v>5.1500268</v>
      </c>
      <c r="H30">
        <v>-10.427308</v>
      </c>
      <c r="I30">
        <v>-2.802044</v>
      </c>
      <c r="J30">
        <v>6.4322636000000006</v>
      </c>
      <c r="K30">
        <v>6.3478143999999999</v>
      </c>
      <c r="L30">
        <v>-8.9425667999999998</v>
      </c>
      <c r="M30">
        <v>22.031496000000001</v>
      </c>
      <c r="N30">
        <v>9.3378756000000003</v>
      </c>
      <c r="O30">
        <v>16.711600000000001</v>
      </c>
      <c r="P30">
        <v>36.521031999999998</v>
      </c>
      <c r="Q30">
        <v>11.212452000000001</v>
      </c>
      <c r="R30">
        <v>-5.4210795999999997</v>
      </c>
      <c r="S30">
        <v>19.270603999999999</v>
      </c>
      <c r="T30">
        <v>-5.4446868000000004</v>
      </c>
      <c r="U30">
        <v>-11.408299999999979</v>
      </c>
      <c r="V30">
        <v>-1.2549999999999331</v>
      </c>
      <c r="W30">
        <v>23.881350000000001</v>
      </c>
      <c r="X30">
        <v>47.575649999999989</v>
      </c>
      <c r="Y30">
        <v>4.0144999999999342</v>
      </c>
      <c r="Z30">
        <v>-163.59594999999999</v>
      </c>
      <c r="AA30">
        <v>-427.589</v>
      </c>
      <c r="AB30">
        <v>45.63220000000004</v>
      </c>
      <c r="AC30">
        <v>-418.19049999999999</v>
      </c>
      <c r="AD30">
        <v>256.04099999999943</v>
      </c>
      <c r="AE30">
        <v>-276.63160000000011</v>
      </c>
      <c r="AF30">
        <v>-65.346799999999945</v>
      </c>
      <c r="AG30">
        <v>433.61700000000008</v>
      </c>
      <c r="AH30">
        <v>-249.0933</v>
      </c>
      <c r="AI30">
        <v>3.2704808000000001</v>
      </c>
      <c r="AJ30">
        <v>-0.51832395999999992</v>
      </c>
      <c r="AK30">
        <v>-8.0813016000000001E-2</v>
      </c>
      <c r="AL30">
        <v>23.118012</v>
      </c>
      <c r="AM30">
        <v>1.6969472000000001</v>
      </c>
      <c r="AN30">
        <v>-6.4575919999999842E-3</v>
      </c>
      <c r="AO30">
        <v>-0.31814376</v>
      </c>
      <c r="AP30">
        <v>-5.7634600000000002</v>
      </c>
      <c r="AQ30">
        <v>4.1936596000000002</v>
      </c>
      <c r="AR30">
        <v>-1.1372188000000001</v>
      </c>
      <c r="AS30">
        <v>0.13841651999999999</v>
      </c>
      <c r="AT30">
        <v>-34.162759999999999</v>
      </c>
    </row>
    <row r="31" spans="1:46" x14ac:dyDescent="0.25">
      <c r="A31">
        <v>29</v>
      </c>
      <c r="B31">
        <v>8.9314375000000048</v>
      </c>
      <c r="C31">
        <v>0.56577253289473683</v>
      </c>
      <c r="D31">
        <v>-0.17025875305560259</v>
      </c>
      <c r="E31">
        <v>-7.485333756922008E-3</v>
      </c>
      <c r="F31">
        <v>3.6632057133884288</v>
      </c>
      <c r="G31">
        <v>5.1384249000000004</v>
      </c>
      <c r="H31">
        <v>-10.429144000000001</v>
      </c>
      <c r="I31">
        <v>-2.7768394999999999</v>
      </c>
      <c r="J31">
        <v>6.4828372999999999</v>
      </c>
      <c r="K31">
        <v>6.3531442</v>
      </c>
      <c r="L31">
        <v>-9.1207074000000006</v>
      </c>
      <c r="M31">
        <v>21.574278</v>
      </c>
      <c r="N31">
        <v>9.3923508000000009</v>
      </c>
      <c r="O31">
        <v>16.240449999999999</v>
      </c>
      <c r="P31">
        <v>36.806476000000004</v>
      </c>
      <c r="Q31">
        <v>10.903086</v>
      </c>
      <c r="R31">
        <v>-5.5223728000000003</v>
      </c>
      <c r="S31">
        <v>19.736597</v>
      </c>
      <c r="T31">
        <v>-5.7203649000000008</v>
      </c>
      <c r="U31">
        <v>-10.959087499999949</v>
      </c>
      <c r="V31">
        <v>1.985000000000134</v>
      </c>
      <c r="W31">
        <v>17.162737499999999</v>
      </c>
      <c r="X31">
        <v>43.944824999999973</v>
      </c>
      <c r="Y31">
        <v>3.595999999999949</v>
      </c>
      <c r="Z31">
        <v>-162.10116249999999</v>
      </c>
      <c r="AA31">
        <v>-439.15512500000011</v>
      </c>
      <c r="AB31">
        <v>38.26491249999998</v>
      </c>
      <c r="AC31">
        <v>-462.1633750000002</v>
      </c>
      <c r="AD31">
        <v>248.15362499999941</v>
      </c>
      <c r="AE31">
        <v>-306.47942500000022</v>
      </c>
      <c r="AF31">
        <v>5.0391625000001454</v>
      </c>
      <c r="AG31">
        <v>412.12162500000011</v>
      </c>
      <c r="AH31">
        <v>-245.4547125</v>
      </c>
      <c r="AI31">
        <v>3.4207168999999999</v>
      </c>
      <c r="AJ31">
        <v>-0.37294677999999959</v>
      </c>
      <c r="AK31">
        <v>-9.294643800000002E-2</v>
      </c>
      <c r="AL31">
        <v>24.615216</v>
      </c>
      <c r="AM31">
        <v>1.8086921</v>
      </c>
      <c r="AN31">
        <v>1.216546900000005E-2</v>
      </c>
      <c r="AO31">
        <v>-0.32107892999999998</v>
      </c>
      <c r="AP31">
        <v>-5.6647074999999996</v>
      </c>
      <c r="AQ31">
        <v>4.2265753000000004</v>
      </c>
      <c r="AR31">
        <v>-1.1598934000000001</v>
      </c>
      <c r="AS31">
        <v>0.15300111</v>
      </c>
      <c r="AT31">
        <v>-32.338504999999998</v>
      </c>
    </row>
    <row r="32" spans="1:46" x14ac:dyDescent="0.25">
      <c r="A32">
        <v>30</v>
      </c>
      <c r="B32">
        <v>8.9332500000000028</v>
      </c>
      <c r="C32">
        <v>0.56561348684210533</v>
      </c>
      <c r="D32">
        <v>-0.1642140137604351</v>
      </c>
      <c r="E32">
        <v>-5.1261339540934116E-3</v>
      </c>
      <c r="F32">
        <v>3.6936086448444172</v>
      </c>
      <c r="G32">
        <v>5.1268760000000002</v>
      </c>
      <c r="H32">
        <v>-10.426399999999999</v>
      </c>
      <c r="I32">
        <v>-2.7599589999999998</v>
      </c>
      <c r="J32">
        <v>6.5292760000000003</v>
      </c>
      <c r="K32">
        <v>6.3571920000000004</v>
      </c>
      <c r="L32">
        <v>-9.2958200000000009</v>
      </c>
      <c r="M32">
        <v>21.098590000000002</v>
      </c>
      <c r="N32">
        <v>9.4333749999999998</v>
      </c>
      <c r="O32">
        <v>15.726419999999999</v>
      </c>
      <c r="P32">
        <v>37.075029999999998</v>
      </c>
      <c r="Q32">
        <v>10.562662</v>
      </c>
      <c r="R32">
        <v>-5.5091489999999999</v>
      </c>
      <c r="S32">
        <v>20.176279999999998</v>
      </c>
      <c r="T32">
        <v>-5.9863679999999997</v>
      </c>
      <c r="U32">
        <v>-10.89324999999995</v>
      </c>
      <c r="V32">
        <v>5.0587500000001571</v>
      </c>
      <c r="W32">
        <v>11.28737500000001</v>
      </c>
      <c r="X32">
        <v>40.960249999999967</v>
      </c>
      <c r="Y32">
        <v>2.8919999999999719</v>
      </c>
      <c r="Z32">
        <v>-160.37687500000001</v>
      </c>
      <c r="AA32">
        <v>-451.06625000000008</v>
      </c>
      <c r="AB32">
        <v>30.12549999999996</v>
      </c>
      <c r="AC32">
        <v>-493.57625000000007</v>
      </c>
      <c r="AD32">
        <v>237.65749999999949</v>
      </c>
      <c r="AE32">
        <v>-329.08900000000011</v>
      </c>
      <c r="AF32">
        <v>73.541500000000013</v>
      </c>
      <c r="AG32">
        <v>392.49375000000009</v>
      </c>
      <c r="AH32">
        <v>-239.715125</v>
      </c>
      <c r="AI32">
        <v>3.6181220000000001</v>
      </c>
      <c r="AJ32">
        <v>-0.29859000000000002</v>
      </c>
      <c r="AK32">
        <v>-9.5133099999999984E-2</v>
      </c>
      <c r="AL32">
        <v>26.56251</v>
      </c>
      <c r="AM32">
        <v>1.8547560000000001</v>
      </c>
      <c r="AN32">
        <v>5.9366899999999884E-3</v>
      </c>
      <c r="AO32">
        <v>-0.324714</v>
      </c>
      <c r="AP32">
        <v>-5.3447519999999997</v>
      </c>
      <c r="AQ32">
        <v>4.2575700000000003</v>
      </c>
      <c r="AR32">
        <v>-1.1795100000000001</v>
      </c>
      <c r="AS32">
        <v>0.16564110000000001</v>
      </c>
      <c r="AT32">
        <v>-30.486239999999999</v>
      </c>
    </row>
    <row r="33" spans="1:46" x14ac:dyDescent="0.25">
      <c r="A33">
        <v>31</v>
      </c>
      <c r="B33">
        <v>8.9352750000000007</v>
      </c>
      <c r="C33">
        <v>0.56549358552631579</v>
      </c>
      <c r="D33">
        <v>-0.1470611929828711</v>
      </c>
      <c r="E33">
        <v>5.8049243526391439E-3</v>
      </c>
      <c r="F33">
        <v>3.7171622217157529</v>
      </c>
      <c r="G33">
        <v>5.1154172000000004</v>
      </c>
      <c r="H33">
        <v>-10.41587</v>
      </c>
      <c r="I33">
        <v>-2.7572293000000001</v>
      </c>
      <c r="J33">
        <v>6.5686852</v>
      </c>
      <c r="K33">
        <v>6.3590603999999997</v>
      </c>
      <c r="L33">
        <v>-9.4657850000000003</v>
      </c>
      <c r="M33">
        <v>20.591502999999999</v>
      </c>
      <c r="N33">
        <v>9.4515325000000008</v>
      </c>
      <c r="O33">
        <v>15.139493999999999</v>
      </c>
      <c r="P33">
        <v>37.314870999999997</v>
      </c>
      <c r="Q33">
        <v>10.1694394</v>
      </c>
      <c r="R33">
        <v>-5.3012462999999999</v>
      </c>
      <c r="S33">
        <v>20.571235999999999</v>
      </c>
      <c r="T33">
        <v>-6.2359235999999996</v>
      </c>
      <c r="U33">
        <v>-11.47914999999999</v>
      </c>
      <c r="V33">
        <v>7.8498750000001314</v>
      </c>
      <c r="W33">
        <v>6.8455374999999936</v>
      </c>
      <c r="X33">
        <v>39.074299999999958</v>
      </c>
      <c r="Y33">
        <v>1.702650000000002</v>
      </c>
      <c r="Z33">
        <v>-158.2624375</v>
      </c>
      <c r="AA33">
        <v>-463.56387500000011</v>
      </c>
      <c r="AB33">
        <v>20.673474999999922</v>
      </c>
      <c r="AC33">
        <v>-503.63712500000003</v>
      </c>
      <c r="AD33">
        <v>222.72649999999979</v>
      </c>
      <c r="AE33">
        <v>-339.39355000000012</v>
      </c>
      <c r="AF33">
        <v>138.84167500000009</v>
      </c>
      <c r="AG33">
        <v>376.04062499999998</v>
      </c>
      <c r="AH33">
        <v>-230.40383750000001</v>
      </c>
      <c r="AI33">
        <v>3.895714400000001</v>
      </c>
      <c r="AJ33">
        <v>-0.34496790000000011</v>
      </c>
      <c r="AK33">
        <v>-8.0410269999999964E-2</v>
      </c>
      <c r="AL33">
        <v>29.274957000000001</v>
      </c>
      <c r="AM33">
        <v>1.7891622</v>
      </c>
      <c r="AN33">
        <v>-4.2540217000000088E-2</v>
      </c>
      <c r="AO33">
        <v>-0.32953890000000002</v>
      </c>
      <c r="AP33">
        <v>-4.6487513999999983</v>
      </c>
      <c r="AQ33">
        <v>4.2852990000000002</v>
      </c>
      <c r="AR33">
        <v>-1.1939280000000001</v>
      </c>
      <c r="AS33">
        <v>0.17497526999999999</v>
      </c>
      <c r="AT33">
        <v>-28.586358000000001</v>
      </c>
    </row>
    <row r="34" spans="1:46" x14ac:dyDescent="0.25">
      <c r="A34">
        <v>32</v>
      </c>
      <c r="B34">
        <v>8.9372999999999987</v>
      </c>
      <c r="C34">
        <v>0.56537368421052636</v>
      </c>
      <c r="D34">
        <v>-0.1173110297597407</v>
      </c>
      <c r="E34">
        <v>2.1530830327767661E-2</v>
      </c>
      <c r="F34">
        <v>3.733916044484042</v>
      </c>
      <c r="G34">
        <v>5.1039583999999998</v>
      </c>
      <c r="H34">
        <v>-10.405340000000001</v>
      </c>
      <c r="I34">
        <v>-2.7544995999999999</v>
      </c>
      <c r="J34">
        <v>6.6080943999999997</v>
      </c>
      <c r="K34">
        <v>6.3609287999999999</v>
      </c>
      <c r="L34">
        <v>-9.6357499999999998</v>
      </c>
      <c r="M34">
        <v>20.084416000000001</v>
      </c>
      <c r="N34">
        <v>9.4696899999999999</v>
      </c>
      <c r="O34">
        <v>14.552568000000001</v>
      </c>
      <c r="P34">
        <v>37.554711999999988</v>
      </c>
      <c r="Q34">
        <v>9.7762168000000003</v>
      </c>
      <c r="R34">
        <v>-5.0933435999999999</v>
      </c>
      <c r="S34">
        <v>20.966191999999999</v>
      </c>
      <c r="T34">
        <v>-6.4854792000000003</v>
      </c>
      <c r="U34">
        <v>-12.065050000000021</v>
      </c>
      <c r="V34">
        <v>10.641000000000099</v>
      </c>
      <c r="W34">
        <v>2.403699999999994</v>
      </c>
      <c r="X34">
        <v>37.188349999999957</v>
      </c>
      <c r="Y34">
        <v>0.5133000000000365</v>
      </c>
      <c r="Z34">
        <v>-156.148</v>
      </c>
      <c r="AA34">
        <v>-476.06150000000008</v>
      </c>
      <c r="AB34">
        <v>11.221449999999921</v>
      </c>
      <c r="AC34">
        <v>-513.69799999999998</v>
      </c>
      <c r="AD34">
        <v>207.79550000000009</v>
      </c>
      <c r="AE34">
        <v>-349.69810000000001</v>
      </c>
      <c r="AF34">
        <v>204.14185000000001</v>
      </c>
      <c r="AG34">
        <v>359.58749999999998</v>
      </c>
      <c r="AH34">
        <v>-221.09254999999999</v>
      </c>
      <c r="AI34">
        <v>4.1733067999999998</v>
      </c>
      <c r="AJ34">
        <v>-0.39134580000000002</v>
      </c>
      <c r="AK34">
        <v>-6.568744E-2</v>
      </c>
      <c r="AL34">
        <v>31.987404000000002</v>
      </c>
      <c r="AM34">
        <v>1.7235684</v>
      </c>
      <c r="AN34">
        <v>-9.1017124000000005E-2</v>
      </c>
      <c r="AO34">
        <v>-0.33436379999999999</v>
      </c>
      <c r="AP34">
        <v>-3.9527508</v>
      </c>
      <c r="AQ34">
        <v>4.3130280000000001</v>
      </c>
      <c r="AR34">
        <v>-1.2083459999999999</v>
      </c>
      <c r="AS34">
        <v>0.18430943999999999</v>
      </c>
      <c r="AT34">
        <v>-26.686475999999999</v>
      </c>
    </row>
    <row r="35" spans="1:46" x14ac:dyDescent="0.25">
      <c r="A35">
        <v>33</v>
      </c>
      <c r="B35">
        <v>8.9393249999999984</v>
      </c>
      <c r="C35">
        <v>0.56525378289473682</v>
      </c>
      <c r="D35">
        <v>-7.9495771547755667E-2</v>
      </c>
      <c r="E35">
        <v>4.0398113371522729E-2</v>
      </c>
      <c r="F35">
        <v>3.734223663544487</v>
      </c>
      <c r="G35">
        <v>5.0924996</v>
      </c>
      <c r="H35">
        <v>-10.39481</v>
      </c>
      <c r="I35">
        <v>-2.7517699000000002</v>
      </c>
      <c r="J35">
        <v>6.6475036000000003</v>
      </c>
      <c r="K35">
        <v>6.3627971999999993</v>
      </c>
      <c r="L35">
        <v>-9.8057150000000011</v>
      </c>
      <c r="M35">
        <v>19.577328999999999</v>
      </c>
      <c r="N35">
        <v>9.4878475000000009</v>
      </c>
      <c r="O35">
        <v>13.965642000000001</v>
      </c>
      <c r="P35">
        <v>37.794553000000001</v>
      </c>
      <c r="Q35">
        <v>9.3829941999999988</v>
      </c>
      <c r="R35">
        <v>-4.8854408999999999</v>
      </c>
      <c r="S35">
        <v>21.361148</v>
      </c>
      <c r="T35">
        <v>-6.7350348000000002</v>
      </c>
      <c r="U35">
        <v>-12.65095000000005</v>
      </c>
      <c r="V35">
        <v>13.43212500000007</v>
      </c>
      <c r="W35">
        <v>-2.038137500000023</v>
      </c>
      <c r="X35">
        <v>35.302399999999949</v>
      </c>
      <c r="Y35">
        <v>-0.67604999999993343</v>
      </c>
      <c r="Z35">
        <v>-154.03356249999999</v>
      </c>
      <c r="AA35">
        <v>-488.55912500000011</v>
      </c>
      <c r="AB35">
        <v>1.769424999999881</v>
      </c>
      <c r="AC35">
        <v>-523.75887499999988</v>
      </c>
      <c r="AD35">
        <v>192.86450000000031</v>
      </c>
      <c r="AE35">
        <v>-360.00265000000002</v>
      </c>
      <c r="AF35">
        <v>269.44202500000011</v>
      </c>
      <c r="AG35">
        <v>343.13437499999998</v>
      </c>
      <c r="AH35">
        <v>-211.7812625</v>
      </c>
      <c r="AI35">
        <v>4.4508992000000003</v>
      </c>
      <c r="AJ35">
        <v>-0.4377237000000001</v>
      </c>
      <c r="AK35">
        <v>-5.0964609999999973E-2</v>
      </c>
      <c r="AL35">
        <v>34.699851000000002</v>
      </c>
      <c r="AM35">
        <v>1.6579746</v>
      </c>
      <c r="AN35">
        <v>-0.1394940310000001</v>
      </c>
      <c r="AO35">
        <v>-0.33918870000000001</v>
      </c>
      <c r="AP35">
        <v>-3.256750199999999</v>
      </c>
      <c r="AQ35">
        <v>4.340757</v>
      </c>
      <c r="AR35">
        <v>-1.222764</v>
      </c>
      <c r="AS35">
        <v>0.19364360999999999</v>
      </c>
      <c r="AT35">
        <v>-24.786594000000001</v>
      </c>
    </row>
    <row r="36" spans="1:46" x14ac:dyDescent="0.25">
      <c r="A36">
        <v>34</v>
      </c>
      <c r="B36">
        <v>8.9420249999999957</v>
      </c>
      <c r="C36">
        <v>0.56517039473684216</v>
      </c>
      <c r="D36">
        <v>-3.0154838437949839E-2</v>
      </c>
      <c r="E36">
        <v>6.182997673296959E-2</v>
      </c>
      <c r="F36">
        <v>3.705130087557384</v>
      </c>
      <c r="G36">
        <v>5.0778205999999999</v>
      </c>
      <c r="H36">
        <v>-10.377637999999999</v>
      </c>
      <c r="I36">
        <v>-2.7577468000000001</v>
      </c>
      <c r="J36">
        <v>6.6842974000000002</v>
      </c>
      <c r="K36">
        <v>6.3606299999999996</v>
      </c>
      <c r="L36">
        <v>-9.9698533999999999</v>
      </c>
      <c r="M36">
        <v>19.036833999999999</v>
      </c>
      <c r="N36">
        <v>9.479806</v>
      </c>
      <c r="O36">
        <v>13.402241999999999</v>
      </c>
      <c r="P36">
        <v>37.985163999999997</v>
      </c>
      <c r="Q36">
        <v>8.9907184000000004</v>
      </c>
      <c r="R36">
        <v>-4.5354012000000008</v>
      </c>
      <c r="S36">
        <v>21.715712</v>
      </c>
      <c r="T36">
        <v>-6.9523451999999999</v>
      </c>
      <c r="U36">
        <v>-14.06125000000004</v>
      </c>
      <c r="V36">
        <v>15.791250000000041</v>
      </c>
      <c r="W36">
        <v>-4.943225000000008</v>
      </c>
      <c r="X36">
        <v>34.501849999999962</v>
      </c>
      <c r="Y36">
        <v>-2.4323999999999111</v>
      </c>
      <c r="Z36">
        <v>-151.93825000000001</v>
      </c>
      <c r="AA36">
        <v>-500.53474999999997</v>
      </c>
      <c r="AB36">
        <v>-7.677650000000046</v>
      </c>
      <c r="AC36">
        <v>-510.37474999999989</v>
      </c>
      <c r="AD36">
        <v>174.30425000000039</v>
      </c>
      <c r="AE36">
        <v>-357.319975</v>
      </c>
      <c r="AF36">
        <v>313.29632499999991</v>
      </c>
      <c r="AG36">
        <v>327.11550000000011</v>
      </c>
      <c r="AH36">
        <v>-199.26417500000011</v>
      </c>
      <c r="AI36">
        <v>4.4474935999999996</v>
      </c>
      <c r="AJ36">
        <v>-0.51849419999999968</v>
      </c>
      <c r="AK36">
        <v>-1.9969438000000121E-2</v>
      </c>
      <c r="AL36">
        <v>35.290799999999997</v>
      </c>
      <c r="AM36">
        <v>1.6849746000000001</v>
      </c>
      <c r="AN36">
        <v>-0.19890303999999981</v>
      </c>
      <c r="AO36">
        <v>-0.34547232</v>
      </c>
      <c r="AP36">
        <v>-2.7535098000000011</v>
      </c>
      <c r="AQ36">
        <v>4.3669361999999996</v>
      </c>
      <c r="AR36">
        <v>-1.2321618000000001</v>
      </c>
      <c r="AS36">
        <v>0.20009346</v>
      </c>
      <c r="AT36">
        <v>-22.948848000000009</v>
      </c>
    </row>
    <row r="37" spans="1:46" x14ac:dyDescent="0.25">
      <c r="A37">
        <v>35</v>
      </c>
      <c r="B37">
        <v>8.9450624999999935</v>
      </c>
      <c r="C37">
        <v>0.56510526315789478</v>
      </c>
      <c r="D37">
        <v>2.1403466376879558E-2</v>
      </c>
      <c r="E37">
        <v>8.9214308252693941E-2</v>
      </c>
      <c r="F37">
        <v>3.6858571320310092</v>
      </c>
      <c r="G37">
        <v>5.0615315000000001</v>
      </c>
      <c r="H37">
        <v>-10.357144999999999</v>
      </c>
      <c r="I37">
        <v>-2.7680769999999999</v>
      </c>
      <c r="J37">
        <v>6.7197835000000001</v>
      </c>
      <c r="K37">
        <v>6.3564449999999999</v>
      </c>
      <c r="L37">
        <v>-10.131078499999999</v>
      </c>
      <c r="M37">
        <v>18.479634999999998</v>
      </c>
      <c r="N37">
        <v>9.4586649999999999</v>
      </c>
      <c r="O37">
        <v>12.850605</v>
      </c>
      <c r="P37">
        <v>38.151159999999997</v>
      </c>
      <c r="Q37">
        <v>8.5989160000000009</v>
      </c>
      <c r="R37">
        <v>-4.114293</v>
      </c>
      <c r="S37">
        <v>22.050080000000001</v>
      </c>
      <c r="T37">
        <v>-7.1535330000000004</v>
      </c>
      <c r="U37">
        <v>-15.88375000000002</v>
      </c>
      <c r="V37">
        <v>17.934375000000021</v>
      </c>
      <c r="W37">
        <v>-7.0799375000000122</v>
      </c>
      <c r="X37">
        <v>34.243999999999978</v>
      </c>
      <c r="Y37">
        <v>-4.4722499999999101</v>
      </c>
      <c r="Z37">
        <v>-149.85249999999999</v>
      </c>
      <c r="AA37">
        <v>-512.24937499999999</v>
      </c>
      <c r="AB37">
        <v>-17.122250000000019</v>
      </c>
      <c r="AC37">
        <v>-485.26812499999988</v>
      </c>
      <c r="AD37">
        <v>153.92937500000019</v>
      </c>
      <c r="AE37">
        <v>-348.14368749999988</v>
      </c>
      <c r="AF37">
        <v>346.42768749999999</v>
      </c>
      <c r="AG37">
        <v>311.31375000000003</v>
      </c>
      <c r="AH37">
        <v>-185.14418749999999</v>
      </c>
      <c r="AI37">
        <v>4.3035889999999997</v>
      </c>
      <c r="AJ37">
        <v>-0.61646100000000004</v>
      </c>
      <c r="AK37">
        <v>1.916190499999999E-2</v>
      </c>
      <c r="AL37">
        <v>34.820999999999998</v>
      </c>
      <c r="AM37">
        <v>1.7582715</v>
      </c>
      <c r="AN37">
        <v>-0.26377810000000002</v>
      </c>
      <c r="AO37">
        <v>-0.3524853</v>
      </c>
      <c r="AP37">
        <v>-2.3466494999999998</v>
      </c>
      <c r="AQ37">
        <v>4.3923405000000004</v>
      </c>
      <c r="AR37">
        <v>-1.2390494999999999</v>
      </c>
      <c r="AS37">
        <v>0.20510115000000001</v>
      </c>
      <c r="AT37">
        <v>-21.14217</v>
      </c>
    </row>
    <row r="38" spans="1:46" x14ac:dyDescent="0.25">
      <c r="A38">
        <v>36</v>
      </c>
      <c r="B38">
        <v>8.9480999999999895</v>
      </c>
      <c r="C38">
        <v>0.56504013157894739</v>
      </c>
      <c r="D38">
        <v>7.4057391288685284E-2</v>
      </c>
      <c r="E38">
        <v>0.1118116172409605</v>
      </c>
      <c r="F38">
        <v>3.6551475595451741</v>
      </c>
      <c r="G38">
        <v>5.0452423999999993</v>
      </c>
      <c r="H38">
        <v>-10.336652000000001</v>
      </c>
      <c r="I38">
        <v>-2.7784072000000002</v>
      </c>
      <c r="J38">
        <v>6.7552696000000001</v>
      </c>
      <c r="K38">
        <v>6.3522600000000002</v>
      </c>
      <c r="L38">
        <v>-10.2923036</v>
      </c>
      <c r="M38">
        <v>17.922436000000001</v>
      </c>
      <c r="N38">
        <v>9.4375239999999998</v>
      </c>
      <c r="O38">
        <v>12.298968</v>
      </c>
      <c r="P38">
        <v>38.317155999999997</v>
      </c>
      <c r="Q38">
        <v>8.2071135999999996</v>
      </c>
      <c r="R38">
        <v>-3.6931847999999992</v>
      </c>
      <c r="S38">
        <v>22.384447999999999</v>
      </c>
      <c r="T38">
        <v>-7.3547208000000008</v>
      </c>
      <c r="U38">
        <v>-17.706250000000001</v>
      </c>
      <c r="V38">
        <v>20.077500000000011</v>
      </c>
      <c r="W38">
        <v>-9.2166500000000173</v>
      </c>
      <c r="X38">
        <v>33.986150000000002</v>
      </c>
      <c r="Y38">
        <v>-6.5120999999999096</v>
      </c>
      <c r="Z38">
        <v>-147.76675</v>
      </c>
      <c r="AA38">
        <v>-523.96400000000006</v>
      </c>
      <c r="AB38">
        <v>-26.566849999999981</v>
      </c>
      <c r="AC38">
        <v>-460.16149999999982</v>
      </c>
      <c r="AD38">
        <v>133.5545000000001</v>
      </c>
      <c r="AE38">
        <v>-338.96739999999988</v>
      </c>
      <c r="AF38">
        <v>379.55905000000013</v>
      </c>
      <c r="AG38">
        <v>295.512</v>
      </c>
      <c r="AH38">
        <v>-171.02419999999989</v>
      </c>
      <c r="AI38">
        <v>4.1596843999999997</v>
      </c>
      <c r="AJ38">
        <v>-0.71442780000000028</v>
      </c>
      <c r="AK38">
        <v>5.8293248000000089E-2</v>
      </c>
      <c r="AL38">
        <v>34.351199999999999</v>
      </c>
      <c r="AM38">
        <v>1.8315684000000001</v>
      </c>
      <c r="AN38">
        <v>-0.32865316000000011</v>
      </c>
      <c r="AO38">
        <v>-0.35949828000000011</v>
      </c>
      <c r="AP38">
        <v>-1.939789199999999</v>
      </c>
      <c r="AQ38">
        <v>4.4177448000000004</v>
      </c>
      <c r="AR38">
        <v>-1.2459372</v>
      </c>
      <c r="AS38">
        <v>0.21010883999999999</v>
      </c>
      <c r="AT38">
        <v>-19.335491999999999</v>
      </c>
    </row>
    <row r="39" spans="1:46" x14ac:dyDescent="0.25">
      <c r="A39">
        <v>37</v>
      </c>
      <c r="B39">
        <v>8.9511374999999873</v>
      </c>
      <c r="C39">
        <v>0.564975</v>
      </c>
      <c r="D39">
        <v>0.1230439133488101</v>
      </c>
      <c r="E39">
        <v>0.13062395687883391</v>
      </c>
      <c r="F39">
        <v>3.6400634894114581</v>
      </c>
      <c r="G39">
        <v>5.0289533000000004</v>
      </c>
      <c r="H39">
        <v>-10.316159000000001</v>
      </c>
      <c r="I39">
        <v>-2.7887374</v>
      </c>
      <c r="J39">
        <v>6.7907557000000001</v>
      </c>
      <c r="K39">
        <v>6.3480750000000006</v>
      </c>
      <c r="L39">
        <v>-10.4535287</v>
      </c>
      <c r="M39">
        <v>17.365237</v>
      </c>
      <c r="N39">
        <v>9.4163829999999997</v>
      </c>
      <c r="O39">
        <v>11.747331000000001</v>
      </c>
      <c r="P39">
        <v>38.483151999999997</v>
      </c>
      <c r="Q39">
        <v>7.8153111999999982</v>
      </c>
      <c r="R39">
        <v>-3.2720765999999979</v>
      </c>
      <c r="S39">
        <v>22.718816</v>
      </c>
      <c r="T39">
        <v>-7.5559086000000013</v>
      </c>
      <c r="U39">
        <v>-19.528749999999992</v>
      </c>
      <c r="V39">
        <v>22.220624999999998</v>
      </c>
      <c r="W39">
        <v>-11.353362500000021</v>
      </c>
      <c r="X39">
        <v>33.728300000000019</v>
      </c>
      <c r="Y39">
        <v>-8.5519499999999091</v>
      </c>
      <c r="Z39">
        <v>-145.68100000000001</v>
      </c>
      <c r="AA39">
        <v>-535.67862500000001</v>
      </c>
      <c r="AB39">
        <v>-36.011449999999947</v>
      </c>
      <c r="AC39">
        <v>-435.05487499999981</v>
      </c>
      <c r="AD39">
        <v>113.1796249999999</v>
      </c>
      <c r="AE39">
        <v>-329.79111249999988</v>
      </c>
      <c r="AF39">
        <v>412.69041250000009</v>
      </c>
      <c r="AG39">
        <v>279.71024999999997</v>
      </c>
      <c r="AH39">
        <v>-156.9042124999998</v>
      </c>
      <c r="AI39">
        <v>4.0157797999999989</v>
      </c>
      <c r="AJ39">
        <v>-0.81239460000000052</v>
      </c>
      <c r="AK39">
        <v>9.7424591000000185E-2</v>
      </c>
      <c r="AL39">
        <v>33.881399999999992</v>
      </c>
      <c r="AM39">
        <v>1.9048653</v>
      </c>
      <c r="AN39">
        <v>-0.39352822000000032</v>
      </c>
      <c r="AO39">
        <v>-0.36651126000000012</v>
      </c>
      <c r="AP39">
        <v>-1.5329288999999979</v>
      </c>
      <c r="AQ39">
        <v>4.4431491000000003</v>
      </c>
      <c r="AR39">
        <v>-1.2528249</v>
      </c>
      <c r="AS39">
        <v>0.21511653</v>
      </c>
      <c r="AT39">
        <v>-17.52881399999999</v>
      </c>
    </row>
    <row r="40" spans="1:46" x14ac:dyDescent="0.25">
      <c r="A40">
        <v>38</v>
      </c>
      <c r="B40">
        <v>8.9548249999999925</v>
      </c>
      <c r="C40">
        <v>0.56496118421052632</v>
      </c>
      <c r="D40">
        <v>0.16769602851472501</v>
      </c>
      <c r="E40">
        <v>0.13961307736065559</v>
      </c>
      <c r="F40">
        <v>3.6134661476368231</v>
      </c>
      <c r="G40">
        <v>5.0032755999999994</v>
      </c>
      <c r="H40">
        <v>-10.28875</v>
      </c>
      <c r="I40">
        <v>-2.8029519999999999</v>
      </c>
      <c r="J40">
        <v>6.8280332000000001</v>
      </c>
      <c r="K40">
        <v>6.3340048000000007</v>
      </c>
      <c r="L40">
        <v>-10.607101999999999</v>
      </c>
      <c r="M40">
        <v>16.766048000000001</v>
      </c>
      <c r="N40">
        <v>9.3603266000000005</v>
      </c>
      <c r="O40">
        <v>11.355126</v>
      </c>
      <c r="P40">
        <v>38.563296000000001</v>
      </c>
      <c r="Q40">
        <v>7.4928325999999998</v>
      </c>
      <c r="R40">
        <v>-2.8010432000000001</v>
      </c>
      <c r="S40">
        <v>22.989795999999998</v>
      </c>
      <c r="T40">
        <v>-7.6948965999999999</v>
      </c>
      <c r="U40">
        <v>-22.40034999999996</v>
      </c>
      <c r="V40">
        <v>23.762499999999989</v>
      </c>
      <c r="W40">
        <v>-11.31875</v>
      </c>
      <c r="X40">
        <v>34.607625000000027</v>
      </c>
      <c r="Y40">
        <v>-11.94087499999994</v>
      </c>
      <c r="Z40">
        <v>-143.40902500000001</v>
      </c>
      <c r="AA40">
        <v>-545.5764999999999</v>
      </c>
      <c r="AB40">
        <v>-45.042649999999909</v>
      </c>
      <c r="AC40">
        <v>-384.50237499999992</v>
      </c>
      <c r="AD40">
        <v>90.058499999999924</v>
      </c>
      <c r="AE40">
        <v>-306.66062499999998</v>
      </c>
      <c r="AF40">
        <v>408.04117500000001</v>
      </c>
      <c r="AG40">
        <v>260.98025000000001</v>
      </c>
      <c r="AH40">
        <v>-139.99702499999989</v>
      </c>
      <c r="AI40">
        <v>3.8327868</v>
      </c>
      <c r="AJ40">
        <v>-0.85397182000000005</v>
      </c>
      <c r="AK40">
        <v>0.10850926599999999</v>
      </c>
      <c r="AL40">
        <v>32.9163</v>
      </c>
      <c r="AM40">
        <v>1.9653858</v>
      </c>
      <c r="AN40">
        <v>-0.39556518000000002</v>
      </c>
      <c r="AO40">
        <v>-0.36145842</v>
      </c>
      <c r="AP40">
        <v>-0.99336225999999972</v>
      </c>
      <c r="AQ40">
        <v>4.4638448000000004</v>
      </c>
      <c r="AR40">
        <v>-1.2481608</v>
      </c>
      <c r="AS40">
        <v>0.22856174000000001</v>
      </c>
      <c r="AT40">
        <v>-15.72991</v>
      </c>
    </row>
    <row r="41" spans="1:46" x14ac:dyDescent="0.25">
      <c r="A41">
        <v>39</v>
      </c>
      <c r="B41">
        <v>8.9585374999999967</v>
      </c>
      <c r="C41">
        <v>0.56494934210526315</v>
      </c>
      <c r="D41">
        <v>0.20017180632678641</v>
      </c>
      <c r="E41">
        <v>0.1431157106337041</v>
      </c>
      <c r="F41">
        <v>3.5946694138320971</v>
      </c>
      <c r="G41">
        <v>4.9772368</v>
      </c>
      <c r="H41">
        <v>-10.261075</v>
      </c>
      <c r="I41">
        <v>-2.8173159999999999</v>
      </c>
      <c r="J41">
        <v>6.8653795999999998</v>
      </c>
      <c r="K41">
        <v>6.3195544000000003</v>
      </c>
      <c r="L41">
        <v>-10.760381000000001</v>
      </c>
      <c r="M41">
        <v>16.165244000000001</v>
      </c>
      <c r="N41">
        <v>9.3029273000000003</v>
      </c>
      <c r="O41">
        <v>10.969053000000001</v>
      </c>
      <c r="P41">
        <v>38.640138</v>
      </c>
      <c r="Q41">
        <v>7.1730202999999992</v>
      </c>
      <c r="R41">
        <v>-2.328089599999998</v>
      </c>
      <c r="S41">
        <v>23.258337999999998</v>
      </c>
      <c r="T41">
        <v>-7.8314923000000007</v>
      </c>
      <c r="U41">
        <v>-25.312299999999951</v>
      </c>
      <c r="V41">
        <v>25.281249999999989</v>
      </c>
      <c r="W41">
        <v>-11.20062499999999</v>
      </c>
      <c r="X41">
        <v>35.530687500000028</v>
      </c>
      <c r="Y41">
        <v>-15.3816875</v>
      </c>
      <c r="Z41">
        <v>-141.12988750000011</v>
      </c>
      <c r="AA41">
        <v>-555.40449999999998</v>
      </c>
      <c r="AB41">
        <v>-54.057949999999941</v>
      </c>
      <c r="AC41">
        <v>-332.97118749999993</v>
      </c>
      <c r="AD41">
        <v>66.831749999999801</v>
      </c>
      <c r="AE41">
        <v>-282.99343749999991</v>
      </c>
      <c r="AF41">
        <v>401.93883749999992</v>
      </c>
      <c r="AG41">
        <v>242.13762499999979</v>
      </c>
      <c r="AH41">
        <v>-122.9826374999999</v>
      </c>
      <c r="AI41">
        <v>3.6482903999999992</v>
      </c>
      <c r="AJ41">
        <v>-0.89338021000000023</v>
      </c>
      <c r="AK41">
        <v>0.118515223</v>
      </c>
      <c r="AL41">
        <v>31.93215</v>
      </c>
      <c r="AM41">
        <v>2.0254148999999999</v>
      </c>
      <c r="AN41">
        <v>-0.39518529000000002</v>
      </c>
      <c r="AO41">
        <v>-0.35594151000000002</v>
      </c>
      <c r="AP41">
        <v>-0.44869152999999828</v>
      </c>
      <c r="AQ41">
        <v>4.4843593999999998</v>
      </c>
      <c r="AR41">
        <v>-1.2430524000000001</v>
      </c>
      <c r="AS41">
        <v>0.24233146999999999</v>
      </c>
      <c r="AT41">
        <v>-13.931304999999989</v>
      </c>
    </row>
    <row r="42" spans="1:46" x14ac:dyDescent="0.25">
      <c r="A42">
        <v>40</v>
      </c>
      <c r="B42">
        <v>8.9622500000000009</v>
      </c>
      <c r="C42">
        <v>0.56493749999999998</v>
      </c>
      <c r="D42">
        <v>0.22723556763129471</v>
      </c>
      <c r="E42">
        <v>0.1433213146625725</v>
      </c>
      <c r="F42">
        <v>3.5869381081679639</v>
      </c>
      <c r="G42">
        <v>4.9511979999999998</v>
      </c>
      <c r="H42">
        <v>-10.2334</v>
      </c>
      <c r="I42">
        <v>-2.83168</v>
      </c>
      <c r="J42">
        <v>6.9027260000000004</v>
      </c>
      <c r="K42">
        <v>6.305104</v>
      </c>
      <c r="L42">
        <v>-10.91366</v>
      </c>
      <c r="M42">
        <v>15.564439999999999</v>
      </c>
      <c r="N42">
        <v>9.2455280000000002</v>
      </c>
      <c r="O42">
        <v>10.582979999999999</v>
      </c>
      <c r="P42">
        <v>38.71698</v>
      </c>
      <c r="Q42">
        <v>6.8532079999999986</v>
      </c>
      <c r="R42">
        <v>-1.855135999999997</v>
      </c>
      <c r="S42">
        <v>23.526879999999998</v>
      </c>
      <c r="T42">
        <v>-7.9680880000000007</v>
      </c>
      <c r="U42">
        <v>-28.224249999999952</v>
      </c>
      <c r="V42">
        <v>26.79999999999999</v>
      </c>
      <c r="W42">
        <v>-11.08249999999998</v>
      </c>
      <c r="X42">
        <v>36.453750000000049</v>
      </c>
      <c r="Y42">
        <v>-18.822500000000051</v>
      </c>
      <c r="Z42">
        <v>-138.85075000000009</v>
      </c>
      <c r="AA42">
        <v>-565.23249999999996</v>
      </c>
      <c r="AB42">
        <v>-63.073249999999973</v>
      </c>
      <c r="AC42">
        <v>-281.43999999999983</v>
      </c>
      <c r="AD42">
        <v>43.604999999999677</v>
      </c>
      <c r="AE42">
        <v>-259.32624999999979</v>
      </c>
      <c r="AF42">
        <v>395.83649999999989</v>
      </c>
      <c r="AG42">
        <v>223.2949999999997</v>
      </c>
      <c r="AH42">
        <v>-105.9682499999999</v>
      </c>
      <c r="AI42">
        <v>3.4637939999999992</v>
      </c>
      <c r="AJ42">
        <v>-0.9327886000000003</v>
      </c>
      <c r="AK42">
        <v>0.1285211800000001</v>
      </c>
      <c r="AL42">
        <v>30.94799999999999</v>
      </c>
      <c r="AM42">
        <v>2.0854439999999999</v>
      </c>
      <c r="AN42">
        <v>-0.39480539999999997</v>
      </c>
      <c r="AO42">
        <v>-0.35042459999999997</v>
      </c>
      <c r="AP42">
        <v>9.5979200000003262E-2</v>
      </c>
      <c r="AQ42">
        <v>4.504874</v>
      </c>
      <c r="AR42">
        <v>-1.2379439999999999</v>
      </c>
      <c r="AS42">
        <v>0.25610120000000008</v>
      </c>
      <c r="AT42">
        <v>-12.132699999999989</v>
      </c>
    </row>
    <row r="43" spans="1:46" x14ac:dyDescent="0.25">
      <c r="A43">
        <v>41</v>
      </c>
      <c r="B43">
        <v>8.9663125000000043</v>
      </c>
      <c r="C43">
        <v>0.5649394736842106</v>
      </c>
      <c r="D43">
        <v>0.24460758101306779</v>
      </c>
      <c r="E43">
        <v>0.13647738343601551</v>
      </c>
      <c r="F43">
        <v>3.5712103968788309</v>
      </c>
      <c r="G43">
        <v>4.9216473000000001</v>
      </c>
      <c r="H43">
        <v>-10.204437</v>
      </c>
      <c r="I43">
        <v>-2.8447532</v>
      </c>
      <c r="J43">
        <v>6.9415046</v>
      </c>
      <c r="K43">
        <v>6.2861785000000001</v>
      </c>
      <c r="L43">
        <v>-11.064272000000001</v>
      </c>
      <c r="M43">
        <v>14.954556999999999</v>
      </c>
      <c r="N43">
        <v>9.1788306000000013</v>
      </c>
      <c r="O43">
        <v>10.2608625</v>
      </c>
      <c r="P43">
        <v>38.768762000000002</v>
      </c>
      <c r="Q43">
        <v>6.5638190999999999</v>
      </c>
      <c r="R43">
        <v>-1.4082805</v>
      </c>
      <c r="S43">
        <v>23.773406999999999</v>
      </c>
      <c r="T43">
        <v>-8.0861406999999996</v>
      </c>
      <c r="U43">
        <v>-31.347074999999929</v>
      </c>
      <c r="V43">
        <v>28.216199999999969</v>
      </c>
      <c r="W43">
        <v>-10.36464999999998</v>
      </c>
      <c r="X43">
        <v>37.540087500000048</v>
      </c>
      <c r="Y43">
        <v>-22.733100000000071</v>
      </c>
      <c r="Z43">
        <v>-136.23062500000009</v>
      </c>
      <c r="AA43">
        <v>-574.56349999999998</v>
      </c>
      <c r="AB43">
        <v>-72.268799999999956</v>
      </c>
      <c r="AC43">
        <v>-226.8366875000001</v>
      </c>
      <c r="AD43">
        <v>19.921499999999789</v>
      </c>
      <c r="AE43">
        <v>-233.74946249999999</v>
      </c>
      <c r="AF43">
        <v>381.63055999999989</v>
      </c>
      <c r="AG43">
        <v>203.0173749999997</v>
      </c>
      <c r="AH43">
        <v>-88.778075000000001</v>
      </c>
      <c r="AI43">
        <v>3.2416516</v>
      </c>
      <c r="AJ43">
        <v>-0.95657124000000004</v>
      </c>
      <c r="AK43">
        <v>0.132538609</v>
      </c>
      <c r="AL43">
        <v>29.539209</v>
      </c>
      <c r="AM43">
        <v>2.1601381000000002</v>
      </c>
      <c r="AN43">
        <v>-0.38399515999999989</v>
      </c>
      <c r="AO43">
        <v>-0.34608348000000011</v>
      </c>
      <c r="AP43">
        <v>0.7108033700000006</v>
      </c>
      <c r="AQ43">
        <v>4.5187539999999986</v>
      </c>
      <c r="AR43">
        <v>-1.2315069999999999</v>
      </c>
      <c r="AS43">
        <v>0.26737675999999999</v>
      </c>
      <c r="AT43">
        <v>-10.291462900000001</v>
      </c>
    </row>
    <row r="44" spans="1:46" x14ac:dyDescent="0.25">
      <c r="A44">
        <v>42</v>
      </c>
      <c r="B44">
        <v>8.9713750000000072</v>
      </c>
      <c r="C44">
        <v>0.56498092105263154</v>
      </c>
      <c r="D44">
        <v>0.25122628458999863</v>
      </c>
      <c r="E44">
        <v>0.12772492363652591</v>
      </c>
      <c r="F44">
        <v>3.565920434156896</v>
      </c>
      <c r="G44">
        <v>4.8820626000000003</v>
      </c>
      <c r="H44">
        <v>-10.171794</v>
      </c>
      <c r="I44">
        <v>-2.8541384000000001</v>
      </c>
      <c r="J44">
        <v>6.9843752000000006</v>
      </c>
      <c r="K44">
        <v>6.254467</v>
      </c>
      <c r="L44">
        <v>-11.207264</v>
      </c>
      <c r="M44">
        <v>14.318733999999999</v>
      </c>
      <c r="N44">
        <v>9.0855671999999998</v>
      </c>
      <c r="O44">
        <v>10.121475</v>
      </c>
      <c r="P44">
        <v>38.748943999999987</v>
      </c>
      <c r="Q44">
        <v>6.3613542000000001</v>
      </c>
      <c r="R44">
        <v>-1.035990999999999</v>
      </c>
      <c r="S44">
        <v>23.957034</v>
      </c>
      <c r="T44">
        <v>-8.1512133999999996</v>
      </c>
      <c r="U44">
        <v>-35.072399999999973</v>
      </c>
      <c r="V44">
        <v>29.339399999999959</v>
      </c>
      <c r="W44">
        <v>-7.9332999999999778</v>
      </c>
      <c r="X44">
        <v>39.092925000000037</v>
      </c>
      <c r="Y44">
        <v>-27.98595000000007</v>
      </c>
      <c r="Z44">
        <v>-132.63624999999999</v>
      </c>
      <c r="AA44">
        <v>-582.47450000000003</v>
      </c>
      <c r="AB44">
        <v>-81.979350000000025</v>
      </c>
      <c r="AC44">
        <v>-163.45587499999999</v>
      </c>
      <c r="AD44">
        <v>-5.0670000000000206</v>
      </c>
      <c r="AE44">
        <v>-202.71667500000001</v>
      </c>
      <c r="AF44">
        <v>344.27146999999991</v>
      </c>
      <c r="AG44">
        <v>178.63974999999979</v>
      </c>
      <c r="AH44">
        <v>-71.085649999999987</v>
      </c>
      <c r="AI44">
        <v>2.9119492</v>
      </c>
      <c r="AJ44">
        <v>-0.93570887999999997</v>
      </c>
      <c r="AK44">
        <v>0.119445958</v>
      </c>
      <c r="AL44">
        <v>26.917158000000001</v>
      </c>
      <c r="AM44">
        <v>2.2767322000000001</v>
      </c>
      <c r="AN44">
        <v>-0.34338392000000001</v>
      </c>
      <c r="AO44">
        <v>-0.34510175999999998</v>
      </c>
      <c r="AP44">
        <v>1.526065940000001</v>
      </c>
      <c r="AQ44">
        <v>4.5136779999999996</v>
      </c>
      <c r="AR44">
        <v>-1.221274</v>
      </c>
      <c r="AS44">
        <v>0.27152611999999998</v>
      </c>
      <c r="AT44">
        <v>-8.3284197999999972</v>
      </c>
    </row>
    <row r="45" spans="1:46" x14ac:dyDescent="0.25">
      <c r="A45">
        <v>43</v>
      </c>
      <c r="B45">
        <v>8.9764375000000101</v>
      </c>
      <c r="C45">
        <v>0.56502236842105258</v>
      </c>
      <c r="D45">
        <v>0.25768385985643127</v>
      </c>
      <c r="E45">
        <v>0.1174723915652858</v>
      </c>
      <c r="F45">
        <v>3.5440657162278031</v>
      </c>
      <c r="G45">
        <v>4.8424778999999996</v>
      </c>
      <c r="H45">
        <v>-10.139151</v>
      </c>
      <c r="I45">
        <v>-2.8635236000000002</v>
      </c>
      <c r="J45">
        <v>7.0272458000000002</v>
      </c>
      <c r="K45">
        <v>6.2227554999999999</v>
      </c>
      <c r="L45">
        <v>-11.350256</v>
      </c>
      <c r="M45">
        <v>13.682911000000001</v>
      </c>
      <c r="N45">
        <v>8.9923038000000002</v>
      </c>
      <c r="O45">
        <v>9.9820874999999987</v>
      </c>
      <c r="P45">
        <v>38.729126000000001</v>
      </c>
      <c r="Q45">
        <v>6.1588892999999993</v>
      </c>
      <c r="R45">
        <v>-0.66370149999999917</v>
      </c>
      <c r="S45">
        <v>24.140661000000001</v>
      </c>
      <c r="T45">
        <v>-8.2162860999999996</v>
      </c>
      <c r="U45">
        <v>-38.797725</v>
      </c>
      <c r="V45">
        <v>30.462599999999942</v>
      </c>
      <c r="W45">
        <v>-5.5019499999999804</v>
      </c>
      <c r="X45">
        <v>40.645762500000039</v>
      </c>
      <c r="Y45">
        <v>-33.238800000000083</v>
      </c>
      <c r="Z45">
        <v>-129.041875</v>
      </c>
      <c r="AA45">
        <v>-590.38550000000009</v>
      </c>
      <c r="AB45">
        <v>-91.689900000000108</v>
      </c>
      <c r="AC45">
        <v>-100.0750625</v>
      </c>
      <c r="AD45">
        <v>-30.055499999999832</v>
      </c>
      <c r="AE45">
        <v>-171.68388749999991</v>
      </c>
      <c r="AF45">
        <v>306.91237999999993</v>
      </c>
      <c r="AG45">
        <v>154.26212499999991</v>
      </c>
      <c r="AH45">
        <v>-53.393224999999951</v>
      </c>
      <c r="AI45">
        <v>2.5822468000000001</v>
      </c>
      <c r="AJ45">
        <v>-0.91484652</v>
      </c>
      <c r="AK45">
        <v>0.10635330699999999</v>
      </c>
      <c r="AL45">
        <v>24.295106999999991</v>
      </c>
      <c r="AM45">
        <v>2.3933263</v>
      </c>
      <c r="AN45">
        <v>-0.30277267999999991</v>
      </c>
      <c r="AO45">
        <v>-0.34412004000000002</v>
      </c>
      <c r="AP45">
        <v>2.3413285100000021</v>
      </c>
      <c r="AQ45">
        <v>4.5086020000000007</v>
      </c>
      <c r="AR45">
        <v>-1.211041</v>
      </c>
      <c r="AS45">
        <v>0.27567547999999997</v>
      </c>
      <c r="AT45">
        <v>-6.3653766999999952</v>
      </c>
    </row>
    <row r="46" spans="1:46" x14ac:dyDescent="0.25">
      <c r="A46">
        <v>44</v>
      </c>
      <c r="B46">
        <v>8.9815000000000129</v>
      </c>
      <c r="C46">
        <v>0.56506381578947362</v>
      </c>
      <c r="D46">
        <v>0.26380541971909288</v>
      </c>
      <c r="E46">
        <v>0.1062066276016862</v>
      </c>
      <c r="F46">
        <v>3.5333031839958999</v>
      </c>
      <c r="G46">
        <v>4.8028931999999998</v>
      </c>
      <c r="H46">
        <v>-10.106508</v>
      </c>
      <c r="I46">
        <v>-2.8729087999999998</v>
      </c>
      <c r="J46">
        <v>7.0701163999999999</v>
      </c>
      <c r="K46">
        <v>6.1910439999999998</v>
      </c>
      <c r="L46">
        <v>-11.493247999999999</v>
      </c>
      <c r="M46">
        <v>13.047088</v>
      </c>
      <c r="N46">
        <v>8.8990404000000005</v>
      </c>
      <c r="O46">
        <v>9.8426999999999989</v>
      </c>
      <c r="P46">
        <v>38.709308</v>
      </c>
      <c r="Q46">
        <v>5.9564244000000004</v>
      </c>
      <c r="R46">
        <v>-0.29141199999999889</v>
      </c>
      <c r="S46">
        <v>24.324287999999999</v>
      </c>
      <c r="T46">
        <v>-8.2813588000000014</v>
      </c>
      <c r="U46">
        <v>-42.52305000000004</v>
      </c>
      <c r="V46">
        <v>31.585799999999921</v>
      </c>
      <c r="W46">
        <v>-3.0705999999999829</v>
      </c>
      <c r="X46">
        <v>42.198600000000027</v>
      </c>
      <c r="Y46">
        <v>-38.491650000000078</v>
      </c>
      <c r="Z46">
        <v>-125.44750000000001</v>
      </c>
      <c r="AA46">
        <v>-598.29650000000015</v>
      </c>
      <c r="AB46">
        <v>-101.40045000000021</v>
      </c>
      <c r="AC46">
        <v>-36.694249999999947</v>
      </c>
      <c r="AD46">
        <v>-55.043999999999649</v>
      </c>
      <c r="AE46">
        <v>-140.6510999999999</v>
      </c>
      <c r="AF46">
        <v>269.55328999999989</v>
      </c>
      <c r="AG46">
        <v>129.8845</v>
      </c>
      <c r="AH46">
        <v>-35.700799999999923</v>
      </c>
      <c r="AI46">
        <v>2.2525444000000001</v>
      </c>
      <c r="AJ46">
        <v>-0.89398415999999992</v>
      </c>
      <c r="AK46">
        <v>9.3260655999999956E-2</v>
      </c>
      <c r="AL46">
        <v>21.673055999999988</v>
      </c>
      <c r="AM46">
        <v>2.5099203999999999</v>
      </c>
      <c r="AN46">
        <v>-0.26216143999999991</v>
      </c>
      <c r="AO46">
        <v>-0.34313832</v>
      </c>
      <c r="AP46">
        <v>3.1565910800000019</v>
      </c>
      <c r="AQ46">
        <v>4.5035260000000008</v>
      </c>
      <c r="AR46">
        <v>-1.2008080000000001</v>
      </c>
      <c r="AS46">
        <v>0.27982484000000002</v>
      </c>
      <c r="AT46">
        <v>-4.4023335999999942</v>
      </c>
    </row>
    <row r="47" spans="1:46" x14ac:dyDescent="0.25">
      <c r="A47">
        <v>45</v>
      </c>
      <c r="B47">
        <v>8.9871250000000114</v>
      </c>
      <c r="C47">
        <v>0.5651365131578947</v>
      </c>
      <c r="D47">
        <v>0.26819248079192209</v>
      </c>
      <c r="E47">
        <v>9.3029411707164722E-2</v>
      </c>
      <c r="F47">
        <v>3.53643823570461</v>
      </c>
      <c r="G47">
        <v>4.7542770000000001</v>
      </c>
      <c r="H47">
        <v>-10.071633</v>
      </c>
      <c r="I47">
        <v>-2.8742540000000001</v>
      </c>
      <c r="J47">
        <v>7.1168195000000001</v>
      </c>
      <c r="K47">
        <v>6.1455760000000001</v>
      </c>
      <c r="L47">
        <v>-11.62598</v>
      </c>
      <c r="M47">
        <v>12.39556</v>
      </c>
      <c r="N47">
        <v>8.7825435000000009</v>
      </c>
      <c r="O47">
        <v>9.8479574999999997</v>
      </c>
      <c r="P47">
        <v>38.632129999999997</v>
      </c>
      <c r="Q47">
        <v>5.8266900000000001</v>
      </c>
      <c r="R47">
        <v>-2.9238400000000438E-2</v>
      </c>
      <c r="S47">
        <v>24.446745</v>
      </c>
      <c r="T47">
        <v>-8.3075334999999999</v>
      </c>
      <c r="U47">
        <v>-46.579875000000023</v>
      </c>
      <c r="V47">
        <v>32.638124999999917</v>
      </c>
      <c r="W47">
        <v>0.70156249999999343</v>
      </c>
      <c r="X47">
        <v>43.798312500000023</v>
      </c>
      <c r="Y47">
        <v>-44.627437500000028</v>
      </c>
      <c r="Z47">
        <v>-120.36624999999999</v>
      </c>
      <c r="AA47">
        <v>-605.40200000000004</v>
      </c>
      <c r="AB47">
        <v>-112.1394375000001</v>
      </c>
      <c r="AC47">
        <v>23.62281249999976</v>
      </c>
      <c r="AD47">
        <v>-80.836874999999495</v>
      </c>
      <c r="AE47">
        <v>-110.2584375000001</v>
      </c>
      <c r="AF47">
        <v>223.41528125000011</v>
      </c>
      <c r="AG47">
        <v>102.2443750000002</v>
      </c>
      <c r="AH47">
        <v>-18.540875</v>
      </c>
      <c r="AI47">
        <v>1.9808185000000009</v>
      </c>
      <c r="AJ47">
        <v>-0.86231040000000003</v>
      </c>
      <c r="AK47">
        <v>8.0271085000000034E-2</v>
      </c>
      <c r="AL47">
        <v>19.410555000000009</v>
      </c>
      <c r="AM47">
        <v>2.5738105</v>
      </c>
      <c r="AN47">
        <v>-0.22486460000000011</v>
      </c>
      <c r="AO47">
        <v>-0.33914115</v>
      </c>
      <c r="AP47">
        <v>4.0517869999999974</v>
      </c>
      <c r="AQ47">
        <v>4.4991790000000007</v>
      </c>
      <c r="AR47">
        <v>-1.186237</v>
      </c>
      <c r="AS47">
        <v>0.28305124999999998</v>
      </c>
      <c r="AT47">
        <v>-2.3335420000000049</v>
      </c>
    </row>
    <row r="48" spans="1:46" x14ac:dyDescent="0.25">
      <c r="A48">
        <v>46</v>
      </c>
      <c r="B48">
        <v>8.993200000000007</v>
      </c>
      <c r="C48">
        <v>0.56523421052631573</v>
      </c>
      <c r="D48">
        <v>0.28536345005914648</v>
      </c>
      <c r="E48">
        <v>8.552333912925987E-2</v>
      </c>
      <c r="F48">
        <v>3.520462812935317</v>
      </c>
      <c r="G48">
        <v>4.6984355999999998</v>
      </c>
      <c r="H48">
        <v>-10.034972399999999</v>
      </c>
      <c r="I48">
        <v>-2.8691672000000001</v>
      </c>
      <c r="J48">
        <v>7.1665885999999999</v>
      </c>
      <c r="K48">
        <v>6.0891028</v>
      </c>
      <c r="L48">
        <v>-11.750503999999999</v>
      </c>
      <c r="M48">
        <v>11.731468</v>
      </c>
      <c r="N48">
        <v>8.6474598</v>
      </c>
      <c r="O48">
        <v>9.9689309999999995</v>
      </c>
      <c r="P48">
        <v>38.509064000000002</v>
      </c>
      <c r="Q48">
        <v>5.7551399999999999</v>
      </c>
      <c r="R48">
        <v>0.14484248</v>
      </c>
      <c r="S48">
        <v>24.520265999999999</v>
      </c>
      <c r="T48">
        <v>-8.3025897999999998</v>
      </c>
      <c r="U48">
        <v>-50.901900000000033</v>
      </c>
      <c r="V48">
        <v>33.633749999999942</v>
      </c>
      <c r="W48">
        <v>5.5463750000000012</v>
      </c>
      <c r="X48">
        <v>45.435524999999998</v>
      </c>
      <c r="Y48">
        <v>-51.469575000000013</v>
      </c>
      <c r="Z48">
        <v>-114.0955</v>
      </c>
      <c r="AA48">
        <v>-611.86310000000003</v>
      </c>
      <c r="AB48">
        <v>-123.70117500000011</v>
      </c>
      <c r="AC48">
        <v>81.488874999999936</v>
      </c>
      <c r="AD48">
        <v>-107.27324999999971</v>
      </c>
      <c r="AE48">
        <v>-80.377875000000017</v>
      </c>
      <c r="AF48">
        <v>170.25413750000001</v>
      </c>
      <c r="AG48">
        <v>71.994250000000093</v>
      </c>
      <c r="AH48">
        <v>-1.806949999999947</v>
      </c>
      <c r="AI48">
        <v>1.7554738000000001</v>
      </c>
      <c r="AJ48">
        <v>-0.82198751999999997</v>
      </c>
      <c r="AK48">
        <v>6.7363977999999991E-2</v>
      </c>
      <c r="AL48">
        <v>17.435694000000002</v>
      </c>
      <c r="AM48">
        <v>2.5955374</v>
      </c>
      <c r="AN48">
        <v>-0.19021927999999999</v>
      </c>
      <c r="AO48">
        <v>-0.33273162000000001</v>
      </c>
      <c r="AP48">
        <v>5.0109296000000008</v>
      </c>
      <c r="AQ48">
        <v>4.4954152000000001</v>
      </c>
      <c r="AR48">
        <v>-1.1681956</v>
      </c>
      <c r="AS48">
        <v>0.2855393</v>
      </c>
      <c r="AT48">
        <v>-0.18015159999999941</v>
      </c>
    </row>
    <row r="49" spans="1:46" x14ac:dyDescent="0.25">
      <c r="A49">
        <v>47</v>
      </c>
      <c r="B49">
        <v>8.9992750000000008</v>
      </c>
      <c r="C49">
        <v>0.56533190789473675</v>
      </c>
      <c r="D49">
        <v>0.30821635471436432</v>
      </c>
      <c r="E49">
        <v>7.481743941337976E-2</v>
      </c>
      <c r="F49">
        <v>3.4774120012263698</v>
      </c>
      <c r="G49">
        <v>4.6425941999999996</v>
      </c>
      <c r="H49">
        <v>-9.9983117999999997</v>
      </c>
      <c r="I49">
        <v>-2.8640804000000002</v>
      </c>
      <c r="J49">
        <v>7.2163577000000014</v>
      </c>
      <c r="K49">
        <v>6.0326295999999999</v>
      </c>
      <c r="L49">
        <v>-11.875028</v>
      </c>
      <c r="M49">
        <v>11.067375999999999</v>
      </c>
      <c r="N49">
        <v>8.5123760999999991</v>
      </c>
      <c r="O49">
        <v>10.089904499999999</v>
      </c>
      <c r="P49">
        <v>38.385998000000001</v>
      </c>
      <c r="Q49">
        <v>5.6835899999999997</v>
      </c>
      <c r="R49">
        <v>0.31892336000000049</v>
      </c>
      <c r="S49">
        <v>24.593786999999999</v>
      </c>
      <c r="T49">
        <v>-8.2976460999999997</v>
      </c>
      <c r="U49">
        <v>-55.223925000000023</v>
      </c>
      <c r="V49">
        <v>34.629374999999968</v>
      </c>
      <c r="W49">
        <v>10.39118750000001</v>
      </c>
      <c r="X49">
        <v>47.072737499999981</v>
      </c>
      <c r="Y49">
        <v>-58.311712499999992</v>
      </c>
      <c r="Z49">
        <v>-107.82474999999999</v>
      </c>
      <c r="AA49">
        <v>-618.32420000000002</v>
      </c>
      <c r="AB49">
        <v>-135.26291250000011</v>
      </c>
      <c r="AC49">
        <v>139.35493750000009</v>
      </c>
      <c r="AD49">
        <v>-133.7096249999999</v>
      </c>
      <c r="AE49">
        <v>-50.49731249999995</v>
      </c>
      <c r="AF49">
        <v>117.09299374999991</v>
      </c>
      <c r="AG49">
        <v>41.744125000000011</v>
      </c>
      <c r="AH49">
        <v>14.9269750000001</v>
      </c>
      <c r="AI49">
        <v>1.530129099999999</v>
      </c>
      <c r="AJ49">
        <v>-0.78166463999999991</v>
      </c>
      <c r="AK49">
        <v>5.4456870999999969E-2</v>
      </c>
      <c r="AL49">
        <v>15.46083299999999</v>
      </c>
      <c r="AM49">
        <v>2.6172643</v>
      </c>
      <c r="AN49">
        <v>-0.1555739599999999</v>
      </c>
      <c r="AO49">
        <v>-0.32632209000000001</v>
      </c>
      <c r="AP49">
        <v>5.9700722000000033</v>
      </c>
      <c r="AQ49">
        <v>4.4916514000000003</v>
      </c>
      <c r="AR49">
        <v>-1.1501542</v>
      </c>
      <c r="AS49">
        <v>0.28802735000000002</v>
      </c>
      <c r="AT49">
        <v>1.9732388000000061</v>
      </c>
    </row>
    <row r="50" spans="1:46" x14ac:dyDescent="0.25">
      <c r="A50">
        <v>48</v>
      </c>
      <c r="B50">
        <v>9.0053499999999946</v>
      </c>
      <c r="C50">
        <v>0.56542960526315789</v>
      </c>
      <c r="D50">
        <v>0.34994911127747158</v>
      </c>
      <c r="E50">
        <v>7.0236328343612486E-2</v>
      </c>
      <c r="F50">
        <v>3.4659681204102459</v>
      </c>
      <c r="G50">
        <v>4.5867528000000002</v>
      </c>
      <c r="H50">
        <v>-9.9616512000000004</v>
      </c>
      <c r="I50">
        <v>-2.8589935999999998</v>
      </c>
      <c r="J50">
        <v>7.2661268000000003</v>
      </c>
      <c r="K50">
        <v>5.9761563999999998</v>
      </c>
      <c r="L50">
        <v>-11.999552</v>
      </c>
      <c r="M50">
        <v>10.403283999999999</v>
      </c>
      <c r="N50">
        <v>8.3772924</v>
      </c>
      <c r="O50">
        <v>10.210877999999999</v>
      </c>
      <c r="P50">
        <v>38.262931999999999</v>
      </c>
      <c r="Q50">
        <v>5.6120400000000004</v>
      </c>
      <c r="R50">
        <v>0.49300423999999959</v>
      </c>
      <c r="S50">
        <v>24.667307999999998</v>
      </c>
      <c r="T50">
        <v>-8.2927023999999996</v>
      </c>
      <c r="U50">
        <v>-59.545949999999991</v>
      </c>
      <c r="V50">
        <v>35.624999999999979</v>
      </c>
      <c r="W50">
        <v>15.235999999999979</v>
      </c>
      <c r="X50">
        <v>48.709949999999949</v>
      </c>
      <c r="Y50">
        <v>-65.15384999999992</v>
      </c>
      <c r="Z50">
        <v>-101.554</v>
      </c>
      <c r="AA50">
        <v>-624.78529999999989</v>
      </c>
      <c r="AB50">
        <v>-146.82464999999999</v>
      </c>
      <c r="AC50">
        <v>197.22099999999989</v>
      </c>
      <c r="AD50">
        <v>-160.1459999999999</v>
      </c>
      <c r="AE50">
        <v>-20.616750000000099</v>
      </c>
      <c r="AF50">
        <v>63.931850000000111</v>
      </c>
      <c r="AG50">
        <v>11.49400000000014</v>
      </c>
      <c r="AH50">
        <v>31.660900000000041</v>
      </c>
      <c r="AI50">
        <v>1.3047844</v>
      </c>
      <c r="AJ50">
        <v>-0.74134176000000007</v>
      </c>
      <c r="AK50">
        <v>4.1549764000000017E-2</v>
      </c>
      <c r="AL50">
        <v>13.485972</v>
      </c>
      <c r="AM50">
        <v>2.6389912</v>
      </c>
      <c r="AN50">
        <v>-0.1209286400000001</v>
      </c>
      <c r="AO50">
        <v>-0.31991256000000001</v>
      </c>
      <c r="AP50">
        <v>6.9292147999999987</v>
      </c>
      <c r="AQ50">
        <v>4.4878875999999996</v>
      </c>
      <c r="AR50">
        <v>-1.1321128</v>
      </c>
      <c r="AS50">
        <v>0.29051539999999998</v>
      </c>
      <c r="AT50">
        <v>4.1266291999999956</v>
      </c>
    </row>
    <row r="51" spans="1:46" x14ac:dyDescent="0.25">
      <c r="A51">
        <v>49</v>
      </c>
      <c r="B51">
        <v>9.0122874999999958</v>
      </c>
      <c r="C51">
        <v>0.56557648026315788</v>
      </c>
      <c r="D51">
        <v>0.40429146048181702</v>
      </c>
      <c r="E51">
        <v>5.8938807938407903E-2</v>
      </c>
      <c r="F51">
        <v>3.4393416385931328</v>
      </c>
      <c r="G51">
        <v>4.5153059000000004</v>
      </c>
      <c r="H51">
        <v>-9.9216280000000001</v>
      </c>
      <c r="I51">
        <v>-2.8332183</v>
      </c>
      <c r="J51">
        <v>7.3211767000000014</v>
      </c>
      <c r="K51">
        <v>5.8941486000000003</v>
      </c>
      <c r="L51">
        <v>-12.097073999999999</v>
      </c>
      <c r="M51">
        <v>9.7192417999999989</v>
      </c>
      <c r="N51">
        <v>8.1990422999999986</v>
      </c>
      <c r="O51">
        <v>10.504409000000001</v>
      </c>
      <c r="P51">
        <v>38.047659000000003</v>
      </c>
      <c r="Q51">
        <v>5.6326004000000003</v>
      </c>
      <c r="R51">
        <v>0.47364614999999988</v>
      </c>
      <c r="S51">
        <v>24.628474000000001</v>
      </c>
      <c r="T51">
        <v>-8.2333637</v>
      </c>
      <c r="U51">
        <v>-64.2460375</v>
      </c>
      <c r="V51">
        <v>36.662887499999982</v>
      </c>
      <c r="W51">
        <v>22.134425</v>
      </c>
      <c r="X51">
        <v>50.009349999999962</v>
      </c>
      <c r="Y51">
        <v>-72.817949999999939</v>
      </c>
      <c r="Z51">
        <v>-92.275999999999954</v>
      </c>
      <c r="AA51">
        <v>-630.3180625</v>
      </c>
      <c r="AB51">
        <v>-159.9777</v>
      </c>
      <c r="AC51">
        <v>237.96643750000001</v>
      </c>
      <c r="AD51">
        <v>-187.10849999999999</v>
      </c>
      <c r="AE51">
        <v>1.6919249999999759</v>
      </c>
      <c r="AF51">
        <v>10.27675249999994</v>
      </c>
      <c r="AG51">
        <v>-22.634499999999999</v>
      </c>
      <c r="AH51">
        <v>46.871075000000033</v>
      </c>
      <c r="AI51">
        <v>1.1514791499999999</v>
      </c>
      <c r="AJ51">
        <v>-0.69750815999999993</v>
      </c>
      <c r="AK51">
        <v>3.1224533499999992E-2</v>
      </c>
      <c r="AL51">
        <v>12.0484899</v>
      </c>
      <c r="AM51">
        <v>2.5926634000000002</v>
      </c>
      <c r="AN51">
        <v>-0.104553968</v>
      </c>
      <c r="AO51">
        <v>-0.31501137000000001</v>
      </c>
      <c r="AP51">
        <v>7.7268928000000017</v>
      </c>
      <c r="AQ51">
        <v>4.4705515</v>
      </c>
      <c r="AR51">
        <v>-1.1133492</v>
      </c>
      <c r="AS51">
        <v>0.28590265999999998</v>
      </c>
      <c r="AT51">
        <v>6.4500885000000023</v>
      </c>
    </row>
    <row r="52" spans="1:46" x14ac:dyDescent="0.25">
      <c r="A52">
        <v>50</v>
      </c>
      <c r="B52">
        <v>9.0193749999999966</v>
      </c>
      <c r="C52">
        <v>0.56573190789473682</v>
      </c>
      <c r="D52">
        <v>0.43441878971821829</v>
      </c>
      <c r="E52">
        <v>5.4594857021273487E-2</v>
      </c>
      <c r="F52">
        <v>3.4115722956823151</v>
      </c>
      <c r="G52">
        <v>4.4411449999999997</v>
      </c>
      <c r="H52">
        <v>-9.8810199999999995</v>
      </c>
      <c r="I52">
        <v>-2.8038449999999999</v>
      </c>
      <c r="J52">
        <v>7.3771450000000014</v>
      </c>
      <c r="K52">
        <v>5.8076999999999996</v>
      </c>
      <c r="L52">
        <v>-12.1899</v>
      </c>
      <c r="M52">
        <v>9.0317299999999978</v>
      </c>
      <c r="N52">
        <v>8.0132849999999998</v>
      </c>
      <c r="O52">
        <v>10.82795</v>
      </c>
      <c r="P52">
        <v>37.81635</v>
      </c>
      <c r="Q52">
        <v>5.6691799999999999</v>
      </c>
      <c r="R52">
        <v>0.42064649999999981</v>
      </c>
      <c r="S52">
        <v>24.5701</v>
      </c>
      <c r="T52">
        <v>-8.1645649999999996</v>
      </c>
      <c r="U52">
        <v>-69.011875000000018</v>
      </c>
      <c r="V52">
        <v>37.708124999999981</v>
      </c>
      <c r="W52">
        <v>29.390000000000018</v>
      </c>
      <c r="X52">
        <v>51.249999999999957</v>
      </c>
      <c r="Y52">
        <v>-80.624999999999972</v>
      </c>
      <c r="Z52">
        <v>-82.474999999999923</v>
      </c>
      <c r="AA52">
        <v>-635.68937500000004</v>
      </c>
      <c r="AB52">
        <v>-173.4075</v>
      </c>
      <c r="AC52">
        <v>275.73437500000011</v>
      </c>
      <c r="AD52">
        <v>-214.16250000000011</v>
      </c>
      <c r="AE52">
        <v>22.683750000000028</v>
      </c>
      <c r="AF52">
        <v>-43.464250000000213</v>
      </c>
      <c r="AG52">
        <v>-57.437500000000163</v>
      </c>
      <c r="AH52">
        <v>61.816250000000011</v>
      </c>
      <c r="AI52">
        <v>1.0107025000000001</v>
      </c>
      <c r="AJ52">
        <v>-0.65306399999999987</v>
      </c>
      <c r="AK52">
        <v>2.134832499999997E-2</v>
      </c>
      <c r="AL52">
        <v>10.704465000000001</v>
      </c>
      <c r="AM52">
        <v>2.5345</v>
      </c>
      <c r="AN52">
        <v>-9.135679999999996E-2</v>
      </c>
      <c r="AO52">
        <v>-0.3103725</v>
      </c>
      <c r="AP52">
        <v>8.4964900000000032</v>
      </c>
      <c r="AQ52">
        <v>4.4508549999999998</v>
      </c>
      <c r="AR52">
        <v>-1.09446</v>
      </c>
      <c r="AS52">
        <v>0.280055</v>
      </c>
      <c r="AT52">
        <v>8.8031250000000085</v>
      </c>
    </row>
    <row r="53" spans="1:46" x14ac:dyDescent="0.25">
      <c r="A53">
        <v>51</v>
      </c>
      <c r="B53">
        <v>9.0264624999999974</v>
      </c>
      <c r="C53">
        <v>0.56588733552631576</v>
      </c>
      <c r="D53">
        <v>0.46482805829948443</v>
      </c>
      <c r="E53">
        <v>4.8890968219852303E-2</v>
      </c>
      <c r="F53">
        <v>3.3750168575574242</v>
      </c>
      <c r="G53">
        <v>4.3669840999999998</v>
      </c>
      <c r="H53">
        <v>-9.8404120000000006</v>
      </c>
      <c r="I53">
        <v>-2.7744716999999999</v>
      </c>
      <c r="J53">
        <v>7.4331132999999996</v>
      </c>
      <c r="K53">
        <v>5.7212513999999999</v>
      </c>
      <c r="L53">
        <v>-12.282726</v>
      </c>
      <c r="M53">
        <v>8.3442181999999967</v>
      </c>
      <c r="N53">
        <v>7.8275276999999992</v>
      </c>
      <c r="O53">
        <v>11.151491</v>
      </c>
      <c r="P53">
        <v>37.585040999999997</v>
      </c>
      <c r="Q53">
        <v>5.7057596000000004</v>
      </c>
      <c r="R53">
        <v>0.36764684999999958</v>
      </c>
      <c r="S53">
        <v>24.511725999999999</v>
      </c>
      <c r="T53">
        <v>-8.0957662999999993</v>
      </c>
      <c r="U53">
        <v>-73.777712500000035</v>
      </c>
      <c r="V53">
        <v>38.753362499999987</v>
      </c>
      <c r="W53">
        <v>36.645575000000051</v>
      </c>
      <c r="X53">
        <v>52.490649999999967</v>
      </c>
      <c r="Y53">
        <v>-88.432050000000004</v>
      </c>
      <c r="Z53">
        <v>-72.673999999999893</v>
      </c>
      <c r="AA53">
        <v>-641.06068750000009</v>
      </c>
      <c r="AB53">
        <v>-186.8373</v>
      </c>
      <c r="AC53">
        <v>313.50231250000019</v>
      </c>
      <c r="AD53">
        <v>-241.2165000000002</v>
      </c>
      <c r="AE53">
        <v>43.67557500000008</v>
      </c>
      <c r="AF53">
        <v>-97.205252500000356</v>
      </c>
      <c r="AG53">
        <v>-92.24050000000031</v>
      </c>
      <c r="AH53">
        <v>76.761425000000003</v>
      </c>
      <c r="AI53">
        <v>0.86992584999999911</v>
      </c>
      <c r="AJ53">
        <v>-0.6086198399999998</v>
      </c>
      <c r="AK53">
        <v>1.147211649999994E-2</v>
      </c>
      <c r="AL53">
        <v>9.360440099999991</v>
      </c>
      <c r="AM53">
        <v>2.4763366000000002</v>
      </c>
      <c r="AN53">
        <v>-7.8159631999999923E-2</v>
      </c>
      <c r="AO53">
        <v>-0.30573362999999998</v>
      </c>
      <c r="AP53">
        <v>9.2660872000000047</v>
      </c>
      <c r="AQ53">
        <v>4.4311585000000004</v>
      </c>
      <c r="AR53">
        <v>-1.0755707999999999</v>
      </c>
      <c r="AS53">
        <v>0.27420734000000002</v>
      </c>
      <c r="AT53">
        <v>11.156161500000019</v>
      </c>
    </row>
    <row r="54" spans="1:46" x14ac:dyDescent="0.25">
      <c r="A54">
        <v>52</v>
      </c>
      <c r="B54">
        <v>9.0338999999999992</v>
      </c>
      <c r="C54">
        <v>0.56605197368421056</v>
      </c>
      <c r="D54">
        <v>0.51113686752353915</v>
      </c>
      <c r="E54">
        <v>4.9145150928118601E-2</v>
      </c>
      <c r="F54">
        <v>3.3225446684622728</v>
      </c>
      <c r="G54">
        <v>4.2898887999999999</v>
      </c>
      <c r="H54">
        <v>-9.7991500000000009</v>
      </c>
      <c r="I54">
        <v>-2.7400972000000001</v>
      </c>
      <c r="J54">
        <v>7.4896336000000003</v>
      </c>
      <c r="K54">
        <v>5.6299907999999999</v>
      </c>
      <c r="L54">
        <v>-12.368632</v>
      </c>
      <c r="M54">
        <v>7.6538099999999991</v>
      </c>
      <c r="N54">
        <v>7.6333608000000002</v>
      </c>
      <c r="O54">
        <v>11.489784</v>
      </c>
      <c r="P54">
        <v>37.337704000000002</v>
      </c>
      <c r="Q54">
        <v>5.7511991999999994</v>
      </c>
      <c r="R54">
        <v>0.28459571999999961</v>
      </c>
      <c r="S54">
        <v>24.431643999999999</v>
      </c>
      <c r="T54">
        <v>-8.0187147999999997</v>
      </c>
      <c r="U54">
        <v>-78.586300000000008</v>
      </c>
      <c r="V54">
        <v>39.819299999999977</v>
      </c>
      <c r="W54">
        <v>44.228450000000016</v>
      </c>
      <c r="X54">
        <v>53.60719999999997</v>
      </c>
      <c r="Y54">
        <v>-96.299399999999963</v>
      </c>
      <c r="Z54">
        <v>-62.355999999999938</v>
      </c>
      <c r="AA54">
        <v>-646.32950000000005</v>
      </c>
      <c r="AB54">
        <v>-200.37734999999989</v>
      </c>
      <c r="AC54">
        <v>347.38099999999997</v>
      </c>
      <c r="AD54">
        <v>-268.1495000000001</v>
      </c>
      <c r="AE54">
        <v>62.82084999999995</v>
      </c>
      <c r="AF54">
        <v>-149.62118500000011</v>
      </c>
      <c r="AG54">
        <v>-127.49550000000021</v>
      </c>
      <c r="AH54">
        <v>91.359249999999889</v>
      </c>
      <c r="AI54">
        <v>0.69848571999999953</v>
      </c>
      <c r="AJ54">
        <v>-0.5601837999999999</v>
      </c>
      <c r="AK54">
        <v>3.0985232000000011E-3</v>
      </c>
      <c r="AL54">
        <v>7.6410435999999926</v>
      </c>
      <c r="AM54">
        <v>2.4314787999999998</v>
      </c>
      <c r="AN54">
        <v>-6.5768483999999988E-2</v>
      </c>
      <c r="AO54">
        <v>-0.30068080000000003</v>
      </c>
      <c r="AP54">
        <v>10.0866232</v>
      </c>
      <c r="AQ54">
        <v>4.4077124000000003</v>
      </c>
      <c r="AR54">
        <v>-1.0565545599999999</v>
      </c>
      <c r="AS54">
        <v>0.26781384000000003</v>
      </c>
      <c r="AT54">
        <v>13.51764</v>
      </c>
    </row>
    <row r="55" spans="1:46" x14ac:dyDescent="0.25">
      <c r="A55">
        <v>53</v>
      </c>
      <c r="B55">
        <v>9.0433499999999967</v>
      </c>
      <c r="C55">
        <v>0.56626957236842113</v>
      </c>
      <c r="D55">
        <v>0.54059827167362973</v>
      </c>
      <c r="E55">
        <v>4.7899157232813287E-2</v>
      </c>
      <c r="F55">
        <v>3.2807064766879002</v>
      </c>
      <c r="G55">
        <v>4.1959207000000003</v>
      </c>
      <c r="H55">
        <v>-9.7541275000000009</v>
      </c>
      <c r="I55">
        <v>-2.6769658000000001</v>
      </c>
      <c r="J55">
        <v>7.5493278999999998</v>
      </c>
      <c r="K55">
        <v>5.5110612000000003</v>
      </c>
      <c r="L55">
        <v>-12.414747999999999</v>
      </c>
      <c r="M55">
        <v>6.946747499999999</v>
      </c>
      <c r="N55">
        <v>7.3908386999999998</v>
      </c>
      <c r="O55">
        <v>11.912901</v>
      </c>
      <c r="P55">
        <v>36.998206000000003</v>
      </c>
      <c r="Q55">
        <v>5.8475837999999998</v>
      </c>
      <c r="R55">
        <v>2.8748579999999409E-2</v>
      </c>
      <c r="S55">
        <v>24.226741000000001</v>
      </c>
      <c r="T55">
        <v>-7.8942097000000002</v>
      </c>
      <c r="U55">
        <v>-83.640700000000024</v>
      </c>
      <c r="V55">
        <v>41.004262500000031</v>
      </c>
      <c r="W55">
        <v>53.693300000000029</v>
      </c>
      <c r="X55">
        <v>54.010174999999983</v>
      </c>
      <c r="Y55">
        <v>-104.513475</v>
      </c>
      <c r="Z55">
        <v>-49.065249999999907</v>
      </c>
      <c r="AA55">
        <v>-651.0089375</v>
      </c>
      <c r="AB55">
        <v>-214.55133749999999</v>
      </c>
      <c r="AC55">
        <v>358.8965</v>
      </c>
      <c r="AD55">
        <v>-294.38675000000012</v>
      </c>
      <c r="AE55">
        <v>71.348462499999982</v>
      </c>
      <c r="AF55">
        <v>-194.41796500000009</v>
      </c>
      <c r="AG55">
        <v>-165.34950000000009</v>
      </c>
      <c r="AH55">
        <v>103.9598124999999</v>
      </c>
      <c r="AI55">
        <v>0.35073057999999929</v>
      </c>
      <c r="AJ55">
        <v>-0.48879444999999988</v>
      </c>
      <c r="AK55">
        <v>3.3649673000000001E-3</v>
      </c>
      <c r="AL55">
        <v>3.7632603999999912</v>
      </c>
      <c r="AM55">
        <v>2.4631281999999999</v>
      </c>
      <c r="AN55">
        <v>-5.8011950999999978E-2</v>
      </c>
      <c r="AO55">
        <v>-0.2932477</v>
      </c>
      <c r="AP55">
        <v>11.200057299999999</v>
      </c>
      <c r="AQ55">
        <v>4.3627060999999996</v>
      </c>
      <c r="AR55">
        <v>-1.03680784</v>
      </c>
      <c r="AS55">
        <v>0.25828176000000003</v>
      </c>
      <c r="AT55">
        <v>15.92766000000001</v>
      </c>
    </row>
    <row r="56" spans="1:46" x14ac:dyDescent="0.25">
      <c r="A56">
        <v>54</v>
      </c>
      <c r="B56">
        <v>9.052799999999996</v>
      </c>
      <c r="C56">
        <v>0.56648717105263169</v>
      </c>
      <c r="D56">
        <v>0.55807917459936485</v>
      </c>
      <c r="E56">
        <v>4.357182628403098E-2</v>
      </c>
      <c r="F56">
        <v>3.2403949159574341</v>
      </c>
      <c r="G56">
        <v>4.1019525999999997</v>
      </c>
      <c r="H56">
        <v>-9.709105000000001</v>
      </c>
      <c r="I56">
        <v>-2.6138344</v>
      </c>
      <c r="J56">
        <v>7.6090222000000001</v>
      </c>
      <c r="K56">
        <v>5.3921315999999999</v>
      </c>
      <c r="L56">
        <v>-12.460864000000001</v>
      </c>
      <c r="M56">
        <v>6.2396849999999979</v>
      </c>
      <c r="N56">
        <v>7.1483165999999994</v>
      </c>
      <c r="O56">
        <v>12.336017999999999</v>
      </c>
      <c r="P56">
        <v>36.658707999999997</v>
      </c>
      <c r="Q56">
        <v>5.9439684000000002</v>
      </c>
      <c r="R56">
        <v>-0.22709856000000081</v>
      </c>
      <c r="S56">
        <v>24.021837999999999</v>
      </c>
      <c r="T56">
        <v>-7.7697045999999999</v>
      </c>
      <c r="U56">
        <v>-88.695100000000025</v>
      </c>
      <c r="V56">
        <v>42.189225000000071</v>
      </c>
      <c r="W56">
        <v>63.158150000000028</v>
      </c>
      <c r="X56">
        <v>54.413149999999973</v>
      </c>
      <c r="Y56">
        <v>-112.72754999999999</v>
      </c>
      <c r="Z56">
        <v>-35.774499999999883</v>
      </c>
      <c r="AA56">
        <v>-655.68837499999995</v>
      </c>
      <c r="AB56">
        <v>-228.725325</v>
      </c>
      <c r="AC56">
        <v>370.41199999999998</v>
      </c>
      <c r="AD56">
        <v>-320.62400000000008</v>
      </c>
      <c r="AE56">
        <v>79.876075000000029</v>
      </c>
      <c r="AF56">
        <v>-239.21474500000019</v>
      </c>
      <c r="AG56">
        <v>-203.20349999999999</v>
      </c>
      <c r="AH56">
        <v>116.56037499999999</v>
      </c>
      <c r="AI56">
        <v>2.9754399999990522E-3</v>
      </c>
      <c r="AJ56">
        <v>-0.41740509999999992</v>
      </c>
      <c r="AK56">
        <v>3.6314114000000012E-3</v>
      </c>
      <c r="AL56">
        <v>-0.114522800000012</v>
      </c>
      <c r="AM56">
        <v>2.4947775999999999</v>
      </c>
      <c r="AN56">
        <v>-5.0255417999999968E-2</v>
      </c>
      <c r="AO56">
        <v>-0.28581459999999997</v>
      </c>
      <c r="AP56">
        <v>12.3134914</v>
      </c>
      <c r="AQ56">
        <v>4.3176997999999998</v>
      </c>
      <c r="AR56">
        <v>-1.0170611199999999</v>
      </c>
      <c r="AS56">
        <v>0.24874968</v>
      </c>
      <c r="AT56">
        <v>18.33768000000001</v>
      </c>
    </row>
    <row r="57" spans="1:46" x14ac:dyDescent="0.25">
      <c r="A57">
        <v>55</v>
      </c>
      <c r="B57">
        <v>9.0622499999999953</v>
      </c>
      <c r="C57">
        <v>0.56670476973684214</v>
      </c>
      <c r="D57">
        <v>0.57191956215084183</v>
      </c>
      <c r="E57">
        <v>3.9316969409866051E-2</v>
      </c>
      <c r="F57">
        <v>3.1895820723089581</v>
      </c>
      <c r="G57">
        <v>4.0079844999999992</v>
      </c>
      <c r="H57">
        <v>-9.664082500000001</v>
      </c>
      <c r="I57">
        <v>-2.5507029999999991</v>
      </c>
      <c r="J57">
        <v>7.6687165000000004</v>
      </c>
      <c r="K57">
        <v>5.2732020000000004</v>
      </c>
      <c r="L57">
        <v>-12.50698</v>
      </c>
      <c r="M57">
        <v>5.5326224999999969</v>
      </c>
      <c r="N57">
        <v>6.9057944999999989</v>
      </c>
      <c r="O57">
        <v>12.759135000000001</v>
      </c>
      <c r="P57">
        <v>36.319209999999998</v>
      </c>
      <c r="Q57">
        <v>6.0403529999999996</v>
      </c>
      <c r="R57">
        <v>-0.48294570000000098</v>
      </c>
      <c r="S57">
        <v>23.816935000000001</v>
      </c>
      <c r="T57">
        <v>-7.6451994999999986</v>
      </c>
      <c r="U57">
        <v>-93.74950000000004</v>
      </c>
      <c r="V57">
        <v>43.374187500000119</v>
      </c>
      <c r="W57">
        <v>72.623000000000047</v>
      </c>
      <c r="X57">
        <v>54.816124999999978</v>
      </c>
      <c r="Y57">
        <v>-120.941625</v>
      </c>
      <c r="Z57">
        <v>-22.483749999999858</v>
      </c>
      <c r="AA57">
        <v>-660.36781250000001</v>
      </c>
      <c r="AB57">
        <v>-242.89931250000001</v>
      </c>
      <c r="AC57">
        <v>381.92750000000012</v>
      </c>
      <c r="AD57">
        <v>-346.86125000000021</v>
      </c>
      <c r="AE57">
        <v>88.403687500000075</v>
      </c>
      <c r="AF57">
        <v>-284.01152500000018</v>
      </c>
      <c r="AG57">
        <v>-241.0575</v>
      </c>
      <c r="AH57">
        <v>129.16093749999999</v>
      </c>
      <c r="AI57">
        <v>-0.34477970000000119</v>
      </c>
      <c r="AJ57">
        <v>-0.34601574999999979</v>
      </c>
      <c r="AK57">
        <v>3.897855500000001E-3</v>
      </c>
      <c r="AL57">
        <v>-3.9923060000000148</v>
      </c>
      <c r="AM57">
        <v>2.526427</v>
      </c>
      <c r="AN57">
        <v>-4.2498884999999972E-2</v>
      </c>
      <c r="AO57">
        <v>-0.27838149999999989</v>
      </c>
      <c r="AP57">
        <v>13.426925499999999</v>
      </c>
      <c r="AQ57">
        <v>4.2726934999999999</v>
      </c>
      <c r="AR57">
        <v>-0.99731439999999993</v>
      </c>
      <c r="AS57">
        <v>0.23921759999999989</v>
      </c>
      <c r="AT57">
        <v>20.747700000000009</v>
      </c>
    </row>
    <row r="58" spans="1:46" x14ac:dyDescent="0.25">
      <c r="A58">
        <v>56</v>
      </c>
      <c r="B58">
        <v>9.0728999999999917</v>
      </c>
      <c r="C58">
        <v>0.56694868421052635</v>
      </c>
      <c r="D58">
        <v>0.58383246551356338</v>
      </c>
      <c r="E58">
        <v>3.1841364102106209E-2</v>
      </c>
      <c r="F58">
        <v>3.168930097543647</v>
      </c>
      <c r="G58">
        <v>3.9048484000000001</v>
      </c>
      <c r="H58">
        <v>-9.6168087999999994</v>
      </c>
      <c r="I58">
        <v>-2.4689223999999999</v>
      </c>
      <c r="J58">
        <v>7.7281876</v>
      </c>
      <c r="K58">
        <v>5.1395028000000007</v>
      </c>
      <c r="L58">
        <v>-12.5266</v>
      </c>
      <c r="M58">
        <v>4.8176112000000009</v>
      </c>
      <c r="N58">
        <v>6.6381048000000007</v>
      </c>
      <c r="O58">
        <v>13.178940000000001</v>
      </c>
      <c r="P58">
        <v>35.934508000000001</v>
      </c>
      <c r="Q58">
        <v>6.1404779999999999</v>
      </c>
      <c r="R58">
        <v>-0.80791583999999927</v>
      </c>
      <c r="S58">
        <v>23.542563999999999</v>
      </c>
      <c r="T58">
        <v>-7.5006508000000007</v>
      </c>
      <c r="U58">
        <v>-98.837800000000001</v>
      </c>
      <c r="V58">
        <v>44.648700000000133</v>
      </c>
      <c r="W58">
        <v>82.867099999999979</v>
      </c>
      <c r="X58">
        <v>54.733249999999991</v>
      </c>
      <c r="Y58">
        <v>-129.16065</v>
      </c>
      <c r="Z58">
        <v>-8.0469999999999207</v>
      </c>
      <c r="AA58">
        <v>-664.98051499999997</v>
      </c>
      <c r="AB58">
        <v>-256.6422</v>
      </c>
      <c r="AC58">
        <v>383.01200000000011</v>
      </c>
      <c r="AD58">
        <v>-372.16550000000012</v>
      </c>
      <c r="AE58">
        <v>92.020450000000068</v>
      </c>
      <c r="AF58">
        <v>-323.65754500000003</v>
      </c>
      <c r="AG58">
        <v>-279.95399999999978</v>
      </c>
      <c r="AH58">
        <v>140.36754999999999</v>
      </c>
      <c r="AI58">
        <v>-0.70852135999999921</v>
      </c>
      <c r="AJ58">
        <v>-0.28075752400000009</v>
      </c>
      <c r="AK58">
        <v>8.2359703999999798E-3</v>
      </c>
      <c r="AL58">
        <v>-8.1752983999999902</v>
      </c>
      <c r="AM58">
        <v>2.5627936</v>
      </c>
      <c r="AN58">
        <v>-4.2234215999999977E-2</v>
      </c>
      <c r="AO58">
        <v>-0.27002199999999998</v>
      </c>
      <c r="AP58">
        <v>14.599971999999999</v>
      </c>
      <c r="AQ58">
        <v>4.2227131999999994</v>
      </c>
      <c r="AR58">
        <v>-0.97713364000000003</v>
      </c>
      <c r="AS58">
        <v>0.22842408</v>
      </c>
      <c r="AT58">
        <v>23.132411999999999</v>
      </c>
    </row>
    <row r="59" spans="1:46" x14ac:dyDescent="0.25">
      <c r="A59">
        <v>57</v>
      </c>
      <c r="B59">
        <v>9.0850499999999901</v>
      </c>
      <c r="C59">
        <v>0.56722549342105266</v>
      </c>
      <c r="D59">
        <v>0.59562317081163874</v>
      </c>
      <c r="E59">
        <v>2.589796862737875E-2</v>
      </c>
      <c r="F59">
        <v>3.1357342112483462</v>
      </c>
      <c r="G59">
        <v>3.7902523000000001</v>
      </c>
      <c r="H59">
        <v>-9.5667211000000005</v>
      </c>
      <c r="I59">
        <v>-2.3638303000000001</v>
      </c>
      <c r="J59">
        <v>7.7873796999999998</v>
      </c>
      <c r="K59">
        <v>4.9873416000000006</v>
      </c>
      <c r="L59">
        <v>-12.5131</v>
      </c>
      <c r="M59">
        <v>4.0926638999999998</v>
      </c>
      <c r="N59">
        <v>6.3389556000000002</v>
      </c>
      <c r="O59">
        <v>13.594605</v>
      </c>
      <c r="P59">
        <v>35.493301000000002</v>
      </c>
      <c r="Q59">
        <v>6.2452785000000004</v>
      </c>
      <c r="R59">
        <v>-1.2192897300000001</v>
      </c>
      <c r="S59">
        <v>23.181357999999999</v>
      </c>
      <c r="T59">
        <v>-7.3310475999999998</v>
      </c>
      <c r="U59">
        <v>-103.968475</v>
      </c>
      <c r="V59">
        <v>46.035150000000101</v>
      </c>
      <c r="W59">
        <v>94.085262499999999</v>
      </c>
      <c r="X59">
        <v>54.043062499999998</v>
      </c>
      <c r="Y59">
        <v>-137.3858625</v>
      </c>
      <c r="Z59">
        <v>7.8222500000001283</v>
      </c>
      <c r="AA59">
        <v>-669.50979874999996</v>
      </c>
      <c r="AB59">
        <v>-269.84621249999998</v>
      </c>
      <c r="AC59">
        <v>371.05775000000011</v>
      </c>
      <c r="AD59">
        <v>-396.30350000000021</v>
      </c>
      <c r="AE59">
        <v>89.498650000000055</v>
      </c>
      <c r="AF59">
        <v>-356.865115</v>
      </c>
      <c r="AG59">
        <v>-320.15362499999992</v>
      </c>
      <c r="AH59">
        <v>149.83172500000001</v>
      </c>
      <c r="AI59">
        <v>-1.0922461699999999</v>
      </c>
      <c r="AJ59">
        <v>-0.223163203</v>
      </c>
      <c r="AK59">
        <v>1.7663673800000008E-2</v>
      </c>
      <c r="AL59">
        <v>-12.739802299999999</v>
      </c>
      <c r="AM59">
        <v>2.6050567</v>
      </c>
      <c r="AN59">
        <v>-5.1334377000000007E-2</v>
      </c>
      <c r="AO59">
        <v>-0.26050450000000003</v>
      </c>
      <c r="AP59">
        <v>15.847534</v>
      </c>
      <c r="AQ59">
        <v>4.1665153999999998</v>
      </c>
      <c r="AR59">
        <v>-0.95641032999999998</v>
      </c>
      <c r="AS59">
        <v>0.21605376000000001</v>
      </c>
      <c r="AT59">
        <v>25.485489000000001</v>
      </c>
    </row>
    <row r="60" spans="1:46" x14ac:dyDescent="0.25">
      <c r="A60">
        <v>58</v>
      </c>
      <c r="B60">
        <v>9.0971999999999866</v>
      </c>
      <c r="C60">
        <v>0.56750230263157897</v>
      </c>
      <c r="D60">
        <v>0.60458946426005644</v>
      </c>
      <c r="E60">
        <v>2.0638341442560989E-2</v>
      </c>
      <c r="F60">
        <v>3.08880156738247</v>
      </c>
      <c r="G60">
        <v>3.6756562000000002</v>
      </c>
      <c r="H60">
        <v>-9.5166333999999999</v>
      </c>
      <c r="I60">
        <v>-2.2587381999999989</v>
      </c>
      <c r="J60">
        <v>7.8465718000000004</v>
      </c>
      <c r="K60">
        <v>4.8351803999999996</v>
      </c>
      <c r="L60">
        <v>-12.499599999999999</v>
      </c>
      <c r="M60">
        <v>3.367716599999997</v>
      </c>
      <c r="N60">
        <v>6.0398063999999989</v>
      </c>
      <c r="O60">
        <v>14.01027</v>
      </c>
      <c r="P60">
        <v>35.052093999999997</v>
      </c>
      <c r="Q60">
        <v>6.350079</v>
      </c>
      <c r="R60">
        <v>-1.630663620000002</v>
      </c>
      <c r="S60">
        <v>22.820152</v>
      </c>
      <c r="T60">
        <v>-7.1614443999999997</v>
      </c>
      <c r="U60">
        <v>-109.09914999999999</v>
      </c>
      <c r="V60">
        <v>47.421600000000083</v>
      </c>
      <c r="W60">
        <v>105.303425</v>
      </c>
      <c r="X60">
        <v>53.352875000000033</v>
      </c>
      <c r="Y60">
        <v>-145.611075</v>
      </c>
      <c r="Z60">
        <v>23.691500000000168</v>
      </c>
      <c r="AA60">
        <v>-674.03908249999995</v>
      </c>
      <c r="AB60">
        <v>-283.05022500000013</v>
      </c>
      <c r="AC60">
        <v>359.10350000000011</v>
      </c>
      <c r="AD60">
        <v>-420.44150000000042</v>
      </c>
      <c r="AE60">
        <v>86.976850000000042</v>
      </c>
      <c r="AF60">
        <v>-390.07268500000009</v>
      </c>
      <c r="AG60">
        <v>-360.35325000000012</v>
      </c>
      <c r="AH60">
        <v>159.2959000000001</v>
      </c>
      <c r="AI60">
        <v>-1.4759709800000009</v>
      </c>
      <c r="AJ60">
        <v>-0.16556888199999981</v>
      </c>
      <c r="AK60">
        <v>2.709137720000003E-2</v>
      </c>
      <c r="AL60">
        <v>-17.30430620000001</v>
      </c>
      <c r="AM60">
        <v>2.6473198</v>
      </c>
      <c r="AN60">
        <v>-6.0434538000000031E-2</v>
      </c>
      <c r="AO60">
        <v>-0.25098700000000002</v>
      </c>
      <c r="AP60">
        <v>17.095096000000009</v>
      </c>
      <c r="AQ60">
        <v>4.1103176000000001</v>
      </c>
      <c r="AR60">
        <v>-0.93568701999999992</v>
      </c>
      <c r="AS60">
        <v>0.20368343999999999</v>
      </c>
      <c r="AT60">
        <v>27.838566000000011</v>
      </c>
    </row>
    <row r="61" spans="1:46" x14ac:dyDescent="0.25">
      <c r="A61">
        <v>59</v>
      </c>
      <c r="B61">
        <v>9.1093499999999832</v>
      </c>
      <c r="C61">
        <v>0.56777911184210528</v>
      </c>
      <c r="D61">
        <v>0.61395307566860957</v>
      </c>
      <c r="E61">
        <v>1.7198780688033689E-2</v>
      </c>
      <c r="F61">
        <v>3.0455646970619958</v>
      </c>
      <c r="G61">
        <v>3.5610601000000002</v>
      </c>
      <c r="H61">
        <v>-9.4665456999999993</v>
      </c>
      <c r="I61">
        <v>-2.1536461</v>
      </c>
      <c r="J61">
        <v>7.9057638999999993</v>
      </c>
      <c r="K61">
        <v>4.6830192000000004</v>
      </c>
      <c r="L61">
        <v>-12.4861</v>
      </c>
      <c r="M61">
        <v>2.6427693000000012</v>
      </c>
      <c r="N61">
        <v>5.7406572000000002</v>
      </c>
      <c r="O61">
        <v>14.425935000000001</v>
      </c>
      <c r="P61">
        <v>34.610886999999998</v>
      </c>
      <c r="Q61">
        <v>6.4548794999999997</v>
      </c>
      <c r="R61">
        <v>-2.0420375100000001</v>
      </c>
      <c r="S61">
        <v>22.458946000000001</v>
      </c>
      <c r="T61">
        <v>-6.9918412000000014</v>
      </c>
      <c r="U61">
        <v>-114.22982500000001</v>
      </c>
      <c r="V61">
        <v>48.808050000000037</v>
      </c>
      <c r="W61">
        <v>116.5215875</v>
      </c>
      <c r="X61">
        <v>52.662687500000047</v>
      </c>
      <c r="Y61">
        <v>-153.8362875</v>
      </c>
      <c r="Z61">
        <v>39.560750000000112</v>
      </c>
      <c r="AA61">
        <v>-678.56836624999994</v>
      </c>
      <c r="AB61">
        <v>-296.25423749999999</v>
      </c>
      <c r="AC61">
        <v>347.14925000000022</v>
      </c>
      <c r="AD61">
        <v>-444.57950000000039</v>
      </c>
      <c r="AE61">
        <v>84.455050000000057</v>
      </c>
      <c r="AF61">
        <v>-423.2802549999999</v>
      </c>
      <c r="AG61">
        <v>-400.55287499999997</v>
      </c>
      <c r="AH61">
        <v>168.760075</v>
      </c>
      <c r="AI61">
        <v>-1.85969579</v>
      </c>
      <c r="AJ61">
        <v>-0.10797456100000009</v>
      </c>
      <c r="AK61">
        <v>3.651908059999999E-2</v>
      </c>
      <c r="AL61">
        <v>-21.86881009999999</v>
      </c>
      <c r="AM61">
        <v>2.6895829</v>
      </c>
      <c r="AN61">
        <v>-6.9534698999999991E-2</v>
      </c>
      <c r="AO61">
        <v>-0.2414695</v>
      </c>
      <c r="AP61">
        <v>18.342658</v>
      </c>
      <c r="AQ61">
        <v>4.0541197999999996</v>
      </c>
      <c r="AR61">
        <v>-0.9149637100000001</v>
      </c>
      <c r="AS61">
        <v>0.19131312</v>
      </c>
      <c r="AT61">
        <v>30.191642999999999</v>
      </c>
    </row>
    <row r="62" spans="1:46" x14ac:dyDescent="0.25">
      <c r="A62">
        <v>60</v>
      </c>
      <c r="B62">
        <v>9.1222499999999851</v>
      </c>
      <c r="C62">
        <v>0.56809758771929819</v>
      </c>
      <c r="D62">
        <v>0.6226974163922615</v>
      </c>
      <c r="E62">
        <v>1.175261005839184E-2</v>
      </c>
      <c r="F62">
        <v>2.9926230755841652</v>
      </c>
      <c r="G62">
        <v>3.4313400000000001</v>
      </c>
      <c r="H62">
        <v>-9.411994</v>
      </c>
      <c r="I62">
        <v>-2.0131579999999998</v>
      </c>
      <c r="J62">
        <v>7.9612379999999998</v>
      </c>
      <c r="K62">
        <v>4.5067320000000004</v>
      </c>
      <c r="L62">
        <v>-12.42272</v>
      </c>
      <c r="M62">
        <v>1.9042297999999991</v>
      </c>
      <c r="N62">
        <v>5.4052079999999991</v>
      </c>
      <c r="O62">
        <v>14.77628</v>
      </c>
      <c r="P62">
        <v>34.101979999999998</v>
      </c>
      <c r="Q62">
        <v>6.5385020000000003</v>
      </c>
      <c r="R62">
        <v>-2.5349920000000008</v>
      </c>
      <c r="S62">
        <v>21.975300000000001</v>
      </c>
      <c r="T62">
        <v>-6.7995599999999996</v>
      </c>
      <c r="U62">
        <v>-119.187</v>
      </c>
      <c r="V62">
        <v>50.408250000000002</v>
      </c>
      <c r="W62">
        <v>128.500925</v>
      </c>
      <c r="X62">
        <v>51.462750000000057</v>
      </c>
      <c r="Y62">
        <v>-161.71</v>
      </c>
      <c r="Z62">
        <v>56.100000000000108</v>
      </c>
      <c r="AA62">
        <v>-683.05534999999998</v>
      </c>
      <c r="AB62">
        <v>-307.30500000000001</v>
      </c>
      <c r="AC62">
        <v>323.77750000000009</v>
      </c>
      <c r="AD62">
        <v>-466.81500000000028</v>
      </c>
      <c r="AE62">
        <v>76.771500000000032</v>
      </c>
      <c r="AF62">
        <v>-449.02444999999989</v>
      </c>
      <c r="AG62">
        <v>-442.84500000000008</v>
      </c>
      <c r="AH62">
        <v>175.32825000000011</v>
      </c>
      <c r="AI62">
        <v>-2.2069399999999999</v>
      </c>
      <c r="AJ62">
        <v>-6.1393179999999943E-2</v>
      </c>
      <c r="AK62">
        <v>4.7554220000000022E-2</v>
      </c>
      <c r="AL62">
        <v>-26.09432</v>
      </c>
      <c r="AM62">
        <v>2.715166</v>
      </c>
      <c r="AN62">
        <v>-8.751040000000003E-2</v>
      </c>
      <c r="AO62">
        <v>-0.23138500000000001</v>
      </c>
      <c r="AP62">
        <v>19.496839999999999</v>
      </c>
      <c r="AQ62">
        <v>3.984572</v>
      </c>
      <c r="AR62">
        <v>-0.89387019999999995</v>
      </c>
      <c r="AS62">
        <v>0.177539</v>
      </c>
      <c r="AT62">
        <v>32.311400000000013</v>
      </c>
    </row>
    <row r="63" spans="1:46" x14ac:dyDescent="0.25">
      <c r="A63">
        <v>61</v>
      </c>
      <c r="B63">
        <v>9.1354124999999886</v>
      </c>
      <c r="C63">
        <v>0.56843064692982459</v>
      </c>
      <c r="D63">
        <v>0.65088518382147142</v>
      </c>
      <c r="E63">
        <v>7.6473821076056357E-3</v>
      </c>
      <c r="F63">
        <v>2.9461899761798409</v>
      </c>
      <c r="G63">
        <v>3.2963265000000002</v>
      </c>
      <c r="H63">
        <v>-9.3558798999999997</v>
      </c>
      <c r="I63">
        <v>-1.8602812999999989</v>
      </c>
      <c r="J63">
        <v>8.0154107999999997</v>
      </c>
      <c r="K63">
        <v>4.3220006999999994</v>
      </c>
      <c r="L63">
        <v>-12.341882</v>
      </c>
      <c r="M63">
        <v>1.1609330299999969</v>
      </c>
      <c r="N63">
        <v>5.0570537999999976</v>
      </c>
      <c r="O63">
        <v>15.103763000000001</v>
      </c>
      <c r="P63">
        <v>33.569377999999993</v>
      </c>
      <c r="Q63">
        <v>6.6147121999999996</v>
      </c>
      <c r="R63">
        <v>-3.056499700000002</v>
      </c>
      <c r="S63">
        <v>21.448799999999999</v>
      </c>
      <c r="T63">
        <v>-6.5993415000000004</v>
      </c>
      <c r="U63">
        <v>-124.08345</v>
      </c>
      <c r="V63">
        <v>52.083262499999961</v>
      </c>
      <c r="W63">
        <v>140.74667375000001</v>
      </c>
      <c r="X63">
        <v>50.08440000000008</v>
      </c>
      <c r="Y63">
        <v>-169.46068750000009</v>
      </c>
      <c r="Z63">
        <v>72.873750000000086</v>
      </c>
      <c r="AA63">
        <v>-687.52752874999999</v>
      </c>
      <c r="AB63">
        <v>-317.60212500000011</v>
      </c>
      <c r="AC63">
        <v>296.40962500000012</v>
      </c>
      <c r="AD63">
        <v>-488.38462500000031</v>
      </c>
      <c r="AE63">
        <v>67.281337499999978</v>
      </c>
      <c r="AF63">
        <v>-472.15646375000011</v>
      </c>
      <c r="AG63">
        <v>-485.86950000000019</v>
      </c>
      <c r="AH63">
        <v>180.88282500000011</v>
      </c>
      <c r="AI63">
        <v>-2.5414160000000008</v>
      </c>
      <c r="AJ63">
        <v>-1.8666327999999829E-2</v>
      </c>
      <c r="AK63">
        <v>5.9151962000000037E-2</v>
      </c>
      <c r="AL63">
        <v>-30.201182000000021</v>
      </c>
      <c r="AM63">
        <v>2.7349111000000002</v>
      </c>
      <c r="AN63">
        <v>-0.1085925400000001</v>
      </c>
      <c r="AO63">
        <v>-0.22110204999999999</v>
      </c>
      <c r="AP63">
        <v>20.61833900000001</v>
      </c>
      <c r="AQ63">
        <v>3.9103517000000001</v>
      </c>
      <c r="AR63">
        <v>-0.87264711999999989</v>
      </c>
      <c r="AS63">
        <v>0.16327354999999991</v>
      </c>
      <c r="AT63">
        <v>34.349495000000012</v>
      </c>
    </row>
    <row r="64" spans="1:46" x14ac:dyDescent="0.25">
      <c r="A64">
        <v>62</v>
      </c>
      <c r="B64">
        <v>9.1485749999999904</v>
      </c>
      <c r="C64">
        <v>0.56876370614035088</v>
      </c>
      <c r="D64">
        <v>0.68486899253168876</v>
      </c>
      <c r="E64">
        <v>2.4946385003452899E-3</v>
      </c>
      <c r="F64">
        <v>2.8931858173401959</v>
      </c>
      <c r="G64">
        <v>3.1613129999999989</v>
      </c>
      <c r="H64">
        <v>-9.2997657999999994</v>
      </c>
      <c r="I64">
        <v>-1.7074045999999989</v>
      </c>
      <c r="J64">
        <v>8.0695836000000014</v>
      </c>
      <c r="K64">
        <v>4.1372693999999992</v>
      </c>
      <c r="L64">
        <v>-12.261044</v>
      </c>
      <c r="M64">
        <v>0.41763625999999482</v>
      </c>
      <c r="N64">
        <v>4.7088995999999979</v>
      </c>
      <c r="O64">
        <v>15.431246</v>
      </c>
      <c r="P64">
        <v>33.036776000000003</v>
      </c>
      <c r="Q64">
        <v>6.6909224000000007</v>
      </c>
      <c r="R64">
        <v>-3.5780074000000028</v>
      </c>
      <c r="S64">
        <v>20.9223</v>
      </c>
      <c r="T64">
        <v>-6.3991229999999986</v>
      </c>
      <c r="U64">
        <v>-128.97989999999999</v>
      </c>
      <c r="V64">
        <v>53.758274999999927</v>
      </c>
      <c r="W64">
        <v>152.9924225</v>
      </c>
      <c r="X64">
        <v>48.706050000000097</v>
      </c>
      <c r="Y64">
        <v>-177.21137500000009</v>
      </c>
      <c r="Z64">
        <v>89.647500000000079</v>
      </c>
      <c r="AA64">
        <v>-691.99970749999989</v>
      </c>
      <c r="AB64">
        <v>-327.89925000000011</v>
      </c>
      <c r="AC64">
        <v>269.04174999999998</v>
      </c>
      <c r="AD64">
        <v>-509.95425000000017</v>
      </c>
      <c r="AE64">
        <v>57.791174999999939</v>
      </c>
      <c r="AF64">
        <v>-495.28847750000023</v>
      </c>
      <c r="AG64">
        <v>-528.89400000000023</v>
      </c>
      <c r="AH64">
        <v>186.43740000000011</v>
      </c>
      <c r="AI64">
        <v>-2.8758920000000021</v>
      </c>
      <c r="AJ64">
        <v>2.4060524000000281E-2</v>
      </c>
      <c r="AK64">
        <v>7.074970400000008E-2</v>
      </c>
      <c r="AL64">
        <v>-34.308044000000017</v>
      </c>
      <c r="AM64">
        <v>2.7546561999999999</v>
      </c>
      <c r="AN64">
        <v>-0.12967468000000021</v>
      </c>
      <c r="AO64">
        <v>-0.21081910000000001</v>
      </c>
      <c r="AP64">
        <v>21.73983800000001</v>
      </c>
      <c r="AQ64">
        <v>3.8361313999999989</v>
      </c>
      <c r="AR64">
        <v>-0.85142403999999983</v>
      </c>
      <c r="AS64">
        <v>0.14900809999999989</v>
      </c>
      <c r="AT64">
        <v>36.387590000000017</v>
      </c>
    </row>
    <row r="65" spans="1:46" x14ac:dyDescent="0.25">
      <c r="A65">
        <v>63</v>
      </c>
      <c r="B65">
        <v>9.1617499999999943</v>
      </c>
      <c r="C65">
        <v>0.56909851973684211</v>
      </c>
      <c r="D65">
        <v>0.69887979382953658</v>
      </c>
      <c r="E65">
        <v>-2.3356479589783951E-3</v>
      </c>
      <c r="F65">
        <v>2.8368320990043778</v>
      </c>
      <c r="G65">
        <v>3.0256048999999989</v>
      </c>
      <c r="H65">
        <v>-9.2433785999999998</v>
      </c>
      <c r="I65">
        <v>-1.5526693300000001</v>
      </c>
      <c r="J65">
        <v>8.1235339</v>
      </c>
      <c r="K65">
        <v>3.9514478999999989</v>
      </c>
      <c r="L65">
        <v>-12.17773</v>
      </c>
      <c r="M65">
        <v>-0.3263059900000016</v>
      </c>
      <c r="N65">
        <v>4.3595093999999994</v>
      </c>
      <c r="O65">
        <v>15.753886</v>
      </c>
      <c r="P65">
        <v>32.501167999999993</v>
      </c>
      <c r="Q65">
        <v>6.7653796000000002</v>
      </c>
      <c r="R65">
        <v>-4.1022900000000009</v>
      </c>
      <c r="S65">
        <v>20.389174000000001</v>
      </c>
      <c r="T65">
        <v>-6.1983925999999991</v>
      </c>
      <c r="U65">
        <v>-133.858025</v>
      </c>
      <c r="V65">
        <v>55.445574999999877</v>
      </c>
      <c r="W65">
        <v>165.2417925</v>
      </c>
      <c r="X65">
        <v>47.348887500000117</v>
      </c>
      <c r="Y65">
        <v>-184.91338750000011</v>
      </c>
      <c r="Z65">
        <v>106.3726249999999</v>
      </c>
      <c r="AA65">
        <v>-696.43918624999992</v>
      </c>
      <c r="AB65">
        <v>-338.01933750000001</v>
      </c>
      <c r="AC65">
        <v>241.4572500000001</v>
      </c>
      <c r="AD65">
        <v>-531.4425</v>
      </c>
      <c r="AE65">
        <v>48.191624999999974</v>
      </c>
      <c r="AF65">
        <v>-518.13467500000002</v>
      </c>
      <c r="AG65">
        <v>-572.087625</v>
      </c>
      <c r="AH65">
        <v>191.85507500000011</v>
      </c>
      <c r="AI65">
        <v>-3.2073904999999998</v>
      </c>
      <c r="AJ65">
        <v>6.7282671000000113E-2</v>
      </c>
      <c r="AK65">
        <v>8.2254111000000019E-2</v>
      </c>
      <c r="AL65">
        <v>-38.377364000000007</v>
      </c>
      <c r="AM65">
        <v>2.7732682999999998</v>
      </c>
      <c r="AN65">
        <v>-0.15064726000000001</v>
      </c>
      <c r="AO65">
        <v>-0.20037207000000001</v>
      </c>
      <c r="AP65">
        <v>22.849350000000001</v>
      </c>
      <c r="AQ65">
        <v>3.7612852999999991</v>
      </c>
      <c r="AR65">
        <v>-0.8301071499999999</v>
      </c>
      <c r="AS65">
        <v>0.13489547599999999</v>
      </c>
      <c r="AT65">
        <v>38.403792000000003</v>
      </c>
    </row>
    <row r="66" spans="1:46" x14ac:dyDescent="0.25">
      <c r="A66">
        <v>64</v>
      </c>
      <c r="B66">
        <v>9.1752499999999966</v>
      </c>
      <c r="C66">
        <v>0.56947894736842108</v>
      </c>
      <c r="D66">
        <v>0.7130339150842907</v>
      </c>
      <c r="E66">
        <v>-6.594859202121584E-3</v>
      </c>
      <c r="F66">
        <v>2.775355126300846</v>
      </c>
      <c r="G66">
        <v>2.871837199999999</v>
      </c>
      <c r="H66">
        <v>-9.1798908000000008</v>
      </c>
      <c r="I66">
        <v>-1.3496112399999991</v>
      </c>
      <c r="J66">
        <v>8.1716992000000008</v>
      </c>
      <c r="K66">
        <v>3.7372812</v>
      </c>
      <c r="L66">
        <v>-12.03004</v>
      </c>
      <c r="M66">
        <v>-1.087030720000002</v>
      </c>
      <c r="N66">
        <v>3.9779831999999988</v>
      </c>
      <c r="O66">
        <v>15.950608000000001</v>
      </c>
      <c r="P66">
        <v>31.887404</v>
      </c>
      <c r="Q66">
        <v>6.7942587999999997</v>
      </c>
      <c r="R66">
        <v>-4.6987200000000016</v>
      </c>
      <c r="S66">
        <v>19.683772000000001</v>
      </c>
      <c r="T66">
        <v>-5.984352799999999</v>
      </c>
      <c r="U66">
        <v>-138.25970000000001</v>
      </c>
      <c r="V66">
        <v>57.452349999999917</v>
      </c>
      <c r="W66">
        <v>177.58531500000001</v>
      </c>
      <c r="X66">
        <v>46.542600000000043</v>
      </c>
      <c r="Y66">
        <v>-191.34985</v>
      </c>
      <c r="Z66">
        <v>121.8334999999999</v>
      </c>
      <c r="AA66">
        <v>-700.02846499999987</v>
      </c>
      <c r="AB66">
        <v>-343.53645</v>
      </c>
      <c r="AC66">
        <v>208.2405</v>
      </c>
      <c r="AD66">
        <v>-550.81499999999994</v>
      </c>
      <c r="AE66">
        <v>35.747999999999969</v>
      </c>
      <c r="AF66">
        <v>-533.54965000000004</v>
      </c>
      <c r="AG66">
        <v>-619.67849999999999</v>
      </c>
      <c r="AH66">
        <v>193.71334999999999</v>
      </c>
      <c r="AI66">
        <v>-3.4614740000000008</v>
      </c>
      <c r="AJ66">
        <v>0.12338248800000021</v>
      </c>
      <c r="AK66">
        <v>9.1331808000000028E-2</v>
      </c>
      <c r="AL66">
        <v>-41.470592000000011</v>
      </c>
      <c r="AM66">
        <v>2.7624224000000002</v>
      </c>
      <c r="AN66">
        <v>-0.16877128000000011</v>
      </c>
      <c r="AO66">
        <v>-0.18565896000000001</v>
      </c>
      <c r="AP66">
        <v>23.647200000000002</v>
      </c>
      <c r="AQ66">
        <v>3.6701684000000001</v>
      </c>
      <c r="AR66">
        <v>-0.80635119999999982</v>
      </c>
      <c r="AS66">
        <v>0.1247563279999999</v>
      </c>
      <c r="AT66">
        <v>39.850776000000003</v>
      </c>
    </row>
    <row r="67" spans="1:46" x14ac:dyDescent="0.25">
      <c r="A67">
        <v>65</v>
      </c>
      <c r="B67">
        <v>9.1887500000000006</v>
      </c>
      <c r="C67">
        <v>0.56985937499999995</v>
      </c>
      <c r="D67">
        <v>0.7264589769800005</v>
      </c>
      <c r="E67">
        <v>-1.040286928616169E-2</v>
      </c>
      <c r="F67">
        <v>2.709618451038772</v>
      </c>
      <c r="G67">
        <v>2.7180694999999999</v>
      </c>
      <c r="H67">
        <v>-9.116403</v>
      </c>
      <c r="I67">
        <v>-1.146553150000001</v>
      </c>
      <c r="J67">
        <v>8.2198644999999999</v>
      </c>
      <c r="K67">
        <v>3.523114500000001</v>
      </c>
      <c r="L67">
        <v>-11.882350000000001</v>
      </c>
      <c r="M67">
        <v>-1.8477554499999971</v>
      </c>
      <c r="N67">
        <v>3.5964570000000009</v>
      </c>
      <c r="O67">
        <v>16.14733</v>
      </c>
      <c r="P67">
        <v>31.27364</v>
      </c>
      <c r="Q67">
        <v>6.8231380000000001</v>
      </c>
      <c r="R67">
        <v>-5.2951499999999978</v>
      </c>
      <c r="S67">
        <v>18.978370000000002</v>
      </c>
      <c r="T67">
        <v>-5.7703130000000007</v>
      </c>
      <c r="U67">
        <v>-142.66137499999999</v>
      </c>
      <c r="V67">
        <v>59.459124999999958</v>
      </c>
      <c r="W67">
        <v>189.9288374999999</v>
      </c>
      <c r="X67">
        <v>45.736312499999968</v>
      </c>
      <c r="Y67">
        <v>-197.78631250000001</v>
      </c>
      <c r="Z67">
        <v>137.2943749999998</v>
      </c>
      <c r="AA67">
        <v>-703.61774374999993</v>
      </c>
      <c r="AB67">
        <v>-349.05356249999988</v>
      </c>
      <c r="AC67">
        <v>175.02375000000021</v>
      </c>
      <c r="AD67">
        <v>-570.18749999999977</v>
      </c>
      <c r="AE67">
        <v>23.304375000000061</v>
      </c>
      <c r="AF67">
        <v>-548.96462500000007</v>
      </c>
      <c r="AG67">
        <v>-667.26937499999963</v>
      </c>
      <c r="AH67">
        <v>195.57162500000001</v>
      </c>
      <c r="AI67">
        <v>-3.7155574999999992</v>
      </c>
      <c r="AJ67">
        <v>0.17948230499999979</v>
      </c>
      <c r="AK67">
        <v>0.100409505</v>
      </c>
      <c r="AL67">
        <v>-44.563819999999993</v>
      </c>
      <c r="AM67">
        <v>2.7515765000000001</v>
      </c>
      <c r="AN67">
        <v>-0.1868952999999999</v>
      </c>
      <c r="AO67">
        <v>-0.17094585000000009</v>
      </c>
      <c r="AP67">
        <v>24.445049999999998</v>
      </c>
      <c r="AQ67">
        <v>3.5790514999999998</v>
      </c>
      <c r="AR67">
        <v>-0.78259524999999996</v>
      </c>
      <c r="AS67">
        <v>0.11461718</v>
      </c>
      <c r="AT67">
        <v>41.297759999999997</v>
      </c>
    </row>
    <row r="68" spans="1:46" x14ac:dyDescent="0.25">
      <c r="A68">
        <v>66</v>
      </c>
      <c r="B68">
        <v>9.2022500000000047</v>
      </c>
      <c r="C68">
        <v>0.57023980263157892</v>
      </c>
      <c r="D68">
        <v>0.73527310972172899</v>
      </c>
      <c r="E68">
        <v>-1.2176863170759739E-2</v>
      </c>
      <c r="F68">
        <v>2.655431526453373</v>
      </c>
      <c r="G68">
        <v>2.5643018</v>
      </c>
      <c r="H68">
        <v>-9.0529152000000011</v>
      </c>
      <c r="I68">
        <v>-0.94349505999999916</v>
      </c>
      <c r="J68">
        <v>8.2680298000000008</v>
      </c>
      <c r="K68">
        <v>3.308947799999999</v>
      </c>
      <c r="L68">
        <v>-11.73466</v>
      </c>
      <c r="M68">
        <v>-2.608480180000003</v>
      </c>
      <c r="N68">
        <v>3.214930799999999</v>
      </c>
      <c r="O68">
        <v>16.344052000000001</v>
      </c>
      <c r="P68">
        <v>30.659876000000001</v>
      </c>
      <c r="Q68">
        <v>6.8520171999999997</v>
      </c>
      <c r="R68">
        <v>-5.8915800000000029</v>
      </c>
      <c r="S68">
        <v>18.272967999999999</v>
      </c>
      <c r="T68">
        <v>-5.5562731999999988</v>
      </c>
      <c r="U68">
        <v>-147.06305</v>
      </c>
      <c r="V68">
        <v>61.465900000000019</v>
      </c>
      <c r="W68">
        <v>202.27235999999999</v>
      </c>
      <c r="X68">
        <v>44.930024999999887</v>
      </c>
      <c r="Y68">
        <v>-204.22277500000001</v>
      </c>
      <c r="Z68">
        <v>152.75524999999999</v>
      </c>
      <c r="AA68">
        <v>-707.20702249999999</v>
      </c>
      <c r="AB68">
        <v>-354.57067499999999</v>
      </c>
      <c r="AC68">
        <v>141.8069999999999</v>
      </c>
      <c r="AD68">
        <v>-589.55999999999983</v>
      </c>
      <c r="AE68">
        <v>10.86074999999998</v>
      </c>
      <c r="AF68">
        <v>-564.37960000000021</v>
      </c>
      <c r="AG68">
        <v>-714.86024999999995</v>
      </c>
      <c r="AH68">
        <v>197.4299</v>
      </c>
      <c r="AI68">
        <v>-3.9696410000000011</v>
      </c>
      <c r="AJ68">
        <v>0.2355821220000002</v>
      </c>
      <c r="AK68">
        <v>0.10948720200000001</v>
      </c>
      <c r="AL68">
        <v>-47.657048000000017</v>
      </c>
      <c r="AM68">
        <v>2.7407306</v>
      </c>
      <c r="AN68">
        <v>-0.20501932000000009</v>
      </c>
      <c r="AO68">
        <v>-0.1562327399999999</v>
      </c>
      <c r="AP68">
        <v>25.242899999999999</v>
      </c>
      <c r="AQ68">
        <v>3.4879346</v>
      </c>
      <c r="AR68">
        <v>-0.75883929999999988</v>
      </c>
      <c r="AS68">
        <v>0.1044780319999999</v>
      </c>
      <c r="AT68">
        <v>42.744744000000011</v>
      </c>
    </row>
    <row r="69" spans="1:46" x14ac:dyDescent="0.25">
      <c r="A69">
        <v>67</v>
      </c>
      <c r="B69">
        <v>9.2154125000000064</v>
      </c>
      <c r="C69">
        <v>0.57063157894736838</v>
      </c>
      <c r="D69">
        <v>0.74839646256058678</v>
      </c>
      <c r="E69">
        <v>-1.2652079678806469E-2</v>
      </c>
      <c r="F69">
        <v>2.588174186524355</v>
      </c>
      <c r="G69">
        <v>2.4050476999999999</v>
      </c>
      <c r="H69">
        <v>-8.9865339000000013</v>
      </c>
      <c r="I69">
        <v>-0.7242480400000002</v>
      </c>
      <c r="J69">
        <v>8.3160474999999998</v>
      </c>
      <c r="K69">
        <v>3.0874290000000002</v>
      </c>
      <c r="L69">
        <v>-11.568025</v>
      </c>
      <c r="M69">
        <v>-3.3729669999999992</v>
      </c>
      <c r="N69">
        <v>2.829816300000001</v>
      </c>
      <c r="O69">
        <v>16.495782999999999</v>
      </c>
      <c r="P69">
        <v>30.021505999999999</v>
      </c>
      <c r="Q69">
        <v>6.8634903999999999</v>
      </c>
      <c r="R69">
        <v>-6.5041424999999986</v>
      </c>
      <c r="S69">
        <v>17.500291000000001</v>
      </c>
      <c r="T69">
        <v>-5.3418850999999998</v>
      </c>
      <c r="U69">
        <v>-151.3143125</v>
      </c>
      <c r="V69">
        <v>63.551650000000038</v>
      </c>
      <c r="W69">
        <v>214.32291000000001</v>
      </c>
      <c r="X69">
        <v>44.801999999999843</v>
      </c>
      <c r="Y69">
        <v>-209.877025</v>
      </c>
      <c r="Z69">
        <v>167.0805499999999</v>
      </c>
      <c r="AA69">
        <v>-710.03458624999996</v>
      </c>
      <c r="AB69">
        <v>-358.10170125000002</v>
      </c>
      <c r="AC69">
        <v>109.59037499999999</v>
      </c>
      <c r="AD69">
        <v>-608.4611249999997</v>
      </c>
      <c r="AE69">
        <v>-1.6536374999999539</v>
      </c>
      <c r="AF69">
        <v>-578.01268750000008</v>
      </c>
      <c r="AG69">
        <v>-764.71574999999973</v>
      </c>
      <c r="AH69">
        <v>198.6465874999999</v>
      </c>
      <c r="AI69">
        <v>-4.1896810999999996</v>
      </c>
      <c r="AJ69">
        <v>0.29659782000000001</v>
      </c>
      <c r="AK69">
        <v>0.11554296</v>
      </c>
      <c r="AL69">
        <v>-50.279153000000001</v>
      </c>
      <c r="AM69">
        <v>2.7180704000000002</v>
      </c>
      <c r="AN69">
        <v>-0.22104454000000001</v>
      </c>
      <c r="AO69">
        <v>-0.14283335999999999</v>
      </c>
      <c r="AP69">
        <v>25.864350000000002</v>
      </c>
      <c r="AQ69">
        <v>3.3890587999999999</v>
      </c>
      <c r="AR69">
        <v>-0.73545459999999996</v>
      </c>
      <c r="AS69">
        <v>9.4058732000000006E-2</v>
      </c>
      <c r="AT69">
        <v>43.867260000000002</v>
      </c>
    </row>
    <row r="70" spans="1:46" x14ac:dyDescent="0.25">
      <c r="A70">
        <v>68</v>
      </c>
      <c r="B70">
        <v>9.2279000000000018</v>
      </c>
      <c r="C70">
        <v>0.57104605263157893</v>
      </c>
      <c r="D70">
        <v>0.76133834444284365</v>
      </c>
      <c r="E70">
        <v>-1.6740440644390741E-2</v>
      </c>
      <c r="F70">
        <v>2.5055682225585429</v>
      </c>
      <c r="G70">
        <v>2.2348208000000001</v>
      </c>
      <c r="H70">
        <v>-8.9143656</v>
      </c>
      <c r="I70">
        <v>-0.47262316000000087</v>
      </c>
      <c r="J70">
        <v>8.3637700000000006</v>
      </c>
      <c r="K70">
        <v>2.8512060000000008</v>
      </c>
      <c r="L70">
        <v>-11.3635</v>
      </c>
      <c r="M70">
        <v>-4.1449779999999974</v>
      </c>
      <c r="N70">
        <v>2.4375252000000009</v>
      </c>
      <c r="O70">
        <v>16.557531999999998</v>
      </c>
      <c r="P70">
        <v>29.333924</v>
      </c>
      <c r="Q70">
        <v>6.8401516000000004</v>
      </c>
      <c r="R70">
        <v>-7.1489699999999976</v>
      </c>
      <c r="S70">
        <v>16.593064000000009</v>
      </c>
      <c r="T70">
        <v>-5.1268003999999996</v>
      </c>
      <c r="U70">
        <v>-155.26474999999999</v>
      </c>
      <c r="V70">
        <v>65.795350000000056</v>
      </c>
      <c r="W70">
        <v>225.78751500000001</v>
      </c>
      <c r="X70">
        <v>46.030499999999847</v>
      </c>
      <c r="Y70">
        <v>-213.96684999999999</v>
      </c>
      <c r="Z70">
        <v>179.13470000000001</v>
      </c>
      <c r="AA70">
        <v>-711.33871999999997</v>
      </c>
      <c r="AB70">
        <v>-357.66055499999999</v>
      </c>
      <c r="AC70">
        <v>79.373999999999995</v>
      </c>
      <c r="AD70">
        <v>-626.41949999999963</v>
      </c>
      <c r="AE70">
        <v>-14.30954999999993</v>
      </c>
      <c r="AF70">
        <v>-588.08199999999999</v>
      </c>
      <c r="AG70">
        <v>-819.10049999999967</v>
      </c>
      <c r="AH70">
        <v>198.5800999999999</v>
      </c>
      <c r="AI70">
        <v>-4.3416343999999993</v>
      </c>
      <c r="AJ70">
        <v>0.36744527999999982</v>
      </c>
      <c r="AK70">
        <v>0.11555484000000001</v>
      </c>
      <c r="AL70">
        <v>-51.959011999999987</v>
      </c>
      <c r="AM70">
        <v>2.6717816000000001</v>
      </c>
      <c r="AN70">
        <v>-0.23287215999999999</v>
      </c>
      <c r="AO70">
        <v>-0.13206144</v>
      </c>
      <c r="AP70">
        <v>26.132999999999999</v>
      </c>
      <c r="AQ70">
        <v>3.2746651999999998</v>
      </c>
      <c r="AR70">
        <v>-0.71281240000000001</v>
      </c>
      <c r="AS70">
        <v>8.307912800000003E-2</v>
      </c>
      <c r="AT70">
        <v>44.34084</v>
      </c>
    </row>
    <row r="71" spans="1:46" x14ac:dyDescent="0.25">
      <c r="A71">
        <v>69</v>
      </c>
      <c r="B71">
        <v>9.2403874999999989</v>
      </c>
      <c r="C71">
        <v>0.57146052631578947</v>
      </c>
      <c r="D71">
        <v>0.77083322328187232</v>
      </c>
      <c r="E71">
        <v>-1.8961905831239561E-2</v>
      </c>
      <c r="F71">
        <v>2.42232989955555</v>
      </c>
      <c r="G71">
        <v>2.0645938999999989</v>
      </c>
      <c r="H71">
        <v>-8.8421972999999987</v>
      </c>
      <c r="I71">
        <v>-0.22099827999999799</v>
      </c>
      <c r="J71">
        <v>8.4114924999999996</v>
      </c>
      <c r="K71">
        <v>2.6149829999999978</v>
      </c>
      <c r="L71">
        <v>-11.158975</v>
      </c>
      <c r="M71">
        <v>-4.9169890000000063</v>
      </c>
      <c r="N71">
        <v>2.0452340999999969</v>
      </c>
      <c r="O71">
        <v>16.619281000000001</v>
      </c>
      <c r="P71">
        <v>28.64634199999999</v>
      </c>
      <c r="Q71">
        <v>6.8168128000000001</v>
      </c>
      <c r="R71">
        <v>-7.7937975000000046</v>
      </c>
      <c r="S71">
        <v>15.68583699999999</v>
      </c>
      <c r="T71">
        <v>-4.9117156999999976</v>
      </c>
      <c r="U71">
        <v>-159.21518750000001</v>
      </c>
      <c r="V71">
        <v>68.039050000000088</v>
      </c>
      <c r="W71">
        <v>237.2521200000001</v>
      </c>
      <c r="X71">
        <v>47.25899999999988</v>
      </c>
      <c r="Y71">
        <v>-218.05667500000001</v>
      </c>
      <c r="Z71">
        <v>191.18885000000009</v>
      </c>
      <c r="AA71">
        <v>-712.64285375000009</v>
      </c>
      <c r="AB71">
        <v>-357.21940875000001</v>
      </c>
      <c r="AC71">
        <v>49.15762499999957</v>
      </c>
      <c r="AD71">
        <v>-644.37787499999979</v>
      </c>
      <c r="AE71">
        <v>-26.96546250000009</v>
      </c>
      <c r="AF71">
        <v>-598.15131250000002</v>
      </c>
      <c r="AG71">
        <v>-873.48525000000041</v>
      </c>
      <c r="AH71">
        <v>198.51361249999991</v>
      </c>
      <c r="AI71">
        <v>-4.4935877000000009</v>
      </c>
      <c r="AJ71">
        <v>0.43829274000000062</v>
      </c>
      <c r="AK71">
        <v>0.11556672</v>
      </c>
      <c r="AL71">
        <v>-53.638871000000023</v>
      </c>
      <c r="AM71">
        <v>2.6254928</v>
      </c>
      <c r="AN71">
        <v>-0.24469978000000009</v>
      </c>
      <c r="AO71">
        <v>-0.1212895199999999</v>
      </c>
      <c r="AP71">
        <v>26.40165</v>
      </c>
      <c r="AQ71">
        <v>3.1602715999999988</v>
      </c>
      <c r="AR71">
        <v>-0.69017019999999984</v>
      </c>
      <c r="AS71">
        <v>7.2099523999999915E-2</v>
      </c>
      <c r="AT71">
        <v>44.814420000000013</v>
      </c>
    </row>
    <row r="72" spans="1:46" x14ac:dyDescent="0.25">
      <c r="A72">
        <v>70</v>
      </c>
      <c r="B72">
        <v>9.2528749999999942</v>
      </c>
      <c r="C72">
        <v>0.57187500000000002</v>
      </c>
      <c r="D72">
        <v>0.77861955404030248</v>
      </c>
      <c r="E72">
        <v>-1.9618115850791009E-2</v>
      </c>
      <c r="F72">
        <v>2.345393643560024</v>
      </c>
      <c r="G72">
        <v>1.894366999999999</v>
      </c>
      <c r="H72">
        <v>-8.7700289999999992</v>
      </c>
      <c r="I72">
        <v>3.0626600000001281E-2</v>
      </c>
      <c r="J72">
        <v>8.4592150000000004</v>
      </c>
      <c r="K72">
        <v>2.3787599999999989</v>
      </c>
      <c r="L72">
        <v>-10.95445</v>
      </c>
      <c r="M72">
        <v>-5.6890000000000036</v>
      </c>
      <c r="N72">
        <v>1.6529429999999981</v>
      </c>
      <c r="O72">
        <v>16.68103</v>
      </c>
      <c r="P72">
        <v>27.958760000000002</v>
      </c>
      <c r="Q72">
        <v>6.7934739999999998</v>
      </c>
      <c r="R72">
        <v>-8.4386250000000036</v>
      </c>
      <c r="S72">
        <v>14.77861</v>
      </c>
      <c r="T72">
        <v>-4.6966309999999991</v>
      </c>
      <c r="U72">
        <v>-163.16562500000001</v>
      </c>
      <c r="V72">
        <v>70.282750000000092</v>
      </c>
      <c r="W72">
        <v>248.71672500000011</v>
      </c>
      <c r="X72">
        <v>48.487499999999891</v>
      </c>
      <c r="Y72">
        <v>-222.1465</v>
      </c>
      <c r="Z72">
        <v>203.24300000000019</v>
      </c>
      <c r="AA72">
        <v>-713.94698750000009</v>
      </c>
      <c r="AB72">
        <v>-356.77826249999998</v>
      </c>
      <c r="AC72">
        <v>18.94124999999956</v>
      </c>
      <c r="AD72">
        <v>-662.33624999999972</v>
      </c>
      <c r="AE72">
        <v>-39.621375000000072</v>
      </c>
      <c r="AF72">
        <v>-608.22062499999993</v>
      </c>
      <c r="AG72">
        <v>-927.87000000000046</v>
      </c>
      <c r="AH72">
        <v>198.44712499999989</v>
      </c>
      <c r="AI72">
        <v>-4.6455410000000006</v>
      </c>
      <c r="AJ72">
        <v>0.50914020000000038</v>
      </c>
      <c r="AK72">
        <v>0.1155786</v>
      </c>
      <c r="AL72">
        <v>-55.318730000000009</v>
      </c>
      <c r="AM72">
        <v>2.5792039999999989</v>
      </c>
      <c r="AN72">
        <v>-0.25652740000000013</v>
      </c>
      <c r="AO72">
        <v>-0.11051759999999999</v>
      </c>
      <c r="AP72">
        <v>26.670300000000001</v>
      </c>
      <c r="AQ72">
        <v>3.0458780000000001</v>
      </c>
      <c r="AR72">
        <v>-0.6675279999999999</v>
      </c>
      <c r="AS72">
        <v>6.1119919999999939E-2</v>
      </c>
      <c r="AT72">
        <v>45.287999999999997</v>
      </c>
    </row>
    <row r="73" spans="1:46" x14ac:dyDescent="0.25">
      <c r="A73">
        <v>71</v>
      </c>
      <c r="B73">
        <v>9.2640874999999916</v>
      </c>
      <c r="C73">
        <v>0.57229972587719302</v>
      </c>
      <c r="D73">
        <v>0.79935695035484233</v>
      </c>
      <c r="E73">
        <v>-1.209357667236141E-2</v>
      </c>
      <c r="F73">
        <v>2.249743698956721</v>
      </c>
      <c r="G73">
        <v>1.7146047999999969</v>
      </c>
      <c r="H73">
        <v>-8.6920245999999981</v>
      </c>
      <c r="I73">
        <v>0.30942003000000451</v>
      </c>
      <c r="J73">
        <v>8.5134042999999995</v>
      </c>
      <c r="K73">
        <v>2.135823699999996</v>
      </c>
      <c r="L73">
        <v>-10.724992800000001</v>
      </c>
      <c r="M73">
        <v>-6.4604738000000106</v>
      </c>
      <c r="N73">
        <v>1.2696518699999939</v>
      </c>
      <c r="O73">
        <v>16.675560999999998</v>
      </c>
      <c r="P73">
        <v>27.227198999999992</v>
      </c>
      <c r="Q73">
        <v>6.7392648999999993</v>
      </c>
      <c r="R73">
        <v>-9.10369950000001</v>
      </c>
      <c r="S73">
        <v>13.724519999999981</v>
      </c>
      <c r="T73">
        <v>-4.4825390999999968</v>
      </c>
      <c r="U73">
        <v>-166.99162250000009</v>
      </c>
      <c r="V73">
        <v>72.528150000000096</v>
      </c>
      <c r="W73">
        <v>259.10191500000019</v>
      </c>
      <c r="X73">
        <v>51.418337499999993</v>
      </c>
      <c r="Y73">
        <v>-224.35302250000001</v>
      </c>
      <c r="Z73">
        <v>212.3608250000002</v>
      </c>
      <c r="AA73">
        <v>-713.06426250000004</v>
      </c>
      <c r="AB73">
        <v>-352.69235874999993</v>
      </c>
      <c r="AC73">
        <v>-5.1317500000005563</v>
      </c>
      <c r="AD73">
        <v>-679.62524999999994</v>
      </c>
      <c r="AE73">
        <v>-51.497412500000188</v>
      </c>
      <c r="AF73">
        <v>-616.75356249999993</v>
      </c>
      <c r="AG73">
        <v>-987.04450000000111</v>
      </c>
      <c r="AH73">
        <v>198.58824999999999</v>
      </c>
      <c r="AI73">
        <v>-4.7159113000000001</v>
      </c>
      <c r="AJ73">
        <v>0.57999905000000107</v>
      </c>
      <c r="AK73">
        <v>0.1121292629999999</v>
      </c>
      <c r="AL73">
        <v>-55.869363999999997</v>
      </c>
      <c r="AM73">
        <v>2.5010367999999978</v>
      </c>
      <c r="AN73">
        <v>-0.26260647000000009</v>
      </c>
      <c r="AO73">
        <v>-0.10060457099999991</v>
      </c>
      <c r="AP73">
        <v>26.405115999999989</v>
      </c>
      <c r="AQ73">
        <v>2.9193871999999979</v>
      </c>
      <c r="AR73">
        <v>-0.64141677999999958</v>
      </c>
      <c r="AS73">
        <v>5.1550312999999882E-2</v>
      </c>
      <c r="AT73">
        <v>45.03664899999999</v>
      </c>
    </row>
    <row r="74" spans="1:46" x14ac:dyDescent="0.25">
      <c r="A74">
        <v>72</v>
      </c>
      <c r="B74">
        <v>9.274549999999989</v>
      </c>
      <c r="C74">
        <v>0.57273048245614033</v>
      </c>
      <c r="D74">
        <v>0.82383465573576697</v>
      </c>
      <c r="E74">
        <v>-7.8963982326299415E-5</v>
      </c>
      <c r="F74">
        <v>2.160548263376834</v>
      </c>
      <c r="G74">
        <v>1.529233599999998</v>
      </c>
      <c r="H74">
        <v>-8.6105871999999994</v>
      </c>
      <c r="I74">
        <v>0.60419496000000261</v>
      </c>
      <c r="J74">
        <v>8.5713975999999992</v>
      </c>
      <c r="K74">
        <v>1.888938399999998</v>
      </c>
      <c r="L74">
        <v>-10.4808696</v>
      </c>
      <c r="M74">
        <v>-7.2316316000000072</v>
      </c>
      <c r="N74">
        <v>0.89165483999999673</v>
      </c>
      <c r="O74">
        <v>16.630552000000002</v>
      </c>
      <c r="P74">
        <v>26.469767999999991</v>
      </c>
      <c r="Q74">
        <v>6.6668968</v>
      </c>
      <c r="R74">
        <v>-9.7806840000000062</v>
      </c>
      <c r="S74">
        <v>12.584039999999989</v>
      </c>
      <c r="T74">
        <v>-4.2690311999999979</v>
      </c>
      <c r="U74">
        <v>-170.74441999999999</v>
      </c>
      <c r="V74">
        <v>74.774550000000048</v>
      </c>
      <c r="W74">
        <v>268.8521550000001</v>
      </c>
      <c r="X74">
        <v>55.350550000000013</v>
      </c>
      <c r="Y74">
        <v>-225.45171999999999</v>
      </c>
      <c r="Z74">
        <v>219.7514000000001</v>
      </c>
      <c r="AA74">
        <v>-710.89514999999994</v>
      </c>
      <c r="AB74">
        <v>-346.46247999999991</v>
      </c>
      <c r="AC74">
        <v>-25.591000000000339</v>
      </c>
      <c r="AD74">
        <v>-696.52049999999986</v>
      </c>
      <c r="AE74">
        <v>-62.914700000000138</v>
      </c>
      <c r="AF74">
        <v>-624.38274999999987</v>
      </c>
      <c r="AG74">
        <v>-1049.0365000000011</v>
      </c>
      <c r="AH74">
        <v>198.85149999999999</v>
      </c>
      <c r="AI74">
        <v>-4.7382916000000002</v>
      </c>
      <c r="AJ74">
        <v>0.65086460000000057</v>
      </c>
      <c r="AK74">
        <v>0.10664391599999989</v>
      </c>
      <c r="AL74">
        <v>-55.755747999999997</v>
      </c>
      <c r="AM74">
        <v>2.4041175999999989</v>
      </c>
      <c r="AN74">
        <v>-0.26530404000000002</v>
      </c>
      <c r="AO74">
        <v>-9.1196771999999926E-2</v>
      </c>
      <c r="AP74">
        <v>25.825911999999999</v>
      </c>
      <c r="AQ74">
        <v>2.7857803999999988</v>
      </c>
      <c r="AR74">
        <v>-0.61326495999999975</v>
      </c>
      <c r="AS74">
        <v>4.2810115999999933E-2</v>
      </c>
      <c r="AT74">
        <v>44.358867999999987</v>
      </c>
    </row>
    <row r="75" spans="1:46" x14ac:dyDescent="0.25">
      <c r="A75">
        <v>73</v>
      </c>
      <c r="B75">
        <v>9.2850124999999863</v>
      </c>
      <c r="C75">
        <v>0.57316123903508776</v>
      </c>
      <c r="D75">
        <v>0.83391178479422978</v>
      </c>
      <c r="E75">
        <v>-1.4162290096401839E-4</v>
      </c>
      <c r="F75">
        <v>2.062136095228019</v>
      </c>
      <c r="G75">
        <v>1.3438623999999999</v>
      </c>
      <c r="H75">
        <v>-8.529149799999999</v>
      </c>
      <c r="I75">
        <v>0.8989698900000006</v>
      </c>
      <c r="J75">
        <v>8.6293909000000006</v>
      </c>
      <c r="K75">
        <v>1.6420531</v>
      </c>
      <c r="L75">
        <v>-10.236746399999999</v>
      </c>
      <c r="M75">
        <v>-8.0027894000000011</v>
      </c>
      <c r="N75">
        <v>0.51365780999999922</v>
      </c>
      <c r="O75">
        <v>16.585543000000001</v>
      </c>
      <c r="P75">
        <v>25.712337000000002</v>
      </c>
      <c r="Q75">
        <v>6.5945286999999997</v>
      </c>
      <c r="R75">
        <v>-10.4576685</v>
      </c>
      <c r="S75">
        <v>11.44356</v>
      </c>
      <c r="T75">
        <v>-4.0555232999999999</v>
      </c>
      <c r="U75">
        <v>-174.4972175</v>
      </c>
      <c r="V75">
        <v>77.020950000000013</v>
      </c>
      <c r="W75">
        <v>278.60239500000012</v>
      </c>
      <c r="X75">
        <v>59.282762500000047</v>
      </c>
      <c r="Y75">
        <v>-226.55041750000001</v>
      </c>
      <c r="Z75">
        <v>227.141975</v>
      </c>
      <c r="AA75">
        <v>-708.72603749999996</v>
      </c>
      <c r="AB75">
        <v>-340.23260125000002</v>
      </c>
      <c r="AC75">
        <v>-46.050250000000133</v>
      </c>
      <c r="AD75">
        <v>-713.41574999999989</v>
      </c>
      <c r="AE75">
        <v>-74.331987500000082</v>
      </c>
      <c r="AF75">
        <v>-632.01193749999982</v>
      </c>
      <c r="AG75">
        <v>-1111.0284999999999</v>
      </c>
      <c r="AH75">
        <v>199.11474999999999</v>
      </c>
      <c r="AI75">
        <v>-4.7606719000000002</v>
      </c>
      <c r="AJ75">
        <v>0.72173015000000018</v>
      </c>
      <c r="AK75">
        <v>0.101158569</v>
      </c>
      <c r="AL75">
        <v>-55.642131999999997</v>
      </c>
      <c r="AM75">
        <v>2.3071983999999999</v>
      </c>
      <c r="AN75">
        <v>-0.26800161</v>
      </c>
      <c r="AO75">
        <v>-8.1788972999999973E-2</v>
      </c>
      <c r="AP75">
        <v>25.246708000000002</v>
      </c>
      <c r="AQ75">
        <v>2.6521735999999998</v>
      </c>
      <c r="AR75">
        <v>-0.58511313999999992</v>
      </c>
      <c r="AS75">
        <v>3.406991899999999E-2</v>
      </c>
      <c r="AT75">
        <v>43.681086999999998</v>
      </c>
    </row>
    <row r="76" spans="1:46" x14ac:dyDescent="0.25">
      <c r="A76">
        <v>74</v>
      </c>
      <c r="B76">
        <v>9.2954749999999855</v>
      </c>
      <c r="C76">
        <v>0.57359199561403507</v>
      </c>
      <c r="D76">
        <v>0.83396369875870036</v>
      </c>
      <c r="E76">
        <v>-1.904329844085581E-4</v>
      </c>
      <c r="F76">
        <v>1.964510688291883</v>
      </c>
      <c r="G76">
        <v>1.1584911999999981</v>
      </c>
      <c r="H76">
        <v>-8.4477123999999986</v>
      </c>
      <c r="I76">
        <v>1.1937448200000029</v>
      </c>
      <c r="J76">
        <v>8.6873842000000003</v>
      </c>
      <c r="K76">
        <v>1.3951677999999981</v>
      </c>
      <c r="L76">
        <v>-9.992623199999997</v>
      </c>
      <c r="M76">
        <v>-8.7739472000000092</v>
      </c>
      <c r="N76">
        <v>0.13566077999999629</v>
      </c>
      <c r="O76">
        <v>16.540534000000001</v>
      </c>
      <c r="P76">
        <v>24.95490599999999</v>
      </c>
      <c r="Q76">
        <v>6.5221605999999994</v>
      </c>
      <c r="R76">
        <v>-11.134653000000011</v>
      </c>
      <c r="S76">
        <v>10.303079999999991</v>
      </c>
      <c r="T76">
        <v>-3.842015399999998</v>
      </c>
      <c r="U76">
        <v>-178.25001499999999</v>
      </c>
      <c r="V76">
        <v>79.267349999999993</v>
      </c>
      <c r="W76">
        <v>288.35263500000008</v>
      </c>
      <c r="X76">
        <v>63.21497500000013</v>
      </c>
      <c r="Y76">
        <v>-227.64911499999999</v>
      </c>
      <c r="Z76">
        <v>234.53254999999999</v>
      </c>
      <c r="AA76">
        <v>-706.55692499999986</v>
      </c>
      <c r="AB76">
        <v>-334.00272249999989</v>
      </c>
      <c r="AC76">
        <v>-66.509500000000216</v>
      </c>
      <c r="AD76">
        <v>-730.31100000000004</v>
      </c>
      <c r="AE76">
        <v>-85.749275000000196</v>
      </c>
      <c r="AF76">
        <v>-639.64112499999987</v>
      </c>
      <c r="AG76">
        <v>-1173.020500000001</v>
      </c>
      <c r="AH76">
        <v>199.37799999999999</v>
      </c>
      <c r="AI76">
        <v>-4.7830522000000011</v>
      </c>
      <c r="AJ76">
        <v>0.79259570000000079</v>
      </c>
      <c r="AK76">
        <v>9.5673221999999947E-2</v>
      </c>
      <c r="AL76">
        <v>-55.528516000000003</v>
      </c>
      <c r="AM76">
        <v>2.2102791999999991</v>
      </c>
      <c r="AN76">
        <v>-0.27069917999999998</v>
      </c>
      <c r="AO76">
        <v>-7.2381173999999895E-2</v>
      </c>
      <c r="AP76">
        <v>24.66750399999999</v>
      </c>
      <c r="AQ76">
        <v>2.518566799999999</v>
      </c>
      <c r="AR76">
        <v>-0.55696131999999965</v>
      </c>
      <c r="AS76">
        <v>2.5329721999999919E-2</v>
      </c>
      <c r="AT76">
        <v>43.003305999999988</v>
      </c>
    </row>
    <row r="77" spans="1:46" x14ac:dyDescent="0.25">
      <c r="A77">
        <v>75</v>
      </c>
      <c r="B77">
        <v>9.3040624999999917</v>
      </c>
      <c r="C77">
        <v>0.57402686403508774</v>
      </c>
      <c r="D77">
        <v>0.83421416715321739</v>
      </c>
      <c r="E77">
        <v>-1.6975438423786739E-5</v>
      </c>
      <c r="F77">
        <v>1.8699237355361771</v>
      </c>
      <c r="G77">
        <v>0.95934399999999931</v>
      </c>
      <c r="H77">
        <v>-8.3582175000000003</v>
      </c>
      <c r="I77">
        <v>1.520790000000001</v>
      </c>
      <c r="J77">
        <v>8.7649950000000008</v>
      </c>
      <c r="K77">
        <v>1.1500164999999991</v>
      </c>
      <c r="L77">
        <v>-9.7304199999999987</v>
      </c>
      <c r="M77">
        <v>-9.5298275000000032</v>
      </c>
      <c r="N77">
        <v>-0.2094242500000012</v>
      </c>
      <c r="O77">
        <v>16.442824999999999</v>
      </c>
      <c r="P77">
        <v>24.137</v>
      </c>
      <c r="Q77">
        <v>6.4106174999999999</v>
      </c>
      <c r="R77">
        <v>-11.838374999999999</v>
      </c>
      <c r="S77">
        <v>8.9193749999999952</v>
      </c>
      <c r="T77">
        <v>-3.625097499999999</v>
      </c>
      <c r="U77">
        <v>-181.87534375000001</v>
      </c>
      <c r="V77">
        <v>81.27249999999998</v>
      </c>
      <c r="W77">
        <v>295.97053125000002</v>
      </c>
      <c r="X77">
        <v>69.230625000000117</v>
      </c>
      <c r="Y77">
        <v>-226.18087499999999</v>
      </c>
      <c r="Z77">
        <v>237.3934375</v>
      </c>
      <c r="AA77">
        <v>-700.67937499999994</v>
      </c>
      <c r="AB77">
        <v>-323.88753124999988</v>
      </c>
      <c r="AC77">
        <v>-74.5625</v>
      </c>
      <c r="AD77">
        <v>-745.18125000000009</v>
      </c>
      <c r="AE77">
        <v>-95.501562500000091</v>
      </c>
      <c r="AF77">
        <v>-647.23906249999993</v>
      </c>
      <c r="AG77">
        <v>-1239.2421875</v>
      </c>
      <c r="AH77">
        <v>200.6003125</v>
      </c>
      <c r="AI77">
        <v>-4.6848225000000001</v>
      </c>
      <c r="AJ77">
        <v>0.85422125000000027</v>
      </c>
      <c r="AK77">
        <v>8.6647174999999965E-2</v>
      </c>
      <c r="AL77">
        <v>-53.816549999999992</v>
      </c>
      <c r="AM77">
        <v>2.064732499999999</v>
      </c>
      <c r="AN77">
        <v>-0.25964300000000001</v>
      </c>
      <c r="AO77">
        <v>-6.3925399999999966E-2</v>
      </c>
      <c r="AP77">
        <v>23.2058</v>
      </c>
      <c r="AQ77">
        <v>2.373135</v>
      </c>
      <c r="AR77">
        <v>-0.52517749999999985</v>
      </c>
      <c r="AS77">
        <v>2.0807199999999981E-2</v>
      </c>
      <c r="AT77">
        <v>41.32759999999999</v>
      </c>
    </row>
    <row r="78" spans="1:46" x14ac:dyDescent="0.25">
      <c r="A78">
        <v>76</v>
      </c>
      <c r="B78">
        <v>9.3125</v>
      </c>
      <c r="C78">
        <v>0.57446206140350875</v>
      </c>
      <c r="D78">
        <v>0.83046528498510297</v>
      </c>
      <c r="E78">
        <v>-3.109553491967901E-3</v>
      </c>
      <c r="F78">
        <v>1.754899625967689</v>
      </c>
      <c r="G78">
        <v>0.75909472000000067</v>
      </c>
      <c r="H78">
        <v>-8.2680780000000009</v>
      </c>
      <c r="I78">
        <v>1.850416799999999</v>
      </c>
      <c r="J78">
        <v>8.8441752000000005</v>
      </c>
      <c r="K78">
        <v>0.90500392000000074</v>
      </c>
      <c r="L78">
        <v>-9.4667704000000015</v>
      </c>
      <c r="M78">
        <v>-10.2844856</v>
      </c>
      <c r="N78">
        <v>-0.55187631999999898</v>
      </c>
      <c r="O78">
        <v>16.340900000000001</v>
      </c>
      <c r="P78">
        <v>23.314256</v>
      </c>
      <c r="Q78">
        <v>6.2959404000000001</v>
      </c>
      <c r="R78">
        <v>-12.544236</v>
      </c>
      <c r="S78">
        <v>7.5162120000000048</v>
      </c>
      <c r="T78">
        <v>-3.407906800000001</v>
      </c>
      <c r="U78">
        <v>-185.490475</v>
      </c>
      <c r="V78">
        <v>83.258349999999965</v>
      </c>
      <c r="W78">
        <v>303.41784000000001</v>
      </c>
      <c r="X78">
        <v>75.41295000000008</v>
      </c>
      <c r="Y78">
        <v>-224.50728000000001</v>
      </c>
      <c r="Z78">
        <v>239.89195000000001</v>
      </c>
      <c r="AA78">
        <v>-694.50514999999996</v>
      </c>
      <c r="AB78">
        <v>-313.46151500000002</v>
      </c>
      <c r="AC78">
        <v>-81.622999999999934</v>
      </c>
      <c r="AD78">
        <v>-759.88950000000011</v>
      </c>
      <c r="AE78">
        <v>-105.12065</v>
      </c>
      <c r="AF78">
        <v>-654.83450000000005</v>
      </c>
      <c r="AG78">
        <v>-1305.80225</v>
      </c>
      <c r="AH78">
        <v>201.89935</v>
      </c>
      <c r="AI78">
        <v>-4.5769440000000001</v>
      </c>
      <c r="AJ78">
        <v>0.9151075999999998</v>
      </c>
      <c r="AK78">
        <v>7.733787200000003E-2</v>
      </c>
      <c r="AL78">
        <v>-51.976716000000003</v>
      </c>
      <c r="AM78">
        <v>1.915295600000001</v>
      </c>
      <c r="AN78">
        <v>-0.24748651999999999</v>
      </c>
      <c r="AO78">
        <v>-5.554578800000002E-2</v>
      </c>
      <c r="AP78">
        <v>21.673496000000011</v>
      </c>
      <c r="AQ78">
        <v>2.2267572000000002</v>
      </c>
      <c r="AR78">
        <v>-0.49310312000000012</v>
      </c>
      <c r="AS78">
        <v>1.6622092000000008E-2</v>
      </c>
      <c r="AT78">
        <v>39.57206</v>
      </c>
    </row>
    <row r="79" spans="1:46" x14ac:dyDescent="0.25">
      <c r="A79">
        <v>77</v>
      </c>
      <c r="B79">
        <v>9.3209375000000083</v>
      </c>
      <c r="C79">
        <v>0.57489725877192988</v>
      </c>
      <c r="D79">
        <v>0.81846465300268734</v>
      </c>
      <c r="E79">
        <v>-3.6932814911004308E-3</v>
      </c>
      <c r="F79">
        <v>1.6399126396024859</v>
      </c>
      <c r="G79">
        <v>0.55884543999999903</v>
      </c>
      <c r="H79">
        <v>-8.1779384999999998</v>
      </c>
      <c r="I79">
        <v>2.1800436000000021</v>
      </c>
      <c r="J79">
        <v>8.9233554000000002</v>
      </c>
      <c r="K79">
        <v>0.65999133999999882</v>
      </c>
      <c r="L79">
        <v>-9.2031207999999989</v>
      </c>
      <c r="M79">
        <v>-11.0391437</v>
      </c>
      <c r="N79">
        <v>-0.89432839000000164</v>
      </c>
      <c r="O79">
        <v>16.238975</v>
      </c>
      <c r="P79">
        <v>22.491512</v>
      </c>
      <c r="Q79">
        <v>6.1812632999999986</v>
      </c>
      <c r="R79">
        <v>-13.250097</v>
      </c>
      <c r="S79">
        <v>6.1130489999999931</v>
      </c>
      <c r="T79">
        <v>-3.1907160999999991</v>
      </c>
      <c r="U79">
        <v>-189.10560624999999</v>
      </c>
      <c r="V79">
        <v>85.244199999999978</v>
      </c>
      <c r="W79">
        <v>310.86514875</v>
      </c>
      <c r="X79">
        <v>81.595275000000143</v>
      </c>
      <c r="Y79">
        <v>-222.833685</v>
      </c>
      <c r="Z79">
        <v>242.39046250000001</v>
      </c>
      <c r="AA79">
        <v>-688.33092499999998</v>
      </c>
      <c r="AB79">
        <v>-303.03549874999987</v>
      </c>
      <c r="AC79">
        <v>-88.683499999999952</v>
      </c>
      <c r="AD79">
        <v>-774.59775000000036</v>
      </c>
      <c r="AE79">
        <v>-114.7397375</v>
      </c>
      <c r="AF79">
        <v>-662.42993750000016</v>
      </c>
      <c r="AG79">
        <v>-1372.3623124999999</v>
      </c>
      <c r="AH79">
        <v>203.1983875</v>
      </c>
      <c r="AI79">
        <v>-4.4690654999999992</v>
      </c>
      <c r="AJ79">
        <v>0.97599395000000033</v>
      </c>
      <c r="AK79">
        <v>6.8028568999999955E-2</v>
      </c>
      <c r="AL79">
        <v>-50.136881999999993</v>
      </c>
      <c r="AM79">
        <v>1.765858699999999</v>
      </c>
      <c r="AN79">
        <v>-0.23533003999999991</v>
      </c>
      <c r="AO79">
        <v>-4.7166175999999962E-2</v>
      </c>
      <c r="AP79">
        <v>20.14119199999999</v>
      </c>
      <c r="AQ79">
        <v>2.0803793999999991</v>
      </c>
      <c r="AR79">
        <v>-0.46102873999999983</v>
      </c>
      <c r="AS79">
        <v>1.2436983999999981E-2</v>
      </c>
      <c r="AT79">
        <v>37.81651999999999</v>
      </c>
    </row>
    <row r="80" spans="1:46" x14ac:dyDescent="0.25">
      <c r="A80">
        <v>78</v>
      </c>
      <c r="B80">
        <v>9.3289250000000159</v>
      </c>
      <c r="C80">
        <v>0.57533015350877192</v>
      </c>
      <c r="D80">
        <v>0.8005255714585422</v>
      </c>
      <c r="E80">
        <v>-3.9204178059116992E-3</v>
      </c>
      <c r="F80">
        <v>1.54064059422924</v>
      </c>
      <c r="G80">
        <v>0.35547550000000011</v>
      </c>
      <c r="H80">
        <v>-8.0862023999999995</v>
      </c>
      <c r="I80">
        <v>2.5151652000000002</v>
      </c>
      <c r="J80">
        <v>9.0088182000000003</v>
      </c>
      <c r="K80">
        <v>0.41753788000000008</v>
      </c>
      <c r="L80">
        <v>-8.9393685999999999</v>
      </c>
      <c r="M80">
        <v>-11.786492000000001</v>
      </c>
      <c r="N80">
        <v>-1.2261442</v>
      </c>
      <c r="O80">
        <v>16.137146000000001</v>
      </c>
      <c r="P80">
        <v>21.657133999999999</v>
      </c>
      <c r="Q80">
        <v>6.0588875999999994</v>
      </c>
      <c r="R80">
        <v>-13.963044</v>
      </c>
      <c r="S80">
        <v>4.6499310000000014</v>
      </c>
      <c r="T80">
        <v>-2.972034400000001</v>
      </c>
      <c r="U80">
        <v>-192.62070249999999</v>
      </c>
      <c r="V80">
        <v>87.143874999999966</v>
      </c>
      <c r="W80">
        <v>317.72834999999998</v>
      </c>
      <c r="X80">
        <v>88.015725000000103</v>
      </c>
      <c r="Y80">
        <v>-220.801875</v>
      </c>
      <c r="Z80">
        <v>243.93190000000001</v>
      </c>
      <c r="AA80">
        <v>-681.25602500000002</v>
      </c>
      <c r="AB80">
        <v>-292.25464249999999</v>
      </c>
      <c r="AC80">
        <v>-92.844499999999911</v>
      </c>
      <c r="AD80">
        <v>-788.0962500000004</v>
      </c>
      <c r="AE80">
        <v>-123.92982499999989</v>
      </c>
      <c r="AF80">
        <v>-669.85175000000015</v>
      </c>
      <c r="AG80">
        <v>-1437.9487999999999</v>
      </c>
      <c r="AH80">
        <v>204.35672500000001</v>
      </c>
      <c r="AI80">
        <v>-4.3378817999999999</v>
      </c>
      <c r="AJ80">
        <v>1.0266907999999999</v>
      </c>
      <c r="AK80">
        <v>5.9546071999999999E-2</v>
      </c>
      <c r="AL80">
        <v>-48.024672000000002</v>
      </c>
      <c r="AM80">
        <v>1.6079726000000001</v>
      </c>
      <c r="AN80">
        <v>-0.22203290000000001</v>
      </c>
      <c r="AO80">
        <v>-3.8888102000000001E-2</v>
      </c>
      <c r="AP80">
        <v>18.458096000000001</v>
      </c>
      <c r="AQ80">
        <v>1.9311612</v>
      </c>
      <c r="AR80">
        <v>-0.42877196000000001</v>
      </c>
      <c r="AS80">
        <v>9.4033119999999987E-3</v>
      </c>
      <c r="AT80">
        <v>35.858365999999997</v>
      </c>
    </row>
    <row r="81" spans="1:46" x14ac:dyDescent="0.25">
      <c r="A81">
        <v>79</v>
      </c>
      <c r="B81">
        <v>9.3353375000000174</v>
      </c>
      <c r="C81">
        <v>0.57575498903508771</v>
      </c>
      <c r="D81">
        <v>0.78262271161770236</v>
      </c>
      <c r="E81">
        <v>-5.9079680727820152E-3</v>
      </c>
      <c r="F81">
        <v>1.427940674285918</v>
      </c>
      <c r="G81">
        <v>0.14118325000000059</v>
      </c>
      <c r="H81">
        <v>-7.9888782000000003</v>
      </c>
      <c r="I81">
        <v>2.8695185999999988</v>
      </c>
      <c r="J81">
        <v>9.1162700999999995</v>
      </c>
      <c r="K81">
        <v>0.18404134000000069</v>
      </c>
      <c r="L81">
        <v>-8.6752573000000002</v>
      </c>
      <c r="M81">
        <v>-12.508255999999999</v>
      </c>
      <c r="N81">
        <v>-1.5207330999999991</v>
      </c>
      <c r="O81">
        <v>16.035653</v>
      </c>
      <c r="P81">
        <v>20.782036999999999</v>
      </c>
      <c r="Q81">
        <v>5.9095668000000003</v>
      </c>
      <c r="R81">
        <v>-14.700792</v>
      </c>
      <c r="S81">
        <v>2.9769705000000051</v>
      </c>
      <c r="T81">
        <v>-2.7481342000000009</v>
      </c>
      <c r="U81">
        <v>-195.78567624999999</v>
      </c>
      <c r="V81">
        <v>88.741937499999949</v>
      </c>
      <c r="W81">
        <v>322.54717499999992</v>
      </c>
      <c r="X81">
        <v>95.269612500000051</v>
      </c>
      <c r="Y81">
        <v>-217.5163125</v>
      </c>
      <c r="Z81">
        <v>242.12357499999999</v>
      </c>
      <c r="AA81">
        <v>-671.02876250000008</v>
      </c>
      <c r="AB81">
        <v>-280.23184624999999</v>
      </c>
      <c r="AC81">
        <v>-86.857249999999965</v>
      </c>
      <c r="AD81">
        <v>-797.36062500000025</v>
      </c>
      <c r="AE81">
        <v>-131.61841249999989</v>
      </c>
      <c r="AF81">
        <v>-676.66587500000014</v>
      </c>
      <c r="AG81">
        <v>-1500.1277749999999</v>
      </c>
      <c r="AH81">
        <v>205.02261250000001</v>
      </c>
      <c r="AI81">
        <v>-4.125129900000001</v>
      </c>
      <c r="AJ81">
        <v>1.0417244000000001</v>
      </c>
      <c r="AK81">
        <v>5.3957396000000012E-2</v>
      </c>
      <c r="AL81">
        <v>-44.959146000000011</v>
      </c>
      <c r="AM81">
        <v>1.4205143000000009</v>
      </c>
      <c r="AN81">
        <v>-0.20474344999999999</v>
      </c>
      <c r="AO81">
        <v>-3.0965411000000019E-2</v>
      </c>
      <c r="AP81">
        <v>16.24722800000001</v>
      </c>
      <c r="AQ81">
        <v>1.7720016000000001</v>
      </c>
      <c r="AR81">
        <v>-0.39587678000000009</v>
      </c>
      <c r="AS81">
        <v>1.0399666E-2</v>
      </c>
      <c r="AT81">
        <v>33.191063000000007</v>
      </c>
    </row>
    <row r="82" spans="1:46" x14ac:dyDescent="0.25">
      <c r="A82">
        <v>80</v>
      </c>
      <c r="B82">
        <v>9.3417500000000189</v>
      </c>
      <c r="C82">
        <v>0.57617982456140349</v>
      </c>
      <c r="D82">
        <v>0.75570960549957955</v>
      </c>
      <c r="E82">
        <v>-9.5777939757517201E-3</v>
      </c>
      <c r="F82">
        <v>1.3264408521107489</v>
      </c>
      <c r="G82">
        <v>-7.3109000000001867E-2</v>
      </c>
      <c r="H82">
        <v>-7.8915539999999993</v>
      </c>
      <c r="I82">
        <v>3.2238720000000032</v>
      </c>
      <c r="J82">
        <v>9.2237220000000022</v>
      </c>
      <c r="K82">
        <v>-4.9455200000002031E-2</v>
      </c>
      <c r="L82">
        <v>-8.4111459999999969</v>
      </c>
      <c r="M82">
        <v>-13.23002000000001</v>
      </c>
      <c r="N82">
        <v>-1.8153220000000021</v>
      </c>
      <c r="O82">
        <v>15.93416</v>
      </c>
      <c r="P82">
        <v>19.906939999999992</v>
      </c>
      <c r="Q82">
        <v>5.7602459999999986</v>
      </c>
      <c r="R82">
        <v>-15.43854000000001</v>
      </c>
      <c r="S82">
        <v>1.304009999999985</v>
      </c>
      <c r="T82">
        <v>-2.5242339999999981</v>
      </c>
      <c r="U82">
        <v>-198.95065000000011</v>
      </c>
      <c r="V82">
        <v>90.339999999999961</v>
      </c>
      <c r="W82">
        <v>327.36599999999999</v>
      </c>
      <c r="X82">
        <v>102.5235000000001</v>
      </c>
      <c r="Y82">
        <v>-214.23075</v>
      </c>
      <c r="Z82">
        <v>240.31524999999999</v>
      </c>
      <c r="AA82">
        <v>-660.80150000000003</v>
      </c>
      <c r="AB82">
        <v>-268.20904999999988</v>
      </c>
      <c r="AC82">
        <v>-80.869999999999948</v>
      </c>
      <c r="AD82">
        <v>-806.62500000000034</v>
      </c>
      <c r="AE82">
        <v>-139.30699999999999</v>
      </c>
      <c r="AF82">
        <v>-683.48000000000013</v>
      </c>
      <c r="AG82">
        <v>-1562.3067500000011</v>
      </c>
      <c r="AH82">
        <v>205.6885</v>
      </c>
      <c r="AI82">
        <v>-3.9123779999999981</v>
      </c>
      <c r="AJ82">
        <v>1.0567580000000001</v>
      </c>
      <c r="AK82">
        <v>4.8368719999999948E-2</v>
      </c>
      <c r="AL82">
        <v>-41.89361999999997</v>
      </c>
      <c r="AM82">
        <v>1.233055999999999</v>
      </c>
      <c r="AN82">
        <v>-0.18745399999999979</v>
      </c>
      <c r="AO82">
        <v>-2.304271999999993E-2</v>
      </c>
      <c r="AP82">
        <v>14.036359999999981</v>
      </c>
      <c r="AQ82">
        <v>1.612841999999999</v>
      </c>
      <c r="AR82">
        <v>-0.36298159999999968</v>
      </c>
      <c r="AS82">
        <v>1.139602000000001E-2</v>
      </c>
      <c r="AT82">
        <v>30.523759999999971</v>
      </c>
    </row>
    <row r="83" spans="1:46" x14ac:dyDescent="0.25">
      <c r="A83">
        <v>81</v>
      </c>
      <c r="B83">
        <v>9.3481625000000204</v>
      </c>
      <c r="C83">
        <v>0.57660466008771927</v>
      </c>
      <c r="D83">
        <v>0.72910167671100867</v>
      </c>
      <c r="E83">
        <v>-1.100181642276374E-2</v>
      </c>
      <c r="F83">
        <v>1.209518953347493</v>
      </c>
      <c r="G83">
        <v>-0.28740125000000127</v>
      </c>
      <c r="H83">
        <v>-7.7942297999999992</v>
      </c>
      <c r="I83">
        <v>3.5782254000000022</v>
      </c>
      <c r="J83">
        <v>9.3311739000000014</v>
      </c>
      <c r="K83">
        <v>-0.28295174000000151</v>
      </c>
      <c r="L83">
        <v>-8.1470346999999972</v>
      </c>
      <c r="M83">
        <v>-13.951784000000011</v>
      </c>
      <c r="N83">
        <v>-2.1099109000000018</v>
      </c>
      <c r="O83">
        <v>15.832667000000001</v>
      </c>
      <c r="P83">
        <v>19.031842999999991</v>
      </c>
      <c r="Q83">
        <v>5.6109251999999996</v>
      </c>
      <c r="R83">
        <v>-16.17628800000001</v>
      </c>
      <c r="S83">
        <v>-0.36895050000001017</v>
      </c>
      <c r="T83">
        <v>-2.3003337999999989</v>
      </c>
      <c r="U83">
        <v>-202.11562375000011</v>
      </c>
      <c r="V83">
        <v>91.938062499999958</v>
      </c>
      <c r="W83">
        <v>332.18482499999999</v>
      </c>
      <c r="X83">
        <v>109.7773875</v>
      </c>
      <c r="Y83">
        <v>-210.9451875</v>
      </c>
      <c r="Z83">
        <v>238.50692500000011</v>
      </c>
      <c r="AA83">
        <v>-650.57423749999998</v>
      </c>
      <c r="AB83">
        <v>-256.18625374999988</v>
      </c>
      <c r="AC83">
        <v>-74.882750000000001</v>
      </c>
      <c r="AD83">
        <v>-815.8893750000002</v>
      </c>
      <c r="AE83">
        <v>-146.9955875</v>
      </c>
      <c r="AF83">
        <v>-690.29412500000012</v>
      </c>
      <c r="AG83">
        <v>-1624.485725</v>
      </c>
      <c r="AH83">
        <v>206.3543875</v>
      </c>
      <c r="AI83">
        <v>-3.6996260999999988</v>
      </c>
      <c r="AJ83">
        <v>1.0717916000000001</v>
      </c>
      <c r="AK83">
        <v>4.2780043999999962E-2</v>
      </c>
      <c r="AL83">
        <v>-38.828093999999979</v>
      </c>
      <c r="AM83">
        <v>1.045597699999999</v>
      </c>
      <c r="AN83">
        <v>-0.17016454999999989</v>
      </c>
      <c r="AO83">
        <v>-1.512002899999995E-2</v>
      </c>
      <c r="AP83">
        <v>11.82549199999999</v>
      </c>
      <c r="AQ83">
        <v>1.453682399999999</v>
      </c>
      <c r="AR83">
        <v>-0.33008641999999982</v>
      </c>
      <c r="AS83">
        <v>1.2392373999999999E-2</v>
      </c>
      <c r="AT83">
        <v>27.856456999999981</v>
      </c>
    </row>
    <row r="84" spans="1:46" x14ac:dyDescent="0.25">
      <c r="A84">
        <v>82</v>
      </c>
      <c r="B84">
        <v>9.353525000000019</v>
      </c>
      <c r="C84">
        <v>0.57702258771929815</v>
      </c>
      <c r="D84">
        <v>0.69654357481834317</v>
      </c>
      <c r="E84">
        <v>-1.7437448312570651E-2</v>
      </c>
      <c r="F84">
        <v>1.085419927877078</v>
      </c>
      <c r="G84">
        <v>-0.50754074000000038</v>
      </c>
      <c r="H84">
        <v>-7.6940020000000002</v>
      </c>
      <c r="I84">
        <v>3.9397468</v>
      </c>
      <c r="J84">
        <v>9.4540566000000013</v>
      </c>
      <c r="K84">
        <v>-0.50879056000000034</v>
      </c>
      <c r="L84">
        <v>-7.8906639999999992</v>
      </c>
      <c r="M84">
        <v>-14.64818</v>
      </c>
      <c r="N84">
        <v>-2.3794453999999998</v>
      </c>
      <c r="O84">
        <v>15.755786000000001</v>
      </c>
      <c r="P84">
        <v>18.145461999999998</v>
      </c>
      <c r="Q84">
        <v>5.4476744000000004</v>
      </c>
      <c r="R84">
        <v>-16.925768000000001</v>
      </c>
      <c r="S84">
        <v>-2.1599436000000032</v>
      </c>
      <c r="T84">
        <v>-2.0771503999999998</v>
      </c>
      <c r="U84">
        <v>-204.77516249999999</v>
      </c>
      <c r="V84">
        <v>93.355874999999955</v>
      </c>
      <c r="W84">
        <v>335.62342499999988</v>
      </c>
      <c r="X84">
        <v>116.89127499999999</v>
      </c>
      <c r="Y84">
        <v>-207.70334</v>
      </c>
      <c r="Z84">
        <v>235.0620000000001</v>
      </c>
      <c r="AA84">
        <v>-638.2650000000001</v>
      </c>
      <c r="AB84">
        <v>-244.790325</v>
      </c>
      <c r="AC84">
        <v>-64.604500000000016</v>
      </c>
      <c r="AD84">
        <v>-819.6640000000001</v>
      </c>
      <c r="AE84">
        <v>-153.51324999999991</v>
      </c>
      <c r="AF84">
        <v>-693.87599999999998</v>
      </c>
      <c r="AG84">
        <v>-1676.18605</v>
      </c>
      <c r="AH84">
        <v>205.25386</v>
      </c>
      <c r="AI84">
        <v>-3.4729694000000002</v>
      </c>
      <c r="AJ84">
        <v>1.04465034</v>
      </c>
      <c r="AK84">
        <v>4.0209054000000001E-2</v>
      </c>
      <c r="AL84">
        <v>-35.696963999999987</v>
      </c>
      <c r="AM84">
        <v>0.85179823999999982</v>
      </c>
      <c r="AN84">
        <v>-0.16003413999999999</v>
      </c>
      <c r="AO84">
        <v>-9.4376683999999947E-3</v>
      </c>
      <c r="AP84">
        <v>9.5700059999999958</v>
      </c>
      <c r="AQ84">
        <v>1.2980328800000001</v>
      </c>
      <c r="AR84">
        <v>-0.29810152000000001</v>
      </c>
      <c r="AS84">
        <v>1.2917516E-2</v>
      </c>
      <c r="AT84">
        <v>25.058785999999991</v>
      </c>
    </row>
    <row r="85" spans="1:46" x14ac:dyDescent="0.25">
      <c r="A85">
        <v>83</v>
      </c>
      <c r="B85">
        <v>9.3579125000000154</v>
      </c>
      <c r="C85">
        <v>0.57743410087719294</v>
      </c>
      <c r="D85">
        <v>0.662916303984036</v>
      </c>
      <c r="E85">
        <v>-1.8855915947262381E-2</v>
      </c>
      <c r="F85">
        <v>0.97386808175210959</v>
      </c>
      <c r="G85">
        <v>-0.73310981000000219</v>
      </c>
      <c r="H85">
        <v>-7.5910780000000004</v>
      </c>
      <c r="I85">
        <v>4.3079242000000031</v>
      </c>
      <c r="J85">
        <v>9.5912679000000018</v>
      </c>
      <c r="K85">
        <v>-0.7275186400000021</v>
      </c>
      <c r="L85">
        <v>-7.6414809999999971</v>
      </c>
      <c r="M85">
        <v>-15.32102000000001</v>
      </c>
      <c r="N85">
        <v>-2.625715100000003</v>
      </c>
      <c r="O85">
        <v>15.701758999999999</v>
      </c>
      <c r="P85">
        <v>17.248602999999989</v>
      </c>
      <c r="Q85">
        <v>5.2714885999999987</v>
      </c>
      <c r="R85">
        <v>-17.686142000000011</v>
      </c>
      <c r="S85">
        <v>-4.0605384000000173</v>
      </c>
      <c r="T85">
        <v>-1.854632599999998</v>
      </c>
      <c r="U85">
        <v>-206.96536875000001</v>
      </c>
      <c r="V85">
        <v>94.606312499999987</v>
      </c>
      <c r="W85">
        <v>337.78038750000002</v>
      </c>
      <c r="X85">
        <v>123.8751625</v>
      </c>
      <c r="Y85">
        <v>-204.50208499999999</v>
      </c>
      <c r="Z85">
        <v>230.097375</v>
      </c>
      <c r="AA85">
        <v>-624.02249999999992</v>
      </c>
      <c r="AB85">
        <v>-233.97648749999991</v>
      </c>
      <c r="AC85">
        <v>-50.341749999999877</v>
      </c>
      <c r="AD85">
        <v>-818.34100000000001</v>
      </c>
      <c r="AE85">
        <v>-158.943625</v>
      </c>
      <c r="AF85">
        <v>-694.45650000000001</v>
      </c>
      <c r="AG85">
        <v>-1718.1561999999999</v>
      </c>
      <c r="AH85">
        <v>202.51309000000001</v>
      </c>
      <c r="AI85">
        <v>-3.2334010999999978</v>
      </c>
      <c r="AJ85">
        <v>0.9783467099999994</v>
      </c>
      <c r="AK85">
        <v>4.0440201000000002E-2</v>
      </c>
      <c r="AL85">
        <v>-32.504915999999973</v>
      </c>
      <c r="AM85">
        <v>0.65211055999999823</v>
      </c>
      <c r="AN85">
        <v>-0.15655141</v>
      </c>
      <c r="AO85">
        <v>-5.8356145999999666E-3</v>
      </c>
      <c r="AP85">
        <v>7.2730889999999766</v>
      </c>
      <c r="AQ85">
        <v>1.145642719999999</v>
      </c>
      <c r="AR85">
        <v>-0.26696187999999971</v>
      </c>
      <c r="AS85">
        <v>1.3005104E-2</v>
      </c>
      <c r="AT85">
        <v>22.140058999999969</v>
      </c>
    </row>
    <row r="86" spans="1:46" x14ac:dyDescent="0.25">
      <c r="A86">
        <v>84</v>
      </c>
      <c r="B86">
        <v>9.3623000000000118</v>
      </c>
      <c r="C86">
        <v>0.57784561403508772</v>
      </c>
      <c r="D86">
        <v>0.62595332708894846</v>
      </c>
      <c r="E86">
        <v>-2.0769700877054941E-2</v>
      </c>
      <c r="F86">
        <v>0.86783767307156545</v>
      </c>
      <c r="G86">
        <v>-0.95867888000000079</v>
      </c>
      <c r="H86">
        <v>-7.4881539999999998</v>
      </c>
      <c r="I86">
        <v>4.6761016000000009</v>
      </c>
      <c r="J86">
        <v>9.7284792000000007</v>
      </c>
      <c r="K86">
        <v>-0.94624672000000065</v>
      </c>
      <c r="L86">
        <v>-7.3922979999999976</v>
      </c>
      <c r="M86">
        <v>-15.99386</v>
      </c>
      <c r="N86">
        <v>-2.8719848000000008</v>
      </c>
      <c r="O86">
        <v>15.647732</v>
      </c>
      <c r="P86">
        <v>16.351744</v>
      </c>
      <c r="Q86">
        <v>5.0953027999999998</v>
      </c>
      <c r="R86">
        <v>-18.446515999999999</v>
      </c>
      <c r="S86">
        <v>-5.9611332000000052</v>
      </c>
      <c r="T86">
        <v>-1.632114799999999</v>
      </c>
      <c r="U86">
        <v>-209.155575</v>
      </c>
      <c r="V86">
        <v>95.856750000000005</v>
      </c>
      <c r="W86">
        <v>339.93734999999998</v>
      </c>
      <c r="X86">
        <v>130.85905</v>
      </c>
      <c r="Y86">
        <v>-201.30082999999999</v>
      </c>
      <c r="Z86">
        <v>225.1327499999999</v>
      </c>
      <c r="AA86">
        <v>-609.78</v>
      </c>
      <c r="AB86">
        <v>-223.16265000000001</v>
      </c>
      <c r="AC86">
        <v>-36.078999999999937</v>
      </c>
      <c r="AD86">
        <v>-817.01799999999992</v>
      </c>
      <c r="AE86">
        <v>-164.374</v>
      </c>
      <c r="AF86">
        <v>-695.03699999999992</v>
      </c>
      <c r="AG86">
        <v>-1760.12635</v>
      </c>
      <c r="AH86">
        <v>199.77232000000001</v>
      </c>
      <c r="AI86">
        <v>-2.993832799999999</v>
      </c>
      <c r="AJ86">
        <v>0.91204307999999978</v>
      </c>
      <c r="AK86">
        <v>4.0671348000000003E-2</v>
      </c>
      <c r="AL86">
        <v>-29.312867999999991</v>
      </c>
      <c r="AM86">
        <v>0.45242287999999953</v>
      </c>
      <c r="AN86">
        <v>-0.15306868000000001</v>
      </c>
      <c r="AO86">
        <v>-2.2335607999999889E-3</v>
      </c>
      <c r="AP86">
        <v>4.9761719999999929</v>
      </c>
      <c r="AQ86">
        <v>0.99325255999999962</v>
      </c>
      <c r="AR86">
        <v>-0.23582223999999991</v>
      </c>
      <c r="AS86">
        <v>1.3092692E-2</v>
      </c>
      <c r="AT86">
        <v>19.22133199999999</v>
      </c>
    </row>
    <row r="87" spans="1:46" x14ac:dyDescent="0.25">
      <c r="A87">
        <v>85</v>
      </c>
      <c r="B87">
        <v>9.3666875000000083</v>
      </c>
      <c r="C87">
        <v>0.5782571271929825</v>
      </c>
      <c r="D87">
        <v>0.58460263672889945</v>
      </c>
      <c r="E87">
        <v>-2.0732042656459612E-2</v>
      </c>
      <c r="F87">
        <v>0.76504558642855924</v>
      </c>
      <c r="G87">
        <v>-1.1842479500000029</v>
      </c>
      <c r="H87">
        <v>-7.3852299999999991</v>
      </c>
      <c r="I87">
        <v>5.0442790000000031</v>
      </c>
      <c r="J87">
        <v>9.8656905000000013</v>
      </c>
      <c r="K87">
        <v>-1.164974800000002</v>
      </c>
      <c r="L87">
        <v>-7.1431149999999972</v>
      </c>
      <c r="M87">
        <v>-16.666700000000009</v>
      </c>
      <c r="N87">
        <v>-3.118254500000003</v>
      </c>
      <c r="O87">
        <v>15.593705</v>
      </c>
      <c r="P87">
        <v>15.45488499999999</v>
      </c>
      <c r="Q87">
        <v>4.9191169999999982</v>
      </c>
      <c r="R87">
        <v>-19.206890000000008</v>
      </c>
      <c r="S87">
        <v>-7.8617280000000198</v>
      </c>
      <c r="T87">
        <v>-1.409596999999998</v>
      </c>
      <c r="U87">
        <v>-211.34578124999999</v>
      </c>
      <c r="V87">
        <v>97.107187500000038</v>
      </c>
      <c r="W87">
        <v>342.0943125</v>
      </c>
      <c r="X87">
        <v>137.84293750000001</v>
      </c>
      <c r="Y87">
        <v>-198.09957499999999</v>
      </c>
      <c r="Z87">
        <v>220.1681249999998</v>
      </c>
      <c r="AA87">
        <v>-595.5374999999998</v>
      </c>
      <c r="AB87">
        <v>-212.34881249999989</v>
      </c>
      <c r="AC87">
        <v>-21.816249999999791</v>
      </c>
      <c r="AD87">
        <v>-815.69499999999982</v>
      </c>
      <c r="AE87">
        <v>-169.80437500000011</v>
      </c>
      <c r="AF87">
        <v>-695.61749999999995</v>
      </c>
      <c r="AG87">
        <v>-1802.0965000000001</v>
      </c>
      <c r="AH87">
        <v>197.03155000000001</v>
      </c>
      <c r="AI87">
        <v>-2.7542644999999979</v>
      </c>
      <c r="AJ87">
        <v>0.84573944999999928</v>
      </c>
      <c r="AK87">
        <v>4.0902494999999997E-2</v>
      </c>
      <c r="AL87">
        <v>-26.120819999999959</v>
      </c>
      <c r="AM87">
        <v>0.25273519999999788</v>
      </c>
      <c r="AN87">
        <v>-0.14958595</v>
      </c>
      <c r="AO87">
        <v>1.3684930000000381E-3</v>
      </c>
      <c r="AP87">
        <v>2.6792549999999751</v>
      </c>
      <c r="AQ87">
        <v>0.84086239999999846</v>
      </c>
      <c r="AR87">
        <v>-0.20468259999999969</v>
      </c>
      <c r="AS87">
        <v>1.3180280000000001E-2</v>
      </c>
      <c r="AT87">
        <v>16.302604999999971</v>
      </c>
    </row>
    <row r="88" spans="1:46" x14ac:dyDescent="0.25">
      <c r="A88">
        <v>86</v>
      </c>
      <c r="B88">
        <v>9.3691500000000048</v>
      </c>
      <c r="C88">
        <v>0.57865537280701762</v>
      </c>
      <c r="D88">
        <v>0.53584464707486779</v>
      </c>
      <c r="E88">
        <v>-1.6779815018732189E-2</v>
      </c>
      <c r="F88">
        <v>0.67200202338814063</v>
      </c>
      <c r="G88">
        <v>-1.414905400000001</v>
      </c>
      <c r="H88">
        <v>-7.2787177999999999</v>
      </c>
      <c r="I88">
        <v>5.4152526000000014</v>
      </c>
      <c r="J88">
        <v>10.024177999999999</v>
      </c>
      <c r="K88">
        <v>-1.374869000000001</v>
      </c>
      <c r="L88">
        <v>-6.9141301999999989</v>
      </c>
      <c r="M88">
        <v>-17.286563999999998</v>
      </c>
      <c r="N88">
        <v>-3.333405200000001</v>
      </c>
      <c r="O88">
        <v>15.593973999999999</v>
      </c>
      <c r="P88">
        <v>14.584382</v>
      </c>
      <c r="Q88">
        <v>4.7294231999999994</v>
      </c>
      <c r="R88">
        <v>-19.952611999999998</v>
      </c>
      <c r="S88">
        <v>-9.8504262000000082</v>
      </c>
      <c r="T88">
        <v>-1.2038185599999991</v>
      </c>
      <c r="U88">
        <v>-212.3376475</v>
      </c>
      <c r="V88">
        <v>98.107375000000033</v>
      </c>
      <c r="W88">
        <v>342.28640000000001</v>
      </c>
      <c r="X88">
        <v>143.80052499999999</v>
      </c>
      <c r="Y88">
        <v>-196.059315</v>
      </c>
      <c r="Z88">
        <v>213.8658999999999</v>
      </c>
      <c r="AA88">
        <v>-577.78324999999995</v>
      </c>
      <c r="AB88">
        <v>-203.96514999999999</v>
      </c>
      <c r="AC88">
        <v>-7.3472499999998924</v>
      </c>
      <c r="AD88">
        <v>-801.30757499999982</v>
      </c>
      <c r="AE88">
        <v>-172.37502499999999</v>
      </c>
      <c r="AF88">
        <v>-684.26024999999993</v>
      </c>
      <c r="AG88">
        <v>-1811.50665</v>
      </c>
      <c r="AH88">
        <v>190.328294</v>
      </c>
      <c r="AI88">
        <v>-2.6787238000000002</v>
      </c>
      <c r="AJ88">
        <v>0.71299515999999941</v>
      </c>
      <c r="AK88">
        <v>4.209992600000001E-2</v>
      </c>
      <c r="AL88">
        <v>-24.563151999999992</v>
      </c>
      <c r="AM88">
        <v>0.12976217999999959</v>
      </c>
      <c r="AN88">
        <v>-0.19320984000000019</v>
      </c>
      <c r="AO88">
        <v>-5.9389188000000433E-3</v>
      </c>
      <c r="AP88">
        <v>1.409449799999996</v>
      </c>
      <c r="AQ88">
        <v>0.70494231999999946</v>
      </c>
      <c r="AR88">
        <v>-0.18100601999999991</v>
      </c>
      <c r="AS88">
        <v>1.2322619999999369E-3</v>
      </c>
      <c r="AT88">
        <v>13.63426879999999</v>
      </c>
    </row>
    <row r="89" spans="1:46" x14ac:dyDescent="0.25">
      <c r="A89">
        <v>87</v>
      </c>
      <c r="B89">
        <v>9.3711750000000027</v>
      </c>
      <c r="C89">
        <v>0.57905060307017542</v>
      </c>
      <c r="D89">
        <v>0.47848954961287971</v>
      </c>
      <c r="E89">
        <v>-1.479123305225377E-2</v>
      </c>
      <c r="F89">
        <v>0.59200315267811487</v>
      </c>
      <c r="G89">
        <v>-1.6467193</v>
      </c>
      <c r="H89">
        <v>-7.1713901</v>
      </c>
      <c r="I89">
        <v>5.7868616999999993</v>
      </c>
      <c r="J89">
        <v>10.187500999999999</v>
      </c>
      <c r="K89">
        <v>-1.5827555</v>
      </c>
      <c r="L89">
        <v>-6.6897359000000014</v>
      </c>
      <c r="M89">
        <v>-17.894387999999999</v>
      </c>
      <c r="N89">
        <v>-3.5414834000000002</v>
      </c>
      <c r="O89">
        <v>15.606583000000001</v>
      </c>
      <c r="P89">
        <v>13.719868999999999</v>
      </c>
      <c r="Q89">
        <v>4.5366593999999996</v>
      </c>
      <c r="R89">
        <v>-20.695004000000001</v>
      </c>
      <c r="S89">
        <v>-11.859147899999989</v>
      </c>
      <c r="T89">
        <v>-1.0018445199999999</v>
      </c>
      <c r="U89">
        <v>-213.05716375</v>
      </c>
      <c r="V89">
        <v>99.050687500000009</v>
      </c>
      <c r="W89">
        <v>342.03192500000011</v>
      </c>
      <c r="X89">
        <v>149.52486250000001</v>
      </c>
      <c r="Y89">
        <v>-194.2829175</v>
      </c>
      <c r="Z89">
        <v>207.25967499999999</v>
      </c>
      <c r="AA89">
        <v>-559.23087499999997</v>
      </c>
      <c r="AB89">
        <v>-196.13380000000001</v>
      </c>
      <c r="AC89">
        <v>7.1686249999999951</v>
      </c>
      <c r="AD89">
        <v>-783.95096249999995</v>
      </c>
      <c r="AE89">
        <v>-174.2957375</v>
      </c>
      <c r="AF89">
        <v>-670.18987500000003</v>
      </c>
      <c r="AG89">
        <v>-1813.5168000000001</v>
      </c>
      <c r="AH89">
        <v>182.72447299999999</v>
      </c>
      <c r="AI89">
        <v>-2.6404621000000001</v>
      </c>
      <c r="AJ89">
        <v>0.56515072000000033</v>
      </c>
      <c r="AK89">
        <v>4.3516966999999997E-2</v>
      </c>
      <c r="AL89">
        <v>-23.376933999999999</v>
      </c>
      <c r="AM89">
        <v>2.4224310000000221E-2</v>
      </c>
      <c r="AN89">
        <v>-0.2475397799999999</v>
      </c>
      <c r="AO89">
        <v>-1.5725754599999989E-2</v>
      </c>
      <c r="AP89">
        <v>0.37307910000000222</v>
      </c>
      <c r="AQ89">
        <v>0.57276544000000029</v>
      </c>
      <c r="AR89">
        <v>-0.15902558999999999</v>
      </c>
      <c r="AS89">
        <v>-1.345112099999997E-2</v>
      </c>
      <c r="AT89">
        <v>11.02283960000001</v>
      </c>
    </row>
    <row r="90" spans="1:46" x14ac:dyDescent="0.25">
      <c r="A90">
        <v>88</v>
      </c>
      <c r="B90">
        <v>9.3732000000000024</v>
      </c>
      <c r="C90">
        <v>0.57944583333333333</v>
      </c>
      <c r="D90">
        <v>0.40987503660397168</v>
      </c>
      <c r="E90">
        <v>-1.1259928539022541E-2</v>
      </c>
      <c r="F90">
        <v>0.51173264540050145</v>
      </c>
      <c r="G90">
        <v>-1.878533200000001</v>
      </c>
      <c r="H90">
        <v>-7.0640623999999992</v>
      </c>
      <c r="I90">
        <v>6.1584708000000017</v>
      </c>
      <c r="J90">
        <v>10.350823999999999</v>
      </c>
      <c r="K90">
        <v>-1.790642000000001</v>
      </c>
      <c r="L90">
        <v>-6.4653415999999986</v>
      </c>
      <c r="M90">
        <v>-18.502212</v>
      </c>
      <c r="N90">
        <v>-3.7495616000000012</v>
      </c>
      <c r="O90">
        <v>15.619192</v>
      </c>
      <c r="P90">
        <v>12.855356</v>
      </c>
      <c r="Q90">
        <v>4.3438955999999989</v>
      </c>
      <c r="R90">
        <v>-21.437396</v>
      </c>
      <c r="S90">
        <v>-13.867869600000009</v>
      </c>
      <c r="T90">
        <v>-0.79987047999999883</v>
      </c>
      <c r="U90">
        <v>-213.77668</v>
      </c>
      <c r="V90">
        <v>99.994000000000014</v>
      </c>
      <c r="W90">
        <v>341.77744999999999</v>
      </c>
      <c r="X90">
        <v>155.2492</v>
      </c>
      <c r="Y90">
        <v>-192.50651999999999</v>
      </c>
      <c r="Z90">
        <v>200.65344999999991</v>
      </c>
      <c r="AA90">
        <v>-540.67849999999987</v>
      </c>
      <c r="AB90">
        <v>-188.30244999999991</v>
      </c>
      <c r="AC90">
        <v>21.684500000000089</v>
      </c>
      <c r="AD90">
        <v>-766.59434999999985</v>
      </c>
      <c r="AE90">
        <v>-176.21645000000001</v>
      </c>
      <c r="AF90">
        <v>-656.11950000000002</v>
      </c>
      <c r="AG90">
        <v>-1815.5269499999999</v>
      </c>
      <c r="AH90">
        <v>175.12065200000001</v>
      </c>
      <c r="AI90">
        <v>-2.6022004000000001</v>
      </c>
      <c r="AJ90">
        <v>0.41730627999999909</v>
      </c>
      <c r="AK90">
        <v>4.4934008000000011E-2</v>
      </c>
      <c r="AL90">
        <v>-22.190715999999991</v>
      </c>
      <c r="AM90">
        <v>-8.1313560000000618E-2</v>
      </c>
      <c r="AN90">
        <v>-0.30186972000000029</v>
      </c>
      <c r="AO90">
        <v>-2.5512590400000069E-2</v>
      </c>
      <c r="AP90">
        <v>-0.66329160000000575</v>
      </c>
      <c r="AQ90">
        <v>0.44058855999999919</v>
      </c>
      <c r="AR90">
        <v>-0.13704515999999989</v>
      </c>
      <c r="AS90">
        <v>-2.8134504000000081E-2</v>
      </c>
      <c r="AT90">
        <v>8.4114103999999852</v>
      </c>
    </row>
    <row r="91" spans="1:46" x14ac:dyDescent="0.25">
      <c r="A91">
        <v>89</v>
      </c>
      <c r="B91">
        <v>9.3751499999999997</v>
      </c>
      <c r="C91">
        <v>0.57983925438596484</v>
      </c>
      <c r="D91">
        <v>0.37691255056374612</v>
      </c>
      <c r="E91">
        <v>-9.5839118247856136E-3</v>
      </c>
      <c r="F91">
        <v>0.43849482326051598</v>
      </c>
      <c r="G91">
        <v>-2.1102927999999999</v>
      </c>
      <c r="H91">
        <v>-6.9563854999999997</v>
      </c>
      <c r="I91">
        <v>6.5294724000000004</v>
      </c>
      <c r="J91">
        <v>10.516334000000001</v>
      </c>
      <c r="K91">
        <v>-1.9981541</v>
      </c>
      <c r="L91">
        <v>-6.2440652000000014</v>
      </c>
      <c r="M91">
        <v>-19.100769</v>
      </c>
      <c r="N91">
        <v>-3.9549221000000001</v>
      </c>
      <c r="O91">
        <v>15.6373</v>
      </c>
      <c r="P91">
        <v>12.0026771</v>
      </c>
      <c r="Q91">
        <v>4.1512665000000002</v>
      </c>
      <c r="R91">
        <v>-22.169279</v>
      </c>
      <c r="S91">
        <v>-15.866364000000001</v>
      </c>
      <c r="T91">
        <v>-0.60237275199999996</v>
      </c>
      <c r="U91">
        <v>-214.30607499999999</v>
      </c>
      <c r="V91">
        <v>100.89234999999999</v>
      </c>
      <c r="W91">
        <v>341.29193750000007</v>
      </c>
      <c r="X91">
        <v>160.792</v>
      </c>
      <c r="Y91">
        <v>-190.89285000000001</v>
      </c>
      <c r="Z91">
        <v>194.04407499999999</v>
      </c>
      <c r="AA91">
        <v>-521.58012499999995</v>
      </c>
      <c r="AB91">
        <v>-180.76903749999991</v>
      </c>
      <c r="AC91">
        <v>35.309374999999989</v>
      </c>
      <c r="AD91">
        <v>-747.10203750000005</v>
      </c>
      <c r="AE91">
        <v>-177.51053750000011</v>
      </c>
      <c r="AF91">
        <v>-639.69975000000022</v>
      </c>
      <c r="AG91">
        <v>-1811.7018375</v>
      </c>
      <c r="AH91">
        <v>167.19648649999999</v>
      </c>
      <c r="AI91">
        <v>-2.5794451</v>
      </c>
      <c r="AJ91">
        <v>0.26462959000000008</v>
      </c>
      <c r="AK91">
        <v>4.6192232E-2</v>
      </c>
      <c r="AL91">
        <v>-21.107223999999999</v>
      </c>
      <c r="AM91">
        <v>-0.18069117000000001</v>
      </c>
      <c r="AN91">
        <v>-0.36063743999999998</v>
      </c>
      <c r="AO91">
        <v>-3.5570154E-2</v>
      </c>
      <c r="AP91">
        <v>-1.6143432</v>
      </c>
      <c r="AQ91">
        <v>0.31290741999999999</v>
      </c>
      <c r="AR91">
        <v>-0.115948023</v>
      </c>
      <c r="AS91">
        <v>-4.3416497999999991E-2</v>
      </c>
      <c r="AT91">
        <v>5.8986475700000014</v>
      </c>
    </row>
    <row r="92" spans="1:46" x14ac:dyDescent="0.25">
      <c r="A92">
        <v>90</v>
      </c>
      <c r="B92">
        <v>9.3764999999999983</v>
      </c>
      <c r="C92">
        <v>0.58021820175438588</v>
      </c>
      <c r="D92">
        <v>0.32942130848120571</v>
      </c>
      <c r="E92">
        <v>-6.0469878176210492E-3</v>
      </c>
      <c r="F92">
        <v>0.3712016018479013</v>
      </c>
      <c r="G92">
        <v>-2.3416179999999991</v>
      </c>
      <c r="H92">
        <v>-6.8459150000000006</v>
      </c>
      <c r="I92">
        <v>6.8956139999999992</v>
      </c>
      <c r="J92">
        <v>10.699339999999999</v>
      </c>
      <c r="K92">
        <v>-2.202671</v>
      </c>
      <c r="L92">
        <v>-6.0477320000000008</v>
      </c>
      <c r="M92">
        <v>-19.62519</v>
      </c>
      <c r="N92">
        <v>-4.1385409999999991</v>
      </c>
      <c r="O92">
        <v>15.699400000000001</v>
      </c>
      <c r="P92">
        <v>11.244671</v>
      </c>
      <c r="Q92">
        <v>3.959715000000001</v>
      </c>
      <c r="R92">
        <v>-22.81709</v>
      </c>
      <c r="S92">
        <v>-17.783039999999989</v>
      </c>
      <c r="T92">
        <v>-0.44068552000000039</v>
      </c>
      <c r="U92">
        <v>-213.31450000000001</v>
      </c>
      <c r="V92">
        <v>101.431</v>
      </c>
      <c r="W92">
        <v>338.95812500000011</v>
      </c>
      <c r="X92">
        <v>164.88249999999999</v>
      </c>
      <c r="Y92">
        <v>-190.58099999999999</v>
      </c>
      <c r="Z92">
        <v>187.40950000000001</v>
      </c>
      <c r="AA92">
        <v>-498.1137500000001</v>
      </c>
      <c r="AB92">
        <v>-175.619125</v>
      </c>
      <c r="AC92">
        <v>41.806249999999928</v>
      </c>
      <c r="AD92">
        <v>-710.52412500000014</v>
      </c>
      <c r="AE92">
        <v>-173.79162500000001</v>
      </c>
      <c r="AF92">
        <v>-604.48500000000024</v>
      </c>
      <c r="AG92">
        <v>-1761.1946250000001</v>
      </c>
      <c r="AH92">
        <v>156.709565</v>
      </c>
      <c r="AI92">
        <v>-2.6807409999999998</v>
      </c>
      <c r="AJ92">
        <v>7.3294900000000524E-2</v>
      </c>
      <c r="AK92">
        <v>4.6179919999999999E-2</v>
      </c>
      <c r="AL92">
        <v>-20.84554</v>
      </c>
      <c r="AM92">
        <v>-0.23078669999999979</v>
      </c>
      <c r="AN92">
        <v>-0.45490739999999968</v>
      </c>
      <c r="AO92">
        <v>-4.7793539999999968E-2</v>
      </c>
      <c r="AP92">
        <v>-1.882841999999999</v>
      </c>
      <c r="AQ92">
        <v>0.22119220000000031</v>
      </c>
      <c r="AR92">
        <v>-0.10191723</v>
      </c>
      <c r="AS92">
        <v>-6.3487379999999941E-2</v>
      </c>
      <c r="AT92">
        <v>4.1752157000000052</v>
      </c>
    </row>
    <row r="93" spans="1:46" x14ac:dyDescent="0.25">
      <c r="A93">
        <v>91</v>
      </c>
      <c r="B93">
        <v>9.3778499999999969</v>
      </c>
      <c r="C93">
        <v>0.58059714912280691</v>
      </c>
      <c r="D93">
        <v>0.25916127572041198</v>
      </c>
      <c r="E93">
        <v>-1.283925162259723E-2</v>
      </c>
      <c r="F93">
        <v>0.33059945339482599</v>
      </c>
      <c r="G93">
        <v>-2.5729432000000019</v>
      </c>
      <c r="H93">
        <v>-6.7354444999999989</v>
      </c>
      <c r="I93">
        <v>7.2617556000000034</v>
      </c>
      <c r="J93">
        <v>10.882346</v>
      </c>
      <c r="K93">
        <v>-2.407187900000002</v>
      </c>
      <c r="L93">
        <v>-5.8513987999999983</v>
      </c>
      <c r="M93">
        <v>-20.149611</v>
      </c>
      <c r="N93">
        <v>-4.3221599000000017</v>
      </c>
      <c r="O93">
        <v>15.7615</v>
      </c>
      <c r="P93">
        <v>10.48666489999999</v>
      </c>
      <c r="Q93">
        <v>3.7681634999999978</v>
      </c>
      <c r="R93">
        <v>-23.464901000000001</v>
      </c>
      <c r="S93">
        <v>-19.69971600000002</v>
      </c>
      <c r="T93">
        <v>-0.27899828799999848</v>
      </c>
      <c r="U93">
        <v>-212.322925</v>
      </c>
      <c r="V93">
        <v>101.96965</v>
      </c>
      <c r="W93">
        <v>336.62431249999997</v>
      </c>
      <c r="X93">
        <v>168.97300000000001</v>
      </c>
      <c r="Y93">
        <v>-190.26915</v>
      </c>
      <c r="Z93">
        <v>180.77492499999991</v>
      </c>
      <c r="AA93">
        <v>-474.64737499999978</v>
      </c>
      <c r="AB93">
        <v>-170.46921249999991</v>
      </c>
      <c r="AC93">
        <v>48.30312499999998</v>
      </c>
      <c r="AD93">
        <v>-673.94621249999966</v>
      </c>
      <c r="AE93">
        <v>-170.07271249999999</v>
      </c>
      <c r="AF93">
        <v>-569.27024999999969</v>
      </c>
      <c r="AG93">
        <v>-1710.687412499999</v>
      </c>
      <c r="AH93">
        <v>146.22264349999989</v>
      </c>
      <c r="AI93">
        <v>-2.7820369000000009</v>
      </c>
      <c r="AJ93">
        <v>-0.1180397900000018</v>
      </c>
      <c r="AK93">
        <v>4.6167607999999999E-2</v>
      </c>
      <c r="AL93">
        <v>-20.583856000000001</v>
      </c>
      <c r="AM93">
        <v>-0.28088223000000051</v>
      </c>
      <c r="AN93">
        <v>-0.54917736000000084</v>
      </c>
      <c r="AO93">
        <v>-6.0016926000000123E-2</v>
      </c>
      <c r="AP93">
        <v>-2.1513408000000021</v>
      </c>
      <c r="AQ93">
        <v>0.12947697999999919</v>
      </c>
      <c r="AR93">
        <v>-8.7886436999999873E-2</v>
      </c>
      <c r="AS93">
        <v>-8.3558262000000175E-2</v>
      </c>
      <c r="AT93">
        <v>2.451783829999985</v>
      </c>
    </row>
    <row r="94" spans="1:46" x14ac:dyDescent="0.25">
      <c r="A94">
        <v>92</v>
      </c>
      <c r="B94">
        <v>9.3791999999999955</v>
      </c>
      <c r="C94">
        <v>0.58097609649122794</v>
      </c>
      <c r="D94">
        <v>0.22147832416611241</v>
      </c>
      <c r="E94">
        <v>-7.2137974458356714E-3</v>
      </c>
      <c r="F94">
        <v>0.27889201787231888</v>
      </c>
      <c r="G94">
        <v>-2.804268400000002</v>
      </c>
      <c r="H94">
        <v>-6.6249739999999999</v>
      </c>
      <c r="I94">
        <v>7.6278972000000023</v>
      </c>
      <c r="J94">
        <v>11.065352000000001</v>
      </c>
      <c r="K94">
        <v>-2.6117048000000009</v>
      </c>
      <c r="L94">
        <v>-5.6550655999999986</v>
      </c>
      <c r="M94">
        <v>-20.674032</v>
      </c>
      <c r="N94">
        <v>-4.5057788000000008</v>
      </c>
      <c r="O94">
        <v>15.823600000000001</v>
      </c>
      <c r="P94">
        <v>9.7286587999999945</v>
      </c>
      <c r="Q94">
        <v>3.576611999999999</v>
      </c>
      <c r="R94">
        <v>-24.112712000000009</v>
      </c>
      <c r="S94">
        <v>-21.616392000000008</v>
      </c>
      <c r="T94">
        <v>-0.1173110559999989</v>
      </c>
      <c r="U94">
        <v>-211.33134999999999</v>
      </c>
      <c r="V94">
        <v>102.50830000000001</v>
      </c>
      <c r="W94">
        <v>334.29050000000001</v>
      </c>
      <c r="X94">
        <v>173.0635</v>
      </c>
      <c r="Y94">
        <v>-189.9573</v>
      </c>
      <c r="Z94">
        <v>174.14035000000001</v>
      </c>
      <c r="AA94">
        <v>-451.18099999999993</v>
      </c>
      <c r="AB94">
        <v>-165.3193</v>
      </c>
      <c r="AC94">
        <v>54.799999999999933</v>
      </c>
      <c r="AD94">
        <v>-637.36829999999975</v>
      </c>
      <c r="AE94">
        <v>-166.35380000000001</v>
      </c>
      <c r="AF94">
        <v>-534.05549999999971</v>
      </c>
      <c r="AG94">
        <v>-1660.1802</v>
      </c>
      <c r="AH94">
        <v>135.7357219999999</v>
      </c>
      <c r="AI94">
        <v>-2.8833328000000011</v>
      </c>
      <c r="AJ94">
        <v>-0.30937448000000128</v>
      </c>
      <c r="AK94">
        <v>4.6155295999999998E-2</v>
      </c>
      <c r="AL94">
        <v>-20.322171999999998</v>
      </c>
      <c r="AM94">
        <v>-0.33097776000000029</v>
      </c>
      <c r="AN94">
        <v>-0.6434473200000006</v>
      </c>
      <c r="AO94">
        <v>-7.2240312000000084E-2</v>
      </c>
      <c r="AP94">
        <v>-2.4198396000000009</v>
      </c>
      <c r="AQ94">
        <v>3.7761759999999422E-2</v>
      </c>
      <c r="AR94">
        <v>-7.3855643999999915E-2</v>
      </c>
      <c r="AS94">
        <v>-0.1036291440000001</v>
      </c>
      <c r="AT94">
        <v>0.72835195999998881</v>
      </c>
    </row>
    <row r="95" spans="1:46" x14ac:dyDescent="0.25">
      <c r="A95">
        <v>93</v>
      </c>
      <c r="B95">
        <v>9.3804124999999932</v>
      </c>
      <c r="C95">
        <v>0.58134780701754374</v>
      </c>
      <c r="D95">
        <v>0.1796568213631059</v>
      </c>
      <c r="E95">
        <v>-5.9832285309214901E-3</v>
      </c>
      <c r="F95">
        <v>0.2320830003637773</v>
      </c>
      <c r="G95">
        <v>-3.0325609</v>
      </c>
      <c r="H95">
        <v>-6.5140283000000014</v>
      </c>
      <c r="I95">
        <v>7.9886598000000006</v>
      </c>
      <c r="J95">
        <v>11.253671000000001</v>
      </c>
      <c r="K95">
        <v>-2.816578100000001</v>
      </c>
      <c r="L95">
        <v>-5.4689238999999992</v>
      </c>
      <c r="M95">
        <v>-21.155949</v>
      </c>
      <c r="N95">
        <v>-4.6825777000000004</v>
      </c>
      <c r="O95">
        <v>15.886711999999999</v>
      </c>
      <c r="P95">
        <v>9.0464778999999993</v>
      </c>
      <c r="Q95">
        <v>3.3966875000000001</v>
      </c>
      <c r="R95">
        <v>-24.684282</v>
      </c>
      <c r="S95">
        <v>-23.405951999999999</v>
      </c>
      <c r="T95">
        <v>2.6609724000000251E-2</v>
      </c>
      <c r="U95">
        <v>-209.69036249999999</v>
      </c>
      <c r="V95">
        <v>102.8006875</v>
      </c>
      <c r="W95">
        <v>331.17046249999993</v>
      </c>
      <c r="X95">
        <v>176.56825000000001</v>
      </c>
      <c r="Y95">
        <v>-189.63046249999999</v>
      </c>
      <c r="Z95">
        <v>168.02855</v>
      </c>
      <c r="AA95">
        <v>-425.59300000000002</v>
      </c>
      <c r="AB95">
        <v>-160.3706875</v>
      </c>
      <c r="AC95">
        <v>56.05262499999985</v>
      </c>
      <c r="AD95">
        <v>-593.49229999999989</v>
      </c>
      <c r="AE95">
        <v>-159.72263749999999</v>
      </c>
      <c r="AF95">
        <v>-490.68149999999969</v>
      </c>
      <c r="AG95">
        <v>-1591.64275</v>
      </c>
      <c r="AH95">
        <v>126.35599175</v>
      </c>
      <c r="AI95">
        <v>-3.0272647000000008</v>
      </c>
      <c r="AJ95">
        <v>-0.49665292000000039</v>
      </c>
      <c r="AK95">
        <v>4.4185489999999987E-2</v>
      </c>
      <c r="AL95">
        <v>-20.129854000000002</v>
      </c>
      <c r="AM95">
        <v>-0.36597006999999998</v>
      </c>
      <c r="AN95">
        <v>-0.74559339000000024</v>
      </c>
      <c r="AO95">
        <v>-8.4704972000000031E-2</v>
      </c>
      <c r="AP95">
        <v>-2.5144856</v>
      </c>
      <c r="AQ95">
        <v>-3.3177100000000077E-2</v>
      </c>
      <c r="AR95">
        <v>-6.3488026999999989E-2</v>
      </c>
      <c r="AS95">
        <v>-0.12432421</v>
      </c>
      <c r="AT95">
        <v>-0.55227029000000138</v>
      </c>
    </row>
    <row r="96" spans="1:46" x14ac:dyDescent="0.25">
      <c r="A96">
        <v>94</v>
      </c>
      <c r="B96">
        <v>9.381424999999993</v>
      </c>
      <c r="C96">
        <v>0.58170899122807007</v>
      </c>
      <c r="D96">
        <v>0.14049605804874471</v>
      </c>
      <c r="E96">
        <v>-3.041142426330056E-3</v>
      </c>
      <c r="F96">
        <v>0.19234872219334351</v>
      </c>
      <c r="G96">
        <v>-3.2564422000000022</v>
      </c>
      <c r="H96">
        <v>-6.4023913999999991</v>
      </c>
      <c r="I96">
        <v>8.3415984000000041</v>
      </c>
      <c r="J96">
        <v>11.449718000000001</v>
      </c>
      <c r="K96">
        <v>-3.0219698000000021</v>
      </c>
      <c r="L96">
        <v>-5.2976061999999979</v>
      </c>
      <c r="M96">
        <v>-21.576042000000001</v>
      </c>
      <c r="N96">
        <v>-4.8494566000000017</v>
      </c>
      <c r="O96">
        <v>15.951295999999999</v>
      </c>
      <c r="P96">
        <v>8.4745881999999941</v>
      </c>
      <c r="Q96">
        <v>3.2336749999999981</v>
      </c>
      <c r="R96">
        <v>-25.144956000000001</v>
      </c>
      <c r="S96">
        <v>-25.01061600000001</v>
      </c>
      <c r="T96">
        <v>0.14468839200000119</v>
      </c>
      <c r="U96">
        <v>-207.10477499999999</v>
      </c>
      <c r="V96">
        <v>102.734875</v>
      </c>
      <c r="W96">
        <v>326.90682499999991</v>
      </c>
      <c r="X96">
        <v>179.221</v>
      </c>
      <c r="Y96">
        <v>-189.281825</v>
      </c>
      <c r="Z96">
        <v>162.6771499999999</v>
      </c>
      <c r="AA96">
        <v>-396.91899999999993</v>
      </c>
      <c r="AB96">
        <v>-155.71487499999989</v>
      </c>
      <c r="AC96">
        <v>49.677249999999788</v>
      </c>
      <c r="AD96">
        <v>-539.00089999999943</v>
      </c>
      <c r="AE96">
        <v>-148.8554749999999</v>
      </c>
      <c r="AF96">
        <v>-435.43949999999933</v>
      </c>
      <c r="AG96">
        <v>-1496.8794999999991</v>
      </c>
      <c r="AH96">
        <v>118.5867214999999</v>
      </c>
      <c r="AI96">
        <v>-3.2332126000000021</v>
      </c>
      <c r="AJ96">
        <v>-0.67803136000000186</v>
      </c>
      <c r="AK96">
        <v>3.9368419999999953E-2</v>
      </c>
      <c r="AL96">
        <v>-20.038432</v>
      </c>
      <c r="AM96">
        <v>-0.37899406000000008</v>
      </c>
      <c r="AN96">
        <v>-0.85919562000000116</v>
      </c>
      <c r="AO96">
        <v>-9.7520576000000136E-2</v>
      </c>
      <c r="AP96">
        <v>-2.356254799999999</v>
      </c>
      <c r="AQ96">
        <v>-7.3895800000000414E-2</v>
      </c>
      <c r="AR96">
        <v>-5.8448665999999948E-2</v>
      </c>
      <c r="AS96">
        <v>-0.14592718000000021</v>
      </c>
      <c r="AT96">
        <v>-1.188805820000006</v>
      </c>
    </row>
    <row r="97" spans="1:46" x14ac:dyDescent="0.25">
      <c r="A97">
        <v>95</v>
      </c>
      <c r="B97">
        <v>9.3824374999999929</v>
      </c>
      <c r="C97">
        <v>0.5820701754385964</v>
      </c>
      <c r="D97">
        <v>0.1078612178346019</v>
      </c>
      <c r="E97">
        <v>-8.8843025338815025E-4</v>
      </c>
      <c r="F97">
        <v>0.15956201596417069</v>
      </c>
      <c r="G97">
        <v>-3.4803235000000008</v>
      </c>
      <c r="H97">
        <v>-6.2907545000000002</v>
      </c>
      <c r="I97">
        <v>8.6945370000000004</v>
      </c>
      <c r="J97">
        <v>11.645765000000001</v>
      </c>
      <c r="K97">
        <v>-3.2273615000000011</v>
      </c>
      <c r="L97">
        <v>-5.1262884999999994</v>
      </c>
      <c r="M97">
        <v>-21.996134999999999</v>
      </c>
      <c r="N97">
        <v>-5.0163355000000003</v>
      </c>
      <c r="O97">
        <v>16.015879999999999</v>
      </c>
      <c r="P97">
        <v>7.9026984999999978</v>
      </c>
      <c r="Q97">
        <v>3.0706624999999992</v>
      </c>
      <c r="R97">
        <v>-25.605630000000001</v>
      </c>
      <c r="S97">
        <v>-26.615280000000009</v>
      </c>
      <c r="T97">
        <v>0.26276706000000039</v>
      </c>
      <c r="U97">
        <v>-204.51918749999999</v>
      </c>
      <c r="V97">
        <v>102.6690625</v>
      </c>
      <c r="W97">
        <v>322.64318750000001</v>
      </c>
      <c r="X97">
        <v>181.87375</v>
      </c>
      <c r="Y97">
        <v>-188.9331875</v>
      </c>
      <c r="Z97">
        <v>157.32575</v>
      </c>
      <c r="AA97">
        <v>-368.24500000000012</v>
      </c>
      <c r="AB97">
        <v>-151.05906250000001</v>
      </c>
      <c r="AC97">
        <v>43.301874999999818</v>
      </c>
      <c r="AD97">
        <v>-484.50949999999978</v>
      </c>
      <c r="AE97">
        <v>-137.98831249999989</v>
      </c>
      <c r="AF97">
        <v>-380.19749999999959</v>
      </c>
      <c r="AG97">
        <v>-1402.11625</v>
      </c>
      <c r="AH97">
        <v>110.81745125</v>
      </c>
      <c r="AI97">
        <v>-3.4391605000000012</v>
      </c>
      <c r="AJ97">
        <v>-0.85940980000000067</v>
      </c>
      <c r="AK97">
        <v>3.4551349999999981E-2</v>
      </c>
      <c r="AL97">
        <v>-19.947009999999999</v>
      </c>
      <c r="AM97">
        <v>-0.39201805000000012</v>
      </c>
      <c r="AN97">
        <v>-0.97279785000000041</v>
      </c>
      <c r="AO97">
        <v>-0.11033618000000001</v>
      </c>
      <c r="AP97">
        <v>-2.1980239999999989</v>
      </c>
      <c r="AQ97">
        <v>-0.11461450000000011</v>
      </c>
      <c r="AR97">
        <v>-5.3409304999999983E-2</v>
      </c>
      <c r="AS97">
        <v>-0.1675301500000001</v>
      </c>
      <c r="AT97">
        <v>-1.825341350000002</v>
      </c>
    </row>
    <row r="98" spans="1:46" x14ac:dyDescent="0.25">
      <c r="A98">
        <v>96</v>
      </c>
      <c r="B98">
        <v>9.3834499999999927</v>
      </c>
      <c r="C98">
        <v>0.58243135964912274</v>
      </c>
      <c r="D98">
        <v>6.7448106971654709E-2</v>
      </c>
      <c r="E98">
        <v>9.7301152712733572E-3</v>
      </c>
      <c r="F98">
        <v>0.13326560274562951</v>
      </c>
      <c r="G98">
        <v>-3.704204799999999</v>
      </c>
      <c r="H98">
        <v>-6.1791176000000014</v>
      </c>
      <c r="I98">
        <v>9.0474755999999985</v>
      </c>
      <c r="J98">
        <v>11.841811999999999</v>
      </c>
      <c r="K98">
        <v>-3.4327531999999992</v>
      </c>
      <c r="L98">
        <v>-4.9549707999999999</v>
      </c>
      <c r="M98">
        <v>-22.416228</v>
      </c>
      <c r="N98">
        <v>-5.1832143999999998</v>
      </c>
      <c r="O98">
        <v>16.080463999999999</v>
      </c>
      <c r="P98">
        <v>7.3308088000000016</v>
      </c>
      <c r="Q98">
        <v>2.9076499999999998</v>
      </c>
      <c r="R98">
        <v>-26.066303999999999</v>
      </c>
      <c r="S98">
        <v>-28.219943999999991</v>
      </c>
      <c r="T98">
        <v>0.38084572799999961</v>
      </c>
      <c r="U98">
        <v>-201.93360000000001</v>
      </c>
      <c r="V98">
        <v>102.6032500000001</v>
      </c>
      <c r="W98">
        <v>318.37954999999999</v>
      </c>
      <c r="X98">
        <v>184.5265</v>
      </c>
      <c r="Y98">
        <v>-188.58455000000001</v>
      </c>
      <c r="Z98">
        <v>151.97434999999999</v>
      </c>
      <c r="AA98">
        <v>-339.57100000000031</v>
      </c>
      <c r="AB98">
        <v>-146.40325000000001</v>
      </c>
      <c r="AC98">
        <v>36.926499999999848</v>
      </c>
      <c r="AD98">
        <v>-430.01810000000012</v>
      </c>
      <c r="AE98">
        <v>-127.12115</v>
      </c>
      <c r="AF98">
        <v>-324.95549999999997</v>
      </c>
      <c r="AG98">
        <v>-1307.353000000001</v>
      </c>
      <c r="AH98">
        <v>103.048181</v>
      </c>
      <c r="AI98">
        <v>-3.6451083999999989</v>
      </c>
      <c r="AJ98">
        <v>-1.040788239999999</v>
      </c>
      <c r="AK98">
        <v>2.9734280000000009E-2</v>
      </c>
      <c r="AL98">
        <v>-19.855588000000001</v>
      </c>
      <c r="AM98">
        <v>-0.40504203999999999</v>
      </c>
      <c r="AN98">
        <v>-1.08640008</v>
      </c>
      <c r="AO98">
        <v>-0.123151784</v>
      </c>
      <c r="AP98">
        <v>-2.039793200000001</v>
      </c>
      <c r="AQ98">
        <v>-0.15533319999999989</v>
      </c>
      <c r="AR98">
        <v>-4.8369944000000019E-2</v>
      </c>
      <c r="AS98">
        <v>-0.1891331199999999</v>
      </c>
      <c r="AT98">
        <v>-2.4618768799999979</v>
      </c>
    </row>
    <row r="99" spans="1:46" x14ac:dyDescent="0.25">
      <c r="A99">
        <v>97</v>
      </c>
      <c r="B99">
        <v>9.383749999999992</v>
      </c>
      <c r="C99">
        <v>0.58278212719298239</v>
      </c>
      <c r="D99">
        <v>4.4283457851560473E-2</v>
      </c>
      <c r="E99">
        <v>1.225105019292257E-2</v>
      </c>
      <c r="F99">
        <v>0.1050642371224768</v>
      </c>
      <c r="G99">
        <v>-3.918768500000001</v>
      </c>
      <c r="H99">
        <v>-6.0686719999999994</v>
      </c>
      <c r="I99">
        <v>9.3857025000000007</v>
      </c>
      <c r="J99">
        <v>12.043616</v>
      </c>
      <c r="K99">
        <v>-3.6355666000000011</v>
      </c>
      <c r="L99">
        <v>-4.7961759999999991</v>
      </c>
      <c r="M99">
        <v>-22.748313</v>
      </c>
      <c r="N99">
        <v>-5.3356628000000006</v>
      </c>
      <c r="O99">
        <v>16.107409000000001</v>
      </c>
      <c r="P99">
        <v>6.9347146999999989</v>
      </c>
      <c r="Q99">
        <v>2.7857325999999989</v>
      </c>
      <c r="R99">
        <v>-26.347674999999999</v>
      </c>
      <c r="S99">
        <v>-29.510690000000011</v>
      </c>
      <c r="T99">
        <v>0.48587379000000053</v>
      </c>
      <c r="U99">
        <v>-198.41297499999999</v>
      </c>
      <c r="V99">
        <v>101.98643750000009</v>
      </c>
      <c r="W99">
        <v>312.70634999999999</v>
      </c>
      <c r="X99">
        <v>186.54987499999999</v>
      </c>
      <c r="Y99">
        <v>-186.6069</v>
      </c>
      <c r="Z99">
        <v>147.98287500000001</v>
      </c>
      <c r="AA99">
        <v>-307.854625</v>
      </c>
      <c r="AB99">
        <v>-140.277075</v>
      </c>
      <c r="AC99">
        <v>22.533124999999821</v>
      </c>
      <c r="AD99">
        <v>-367.33769999999959</v>
      </c>
      <c r="AE99">
        <v>-111.9155749999999</v>
      </c>
      <c r="AF99">
        <v>-263.36274999999949</v>
      </c>
      <c r="AG99">
        <v>-1201.225375</v>
      </c>
      <c r="AH99">
        <v>101.58570425000001</v>
      </c>
      <c r="AI99">
        <v>-3.8044341000000008</v>
      </c>
      <c r="AJ99">
        <v>-1.1629623</v>
      </c>
      <c r="AK99">
        <v>2.3936785299999971E-2</v>
      </c>
      <c r="AL99">
        <v>-19.111800999999989</v>
      </c>
      <c r="AM99">
        <v>-0.4205022100000001</v>
      </c>
      <c r="AN99">
        <v>-1.1666517999999999</v>
      </c>
      <c r="AO99">
        <v>-0.13188748</v>
      </c>
      <c r="AP99">
        <v>-1.822869499999999</v>
      </c>
      <c r="AQ99">
        <v>-0.17167091000000001</v>
      </c>
      <c r="AR99">
        <v>-4.2068735999999968E-2</v>
      </c>
      <c r="AS99">
        <v>-0.20180893999999999</v>
      </c>
      <c r="AT99">
        <v>-2.6312956999999999</v>
      </c>
    </row>
    <row r="100" spans="1:46" x14ac:dyDescent="0.25">
      <c r="A100">
        <v>98</v>
      </c>
      <c r="B100">
        <v>9.383749999999992</v>
      </c>
      <c r="C100">
        <v>0.58312850877192979</v>
      </c>
      <c r="D100">
        <v>3.9240854206514353E-2</v>
      </c>
      <c r="E100">
        <v>1.7593133888370981E-2</v>
      </c>
      <c r="F100">
        <v>7.1022351572546147E-2</v>
      </c>
      <c r="G100">
        <v>-4.1294089999999999</v>
      </c>
      <c r="H100">
        <v>-5.9587279999999998</v>
      </c>
      <c r="I100">
        <v>9.7177349999999993</v>
      </c>
      <c r="J100">
        <v>12.247844000000001</v>
      </c>
      <c r="K100">
        <v>-3.8372944000000002</v>
      </c>
      <c r="L100">
        <v>-4.6426540000000003</v>
      </c>
      <c r="M100">
        <v>-23.043341999999999</v>
      </c>
      <c r="N100">
        <v>-5.4820351999999994</v>
      </c>
      <c r="O100">
        <v>16.118506</v>
      </c>
      <c r="P100">
        <v>6.6126398000000002</v>
      </c>
      <c r="Q100">
        <v>2.6811183999999999</v>
      </c>
      <c r="R100">
        <v>-26.553550000000001</v>
      </c>
      <c r="S100">
        <v>-30.669260000000001</v>
      </c>
      <c r="T100">
        <v>0.58540685999999986</v>
      </c>
      <c r="U100">
        <v>-194.49865</v>
      </c>
      <c r="V100">
        <v>101.137625</v>
      </c>
      <c r="W100">
        <v>306.43964999999997</v>
      </c>
      <c r="X100">
        <v>188.30824999999999</v>
      </c>
      <c r="Y100">
        <v>-183.94335000000001</v>
      </c>
      <c r="Z100">
        <v>144.56399999999999</v>
      </c>
      <c r="AA100">
        <v>-274.85725000000008</v>
      </c>
      <c r="AB100">
        <v>-133.5318</v>
      </c>
      <c r="AC100">
        <v>4.7637500000000372</v>
      </c>
      <c r="AD100">
        <v>-301.2093000000001</v>
      </c>
      <c r="AE100">
        <v>-94.88330000000002</v>
      </c>
      <c r="AF100">
        <v>-199.09599999999989</v>
      </c>
      <c r="AG100">
        <v>-1090.312750000001</v>
      </c>
      <c r="AH100">
        <v>102.77871949999999</v>
      </c>
      <c r="AI100">
        <v>-3.9441294</v>
      </c>
      <c r="AJ100">
        <v>-1.2602081999999999</v>
      </c>
      <c r="AK100">
        <v>1.7726480200000009E-2</v>
      </c>
      <c r="AL100">
        <v>-18.093333999999999</v>
      </c>
      <c r="AM100">
        <v>-0.43698814000000002</v>
      </c>
      <c r="AN100">
        <v>-1.2328612000000001</v>
      </c>
      <c r="AO100">
        <v>-0.13890532</v>
      </c>
      <c r="AP100">
        <v>-1.5812330000000001</v>
      </c>
      <c r="AQ100">
        <v>-0.17774293999999999</v>
      </c>
      <c r="AR100">
        <v>-3.523622400000001E-2</v>
      </c>
      <c r="AS100">
        <v>-0.21072595999999999</v>
      </c>
      <c r="AT100">
        <v>-2.6040337999999998</v>
      </c>
    </row>
    <row r="101" spans="1:46" x14ac:dyDescent="0.25">
      <c r="A101">
        <v>99</v>
      </c>
      <c r="B101">
        <v>9.383749999999992</v>
      </c>
      <c r="C101">
        <v>0.58347489035087718</v>
      </c>
      <c r="D101">
        <v>3.1762084518116192E-2</v>
      </c>
      <c r="E101">
        <v>1.7475292074603431E-2</v>
      </c>
      <c r="F101">
        <v>4.8079663541219647E-2</v>
      </c>
      <c r="G101">
        <v>-4.3400495000000019</v>
      </c>
      <c r="H101">
        <v>-5.8487839999999993</v>
      </c>
      <c r="I101">
        <v>10.0497675</v>
      </c>
      <c r="J101">
        <v>12.452071999999999</v>
      </c>
      <c r="K101">
        <v>-4.0390222000000016</v>
      </c>
      <c r="L101">
        <v>-4.4891319999999988</v>
      </c>
      <c r="M101">
        <v>-23.338370999999999</v>
      </c>
      <c r="N101">
        <v>-5.628407600000001</v>
      </c>
      <c r="O101">
        <v>16.129602999999999</v>
      </c>
      <c r="P101">
        <v>6.2905648999999979</v>
      </c>
      <c r="Q101">
        <v>2.5765042</v>
      </c>
      <c r="R101">
        <v>-26.759425</v>
      </c>
      <c r="S101">
        <v>-31.827830000000009</v>
      </c>
      <c r="T101">
        <v>0.68493993000000064</v>
      </c>
      <c r="U101">
        <v>-190.58432500000001</v>
      </c>
      <c r="V101">
        <v>100.28881250000001</v>
      </c>
      <c r="W101">
        <v>300.17295000000001</v>
      </c>
      <c r="X101">
        <v>190.0666249999999</v>
      </c>
      <c r="Y101">
        <v>-181.27979999999999</v>
      </c>
      <c r="Z101">
        <v>141.14512500000001</v>
      </c>
      <c r="AA101">
        <v>-241.85987499999979</v>
      </c>
      <c r="AB101">
        <v>-126.786525</v>
      </c>
      <c r="AC101">
        <v>-13.00562499999999</v>
      </c>
      <c r="AD101">
        <v>-235.08089999999959</v>
      </c>
      <c r="AE101">
        <v>-77.851024999999908</v>
      </c>
      <c r="AF101">
        <v>-134.8292499999994</v>
      </c>
      <c r="AG101">
        <v>-979.40012499999989</v>
      </c>
      <c r="AH101">
        <v>103.97173475</v>
      </c>
      <c r="AI101">
        <v>-4.083824700000001</v>
      </c>
      <c r="AJ101">
        <v>-1.3574541000000011</v>
      </c>
      <c r="AK101">
        <v>1.151617509999996E-2</v>
      </c>
      <c r="AL101">
        <v>-17.07486699999999</v>
      </c>
      <c r="AM101">
        <v>-0.45347407000000012</v>
      </c>
      <c r="AN101">
        <v>-1.299070600000001</v>
      </c>
      <c r="AO101">
        <v>-0.14592316000000011</v>
      </c>
      <c r="AP101">
        <v>-1.339596499999999</v>
      </c>
      <c r="AQ101">
        <v>-0.18381496999999999</v>
      </c>
      <c r="AR101">
        <v>-2.8403711999999959E-2</v>
      </c>
      <c r="AS101">
        <v>-0.2196429800000001</v>
      </c>
      <c r="AT101">
        <v>-2.5767718999999998</v>
      </c>
    </row>
    <row r="102" spans="1:46" x14ac:dyDescent="0.25">
      <c r="A102">
        <v>100</v>
      </c>
      <c r="B102">
        <v>9.383749999999992</v>
      </c>
      <c r="C102">
        <v>0.58382127192982458</v>
      </c>
      <c r="D102">
        <v>2.417865607660943E-2</v>
      </c>
      <c r="E102">
        <v>1.789255120876071E-2</v>
      </c>
      <c r="F102">
        <v>3.4278885113731443E-2</v>
      </c>
      <c r="G102">
        <v>-4.5506900000000003</v>
      </c>
      <c r="H102">
        <v>-5.7388399999999997</v>
      </c>
      <c r="I102">
        <v>10.3818</v>
      </c>
      <c r="J102">
        <v>12.6563</v>
      </c>
      <c r="K102">
        <v>-4.2407500000000002</v>
      </c>
      <c r="L102">
        <v>-4.33561</v>
      </c>
      <c r="M102">
        <v>-23.633400000000002</v>
      </c>
      <c r="N102">
        <v>-5.7747799999999998</v>
      </c>
      <c r="O102">
        <v>16.140699999999999</v>
      </c>
      <c r="P102">
        <v>5.9684900000000001</v>
      </c>
      <c r="Q102">
        <v>2.4718900000000001</v>
      </c>
      <c r="R102">
        <v>-26.965299999999999</v>
      </c>
      <c r="S102">
        <v>-32.986400000000003</v>
      </c>
      <c r="T102">
        <v>0.78447299999999998</v>
      </c>
      <c r="U102">
        <v>-186.6699999999999</v>
      </c>
      <c r="V102">
        <v>99.439999999999969</v>
      </c>
      <c r="W102">
        <v>293.90625000000011</v>
      </c>
      <c r="X102">
        <v>191.8249999999999</v>
      </c>
      <c r="Y102">
        <v>-178.61625000000001</v>
      </c>
      <c r="Z102">
        <v>137.72624999999999</v>
      </c>
      <c r="AA102">
        <v>-208.86250000000001</v>
      </c>
      <c r="AB102">
        <v>-120.04125000000001</v>
      </c>
      <c r="AC102">
        <v>-30.774999999999771</v>
      </c>
      <c r="AD102">
        <v>-168.9525000000001</v>
      </c>
      <c r="AE102">
        <v>-60.81875000000003</v>
      </c>
      <c r="AF102">
        <v>-70.562499999999858</v>
      </c>
      <c r="AG102">
        <v>-868.48750000000052</v>
      </c>
      <c r="AH102">
        <v>105.16475</v>
      </c>
      <c r="AI102">
        <v>-4.2235200000000006</v>
      </c>
      <c r="AJ102">
        <v>-1.4547000000000001</v>
      </c>
      <c r="AK102">
        <v>5.3058699999999999E-3</v>
      </c>
      <c r="AL102">
        <v>-16.0564</v>
      </c>
      <c r="AM102">
        <v>-0.46995999999999999</v>
      </c>
      <c r="AN102">
        <v>-1.36528</v>
      </c>
      <c r="AO102">
        <v>-0.15294099999999999</v>
      </c>
      <c r="AP102">
        <v>-1.09796</v>
      </c>
      <c r="AQ102">
        <v>-0.189887</v>
      </c>
      <c r="AR102">
        <v>-2.1571199999999999E-2</v>
      </c>
      <c r="AS102">
        <v>-0.22856000000000001</v>
      </c>
      <c r="AT102">
        <v>-2.5495100000000002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22CC3-73B3-444A-B416-DD482F78EC5D}">
  <sheetPr codeName="Sheet10">
    <tabColor rgb="FF00B050"/>
  </sheetPr>
  <dimension ref="A1:Q19"/>
  <sheetViews>
    <sheetView workbookViewId="0">
      <selection activeCell="D19" sqref="D19"/>
    </sheetView>
  </sheetViews>
  <sheetFormatPr defaultRowHeight="15" x14ac:dyDescent="0.25"/>
  <cols>
    <col min="1" max="1" width="20.7109375" customWidth="1"/>
  </cols>
  <sheetData>
    <row r="1" spans="1:17" x14ac:dyDescent="0.25">
      <c r="A1" s="1" t="s">
        <v>136</v>
      </c>
      <c r="C1" s="1" t="s">
        <v>137</v>
      </c>
    </row>
    <row r="2" spans="1:17" x14ac:dyDescent="0.25">
      <c r="A2" s="1" t="s">
        <v>138</v>
      </c>
      <c r="B2" t="s">
        <v>258</v>
      </c>
      <c r="G2" s="1" t="s">
        <v>45</v>
      </c>
      <c r="H2" s="1" t="s">
        <v>140</v>
      </c>
      <c r="I2" s="1" t="s">
        <v>141</v>
      </c>
      <c r="J2" s="1" t="s">
        <v>142</v>
      </c>
      <c r="L2" s="1" t="s">
        <v>46</v>
      </c>
      <c r="M2" s="1" t="s">
        <v>47</v>
      </c>
      <c r="N2" s="1" t="s">
        <v>48</v>
      </c>
      <c r="O2" s="1" t="s">
        <v>49</v>
      </c>
      <c r="P2" s="1" t="s">
        <v>50</v>
      </c>
      <c r="Q2" s="1" t="s">
        <v>143</v>
      </c>
    </row>
    <row r="3" spans="1:17" x14ac:dyDescent="0.25">
      <c r="D3" s="1" t="s">
        <v>144</v>
      </c>
      <c r="F3" s="1" t="s">
        <v>145</v>
      </c>
      <c r="G3">
        <v>8.8287500000000119</v>
      </c>
      <c r="H3">
        <v>0.58003837719298246</v>
      </c>
      <c r="I3">
        <v>267.75</v>
      </c>
      <c r="J3">
        <v>13.793103448275859</v>
      </c>
      <c r="K3" s="1" t="s">
        <v>146</v>
      </c>
      <c r="L3">
        <v>18.522099999999998</v>
      </c>
      <c r="M3">
        <v>3.4727800000000002</v>
      </c>
      <c r="N3">
        <v>36.417999999999999</v>
      </c>
      <c r="O3">
        <v>35.294600000000003</v>
      </c>
      <c r="P3">
        <v>21.131399999999999</v>
      </c>
      <c r="Q3">
        <v>3.9679500000000001</v>
      </c>
    </row>
    <row r="4" spans="1:17" x14ac:dyDescent="0.25">
      <c r="A4" s="1" t="s">
        <v>147</v>
      </c>
      <c r="B4" t="s">
        <v>257</v>
      </c>
      <c r="C4" s="1" t="s">
        <v>148</v>
      </c>
      <c r="D4">
        <v>236.22052001953119</v>
      </c>
      <c r="F4" s="1" t="s">
        <v>149</v>
      </c>
      <c r="G4">
        <v>8.7649999999999846</v>
      </c>
      <c r="H4">
        <v>0.56940241228070176</v>
      </c>
      <c r="K4" s="1" t="s">
        <v>150</v>
      </c>
      <c r="L4">
        <v>8.1698799999999991</v>
      </c>
      <c r="M4">
        <v>-4.7754799999999999</v>
      </c>
      <c r="N4">
        <v>10.7159</v>
      </c>
      <c r="O4">
        <v>13.507300000000001</v>
      </c>
    </row>
    <row r="5" spans="1:17" x14ac:dyDescent="0.25">
      <c r="A5" s="1" t="s">
        <v>151</v>
      </c>
      <c r="B5">
        <v>73.199996948242188</v>
      </c>
      <c r="C5" s="1" t="s">
        <v>152</v>
      </c>
      <c r="D5">
        <v>8.5860748291015625</v>
      </c>
      <c r="F5" s="1" t="s">
        <v>153</v>
      </c>
      <c r="G5">
        <v>9.2512499999999704</v>
      </c>
      <c r="H5">
        <v>0.59044407894736839</v>
      </c>
      <c r="K5" s="1" t="s">
        <v>154</v>
      </c>
      <c r="L5">
        <v>-2.39899</v>
      </c>
      <c r="M5">
        <v>12.6149</v>
      </c>
      <c r="N5">
        <v>17.953600000000002</v>
      </c>
      <c r="O5">
        <v>-0.85972099999999996</v>
      </c>
    </row>
    <row r="6" spans="1:17" x14ac:dyDescent="0.25">
      <c r="A6" s="1" t="s">
        <v>155</v>
      </c>
      <c r="B6">
        <v>1824</v>
      </c>
      <c r="C6" s="1" t="s">
        <v>156</v>
      </c>
      <c r="D6">
        <v>0.50799989700317383</v>
      </c>
      <c r="F6" s="1" t="s">
        <v>157</v>
      </c>
      <c r="G6">
        <v>6.3750000000027285E-2</v>
      </c>
      <c r="H6">
        <v>1.063596491228069E-2</v>
      </c>
      <c r="K6" s="1" t="s">
        <v>158</v>
      </c>
      <c r="L6">
        <v>9.8660299999999985</v>
      </c>
      <c r="M6">
        <v>8.9965499999999992</v>
      </c>
      <c r="N6">
        <v>55.409300000000002</v>
      </c>
      <c r="O6">
        <v>31.142309999999998</v>
      </c>
      <c r="P6">
        <v>57.726999999999997</v>
      </c>
      <c r="Q6">
        <v>10.589219999999999</v>
      </c>
    </row>
    <row r="7" spans="1:17" x14ac:dyDescent="0.25">
      <c r="A7" s="1" t="s">
        <v>159</v>
      </c>
      <c r="B7">
        <v>960</v>
      </c>
      <c r="C7" s="1" t="s">
        <v>160</v>
      </c>
      <c r="D7">
        <v>0.26399993896484381</v>
      </c>
      <c r="F7" s="1" t="s">
        <v>161</v>
      </c>
      <c r="G7">
        <v>1.0478550191136859</v>
      </c>
      <c r="H7">
        <v>1.017939678068791</v>
      </c>
      <c r="K7" s="1" t="s">
        <v>162</v>
      </c>
      <c r="L7">
        <v>10.922420000000001</v>
      </c>
      <c r="M7">
        <v>4.2425099999999993</v>
      </c>
      <c r="N7">
        <v>15.11849</v>
      </c>
      <c r="O7">
        <v>9.9625599999999999</v>
      </c>
    </row>
    <row r="8" spans="1:17" x14ac:dyDescent="0.25">
      <c r="A8" s="1" t="s">
        <v>163</v>
      </c>
      <c r="B8">
        <v>108</v>
      </c>
      <c r="C8" s="1" t="s">
        <v>164</v>
      </c>
      <c r="D8">
        <v>48.031497955322273</v>
      </c>
      <c r="K8" s="1" t="s">
        <v>165</v>
      </c>
      <c r="L8">
        <v>7.8637100000000011</v>
      </c>
      <c r="M8">
        <v>18.304079999999999</v>
      </c>
      <c r="N8">
        <v>8.8335000000000008</v>
      </c>
      <c r="O8">
        <v>25.861778999999999</v>
      </c>
    </row>
    <row r="9" spans="1:17" x14ac:dyDescent="0.25">
      <c r="A9" s="1" t="s">
        <v>166</v>
      </c>
      <c r="B9">
        <v>81</v>
      </c>
      <c r="C9" s="1" t="s">
        <v>167</v>
      </c>
      <c r="D9">
        <v>22.834636688232418</v>
      </c>
      <c r="K9" s="1" t="s">
        <v>168</v>
      </c>
      <c r="L9">
        <v>186.96249999999989</v>
      </c>
      <c r="M9">
        <v>-3.8549999999999969</v>
      </c>
      <c r="N9">
        <v>-3.0999999999998811</v>
      </c>
      <c r="O9">
        <v>388.59999999999991</v>
      </c>
      <c r="P9">
        <v>1231.9212500000001</v>
      </c>
      <c r="Q9">
        <v>227.86750000000001</v>
      </c>
    </row>
    <row r="10" spans="1:17" x14ac:dyDescent="0.25">
      <c r="C10" s="1" t="s">
        <v>169</v>
      </c>
      <c r="D10">
        <v>4.3617253303527832</v>
      </c>
      <c r="K10" s="1" t="s">
        <v>170</v>
      </c>
      <c r="L10">
        <v>34.212500000000091</v>
      </c>
      <c r="M10">
        <v>85.930000000000064</v>
      </c>
      <c r="N10">
        <v>126.6425</v>
      </c>
      <c r="O10">
        <v>217.5</v>
      </c>
    </row>
    <row r="11" spans="1:17" x14ac:dyDescent="0.25">
      <c r="C11" s="1" t="s">
        <v>171</v>
      </c>
      <c r="D11">
        <v>2.1605603694915771</v>
      </c>
      <c r="K11" s="1" t="s">
        <v>172</v>
      </c>
      <c r="L11">
        <v>228.64375000000001</v>
      </c>
      <c r="M11">
        <v>350.38499999999999</v>
      </c>
      <c r="N11">
        <v>326.95749999999998</v>
      </c>
      <c r="O11">
        <v>617.97375000000011</v>
      </c>
    </row>
    <row r="12" spans="1:17" x14ac:dyDescent="0.25">
      <c r="C12" s="1" t="s">
        <v>173</v>
      </c>
      <c r="D12">
        <v>15.845829248428339</v>
      </c>
    </row>
    <row r="13" spans="1:17" x14ac:dyDescent="0.25">
      <c r="C13" s="1" t="s">
        <v>174</v>
      </c>
      <c r="D13">
        <v>69.291351318359375</v>
      </c>
    </row>
    <row r="14" spans="1:17" x14ac:dyDescent="0.25">
      <c r="C14" s="1" t="s">
        <v>164</v>
      </c>
      <c r="D14">
        <v>48.031497955322273</v>
      </c>
    </row>
    <row r="15" spans="1:17" x14ac:dyDescent="0.25">
      <c r="C15" s="1" t="s">
        <v>175</v>
      </c>
      <c r="D15">
        <v>0</v>
      </c>
    </row>
    <row r="16" spans="1:17" x14ac:dyDescent="0.25">
      <c r="C16" s="1" t="s">
        <v>176</v>
      </c>
      <c r="D16">
        <v>77.165363311767578</v>
      </c>
    </row>
    <row r="17" spans="3:4" x14ac:dyDescent="0.25">
      <c r="C17" s="1" t="s">
        <v>177</v>
      </c>
      <c r="D17">
        <v>0</v>
      </c>
    </row>
    <row r="19" spans="3:4" x14ac:dyDescent="0.25">
      <c r="D19">
        <f>D10/(B6/1000)</f>
        <v>2.3912967819916573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491F6-E8CE-42EC-9207-E0E80D05A1E0}">
  <sheetPr codeName="Sheet11">
    <tabColor rgb="FF00B05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131</v>
      </c>
      <c r="B1" s="2" t="s">
        <v>0</v>
      </c>
      <c r="C1" s="2" t="s">
        <v>178</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v>8.8287500000000119</v>
      </c>
      <c r="C2">
        <v>0.58003837719298246</v>
      </c>
      <c r="D2">
        <v>-8.2252568389575946E-3</v>
      </c>
      <c r="E2">
        <v>1.361046114510308E-3</v>
      </c>
      <c r="F2">
        <v>8.439849242238881E-2</v>
      </c>
      <c r="G2">
        <v>3.4727800000000002</v>
      </c>
      <c r="H2">
        <v>-6.7065700000000001</v>
      </c>
      <c r="I2">
        <v>-5.6891800000000003</v>
      </c>
      <c r="J2">
        <v>8.6560699999999997</v>
      </c>
      <c r="K2">
        <v>7.8014000000000001</v>
      </c>
      <c r="L2">
        <v>-4.1863700000000001</v>
      </c>
      <c r="M2">
        <v>36.417999999999999</v>
      </c>
      <c r="N2">
        <v>8.1044699999999992</v>
      </c>
      <c r="O2">
        <v>12.4564</v>
      </c>
      <c r="P2">
        <v>24.683199999999999</v>
      </c>
      <c r="Q2">
        <v>9.7695799999999995</v>
      </c>
      <c r="R2">
        <v>-9.9116700000000009</v>
      </c>
      <c r="S2">
        <v>-8.5518599999999996</v>
      </c>
      <c r="T2">
        <v>-0.17547699999999999</v>
      </c>
      <c r="U2">
        <v>-23.161249999999971</v>
      </c>
      <c r="V2">
        <v>-82.241250000000036</v>
      </c>
      <c r="W2">
        <v>215.18250000000009</v>
      </c>
      <c r="X2">
        <v>100.00125</v>
      </c>
      <c r="Y2">
        <v>-22.34999999999998</v>
      </c>
      <c r="Z2">
        <v>-13.82749999999999</v>
      </c>
      <c r="AA2">
        <v>-377.67500000000001</v>
      </c>
      <c r="AB2">
        <v>-24.948750000000079</v>
      </c>
      <c r="AC2">
        <v>271.37499999999989</v>
      </c>
      <c r="AD2">
        <v>231.6750000000001</v>
      </c>
      <c r="AE2">
        <v>168.59625</v>
      </c>
      <c r="AF2">
        <v>531.96624999999995</v>
      </c>
      <c r="AG2">
        <v>1011.73</v>
      </c>
      <c r="AH2">
        <v>154.16387499999999</v>
      </c>
      <c r="AI2">
        <v>4.8833000000000002</v>
      </c>
      <c r="AJ2">
        <v>-1.15923</v>
      </c>
      <c r="AK2">
        <v>-0.165441</v>
      </c>
      <c r="AL2">
        <v>30.7013</v>
      </c>
      <c r="AM2">
        <v>-1.8083100000000001</v>
      </c>
      <c r="AN2">
        <v>-2.6800500000000001E-2</v>
      </c>
      <c r="AO2">
        <v>-3.6310000000000002E-2</v>
      </c>
      <c r="AP2">
        <v>4.5919400000000001</v>
      </c>
      <c r="AQ2">
        <v>1.2097500000000001</v>
      </c>
      <c r="AR2">
        <v>-0.54113099999999992</v>
      </c>
      <c r="AS2">
        <v>-0.13988900000000001</v>
      </c>
      <c r="AT2">
        <v>-12.9824</v>
      </c>
    </row>
    <row r="3" spans="1:46" x14ac:dyDescent="0.25">
      <c r="A3">
        <v>1</v>
      </c>
      <c r="B3">
        <v>8.8214000000000024</v>
      </c>
      <c r="C3">
        <v>0.57957478070175439</v>
      </c>
      <c r="D3">
        <v>-8.3567528854791212E-2</v>
      </c>
      <c r="E3">
        <v>-3.3753869757840747E-2</v>
      </c>
      <c r="F3">
        <v>0.38610483097374348</v>
      </c>
      <c r="G3">
        <v>3.4398295999999999</v>
      </c>
      <c r="H3">
        <v>-6.7980684</v>
      </c>
      <c r="I3">
        <v>-5.4567183999999997</v>
      </c>
      <c r="J3">
        <v>8.7775396000000008</v>
      </c>
      <c r="K3">
        <v>7.7753908000000003</v>
      </c>
      <c r="L3">
        <v>-4.2129224000000001</v>
      </c>
      <c r="M3">
        <v>36.010039999999996</v>
      </c>
      <c r="N3">
        <v>8.080734399999999</v>
      </c>
      <c r="O3">
        <v>12.715932</v>
      </c>
      <c r="P3">
        <v>25.017240000000001</v>
      </c>
      <c r="Q3">
        <v>9.9719415999999992</v>
      </c>
      <c r="R3">
        <v>-9.2188379999999999</v>
      </c>
      <c r="S3">
        <v>-7.2489639999999991</v>
      </c>
      <c r="T3">
        <v>-6.5079159999999983E-2</v>
      </c>
      <c r="U3">
        <v>-26.055399999999981</v>
      </c>
      <c r="V3">
        <v>-82.011300000000006</v>
      </c>
      <c r="W3">
        <v>209.76695000000009</v>
      </c>
      <c r="X3">
        <v>104.3706500000001</v>
      </c>
      <c r="Y3">
        <v>-22.543549999999989</v>
      </c>
      <c r="Z3">
        <v>-21.294750000000001</v>
      </c>
      <c r="AA3">
        <v>-369.99249999999978</v>
      </c>
      <c r="AB3">
        <v>-20.727050000000059</v>
      </c>
      <c r="AC3">
        <v>259.85300000000001</v>
      </c>
      <c r="AD3">
        <v>262.37000000000012</v>
      </c>
      <c r="AE3">
        <v>176.221</v>
      </c>
      <c r="AF3">
        <v>556.04835000000003</v>
      </c>
      <c r="AG3">
        <v>1070.00675</v>
      </c>
      <c r="AH3">
        <v>123.58623</v>
      </c>
      <c r="AI3">
        <v>3.0185504000000001</v>
      </c>
      <c r="AJ3">
        <v>-0.49102119999999988</v>
      </c>
      <c r="AK3">
        <v>-0.17493384000000001</v>
      </c>
      <c r="AL3">
        <v>19.125931999999999</v>
      </c>
      <c r="AM3">
        <v>-0.71595439999999977</v>
      </c>
      <c r="AN3">
        <v>0.19191659999999999</v>
      </c>
      <c r="AO3">
        <v>-5.1053932000000003E-2</v>
      </c>
      <c r="AP3">
        <v>1.4906936</v>
      </c>
      <c r="AQ3">
        <v>1.2640560000000001</v>
      </c>
      <c r="AR3">
        <v>-0.57353483999999999</v>
      </c>
      <c r="AS3">
        <v>-0.14739748</v>
      </c>
      <c r="AT3">
        <v>-14.092292</v>
      </c>
    </row>
    <row r="4" spans="1:46" x14ac:dyDescent="0.25">
      <c r="A4">
        <v>2</v>
      </c>
      <c r="B4">
        <v>8.8140499999999946</v>
      </c>
      <c r="C4">
        <v>0.57911118421052632</v>
      </c>
      <c r="D4">
        <v>-0.28502114492610681</v>
      </c>
      <c r="E4">
        <v>-0.16371920917863761</v>
      </c>
      <c r="F4">
        <v>0.98424768517357886</v>
      </c>
      <c r="G4">
        <v>3.4068792000000001</v>
      </c>
      <c r="H4">
        <v>-6.8895667999999999</v>
      </c>
      <c r="I4">
        <v>-5.2242568</v>
      </c>
      <c r="J4">
        <v>8.8990092000000001</v>
      </c>
      <c r="K4">
        <v>7.7493816000000004</v>
      </c>
      <c r="L4">
        <v>-4.2394748</v>
      </c>
      <c r="M4">
        <v>35.602080000000001</v>
      </c>
      <c r="N4">
        <v>8.0569988000000006</v>
      </c>
      <c r="O4">
        <v>12.975464000000001</v>
      </c>
      <c r="P4">
        <v>25.351279999999999</v>
      </c>
      <c r="Q4">
        <v>10.174303200000001</v>
      </c>
      <c r="R4">
        <v>-8.5260060000000006</v>
      </c>
      <c r="S4">
        <v>-5.9460679999999986</v>
      </c>
      <c r="T4">
        <v>4.5318680000000028E-2</v>
      </c>
      <c r="U4">
        <v>-28.949549999999991</v>
      </c>
      <c r="V4">
        <v>-81.781349999999975</v>
      </c>
      <c r="W4">
        <v>204.3514000000001</v>
      </c>
      <c r="X4">
        <v>108.7400500000001</v>
      </c>
      <c r="Y4">
        <v>-22.737100000000002</v>
      </c>
      <c r="Z4">
        <v>-28.762</v>
      </c>
      <c r="AA4">
        <v>-362.30999999999972</v>
      </c>
      <c r="AB4">
        <v>-16.505350000000028</v>
      </c>
      <c r="AC4">
        <v>248.3309999999999</v>
      </c>
      <c r="AD4">
        <v>293.065</v>
      </c>
      <c r="AE4">
        <v>183.84575000000001</v>
      </c>
      <c r="AF4">
        <v>580.13045</v>
      </c>
      <c r="AG4">
        <v>1128.2835</v>
      </c>
      <c r="AH4">
        <v>93.008584999999997</v>
      </c>
      <c r="AI4">
        <v>1.1538008</v>
      </c>
      <c r="AJ4">
        <v>0.17718760000000011</v>
      </c>
      <c r="AK4">
        <v>-0.18442668000000001</v>
      </c>
      <c r="AL4">
        <v>7.5505639999999978</v>
      </c>
      <c r="AM4">
        <v>0.37640120000000032</v>
      </c>
      <c r="AN4">
        <v>0.41063369999999999</v>
      </c>
      <c r="AO4">
        <v>-6.5797864000000011E-2</v>
      </c>
      <c r="AP4">
        <v>-1.6105528</v>
      </c>
      <c r="AQ4">
        <v>1.318362</v>
      </c>
      <c r="AR4">
        <v>-0.60593867999999995</v>
      </c>
      <c r="AS4">
        <v>-0.15490596000000001</v>
      </c>
      <c r="AT4">
        <v>-15.202184000000001</v>
      </c>
    </row>
    <row r="5" spans="1:46" x14ac:dyDescent="0.25">
      <c r="A5">
        <v>3</v>
      </c>
      <c r="B5">
        <v>8.8066999999999851</v>
      </c>
      <c r="C5">
        <v>0.57864758771929825</v>
      </c>
      <c r="D5">
        <v>-0.44800189360780379</v>
      </c>
      <c r="E5">
        <v>-0.1119478091168291</v>
      </c>
      <c r="F5">
        <v>1.657247099871284</v>
      </c>
      <c r="G5">
        <v>3.3739287999999998</v>
      </c>
      <c r="H5">
        <v>-6.9810652000000006</v>
      </c>
      <c r="I5">
        <v>-4.9917951999999994</v>
      </c>
      <c r="J5">
        <v>9.0204788000000011</v>
      </c>
      <c r="K5">
        <v>7.7233724000000006</v>
      </c>
      <c r="L5">
        <v>-4.2660271999999999</v>
      </c>
      <c r="M5">
        <v>35.194119999999998</v>
      </c>
      <c r="N5">
        <v>8.0332632000000004</v>
      </c>
      <c r="O5">
        <v>13.234996000000001</v>
      </c>
      <c r="P5">
        <v>25.685320000000001</v>
      </c>
      <c r="Q5">
        <v>10.3766648</v>
      </c>
      <c r="R5">
        <v>-7.8331739999999996</v>
      </c>
      <c r="S5">
        <v>-4.6431719999999999</v>
      </c>
      <c r="T5">
        <v>0.15571652</v>
      </c>
      <c r="U5">
        <v>-31.843699999999998</v>
      </c>
      <c r="V5">
        <v>-81.551399999999944</v>
      </c>
      <c r="W5">
        <v>198.9358500000001</v>
      </c>
      <c r="X5">
        <v>113.10945000000009</v>
      </c>
      <c r="Y5">
        <v>-22.930650000000011</v>
      </c>
      <c r="Z5">
        <v>-36.229250000000008</v>
      </c>
      <c r="AA5">
        <v>-354.6274999999996</v>
      </c>
      <c r="AB5">
        <v>-12.28365000000001</v>
      </c>
      <c r="AC5">
        <v>236.80899999999991</v>
      </c>
      <c r="AD5">
        <v>323.76</v>
      </c>
      <c r="AE5">
        <v>191.47049999999999</v>
      </c>
      <c r="AF5">
        <v>604.21255000000008</v>
      </c>
      <c r="AG5">
        <v>1186.56025</v>
      </c>
      <c r="AH5">
        <v>62.430940000000007</v>
      </c>
      <c r="AI5">
        <v>-0.71094879999999971</v>
      </c>
      <c r="AJ5">
        <v>0.84539640000000027</v>
      </c>
      <c r="AK5">
        <v>-0.19391952000000001</v>
      </c>
      <c r="AL5">
        <v>-4.0248039999999996</v>
      </c>
      <c r="AM5">
        <v>1.4687568</v>
      </c>
      <c r="AN5">
        <v>0.62935079999999999</v>
      </c>
      <c r="AO5">
        <v>-8.0541795999999999E-2</v>
      </c>
      <c r="AP5">
        <v>-4.7117991999999989</v>
      </c>
      <c r="AQ5">
        <v>1.372668</v>
      </c>
      <c r="AR5">
        <v>-0.63834252000000002</v>
      </c>
      <c r="AS5">
        <v>-0.16241443999999999</v>
      </c>
      <c r="AT5">
        <v>-16.312076000000001</v>
      </c>
    </row>
    <row r="6" spans="1:46" x14ac:dyDescent="0.25">
      <c r="A6">
        <v>4</v>
      </c>
      <c r="B6">
        <v>8.8000999999999827</v>
      </c>
      <c r="C6">
        <v>0.57818793859649131</v>
      </c>
      <c r="D6">
        <v>-0.59597510012261945</v>
      </c>
      <c r="E6">
        <v>-8.4017531382752475E-2</v>
      </c>
      <c r="F6">
        <v>1.9052005506011831</v>
      </c>
      <c r="G6">
        <v>3.3370639999999998</v>
      </c>
      <c r="H6">
        <v>-7.0722996</v>
      </c>
      <c r="I6">
        <v>-4.7705788</v>
      </c>
      <c r="J6">
        <v>9.1488136000000004</v>
      </c>
      <c r="K6">
        <v>7.6975372000000002</v>
      </c>
      <c r="L6">
        <v>-4.3086967999999999</v>
      </c>
      <c r="M6">
        <v>34.799612000000003</v>
      </c>
      <c r="N6">
        <v>8.0203959999999999</v>
      </c>
      <c r="O6">
        <v>13.493088</v>
      </c>
      <c r="P6">
        <v>26.060687999999999</v>
      </c>
      <c r="Q6">
        <v>10.593567999999999</v>
      </c>
      <c r="R6">
        <v>-7.1409431999999997</v>
      </c>
      <c r="S6">
        <v>-3.2859772</v>
      </c>
      <c r="T6">
        <v>0.21464732</v>
      </c>
      <c r="U6">
        <v>-34.187650000000012</v>
      </c>
      <c r="V6">
        <v>-81.277199999999922</v>
      </c>
      <c r="W6">
        <v>192.6936500000001</v>
      </c>
      <c r="X6">
        <v>116.96765000000011</v>
      </c>
      <c r="Y6">
        <v>-22.723850000000009</v>
      </c>
      <c r="Z6">
        <v>-45.071850000000012</v>
      </c>
      <c r="AA6">
        <v>-347.15499999999952</v>
      </c>
      <c r="AB6">
        <v>-6.1872500000000041</v>
      </c>
      <c r="AC6">
        <v>232.64299999999989</v>
      </c>
      <c r="AD6">
        <v>346.97599999999989</v>
      </c>
      <c r="AE6">
        <v>198.4282</v>
      </c>
      <c r="AF6">
        <v>603.46860000000004</v>
      </c>
      <c r="AG6">
        <v>1221.30845</v>
      </c>
      <c r="AH6">
        <v>32.695860000000003</v>
      </c>
      <c r="AI6">
        <v>-1.4528938</v>
      </c>
      <c r="AJ6">
        <v>1.0733365880000001</v>
      </c>
      <c r="AK6">
        <v>-0.177687396</v>
      </c>
      <c r="AL6">
        <v>-8.7279315999999998</v>
      </c>
      <c r="AM6">
        <v>1.87836352</v>
      </c>
      <c r="AN6">
        <v>0.71716248000000005</v>
      </c>
      <c r="AO6">
        <v>-5.7478791999999987E-2</v>
      </c>
      <c r="AP6">
        <v>-5.8399347999999991</v>
      </c>
      <c r="AQ6">
        <v>1.5391703999999999</v>
      </c>
      <c r="AR6">
        <v>-0.67255392000000003</v>
      </c>
      <c r="AS6">
        <v>-0.1307104</v>
      </c>
      <c r="AT6">
        <v>-18.858560000000001</v>
      </c>
    </row>
    <row r="7" spans="1:46" x14ac:dyDescent="0.25">
      <c r="A7">
        <v>5</v>
      </c>
      <c r="B7">
        <v>8.7944999999999887</v>
      </c>
      <c r="C7">
        <v>0.57773355263157899</v>
      </c>
      <c r="D7">
        <v>-0.91681157636234434</v>
      </c>
      <c r="E7">
        <v>-0.14063810005589319</v>
      </c>
      <c r="F7">
        <v>1.8009192439786159</v>
      </c>
      <c r="G7">
        <v>3.2949799999999998</v>
      </c>
      <c r="H7">
        <v>-7.1631819999999999</v>
      </c>
      <c r="I7">
        <v>-4.5643560000000001</v>
      </c>
      <c r="J7">
        <v>9.2863020000000009</v>
      </c>
      <c r="K7">
        <v>7.6719340000000003</v>
      </c>
      <c r="L7">
        <v>-4.3728560000000014</v>
      </c>
      <c r="M7">
        <v>34.42304</v>
      </c>
      <c r="N7">
        <v>8.0220199999999995</v>
      </c>
      <c r="O7">
        <v>13.74926</v>
      </c>
      <c r="P7">
        <v>26.491160000000001</v>
      </c>
      <c r="Q7">
        <v>10.82986</v>
      </c>
      <c r="R7">
        <v>-6.4495139999999997</v>
      </c>
      <c r="S7">
        <v>-1.8563839999999989</v>
      </c>
      <c r="T7">
        <v>0.20495540000000001</v>
      </c>
      <c r="U7">
        <v>-35.798000000000009</v>
      </c>
      <c r="V7">
        <v>-80.943999999999917</v>
      </c>
      <c r="W7">
        <v>185.34925000000001</v>
      </c>
      <c r="X7">
        <v>120.14425</v>
      </c>
      <c r="Y7">
        <v>-21.983250000000009</v>
      </c>
      <c r="Z7">
        <v>-55.748250000000013</v>
      </c>
      <c r="AA7">
        <v>-339.96249999999952</v>
      </c>
      <c r="AB7">
        <v>2.408749999999984</v>
      </c>
      <c r="AC7">
        <v>238.28499999999991</v>
      </c>
      <c r="AD7">
        <v>360.21999999999991</v>
      </c>
      <c r="AE7">
        <v>204.4965</v>
      </c>
      <c r="AF7">
        <v>569.6232500000001</v>
      </c>
      <c r="AG7">
        <v>1224.68525</v>
      </c>
      <c r="AH7">
        <v>4.0841999999999894</v>
      </c>
      <c r="AI7">
        <v>-0.69776599999999966</v>
      </c>
      <c r="AJ7">
        <v>0.71425195999999991</v>
      </c>
      <c r="AK7">
        <v>-0.12715531999999999</v>
      </c>
      <c r="AL7">
        <v>-4.2680719999999983</v>
      </c>
      <c r="AM7">
        <v>1.3776383999999999</v>
      </c>
      <c r="AN7">
        <v>0.63043359999999993</v>
      </c>
      <c r="AO7">
        <v>1.5993460000000029E-2</v>
      </c>
      <c r="AP7">
        <v>-4.3372559999999991</v>
      </c>
      <c r="AQ7">
        <v>1.8552679999999999</v>
      </c>
      <c r="AR7">
        <v>-0.70917540000000001</v>
      </c>
      <c r="AS7">
        <v>-4.6722999999999973E-2</v>
      </c>
      <c r="AT7">
        <v>-23.320499999999999</v>
      </c>
    </row>
    <row r="8" spans="1:46" x14ac:dyDescent="0.25">
      <c r="A8">
        <v>6</v>
      </c>
      <c r="B8">
        <v>8.7888999999999928</v>
      </c>
      <c r="C8">
        <v>0.57727916666666668</v>
      </c>
      <c r="D8">
        <v>-2.052876535346051</v>
      </c>
      <c r="E8">
        <v>-0.33104043423176799</v>
      </c>
      <c r="F8">
        <v>1.715395865817348</v>
      </c>
      <c r="G8">
        <v>3.2528959999999998</v>
      </c>
      <c r="H8">
        <v>-7.2540643999999999</v>
      </c>
      <c r="I8">
        <v>-4.3581332000000002</v>
      </c>
      <c r="J8">
        <v>9.4237904000000015</v>
      </c>
      <c r="K8">
        <v>7.6463308000000003</v>
      </c>
      <c r="L8">
        <v>-4.4370152000000003</v>
      </c>
      <c r="M8">
        <v>34.046467999999997</v>
      </c>
      <c r="N8">
        <v>8.0236439999999991</v>
      </c>
      <c r="O8">
        <v>14.005432000000001</v>
      </c>
      <c r="P8">
        <v>26.921631999999999</v>
      </c>
      <c r="Q8">
        <v>11.066152000000001</v>
      </c>
      <c r="R8">
        <v>-5.7580847999999998</v>
      </c>
      <c r="S8">
        <v>-0.42679080000000053</v>
      </c>
      <c r="T8">
        <v>0.19526347999999999</v>
      </c>
      <c r="U8">
        <v>-37.408350000000013</v>
      </c>
      <c r="V8">
        <v>-80.610799999999912</v>
      </c>
      <c r="W8">
        <v>178.00485</v>
      </c>
      <c r="X8">
        <v>123.32084999999989</v>
      </c>
      <c r="Y8">
        <v>-21.242650000000008</v>
      </c>
      <c r="Z8">
        <v>-66.424650000000014</v>
      </c>
      <c r="AA8">
        <v>-332.76999999999953</v>
      </c>
      <c r="AB8">
        <v>11.004749999999961</v>
      </c>
      <c r="AC8">
        <v>243.92699999999999</v>
      </c>
      <c r="AD8">
        <v>373.46399999999988</v>
      </c>
      <c r="AE8">
        <v>210.56479999999999</v>
      </c>
      <c r="AF8">
        <v>535.77790000000005</v>
      </c>
      <c r="AG8">
        <v>1228.06205</v>
      </c>
      <c r="AH8">
        <v>-24.527459999999991</v>
      </c>
      <c r="AI8">
        <v>5.7361799999999803E-2</v>
      </c>
      <c r="AJ8">
        <v>0.35516733200000011</v>
      </c>
      <c r="AK8">
        <v>-7.6623244000000021E-2</v>
      </c>
      <c r="AL8">
        <v>0.19178759999999959</v>
      </c>
      <c r="AM8">
        <v>0.87691328000000035</v>
      </c>
      <c r="AN8">
        <v>0.54370472000000003</v>
      </c>
      <c r="AO8">
        <v>8.9465711999999961E-2</v>
      </c>
      <c r="AP8">
        <v>-2.8345772</v>
      </c>
      <c r="AQ8">
        <v>2.1713656000000001</v>
      </c>
      <c r="AR8">
        <v>-0.74579688</v>
      </c>
      <c r="AS8">
        <v>3.7264399999999982E-2</v>
      </c>
      <c r="AT8">
        <v>-27.782440000000001</v>
      </c>
    </row>
    <row r="9" spans="1:46" x14ac:dyDescent="0.25">
      <c r="A9">
        <v>7</v>
      </c>
      <c r="B9">
        <v>8.7832999999999988</v>
      </c>
      <c r="C9">
        <v>0.57682478070175436</v>
      </c>
      <c r="D9">
        <v>-1.1558429722427479</v>
      </c>
      <c r="E9">
        <v>-0.30106972510895591</v>
      </c>
      <c r="F9">
        <v>1.7937672258651201</v>
      </c>
      <c r="G9">
        <v>3.2108120000000002</v>
      </c>
      <c r="H9">
        <v>-7.3449467999999998</v>
      </c>
      <c r="I9">
        <v>-4.1519104000000002</v>
      </c>
      <c r="J9">
        <v>9.5612788000000002</v>
      </c>
      <c r="K9">
        <v>7.6207276000000004</v>
      </c>
      <c r="L9">
        <v>-4.5011744</v>
      </c>
      <c r="M9">
        <v>33.669896000000001</v>
      </c>
      <c r="N9">
        <v>8.0252679999999987</v>
      </c>
      <c r="O9">
        <v>14.261604</v>
      </c>
      <c r="P9">
        <v>27.352104000000001</v>
      </c>
      <c r="Q9">
        <v>11.302443999999999</v>
      </c>
      <c r="R9">
        <v>-5.0666555999999998</v>
      </c>
      <c r="S9">
        <v>1.0028024</v>
      </c>
      <c r="T9">
        <v>0.18557156</v>
      </c>
      <c r="U9">
        <v>-39.018700000000003</v>
      </c>
      <c r="V9">
        <v>-80.277599999999907</v>
      </c>
      <c r="W9">
        <v>170.66045</v>
      </c>
      <c r="X9">
        <v>126.4974499999999</v>
      </c>
      <c r="Y9">
        <v>-20.502050000000001</v>
      </c>
      <c r="Z9">
        <v>-77.101050000000015</v>
      </c>
      <c r="AA9">
        <v>-325.57749999999942</v>
      </c>
      <c r="AB9">
        <v>19.600749999999952</v>
      </c>
      <c r="AC9">
        <v>249.56899999999999</v>
      </c>
      <c r="AD9">
        <v>386.70799999999991</v>
      </c>
      <c r="AE9">
        <v>216.63310000000001</v>
      </c>
      <c r="AF9">
        <v>501.93254999999999</v>
      </c>
      <c r="AG9">
        <v>1231.43885</v>
      </c>
      <c r="AH9">
        <v>-53.139119999999991</v>
      </c>
      <c r="AI9">
        <v>0.81248959999999992</v>
      </c>
      <c r="AJ9">
        <v>-3.9172960000000154E-3</v>
      </c>
      <c r="AK9">
        <v>-2.6091168000000001E-2</v>
      </c>
      <c r="AL9">
        <v>4.6516472000000011</v>
      </c>
      <c r="AM9">
        <v>0.3761881600000001</v>
      </c>
      <c r="AN9">
        <v>0.45697584000000002</v>
      </c>
      <c r="AO9">
        <v>0.16293796399999999</v>
      </c>
      <c r="AP9">
        <v>-1.3318984</v>
      </c>
      <c r="AQ9">
        <v>2.4874632000000001</v>
      </c>
      <c r="AR9">
        <v>-0.78241835999999998</v>
      </c>
      <c r="AS9">
        <v>0.12125180000000001</v>
      </c>
      <c r="AT9">
        <v>-32.24438</v>
      </c>
    </row>
    <row r="10" spans="1:46" x14ac:dyDescent="0.25">
      <c r="A10">
        <v>8</v>
      </c>
      <c r="B10">
        <v>8.7798000000000016</v>
      </c>
      <c r="C10">
        <v>0.57638618421052634</v>
      </c>
      <c r="D10">
        <v>-1.2847579157236899</v>
      </c>
      <c r="E10">
        <v>-0.24320254721968551</v>
      </c>
      <c r="F10">
        <v>2.1131624556691602</v>
      </c>
      <c r="G10">
        <v>3.1655144000000002</v>
      </c>
      <c r="H10">
        <v>-7.4340723999999998</v>
      </c>
      <c r="I10">
        <v>-3.9735588000000002</v>
      </c>
      <c r="J10">
        <v>9.7068192</v>
      </c>
      <c r="K10">
        <v>7.5998548000000001</v>
      </c>
      <c r="L10">
        <v>-4.6063087999999999</v>
      </c>
      <c r="M10">
        <v>33.315740000000012</v>
      </c>
      <c r="N10">
        <v>8.0640991999999994</v>
      </c>
      <c r="O10">
        <v>14.559343999999999</v>
      </c>
      <c r="P10">
        <v>27.790735999999999</v>
      </c>
      <c r="Q10">
        <v>11.551264</v>
      </c>
      <c r="R10">
        <v>-4.6061063999999998</v>
      </c>
      <c r="S10">
        <v>2.3469532000000002</v>
      </c>
      <c r="T10">
        <v>8.2619479999999995E-2</v>
      </c>
      <c r="U10">
        <v>-39.475550000000013</v>
      </c>
      <c r="V10">
        <v>-79.43979999999992</v>
      </c>
      <c r="W10">
        <v>162.29875000000001</v>
      </c>
      <c r="X10">
        <v>128.05434999999991</v>
      </c>
      <c r="Y10">
        <v>-18.498149999999999</v>
      </c>
      <c r="Z10">
        <v>-88.611149999999995</v>
      </c>
      <c r="AA10">
        <v>-320.20299999999958</v>
      </c>
      <c r="AB10">
        <v>30.99394999999998</v>
      </c>
      <c r="AC10">
        <v>257.18799999999999</v>
      </c>
      <c r="AD10">
        <v>383.31399999999991</v>
      </c>
      <c r="AE10">
        <v>215.85</v>
      </c>
      <c r="AF10">
        <v>421.8005</v>
      </c>
      <c r="AG10">
        <v>1194.9756500000001</v>
      </c>
      <c r="AH10">
        <v>-77.92107</v>
      </c>
      <c r="AI10">
        <v>1.1621374</v>
      </c>
      <c r="AJ10">
        <v>-0.53135707600000004</v>
      </c>
      <c r="AK10">
        <v>6.2940892000000012E-2</v>
      </c>
      <c r="AL10">
        <v>6.6157132000000001</v>
      </c>
      <c r="AM10">
        <v>9.9720239999999988E-2</v>
      </c>
      <c r="AN10">
        <v>0.20964711999999999</v>
      </c>
      <c r="AO10">
        <v>0.17199232</v>
      </c>
      <c r="AP10">
        <v>-0.29860439999999999</v>
      </c>
      <c r="AQ10">
        <v>2.6506232000000001</v>
      </c>
      <c r="AR10">
        <v>-0.80860823999999998</v>
      </c>
      <c r="AS10">
        <v>0.1530176</v>
      </c>
      <c r="AT10">
        <v>-34.654055999999997</v>
      </c>
    </row>
    <row r="11" spans="1:46" x14ac:dyDescent="0.25">
      <c r="A11">
        <v>9</v>
      </c>
      <c r="B11">
        <v>8.7766500000000036</v>
      </c>
      <c r="C11">
        <v>0.57595021929824564</v>
      </c>
      <c r="D11">
        <v>-0.97992010888074721</v>
      </c>
      <c r="E11">
        <v>-0.46871416655227632</v>
      </c>
      <c r="F11">
        <v>2.3852221709955672</v>
      </c>
      <c r="G11">
        <v>3.1196812</v>
      </c>
      <c r="H11">
        <v>-7.5229051999999994</v>
      </c>
      <c r="I11">
        <v>-3.7998523999999998</v>
      </c>
      <c r="J11">
        <v>9.8537016000000008</v>
      </c>
      <c r="K11">
        <v>7.5797704000000001</v>
      </c>
      <c r="L11">
        <v>-4.7182724</v>
      </c>
      <c r="M11">
        <v>32.965320000000013</v>
      </c>
      <c r="N11">
        <v>8.1091315999999996</v>
      </c>
      <c r="O11">
        <v>14.864012000000001</v>
      </c>
      <c r="P11">
        <v>28.230727999999999</v>
      </c>
      <c r="Q11">
        <v>11.802172000000001</v>
      </c>
      <c r="R11">
        <v>-4.1840371999999997</v>
      </c>
      <c r="S11">
        <v>3.6768635999999999</v>
      </c>
      <c r="T11">
        <v>-3.5875959999999978E-2</v>
      </c>
      <c r="U11">
        <v>-39.740150000000007</v>
      </c>
      <c r="V11">
        <v>-78.517899999999941</v>
      </c>
      <c r="W11">
        <v>153.76750000000001</v>
      </c>
      <c r="X11">
        <v>129.3412999999999</v>
      </c>
      <c r="Y11">
        <v>-16.2837</v>
      </c>
      <c r="Z11">
        <v>-100.2602</v>
      </c>
      <c r="AA11">
        <v>-315.1314999999999</v>
      </c>
      <c r="AB11">
        <v>42.853350000000027</v>
      </c>
      <c r="AC11">
        <v>265.13650000000013</v>
      </c>
      <c r="AD11">
        <v>377.14699999999999</v>
      </c>
      <c r="AE11">
        <v>213.92500000000001</v>
      </c>
      <c r="AF11">
        <v>333.95400000000001</v>
      </c>
      <c r="AG11">
        <v>1151.8724500000001</v>
      </c>
      <c r="AH11">
        <v>-102.064735</v>
      </c>
      <c r="AI11">
        <v>1.4442052000000001</v>
      </c>
      <c r="AJ11">
        <v>-1.086856048</v>
      </c>
      <c r="AK11">
        <v>0.15838961600000001</v>
      </c>
      <c r="AL11">
        <v>8.163813600000001</v>
      </c>
      <c r="AM11">
        <v>-0.13937147999999999</v>
      </c>
      <c r="AN11">
        <v>-6.4448239999999934E-2</v>
      </c>
      <c r="AO11">
        <v>0.17031035999999999</v>
      </c>
      <c r="AP11">
        <v>0.65645880000000001</v>
      </c>
      <c r="AQ11">
        <v>2.7882935999999998</v>
      </c>
      <c r="AR11">
        <v>-0.83305951999999994</v>
      </c>
      <c r="AS11">
        <v>0.17607980000000001</v>
      </c>
      <c r="AT11">
        <v>-36.721688</v>
      </c>
    </row>
    <row r="12" spans="1:46" x14ac:dyDescent="0.25">
      <c r="A12">
        <v>10</v>
      </c>
      <c r="B12">
        <v>8.7735000000000074</v>
      </c>
      <c r="C12">
        <v>0.57551425438596493</v>
      </c>
      <c r="D12">
        <v>-0.72803253843737326</v>
      </c>
      <c r="E12">
        <v>-0.2900862797976973</v>
      </c>
      <c r="F12">
        <v>2.4346229094357348</v>
      </c>
      <c r="G12">
        <v>3.0738479999999999</v>
      </c>
      <c r="H12">
        <v>-7.6117379999999999</v>
      </c>
      <c r="I12">
        <v>-3.6261459999999999</v>
      </c>
      <c r="J12">
        <v>10.000584</v>
      </c>
      <c r="K12">
        <v>7.5596860000000001</v>
      </c>
      <c r="L12">
        <v>-4.8302360000000002</v>
      </c>
      <c r="M12">
        <v>32.614900000000013</v>
      </c>
      <c r="N12">
        <v>8.1541639999999997</v>
      </c>
      <c r="O12">
        <v>15.16868</v>
      </c>
      <c r="P12">
        <v>28.670719999999999</v>
      </c>
      <c r="Q12">
        <v>12.05308</v>
      </c>
      <c r="R12">
        <v>-3.761968</v>
      </c>
      <c r="S12">
        <v>5.0067740000000001</v>
      </c>
      <c r="T12">
        <v>-0.15437139999999999</v>
      </c>
      <c r="U12">
        <v>-40.004750000000023</v>
      </c>
      <c r="V12">
        <v>-77.595999999999975</v>
      </c>
      <c r="W12">
        <v>145.23625000000001</v>
      </c>
      <c r="X12">
        <v>130.62824999999989</v>
      </c>
      <c r="Y12">
        <v>-14.06924999999999</v>
      </c>
      <c r="Z12">
        <v>-111.90925</v>
      </c>
      <c r="AA12">
        <v>-310.06000000000017</v>
      </c>
      <c r="AB12">
        <v>54.712750000000071</v>
      </c>
      <c r="AC12">
        <v>273.08500000000021</v>
      </c>
      <c r="AD12">
        <v>370.98000000000008</v>
      </c>
      <c r="AE12">
        <v>212.00000000000011</v>
      </c>
      <c r="AF12">
        <v>246.10749999999999</v>
      </c>
      <c r="AG12">
        <v>1108.7692500000001</v>
      </c>
      <c r="AH12">
        <v>-126.2084</v>
      </c>
      <c r="AI12">
        <v>1.7262729999999999</v>
      </c>
      <c r="AJ12">
        <v>-1.6423550200000001</v>
      </c>
      <c r="AK12">
        <v>0.25383834</v>
      </c>
      <c r="AL12">
        <v>9.7119140000000002</v>
      </c>
      <c r="AM12">
        <v>-0.37846320000000011</v>
      </c>
      <c r="AN12">
        <v>-0.33854359999999989</v>
      </c>
      <c r="AO12">
        <v>0.16862840000000001</v>
      </c>
      <c r="AP12">
        <v>1.6115219999999999</v>
      </c>
      <c r="AQ12">
        <v>2.925964</v>
      </c>
      <c r="AR12">
        <v>-0.85751080000000002</v>
      </c>
      <c r="AS12">
        <v>0.19914200000000001</v>
      </c>
      <c r="AT12">
        <v>-38.789319999999996</v>
      </c>
    </row>
    <row r="13" spans="1:46" x14ac:dyDescent="0.25">
      <c r="A13">
        <v>11</v>
      </c>
      <c r="B13">
        <v>8.7708500000000065</v>
      </c>
      <c r="C13">
        <v>0.57508837719298245</v>
      </c>
      <c r="D13">
        <v>-0.46827276960625019</v>
      </c>
      <c r="E13">
        <v>-0.19067000627636199</v>
      </c>
      <c r="F13">
        <v>2.3122943719392102</v>
      </c>
      <c r="G13">
        <v>3.0284811999999999</v>
      </c>
      <c r="H13">
        <v>-7.6990492000000001</v>
      </c>
      <c r="I13">
        <v>-3.4626492</v>
      </c>
      <c r="J13">
        <v>10.147724</v>
      </c>
      <c r="K13">
        <v>7.5430864</v>
      </c>
      <c r="L13">
        <v>-4.9551676000000002</v>
      </c>
      <c r="M13">
        <v>32.268599999999999</v>
      </c>
      <c r="N13">
        <v>8.2139012000000005</v>
      </c>
      <c r="O13">
        <v>15.47766</v>
      </c>
      <c r="P13">
        <v>29.093896000000001</v>
      </c>
      <c r="Q13">
        <v>12.295412000000001</v>
      </c>
      <c r="R13">
        <v>-3.4637308</v>
      </c>
      <c r="S13">
        <v>6.2666436000000001</v>
      </c>
      <c r="T13">
        <v>-0.29696563999999998</v>
      </c>
      <c r="U13">
        <v>-39.902950000000033</v>
      </c>
      <c r="V13">
        <v>-76.433199999999985</v>
      </c>
      <c r="W13">
        <v>136.54689999999999</v>
      </c>
      <c r="X13">
        <v>131.32969999999989</v>
      </c>
      <c r="Y13">
        <v>-11.501699999999991</v>
      </c>
      <c r="Z13">
        <v>-122.8625999999999</v>
      </c>
      <c r="AA13">
        <v>-306.06550000000038</v>
      </c>
      <c r="AB13">
        <v>66.450750000000085</v>
      </c>
      <c r="AC13">
        <v>275.95250000000021</v>
      </c>
      <c r="AD13">
        <v>361.8730000000001</v>
      </c>
      <c r="AE13">
        <v>206.4</v>
      </c>
      <c r="AF13">
        <v>155.506</v>
      </c>
      <c r="AG13">
        <v>1059.5406499999999</v>
      </c>
      <c r="AH13">
        <v>-148.325355</v>
      </c>
      <c r="AI13">
        <v>1.9252412000000001</v>
      </c>
      <c r="AJ13">
        <v>-1.9469415999999999</v>
      </c>
      <c r="AK13">
        <v>0.31280328000000002</v>
      </c>
      <c r="AL13">
        <v>10.802156</v>
      </c>
      <c r="AM13">
        <v>-0.50840600800000002</v>
      </c>
      <c r="AN13">
        <v>-0.49149399199999988</v>
      </c>
      <c r="AO13">
        <v>0.17436988</v>
      </c>
      <c r="AP13">
        <v>2.1241099999999999</v>
      </c>
      <c r="AQ13">
        <v>3.0713328</v>
      </c>
      <c r="AR13">
        <v>-0.88399704000000001</v>
      </c>
      <c r="AS13">
        <v>0.23156747999999999</v>
      </c>
      <c r="AT13">
        <v>-40.778224000000002</v>
      </c>
    </row>
    <row r="14" spans="1:46" x14ac:dyDescent="0.25">
      <c r="A14">
        <v>12</v>
      </c>
      <c r="B14">
        <v>8.7694500000000009</v>
      </c>
      <c r="C14">
        <v>0.57468771929824558</v>
      </c>
      <c r="D14">
        <v>-0.24865588747157369</v>
      </c>
      <c r="E14">
        <v>-0.15878959065037951</v>
      </c>
      <c r="F14">
        <v>2.229488012542939</v>
      </c>
      <c r="G14">
        <v>2.9842803999999998</v>
      </c>
      <c r="H14">
        <v>-7.7825563999999998</v>
      </c>
      <c r="I14">
        <v>-3.3246764</v>
      </c>
      <c r="J14">
        <v>10.295508</v>
      </c>
      <c r="K14">
        <v>7.5351987999999999</v>
      </c>
      <c r="L14">
        <v>-5.1125191999999986</v>
      </c>
      <c r="M14">
        <v>31.932600000000001</v>
      </c>
      <c r="N14">
        <v>8.3104003999999989</v>
      </c>
      <c r="O14">
        <v>15.797420000000001</v>
      </c>
      <c r="P14">
        <v>29.475031999999999</v>
      </c>
      <c r="Q14">
        <v>12.516304</v>
      </c>
      <c r="R14">
        <v>-3.4750736</v>
      </c>
      <c r="S14">
        <v>7.3514111999999994</v>
      </c>
      <c r="T14">
        <v>-0.49980687999999968</v>
      </c>
      <c r="U14">
        <v>-38.885150000000031</v>
      </c>
      <c r="V14">
        <v>-74.668149999999969</v>
      </c>
      <c r="W14">
        <v>127.4623</v>
      </c>
      <c r="X14">
        <v>130.56739999999999</v>
      </c>
      <c r="Y14">
        <v>-8.0514000000000241</v>
      </c>
      <c r="Z14">
        <v>-132.0766999999999</v>
      </c>
      <c r="AA14">
        <v>-304.76350000000042</v>
      </c>
      <c r="AB14">
        <v>77.885250000000028</v>
      </c>
      <c r="AC14">
        <v>266.11750000000012</v>
      </c>
      <c r="AD14">
        <v>345.41600000000011</v>
      </c>
      <c r="AE14">
        <v>191.61250000000001</v>
      </c>
      <c r="AF14">
        <v>58.017000000000102</v>
      </c>
      <c r="AG14">
        <v>994.99855000000002</v>
      </c>
      <c r="AH14">
        <v>-165.37553500000001</v>
      </c>
      <c r="AI14">
        <v>1.9164604000000001</v>
      </c>
      <c r="AJ14">
        <v>-1.624247200000001</v>
      </c>
      <c r="AK14">
        <v>0.28055876000000007</v>
      </c>
      <c r="AL14">
        <v>10.747752</v>
      </c>
      <c r="AM14">
        <v>-0.36547653600000019</v>
      </c>
      <c r="AN14">
        <v>-0.34158196400000018</v>
      </c>
      <c r="AO14">
        <v>0.19866996000000001</v>
      </c>
      <c r="AP14">
        <v>1.53051</v>
      </c>
      <c r="AQ14">
        <v>3.2359475999999998</v>
      </c>
      <c r="AR14">
        <v>-0.91557067999999997</v>
      </c>
      <c r="AS14">
        <v>0.28740115999999988</v>
      </c>
      <c r="AT14">
        <v>-42.570307999999997</v>
      </c>
    </row>
    <row r="15" spans="1:46" x14ac:dyDescent="0.25">
      <c r="A15">
        <v>13</v>
      </c>
      <c r="B15">
        <v>8.7680499999999935</v>
      </c>
      <c r="C15">
        <v>0.57428706140350883</v>
      </c>
      <c r="D15">
        <v>-9.1175968449342601E-2</v>
      </c>
      <c r="E15">
        <v>-8.2911794607535755E-2</v>
      </c>
      <c r="F15">
        <v>2.2576261417131378</v>
      </c>
      <c r="G15">
        <v>2.9400795999999998</v>
      </c>
      <c r="H15">
        <v>-7.8660635999999986</v>
      </c>
      <c r="I15">
        <v>-3.1867036</v>
      </c>
      <c r="J15">
        <v>10.443292</v>
      </c>
      <c r="K15">
        <v>7.5273112000000006</v>
      </c>
      <c r="L15">
        <v>-5.2698707999999996</v>
      </c>
      <c r="M15">
        <v>31.596599999999999</v>
      </c>
      <c r="N15">
        <v>8.4068995999999991</v>
      </c>
      <c r="O15">
        <v>16.117180000000001</v>
      </c>
      <c r="P15">
        <v>29.856168</v>
      </c>
      <c r="Q15">
        <v>12.737196000000001</v>
      </c>
      <c r="R15">
        <v>-3.4864164</v>
      </c>
      <c r="S15">
        <v>8.4361788000000004</v>
      </c>
      <c r="T15">
        <v>-0.70264811999999988</v>
      </c>
      <c r="U15">
        <v>-37.86735000000003</v>
      </c>
      <c r="V15">
        <v>-72.903099999999952</v>
      </c>
      <c r="W15">
        <v>118.3777</v>
      </c>
      <c r="X15">
        <v>129.8051000000001</v>
      </c>
      <c r="Y15">
        <v>-4.6011000000000504</v>
      </c>
      <c r="Z15">
        <v>-141.2907999999999</v>
      </c>
      <c r="AA15">
        <v>-303.46150000000051</v>
      </c>
      <c r="AB15">
        <v>89.319749999999999</v>
      </c>
      <c r="AC15">
        <v>256.28250000000008</v>
      </c>
      <c r="AD15">
        <v>328.95899999999989</v>
      </c>
      <c r="AE15">
        <v>176.82499999999999</v>
      </c>
      <c r="AF15">
        <v>-39.47199999999998</v>
      </c>
      <c r="AG15">
        <v>930.45645000000002</v>
      </c>
      <c r="AH15">
        <v>-182.425715</v>
      </c>
      <c r="AI15">
        <v>1.9076796</v>
      </c>
      <c r="AJ15">
        <v>-1.3015528000000001</v>
      </c>
      <c r="AK15">
        <v>0.24831423999999999</v>
      </c>
      <c r="AL15">
        <v>10.693348</v>
      </c>
      <c r="AM15">
        <v>-0.2225470640000001</v>
      </c>
      <c r="AN15">
        <v>-0.1916699360000001</v>
      </c>
      <c r="AO15">
        <v>0.22297004000000001</v>
      </c>
      <c r="AP15">
        <v>0.93691000000000013</v>
      </c>
      <c r="AQ15">
        <v>3.4005624000000001</v>
      </c>
      <c r="AR15">
        <v>-0.94714432000000004</v>
      </c>
      <c r="AS15">
        <v>0.34323483999999999</v>
      </c>
      <c r="AT15">
        <v>-44.362392</v>
      </c>
    </row>
    <row r="16" spans="1:46" x14ac:dyDescent="0.25">
      <c r="A16">
        <v>14</v>
      </c>
      <c r="B16">
        <v>8.7666499999999878</v>
      </c>
      <c r="C16">
        <v>0.57388640350877196</v>
      </c>
      <c r="D16">
        <v>2.1739573784669251E-2</v>
      </c>
      <c r="E16">
        <v>-9.8101838594225929E-2</v>
      </c>
      <c r="F16">
        <v>2.4025502493219788</v>
      </c>
      <c r="G16">
        <v>2.8958788000000002</v>
      </c>
      <c r="H16">
        <v>-7.9495707999999992</v>
      </c>
      <c r="I16">
        <v>-3.0487308</v>
      </c>
      <c r="J16">
        <v>10.591075999999999</v>
      </c>
      <c r="K16">
        <v>7.5194236000000014</v>
      </c>
      <c r="L16">
        <v>-5.4272223999999998</v>
      </c>
      <c r="M16">
        <v>31.2606</v>
      </c>
      <c r="N16">
        <v>8.5033987999999994</v>
      </c>
      <c r="O16">
        <v>16.43694</v>
      </c>
      <c r="P16">
        <v>30.237304000000002</v>
      </c>
      <c r="Q16">
        <v>12.958088</v>
      </c>
      <c r="R16">
        <v>-3.4977592</v>
      </c>
      <c r="S16">
        <v>9.5209463999999997</v>
      </c>
      <c r="T16">
        <v>-0.90548935999999991</v>
      </c>
      <c r="U16">
        <v>-36.849550000000022</v>
      </c>
      <c r="V16">
        <v>-71.138049999999936</v>
      </c>
      <c r="W16">
        <v>109.2931</v>
      </c>
      <c r="X16">
        <v>129.0428000000002</v>
      </c>
      <c r="Y16">
        <v>-1.1508000000000771</v>
      </c>
      <c r="Z16">
        <v>-150.50489999999991</v>
      </c>
      <c r="AA16">
        <v>-302.15950000000049</v>
      </c>
      <c r="AB16">
        <v>100.75425</v>
      </c>
      <c r="AC16">
        <v>246.44749999999999</v>
      </c>
      <c r="AD16">
        <v>312.50199999999978</v>
      </c>
      <c r="AE16">
        <v>162.03749999999991</v>
      </c>
      <c r="AF16">
        <v>-136.96100000000001</v>
      </c>
      <c r="AG16">
        <v>865.9143499999999</v>
      </c>
      <c r="AH16">
        <v>-199.47589500000001</v>
      </c>
      <c r="AI16">
        <v>1.8988988</v>
      </c>
      <c r="AJ16">
        <v>-0.97885840000000002</v>
      </c>
      <c r="AK16">
        <v>0.21606971999999999</v>
      </c>
      <c r="AL16">
        <v>10.638944</v>
      </c>
      <c r="AM16">
        <v>-7.961759200000007E-2</v>
      </c>
      <c r="AN16">
        <v>-4.1757908000000073E-2</v>
      </c>
      <c r="AO16">
        <v>0.24727012000000001</v>
      </c>
      <c r="AP16">
        <v>0.34331</v>
      </c>
      <c r="AQ16">
        <v>3.5651771999999999</v>
      </c>
      <c r="AR16">
        <v>-0.97871796</v>
      </c>
      <c r="AS16">
        <v>0.39906851999999998</v>
      </c>
      <c r="AT16">
        <v>-46.154476000000003</v>
      </c>
    </row>
    <row r="17" spans="1:46" x14ac:dyDescent="0.25">
      <c r="A17">
        <v>15</v>
      </c>
      <c r="B17">
        <v>8.7659999999999858</v>
      </c>
      <c r="C17">
        <v>0.57352083333333326</v>
      </c>
      <c r="D17">
        <v>5.2993304038255161E-2</v>
      </c>
      <c r="E17">
        <v>-0.1094790213758975</v>
      </c>
      <c r="F17">
        <v>2.5373323517962718</v>
      </c>
      <c r="G17">
        <v>2.856328</v>
      </c>
      <c r="H17">
        <v>-8.0267959999999992</v>
      </c>
      <c r="I17">
        <v>-2.9371459999999998</v>
      </c>
      <c r="J17">
        <v>10.73386</v>
      </c>
      <c r="K17">
        <v>7.5225400000000002</v>
      </c>
      <c r="L17">
        <v>-5.604806</v>
      </c>
      <c r="M17">
        <v>30.92174</v>
      </c>
      <c r="N17">
        <v>8.6284759999999991</v>
      </c>
      <c r="O17">
        <v>16.689720000000001</v>
      </c>
      <c r="P17">
        <v>30.56644</v>
      </c>
      <c r="Q17">
        <v>13.115919999999999</v>
      </c>
      <c r="R17">
        <v>-3.756602</v>
      </c>
      <c r="S17">
        <v>10.412004</v>
      </c>
      <c r="T17">
        <v>-1.1455131999999999</v>
      </c>
      <c r="U17">
        <v>-35.087750000000007</v>
      </c>
      <c r="V17">
        <v>-68.861749999999958</v>
      </c>
      <c r="W17">
        <v>100.16175</v>
      </c>
      <c r="X17">
        <v>127.0800000000001</v>
      </c>
      <c r="Y17">
        <v>2.380749999999932</v>
      </c>
      <c r="Z17">
        <v>-155.77874999999989</v>
      </c>
      <c r="AA17">
        <v>-304.65000000000038</v>
      </c>
      <c r="AB17">
        <v>108.5455</v>
      </c>
      <c r="AC17">
        <v>217.07249999999991</v>
      </c>
      <c r="AD17">
        <v>296.6674999999999</v>
      </c>
      <c r="AE17">
        <v>138.40249999999989</v>
      </c>
      <c r="AF17">
        <v>-200.53950000000009</v>
      </c>
      <c r="AG17">
        <v>804.29949999999985</v>
      </c>
      <c r="AH17">
        <v>-211.36855</v>
      </c>
      <c r="AI17">
        <v>2.031056</v>
      </c>
      <c r="AJ17">
        <v>-0.74221879999999996</v>
      </c>
      <c r="AK17">
        <v>0.17802466</v>
      </c>
      <c r="AL17">
        <v>11.43338</v>
      </c>
      <c r="AM17">
        <v>4.8940520000000043E-2</v>
      </c>
      <c r="AN17">
        <v>6.054608000000003E-2</v>
      </c>
      <c r="AO17">
        <v>0.2421518</v>
      </c>
      <c r="AP17">
        <v>-0.21580000000000021</v>
      </c>
      <c r="AQ17">
        <v>3.704196</v>
      </c>
      <c r="AR17">
        <v>-1.0181492000000001</v>
      </c>
      <c r="AS17">
        <v>0.42699260000000011</v>
      </c>
      <c r="AT17">
        <v>-46.898220000000002</v>
      </c>
    </row>
    <row r="18" spans="1:46" x14ac:dyDescent="0.25">
      <c r="A18">
        <v>16</v>
      </c>
      <c r="B18">
        <v>8.7656499999999848</v>
      </c>
      <c r="C18">
        <v>0.57316929824561402</v>
      </c>
      <c r="D18">
        <v>4.715769127126658E-2</v>
      </c>
      <c r="E18">
        <v>-0.14833722041423389</v>
      </c>
      <c r="F18">
        <v>2.6491455966719601</v>
      </c>
      <c r="G18">
        <v>2.8186372</v>
      </c>
      <c r="H18">
        <v>-8.1015084000000002</v>
      </c>
      <c r="I18">
        <v>-2.8361163999999999</v>
      </c>
      <c r="J18">
        <v>10.874644</v>
      </c>
      <c r="K18">
        <v>7.5300580000000004</v>
      </c>
      <c r="L18">
        <v>-5.7904824000000001</v>
      </c>
      <c r="M18">
        <v>30.581735999999999</v>
      </c>
      <c r="N18">
        <v>8.7649843999999995</v>
      </c>
      <c r="O18">
        <v>16.915707999999999</v>
      </c>
      <c r="P18">
        <v>30.874776000000001</v>
      </c>
      <c r="Q18">
        <v>13.248528</v>
      </c>
      <c r="R18">
        <v>-4.1144448000000002</v>
      </c>
      <c r="S18">
        <v>11.225577599999999</v>
      </c>
      <c r="T18">
        <v>-1.4004100799999999</v>
      </c>
      <c r="U18">
        <v>-33.028350000000003</v>
      </c>
      <c r="V18">
        <v>-66.380949999999999</v>
      </c>
      <c r="W18">
        <v>91.011700000000005</v>
      </c>
      <c r="X18">
        <v>124.637</v>
      </c>
      <c r="Y18">
        <v>5.9447999999999528</v>
      </c>
      <c r="Z18">
        <v>-159.47649999999999</v>
      </c>
      <c r="AA18">
        <v>-308.65750000000031</v>
      </c>
      <c r="AB18">
        <v>114.87945000000001</v>
      </c>
      <c r="AC18">
        <v>179.88149999999979</v>
      </c>
      <c r="AD18">
        <v>281.08200000000011</v>
      </c>
      <c r="AE18">
        <v>111.2285</v>
      </c>
      <c r="AF18">
        <v>-250.55380000000011</v>
      </c>
      <c r="AG18">
        <v>743.85554999999977</v>
      </c>
      <c r="AH18">
        <v>-221.198195</v>
      </c>
      <c r="AI18">
        <v>2.2195884000000001</v>
      </c>
      <c r="AJ18">
        <v>-0.54000111999999978</v>
      </c>
      <c r="AK18">
        <v>0.137659384</v>
      </c>
      <c r="AL18">
        <v>12.567352</v>
      </c>
      <c r="AM18">
        <v>0.17175008800000011</v>
      </c>
      <c r="AN18">
        <v>0.1438068520000001</v>
      </c>
      <c r="AO18">
        <v>0.22526611999999999</v>
      </c>
      <c r="AP18">
        <v>-0.76111400000000051</v>
      </c>
      <c r="AQ18">
        <v>3.8329764000000002</v>
      </c>
      <c r="AR18">
        <v>-1.0607234800000001</v>
      </c>
      <c r="AS18">
        <v>0.44375283999999998</v>
      </c>
      <c r="AT18">
        <v>-47.222628</v>
      </c>
    </row>
    <row r="19" spans="1:46" x14ac:dyDescent="0.25">
      <c r="A19">
        <v>17</v>
      </c>
      <c r="B19">
        <v>8.7652999999999839</v>
      </c>
      <c r="C19">
        <v>0.57281776315789468</v>
      </c>
      <c r="D19">
        <v>-1.169352953847564E-2</v>
      </c>
      <c r="E19">
        <v>-0.19424134020466671</v>
      </c>
      <c r="F19">
        <v>2.744677749087904</v>
      </c>
      <c r="G19">
        <v>2.7809463999999999</v>
      </c>
      <c r="H19">
        <v>-8.1762207999999994</v>
      </c>
      <c r="I19">
        <v>-2.7350867999999999</v>
      </c>
      <c r="J19">
        <v>11.015428</v>
      </c>
      <c r="K19">
        <v>7.5375759999999996</v>
      </c>
      <c r="L19">
        <v>-5.9761587999999994</v>
      </c>
      <c r="M19">
        <v>30.241731999999999</v>
      </c>
      <c r="N19">
        <v>8.9014927999999998</v>
      </c>
      <c r="O19">
        <v>17.141696</v>
      </c>
      <c r="P19">
        <v>31.183112000000001</v>
      </c>
      <c r="Q19">
        <v>13.381136</v>
      </c>
      <c r="R19">
        <v>-4.4722875999999996</v>
      </c>
      <c r="S19">
        <v>12.039151199999999</v>
      </c>
      <c r="T19">
        <v>-1.6553069600000001</v>
      </c>
      <c r="U19">
        <v>-30.968949999999989</v>
      </c>
      <c r="V19">
        <v>-63.900150000000039</v>
      </c>
      <c r="W19">
        <v>81.861650000000026</v>
      </c>
      <c r="X19">
        <v>122.1939999999999</v>
      </c>
      <c r="Y19">
        <v>9.5088499999999669</v>
      </c>
      <c r="Z19">
        <v>-163.17425</v>
      </c>
      <c r="AA19">
        <v>-312.66500000000008</v>
      </c>
      <c r="AB19">
        <v>121.21339999999999</v>
      </c>
      <c r="AC19">
        <v>142.69049999999979</v>
      </c>
      <c r="AD19">
        <v>265.4965000000002</v>
      </c>
      <c r="AE19">
        <v>84.054500000000019</v>
      </c>
      <c r="AF19">
        <v>-300.56810000000002</v>
      </c>
      <c r="AG19">
        <v>683.41159999999991</v>
      </c>
      <c r="AH19">
        <v>-231.02784</v>
      </c>
      <c r="AI19">
        <v>2.4081207999999998</v>
      </c>
      <c r="AJ19">
        <v>-0.33778343999999999</v>
      </c>
      <c r="AK19">
        <v>9.7294108000000018E-2</v>
      </c>
      <c r="AL19">
        <v>13.701324</v>
      </c>
      <c r="AM19">
        <v>0.29455965599999989</v>
      </c>
      <c r="AN19">
        <v>0.22706762399999991</v>
      </c>
      <c r="AO19">
        <v>0.20838044</v>
      </c>
      <c r="AP19">
        <v>-1.3064279999999999</v>
      </c>
      <c r="AQ19">
        <v>3.9617567999999999</v>
      </c>
      <c r="AR19">
        <v>-1.10329776</v>
      </c>
      <c r="AS19">
        <v>0.46051308000000002</v>
      </c>
      <c r="AT19">
        <v>-47.547035999999999</v>
      </c>
    </row>
    <row r="20" spans="1:46" x14ac:dyDescent="0.25">
      <c r="A20">
        <v>18</v>
      </c>
      <c r="B20">
        <v>8.7650499999999862</v>
      </c>
      <c r="C20">
        <v>0.57247434210526316</v>
      </c>
      <c r="D20">
        <v>-8.2939250140073265E-2</v>
      </c>
      <c r="E20">
        <v>-0.22643474374377609</v>
      </c>
      <c r="F20">
        <v>2.8913269090436722</v>
      </c>
      <c r="G20">
        <v>2.7446792000000002</v>
      </c>
      <c r="H20">
        <v>-8.2493543999999996</v>
      </c>
      <c r="I20">
        <v>-2.6392367999999991</v>
      </c>
      <c r="J20">
        <v>11.15442</v>
      </c>
      <c r="K20">
        <v>7.5469663999999996</v>
      </c>
      <c r="L20">
        <v>-6.1620147999999997</v>
      </c>
      <c r="M20">
        <v>29.89772</v>
      </c>
      <c r="N20">
        <v>9.0395243999999995</v>
      </c>
      <c r="O20">
        <v>17.338576</v>
      </c>
      <c r="P20">
        <v>31.484036</v>
      </c>
      <c r="Q20">
        <v>13.4953</v>
      </c>
      <c r="R20">
        <v>-4.8377896000000007</v>
      </c>
      <c r="S20">
        <v>12.822388</v>
      </c>
      <c r="T20">
        <v>-1.9140012000000011</v>
      </c>
      <c r="U20">
        <v>-28.83204999999997</v>
      </c>
      <c r="V20">
        <v>-61.364800000000059</v>
      </c>
      <c r="W20">
        <v>72.782250000000005</v>
      </c>
      <c r="X20">
        <v>119.58199999999989</v>
      </c>
      <c r="Y20">
        <v>12.96609999999999</v>
      </c>
      <c r="Z20">
        <v>-165.99119999999999</v>
      </c>
      <c r="AA20">
        <v>-317.52150000000012</v>
      </c>
      <c r="AB20">
        <v>126.4953</v>
      </c>
      <c r="AC20">
        <v>102.8099999999997</v>
      </c>
      <c r="AD20">
        <v>250.62100000000029</v>
      </c>
      <c r="AE20">
        <v>56.118999999999993</v>
      </c>
      <c r="AF20">
        <v>-340.29410000000001</v>
      </c>
      <c r="AG20">
        <v>625.31639999999982</v>
      </c>
      <c r="AH20">
        <v>-240.08861999999999</v>
      </c>
      <c r="AI20">
        <v>2.622564000000001</v>
      </c>
      <c r="AJ20">
        <v>-0.17641456000000019</v>
      </c>
      <c r="AK20">
        <v>6.2060659999999997E-2</v>
      </c>
      <c r="AL20">
        <v>15.00956</v>
      </c>
      <c r="AM20">
        <v>0.39863320000000002</v>
      </c>
      <c r="AN20">
        <v>0.29044788399999988</v>
      </c>
      <c r="AO20">
        <v>0.18861028799999999</v>
      </c>
      <c r="AP20">
        <v>-1.7621016</v>
      </c>
      <c r="AQ20">
        <v>4.0831280000000003</v>
      </c>
      <c r="AR20">
        <v>-1.1447676</v>
      </c>
      <c r="AS20">
        <v>0.47346208000000001</v>
      </c>
      <c r="AT20">
        <v>-47.640647999999999</v>
      </c>
    </row>
    <row r="21" spans="1:46" x14ac:dyDescent="0.25">
      <c r="A21">
        <v>19</v>
      </c>
      <c r="B21">
        <v>8.7653999999999925</v>
      </c>
      <c r="C21">
        <v>0.57217960526315781</v>
      </c>
      <c r="D21">
        <v>-0.13591450605668831</v>
      </c>
      <c r="E21">
        <v>-0.24042392688526379</v>
      </c>
      <c r="F21">
        <v>3.0564698056910551</v>
      </c>
      <c r="G21">
        <v>2.7169536000000001</v>
      </c>
      <c r="H21">
        <v>-8.3130151999999988</v>
      </c>
      <c r="I21">
        <v>-2.5744644000000001</v>
      </c>
      <c r="J21">
        <v>11.28266</v>
      </c>
      <c r="K21">
        <v>7.5675911999999999</v>
      </c>
      <c r="L21">
        <v>-6.3489483999999994</v>
      </c>
      <c r="M21">
        <v>29.52966</v>
      </c>
      <c r="N21">
        <v>9.1866951999999991</v>
      </c>
      <c r="O21">
        <v>17.360807999999999</v>
      </c>
      <c r="P21">
        <v>31.740487999999999</v>
      </c>
      <c r="Q21">
        <v>13.498799999999999</v>
      </c>
      <c r="R21">
        <v>-5.2492467999999999</v>
      </c>
      <c r="S21">
        <v>13.423603999999999</v>
      </c>
      <c r="T21">
        <v>-2.1954796000000001</v>
      </c>
      <c r="U21">
        <v>-26.230149999999981</v>
      </c>
      <c r="V21">
        <v>-58.502150000000043</v>
      </c>
      <c r="W21">
        <v>64.126750000000001</v>
      </c>
      <c r="X21">
        <v>115.9559999999999</v>
      </c>
      <c r="Y21">
        <v>15.782549999999979</v>
      </c>
      <c r="Z21">
        <v>-163.52334999999999</v>
      </c>
      <c r="AA21">
        <v>-327.47199999999998</v>
      </c>
      <c r="AB21">
        <v>125.4649</v>
      </c>
      <c r="AC21">
        <v>46.792499999999919</v>
      </c>
      <c r="AD21">
        <v>240.0055000000003</v>
      </c>
      <c r="AE21">
        <v>23.614500000000032</v>
      </c>
      <c r="AF21">
        <v>-318.2903</v>
      </c>
      <c r="AG21">
        <v>581.31369999999993</v>
      </c>
      <c r="AH21">
        <v>-244.53621000000001</v>
      </c>
      <c r="AI21">
        <v>2.9924719999999998</v>
      </c>
      <c r="AJ21">
        <v>-0.26013847999999989</v>
      </c>
      <c r="AK21">
        <v>5.7618180000000012E-2</v>
      </c>
      <c r="AL21">
        <v>17.363379999999999</v>
      </c>
      <c r="AM21">
        <v>0.39029059999999999</v>
      </c>
      <c r="AN21">
        <v>0.2345450720000001</v>
      </c>
      <c r="AO21">
        <v>0.15153330400000001</v>
      </c>
      <c r="AP21">
        <v>-1.6799328</v>
      </c>
      <c r="AQ21">
        <v>4.1600440000000001</v>
      </c>
      <c r="AR21">
        <v>-1.1796108000000001</v>
      </c>
      <c r="AS21">
        <v>0.46354363999999998</v>
      </c>
      <c r="AT21">
        <v>-46.349483999999997</v>
      </c>
    </row>
    <row r="22" spans="1:46" x14ac:dyDescent="0.25">
      <c r="A22">
        <v>20</v>
      </c>
      <c r="B22">
        <v>8.7657500000000006</v>
      </c>
      <c r="C22">
        <v>0.57188486842105257</v>
      </c>
      <c r="D22">
        <v>-0.18266310564144489</v>
      </c>
      <c r="E22">
        <v>-0.24330790297293489</v>
      </c>
      <c r="F22">
        <v>3.185202360405611</v>
      </c>
      <c r="G22">
        <v>2.689228</v>
      </c>
      <c r="H22">
        <v>-8.3766759999999998</v>
      </c>
      <c r="I22">
        <v>-2.5096919999999998</v>
      </c>
      <c r="J22">
        <v>11.4109</v>
      </c>
      <c r="K22">
        <v>7.5882160000000001</v>
      </c>
      <c r="L22">
        <v>-6.535882</v>
      </c>
      <c r="M22">
        <v>29.1616</v>
      </c>
      <c r="N22">
        <v>9.3338660000000004</v>
      </c>
      <c r="O22">
        <v>17.383040000000001</v>
      </c>
      <c r="P22">
        <v>31.996939999999999</v>
      </c>
      <c r="Q22">
        <v>13.5023</v>
      </c>
      <c r="R22">
        <v>-5.6607040000000008</v>
      </c>
      <c r="S22">
        <v>14.02482</v>
      </c>
      <c r="T22">
        <v>-2.4769580000000002</v>
      </c>
      <c r="U22">
        <v>-23.62824999999998</v>
      </c>
      <c r="V22">
        <v>-55.639500000000012</v>
      </c>
      <c r="W22">
        <v>55.471249999999984</v>
      </c>
      <c r="X22">
        <v>112.3299999999999</v>
      </c>
      <c r="Y22">
        <v>18.59899999999999</v>
      </c>
      <c r="Z22">
        <v>-161.05549999999999</v>
      </c>
      <c r="AA22">
        <v>-337.4224999999999</v>
      </c>
      <c r="AB22">
        <v>124.4345</v>
      </c>
      <c r="AC22">
        <v>-9.2250000000000369</v>
      </c>
      <c r="AD22">
        <v>229.3900000000003</v>
      </c>
      <c r="AE22">
        <v>-8.8900000000000503</v>
      </c>
      <c r="AF22">
        <v>-296.28649999999988</v>
      </c>
      <c r="AG22">
        <v>537.31099999999992</v>
      </c>
      <c r="AH22">
        <v>-248.9838</v>
      </c>
      <c r="AI22">
        <v>3.3623799999999999</v>
      </c>
      <c r="AJ22">
        <v>-0.34386240000000012</v>
      </c>
      <c r="AK22">
        <v>5.3175700000000013E-2</v>
      </c>
      <c r="AL22">
        <v>19.717199999999998</v>
      </c>
      <c r="AM22">
        <v>0.38194800000000001</v>
      </c>
      <c r="AN22">
        <v>0.17864226</v>
      </c>
      <c r="AO22">
        <v>0.11445632</v>
      </c>
      <c r="AP22">
        <v>-1.597764</v>
      </c>
      <c r="AQ22">
        <v>4.2369599999999998</v>
      </c>
      <c r="AR22">
        <v>-1.2144539999999999</v>
      </c>
      <c r="AS22">
        <v>0.45362520000000001</v>
      </c>
      <c r="AT22">
        <v>-45.058319999999988</v>
      </c>
    </row>
    <row r="23" spans="1:46" x14ac:dyDescent="0.25">
      <c r="A23">
        <v>21</v>
      </c>
      <c r="B23">
        <v>8.7661000000000087</v>
      </c>
      <c r="C23">
        <v>0.57159013157894722</v>
      </c>
      <c r="D23">
        <v>-0.19381710131110169</v>
      </c>
      <c r="E23">
        <v>-0.2145481138013538</v>
      </c>
      <c r="F23">
        <v>3.271702977371977</v>
      </c>
      <c r="G23">
        <v>2.6615023999999998</v>
      </c>
      <c r="H23">
        <v>-8.4403368000000007</v>
      </c>
      <c r="I23">
        <v>-2.4449196</v>
      </c>
      <c r="J23">
        <v>11.53914</v>
      </c>
      <c r="K23">
        <v>7.6088408000000003</v>
      </c>
      <c r="L23">
        <v>-6.7228155999999997</v>
      </c>
      <c r="M23">
        <v>28.79354</v>
      </c>
      <c r="N23">
        <v>9.4810368</v>
      </c>
      <c r="O23">
        <v>17.405272</v>
      </c>
      <c r="P23">
        <v>32.253391999999998</v>
      </c>
      <c r="Q23">
        <v>13.505800000000001</v>
      </c>
      <c r="R23">
        <v>-6.0721611999999991</v>
      </c>
      <c r="S23">
        <v>14.626035999999999</v>
      </c>
      <c r="T23">
        <v>-2.758436399999999</v>
      </c>
      <c r="U23">
        <v>-21.02634999999999</v>
      </c>
      <c r="V23">
        <v>-52.776850000000003</v>
      </c>
      <c r="W23">
        <v>46.815749999999973</v>
      </c>
      <c r="X23">
        <v>108.70399999999989</v>
      </c>
      <c r="Y23">
        <v>21.415449999999979</v>
      </c>
      <c r="Z23">
        <v>-158.58765000000011</v>
      </c>
      <c r="AA23">
        <v>-347.37299999999982</v>
      </c>
      <c r="AB23">
        <v>123.4041000000001</v>
      </c>
      <c r="AC23">
        <v>-65.242499999999794</v>
      </c>
      <c r="AD23">
        <v>218.77450000000039</v>
      </c>
      <c r="AE23">
        <v>-41.394500000000001</v>
      </c>
      <c r="AF23">
        <v>-274.28269999999998</v>
      </c>
      <c r="AG23">
        <v>493.30830000000009</v>
      </c>
      <c r="AH23">
        <v>-253.43138999999999</v>
      </c>
      <c r="AI23">
        <v>3.732288</v>
      </c>
      <c r="AJ23">
        <v>-0.42758631999999991</v>
      </c>
      <c r="AK23">
        <v>4.8733220000000008E-2</v>
      </c>
      <c r="AL23">
        <v>22.071020000000001</v>
      </c>
      <c r="AM23">
        <v>0.37360539999999998</v>
      </c>
      <c r="AN23">
        <v>0.1227394480000001</v>
      </c>
      <c r="AO23">
        <v>7.7379336000000062E-2</v>
      </c>
      <c r="AP23">
        <v>-1.5155951999999999</v>
      </c>
      <c r="AQ23">
        <v>4.3138759999999996</v>
      </c>
      <c r="AR23">
        <v>-1.2492972</v>
      </c>
      <c r="AS23">
        <v>0.44370675999999998</v>
      </c>
      <c r="AT23">
        <v>-43.767156</v>
      </c>
    </row>
    <row r="24" spans="1:46" x14ac:dyDescent="0.25">
      <c r="A24">
        <v>22</v>
      </c>
      <c r="B24">
        <v>8.7674500000000108</v>
      </c>
      <c r="C24">
        <v>0.57133048245614027</v>
      </c>
      <c r="D24">
        <v>-0.19891278569885379</v>
      </c>
      <c r="E24">
        <v>-0.17173398033914219</v>
      </c>
      <c r="F24">
        <v>3.3567575068184832</v>
      </c>
      <c r="G24">
        <v>2.6399767999999999</v>
      </c>
      <c r="H24">
        <v>-8.4972264000000006</v>
      </c>
      <c r="I24">
        <v>-2.3989967999999999</v>
      </c>
      <c r="J24">
        <v>11.657971999999999</v>
      </c>
      <c r="K24">
        <v>7.6348511999999999</v>
      </c>
      <c r="L24">
        <v>-6.8977491999999998</v>
      </c>
      <c r="M24">
        <v>28.396024000000001</v>
      </c>
      <c r="N24">
        <v>9.6174043999999999</v>
      </c>
      <c r="O24">
        <v>17.287856000000001</v>
      </c>
      <c r="P24">
        <v>32.490964000000012</v>
      </c>
      <c r="Q24">
        <v>13.434483999999999</v>
      </c>
      <c r="R24">
        <v>-6.3523927999999996</v>
      </c>
      <c r="S24">
        <v>15.147444</v>
      </c>
      <c r="T24">
        <v>-3.0450572</v>
      </c>
      <c r="U24">
        <v>-18.514849999999988</v>
      </c>
      <c r="V24">
        <v>-49.888399999999969</v>
      </c>
      <c r="W24">
        <v>38.79244999999996</v>
      </c>
      <c r="X24">
        <v>104.6059999999999</v>
      </c>
      <c r="Y24">
        <v>23.794299999999978</v>
      </c>
      <c r="Z24">
        <v>-154.24459999999999</v>
      </c>
      <c r="AA24">
        <v>-359.85549999999978</v>
      </c>
      <c r="AB24">
        <v>119.3163000000001</v>
      </c>
      <c r="AC24">
        <v>-121.06399999999989</v>
      </c>
      <c r="AD24">
        <v>209.98300000000029</v>
      </c>
      <c r="AE24">
        <v>-72.077000000000083</v>
      </c>
      <c r="AF24">
        <v>-224.54049999999989</v>
      </c>
      <c r="AG24">
        <v>458.15</v>
      </c>
      <c r="AH24">
        <v>-255.0205</v>
      </c>
      <c r="AI24">
        <v>3.8011240000000002</v>
      </c>
      <c r="AJ24">
        <v>-0.33003199999999988</v>
      </c>
      <c r="AK24">
        <v>5.7131652000000012E-2</v>
      </c>
      <c r="AL24">
        <v>22.730232000000001</v>
      </c>
      <c r="AM24">
        <v>0.50681880000000001</v>
      </c>
      <c r="AN24">
        <v>0.124737404</v>
      </c>
      <c r="AO24">
        <v>7.3123408000000001E-2</v>
      </c>
      <c r="AP24">
        <v>-1.8820376000000001</v>
      </c>
      <c r="AQ24">
        <v>4.3633584000000001</v>
      </c>
      <c r="AR24">
        <v>-1.2760107999999999</v>
      </c>
      <c r="AS24">
        <v>0.46316192000000012</v>
      </c>
      <c r="AT24">
        <v>-41.898375999999999</v>
      </c>
    </row>
    <row r="25" spans="1:46" x14ac:dyDescent="0.25">
      <c r="A25">
        <v>23</v>
      </c>
      <c r="B25">
        <v>8.7695500000000095</v>
      </c>
      <c r="C25">
        <v>0.57109714912280696</v>
      </c>
      <c r="D25">
        <v>-0.19135662111484589</v>
      </c>
      <c r="E25">
        <v>-0.13346047241473261</v>
      </c>
      <c r="F25">
        <v>3.4295651711397102</v>
      </c>
      <c r="G25">
        <v>2.6231011999999998</v>
      </c>
      <c r="H25">
        <v>-8.5490376000000001</v>
      </c>
      <c r="I25">
        <v>-2.3672111999999998</v>
      </c>
      <c r="J25">
        <v>11.769748</v>
      </c>
      <c r="K25">
        <v>7.6649007999999998</v>
      </c>
      <c r="L25">
        <v>-7.0636827999999996</v>
      </c>
      <c r="M25">
        <v>27.976416</v>
      </c>
      <c r="N25">
        <v>9.7456695999999994</v>
      </c>
      <c r="O25">
        <v>17.065704</v>
      </c>
      <c r="P25">
        <v>32.714376000000001</v>
      </c>
      <c r="Q25">
        <v>13.307055999999999</v>
      </c>
      <c r="R25">
        <v>-6.5342051999999997</v>
      </c>
      <c r="S25">
        <v>15.608995999999999</v>
      </c>
      <c r="T25">
        <v>-3.3355348</v>
      </c>
      <c r="U25">
        <v>-16.071149999999999</v>
      </c>
      <c r="V25">
        <v>-46.980599999999953</v>
      </c>
      <c r="W25">
        <v>31.243299999999991</v>
      </c>
      <c r="X25">
        <v>100.1539999999999</v>
      </c>
      <c r="Y25">
        <v>25.844949999999969</v>
      </c>
      <c r="Z25">
        <v>-148.49515000000011</v>
      </c>
      <c r="AA25">
        <v>-374.23699999999991</v>
      </c>
      <c r="AB25">
        <v>112.93545</v>
      </c>
      <c r="AC25">
        <v>-176.7384999999999</v>
      </c>
      <c r="AD25">
        <v>202.55950000000021</v>
      </c>
      <c r="AE25">
        <v>-101.393</v>
      </c>
      <c r="AF25">
        <v>-153.99449999999999</v>
      </c>
      <c r="AG25">
        <v>429.62500000000011</v>
      </c>
      <c r="AH25">
        <v>-254.46575000000001</v>
      </c>
      <c r="AI25">
        <v>3.6441560000000002</v>
      </c>
      <c r="AJ25">
        <v>-9.6519000000000243E-2</v>
      </c>
      <c r="AK25">
        <v>7.5160767999999989E-2</v>
      </c>
      <c r="AL25">
        <v>22.118487999999999</v>
      </c>
      <c r="AM25">
        <v>0.74619919999999973</v>
      </c>
      <c r="AN25">
        <v>0.1701609359999999</v>
      </c>
      <c r="AO25">
        <v>9.3483271999999978E-2</v>
      </c>
      <c r="AP25">
        <v>-2.5849384</v>
      </c>
      <c r="AQ25">
        <v>4.3922656</v>
      </c>
      <c r="AR25">
        <v>-1.2966272000000001</v>
      </c>
      <c r="AS25">
        <v>0.50464728000000003</v>
      </c>
      <c r="AT25">
        <v>-39.596384</v>
      </c>
    </row>
    <row r="26" spans="1:46" x14ac:dyDescent="0.25">
      <c r="A26">
        <v>24</v>
      </c>
      <c r="B26">
        <v>8.7716500000000082</v>
      </c>
      <c r="C26">
        <v>0.57086381578947365</v>
      </c>
      <c r="D26">
        <v>-0.19146931209757459</v>
      </c>
      <c r="E26">
        <v>-0.1071678922787645</v>
      </c>
      <c r="F26">
        <v>3.4953086265403521</v>
      </c>
      <c r="G26">
        <v>2.6062256000000001</v>
      </c>
      <c r="H26">
        <v>-8.6008487999999996</v>
      </c>
      <c r="I26">
        <v>-2.3354256000000002</v>
      </c>
      <c r="J26">
        <v>11.881524000000001</v>
      </c>
      <c r="K26">
        <v>7.6949503999999997</v>
      </c>
      <c r="L26">
        <v>-7.2296163999999994</v>
      </c>
      <c r="M26">
        <v>27.556808</v>
      </c>
      <c r="N26">
        <v>9.8739348000000007</v>
      </c>
      <c r="O26">
        <v>16.843551999999999</v>
      </c>
      <c r="P26">
        <v>32.937787999999998</v>
      </c>
      <c r="Q26">
        <v>13.179627999999999</v>
      </c>
      <c r="R26">
        <v>-6.7160175999999998</v>
      </c>
      <c r="S26">
        <v>16.070547999999999</v>
      </c>
      <c r="T26">
        <v>-3.6260124</v>
      </c>
      <c r="U26">
        <v>-13.62745</v>
      </c>
      <c r="V26">
        <v>-44.072799999999923</v>
      </c>
      <c r="W26">
        <v>23.694150000000018</v>
      </c>
      <c r="X26">
        <v>95.702000000000012</v>
      </c>
      <c r="Y26">
        <v>27.895599999999959</v>
      </c>
      <c r="Z26">
        <v>-142.74570000000011</v>
      </c>
      <c r="AA26">
        <v>-388.61849999999993</v>
      </c>
      <c r="AB26">
        <v>106.55459999999999</v>
      </c>
      <c r="AC26">
        <v>-232.41299999999981</v>
      </c>
      <c r="AD26">
        <v>195.13600000000011</v>
      </c>
      <c r="AE26">
        <v>-130.709</v>
      </c>
      <c r="AF26">
        <v>-83.448500000000166</v>
      </c>
      <c r="AG26">
        <v>401.10000000000008</v>
      </c>
      <c r="AH26">
        <v>-253.911</v>
      </c>
      <c r="AI26">
        <v>3.4871880000000002</v>
      </c>
      <c r="AJ26">
        <v>0.13699399999999951</v>
      </c>
      <c r="AK26">
        <v>9.3189883999999973E-2</v>
      </c>
      <c r="AL26">
        <v>21.506744000000001</v>
      </c>
      <c r="AM26">
        <v>0.98557959999999945</v>
      </c>
      <c r="AN26">
        <v>0.21558446799999989</v>
      </c>
      <c r="AO26">
        <v>0.113843136</v>
      </c>
      <c r="AP26">
        <v>-3.2878391999999992</v>
      </c>
      <c r="AQ26">
        <v>4.4211727999999999</v>
      </c>
      <c r="AR26">
        <v>-1.3172436000000001</v>
      </c>
      <c r="AS26">
        <v>0.54613263999999995</v>
      </c>
      <c r="AT26">
        <v>-37.294392000000009</v>
      </c>
    </row>
    <row r="27" spans="1:46" x14ac:dyDescent="0.25">
      <c r="A27">
        <v>25</v>
      </c>
      <c r="B27">
        <v>8.7737500000000068</v>
      </c>
      <c r="C27">
        <v>0.57063048245614034</v>
      </c>
      <c r="D27">
        <v>-0.2004376198763986</v>
      </c>
      <c r="E27">
        <v>-9.5081971177146854E-2</v>
      </c>
      <c r="F27">
        <v>3.5523171932362492</v>
      </c>
      <c r="G27">
        <v>2.58935</v>
      </c>
      <c r="H27">
        <v>-8.6526599999999991</v>
      </c>
      <c r="I27">
        <v>-2.3036400000000001</v>
      </c>
      <c r="J27">
        <v>11.9933</v>
      </c>
      <c r="K27">
        <v>7.7249999999999996</v>
      </c>
      <c r="L27">
        <v>-7.3955500000000001</v>
      </c>
      <c r="M27">
        <v>27.1372</v>
      </c>
      <c r="N27">
        <v>10.0022</v>
      </c>
      <c r="O27">
        <v>16.621400000000001</v>
      </c>
      <c r="P27">
        <v>33.161200000000001</v>
      </c>
      <c r="Q27">
        <v>13.052199999999999</v>
      </c>
      <c r="R27">
        <v>-6.8978299999999999</v>
      </c>
      <c r="S27">
        <v>16.5321</v>
      </c>
      <c r="T27">
        <v>-3.91649</v>
      </c>
      <c r="U27">
        <v>-11.183749999999989</v>
      </c>
      <c r="V27">
        <v>-41.164999999999893</v>
      </c>
      <c r="W27">
        <v>16.145000000000021</v>
      </c>
      <c r="X27">
        <v>91.250000000000057</v>
      </c>
      <c r="Y27">
        <v>29.946249999999949</v>
      </c>
      <c r="Z27">
        <v>-136.99625</v>
      </c>
      <c r="AA27">
        <v>-403</v>
      </c>
      <c r="AB27">
        <v>100.1737499999999</v>
      </c>
      <c r="AC27">
        <v>-288.08749999999998</v>
      </c>
      <c r="AD27">
        <v>187.71249999999989</v>
      </c>
      <c r="AE27">
        <v>-160.02500000000009</v>
      </c>
      <c r="AF27">
        <v>-12.902500000000041</v>
      </c>
      <c r="AG27">
        <v>372.5750000000001</v>
      </c>
      <c r="AH27">
        <v>-253.35624999999999</v>
      </c>
      <c r="AI27">
        <v>3.3302200000000002</v>
      </c>
      <c r="AJ27">
        <v>0.37050699999999998</v>
      </c>
      <c r="AK27">
        <v>0.111219</v>
      </c>
      <c r="AL27">
        <v>20.895</v>
      </c>
      <c r="AM27">
        <v>1.22496</v>
      </c>
      <c r="AN27">
        <v>0.26100800000000002</v>
      </c>
      <c r="AO27">
        <v>0.13420299999999999</v>
      </c>
      <c r="AP27">
        <v>-3.9907400000000002</v>
      </c>
      <c r="AQ27">
        <v>4.4500799999999998</v>
      </c>
      <c r="AR27">
        <v>-1.33786</v>
      </c>
      <c r="AS27">
        <v>0.58761800000000008</v>
      </c>
      <c r="AT27">
        <v>-34.992400000000004</v>
      </c>
    </row>
    <row r="28" spans="1:46" x14ac:dyDescent="0.25">
      <c r="A28">
        <v>26</v>
      </c>
      <c r="B28">
        <v>8.7779500000000024</v>
      </c>
      <c r="C28">
        <v>0.57045701754385969</v>
      </c>
      <c r="D28">
        <v>-0.21755029065786469</v>
      </c>
      <c r="E28">
        <v>-9.017196205084381E-2</v>
      </c>
      <c r="F28">
        <v>3.6092693567291692</v>
      </c>
      <c r="G28">
        <v>2.5811739999999999</v>
      </c>
      <c r="H28">
        <v>-8.6930584</v>
      </c>
      <c r="I28">
        <v>-2.2992607999999999</v>
      </c>
      <c r="J28">
        <v>12.085924</v>
      </c>
      <c r="K28">
        <v>7.7620299999999993</v>
      </c>
      <c r="L28">
        <v>-7.5364880000000003</v>
      </c>
      <c r="M28">
        <v>26.654088000000002</v>
      </c>
      <c r="N28">
        <v>10.098324</v>
      </c>
      <c r="O28">
        <v>16.198236000000001</v>
      </c>
      <c r="P28">
        <v>33.358263999999998</v>
      </c>
      <c r="Q28">
        <v>12.821172000000001</v>
      </c>
      <c r="R28">
        <v>-6.7449192</v>
      </c>
      <c r="S28">
        <v>16.905116</v>
      </c>
      <c r="T28">
        <v>-4.1935303999999993</v>
      </c>
      <c r="U28">
        <v>-9.5594000000000001</v>
      </c>
      <c r="V28">
        <v>-38.461249999999978</v>
      </c>
      <c r="W28">
        <v>10.162100000000031</v>
      </c>
      <c r="X28">
        <v>86.612500000000054</v>
      </c>
      <c r="Y28">
        <v>31.140799999999992</v>
      </c>
      <c r="Z28">
        <v>-132.03184999999999</v>
      </c>
      <c r="AA28">
        <v>-418.06049999999988</v>
      </c>
      <c r="AB28">
        <v>92.246599999999944</v>
      </c>
      <c r="AC28">
        <v>-326.33550000000002</v>
      </c>
      <c r="AD28">
        <v>181.20599999999979</v>
      </c>
      <c r="AE28">
        <v>-181.3715</v>
      </c>
      <c r="AF28">
        <v>61.048299999999877</v>
      </c>
      <c r="AG28">
        <v>354.32600000000008</v>
      </c>
      <c r="AH28">
        <v>-246.29745</v>
      </c>
      <c r="AI28">
        <v>3.3089035999999998</v>
      </c>
      <c r="AJ28">
        <v>0.30080492000000009</v>
      </c>
      <c r="AK28">
        <v>9.7093588000000008E-2</v>
      </c>
      <c r="AL28">
        <v>21.187235999999999</v>
      </c>
      <c r="AM28">
        <v>1.2660667999999999</v>
      </c>
      <c r="AN28">
        <v>0.21550808399999999</v>
      </c>
      <c r="AO28">
        <v>8.3534004000000078E-2</v>
      </c>
      <c r="AP28">
        <v>-3.7878099999999999</v>
      </c>
      <c r="AQ28">
        <v>4.5054051999999993</v>
      </c>
      <c r="AR28">
        <v>-1.3504795999999999</v>
      </c>
      <c r="AS28">
        <v>0.55122556000000011</v>
      </c>
      <c r="AT28">
        <v>-32.838948000000002</v>
      </c>
    </row>
    <row r="29" spans="1:46" x14ac:dyDescent="0.25">
      <c r="A29">
        <v>27</v>
      </c>
      <c r="B29">
        <v>8.7821499999999997</v>
      </c>
      <c r="C29">
        <v>0.57028355263157893</v>
      </c>
      <c r="D29">
        <v>-0.2400258338609722</v>
      </c>
      <c r="E29">
        <v>-8.4658476750725214E-2</v>
      </c>
      <c r="F29">
        <v>3.661427315438742</v>
      </c>
      <c r="G29">
        <v>2.5729980000000001</v>
      </c>
      <c r="H29">
        <v>-8.733456799999999</v>
      </c>
      <c r="I29">
        <v>-2.2948816000000001</v>
      </c>
      <c r="J29">
        <v>12.178547999999999</v>
      </c>
      <c r="K29">
        <v>7.7990599999999999</v>
      </c>
      <c r="L29">
        <v>-7.6774260000000014</v>
      </c>
      <c r="M29">
        <v>26.170976</v>
      </c>
      <c r="N29">
        <v>10.194448</v>
      </c>
      <c r="O29">
        <v>15.775072</v>
      </c>
      <c r="P29">
        <v>33.555328000000003</v>
      </c>
      <c r="Q29">
        <v>12.590144</v>
      </c>
      <c r="R29">
        <v>-6.5920084000000001</v>
      </c>
      <c r="S29">
        <v>17.278131999999999</v>
      </c>
      <c r="T29">
        <v>-4.4705708</v>
      </c>
      <c r="U29">
        <v>-7.9350500000000022</v>
      </c>
      <c r="V29">
        <v>-35.757500000000057</v>
      </c>
      <c r="W29">
        <v>4.1792000000000229</v>
      </c>
      <c r="X29">
        <v>81.975000000000023</v>
      </c>
      <c r="Y29">
        <v>32.335350000000027</v>
      </c>
      <c r="Z29">
        <v>-127.06744999999999</v>
      </c>
      <c r="AA29">
        <v>-433.12099999999998</v>
      </c>
      <c r="AB29">
        <v>84.319449999999932</v>
      </c>
      <c r="AC29">
        <v>-364.58350000000007</v>
      </c>
      <c r="AD29">
        <v>174.69949999999969</v>
      </c>
      <c r="AE29">
        <v>-202.71799999999999</v>
      </c>
      <c r="AF29">
        <v>134.99910000000011</v>
      </c>
      <c r="AG29">
        <v>336.07699999999988</v>
      </c>
      <c r="AH29">
        <v>-239.23865000000001</v>
      </c>
      <c r="AI29">
        <v>3.2875871999999999</v>
      </c>
      <c r="AJ29">
        <v>0.23110283999999989</v>
      </c>
      <c r="AK29">
        <v>8.2968175999999977E-2</v>
      </c>
      <c r="AL29">
        <v>21.479472000000001</v>
      </c>
      <c r="AM29">
        <v>1.3071736</v>
      </c>
      <c r="AN29">
        <v>0.1700081679999999</v>
      </c>
      <c r="AO29">
        <v>3.2865007999999953E-2</v>
      </c>
      <c r="AP29">
        <v>-3.5848800000000001</v>
      </c>
      <c r="AQ29">
        <v>4.5607303999999997</v>
      </c>
      <c r="AR29">
        <v>-1.3630992</v>
      </c>
      <c r="AS29">
        <v>0.51483312000000003</v>
      </c>
      <c r="AT29">
        <v>-30.685496000000001</v>
      </c>
    </row>
    <row r="30" spans="1:46" x14ac:dyDescent="0.25">
      <c r="A30">
        <v>28</v>
      </c>
      <c r="B30">
        <v>8.7863499999999952</v>
      </c>
      <c r="C30">
        <v>0.57011008771929828</v>
      </c>
      <c r="D30">
        <v>-0.25460380787121362</v>
      </c>
      <c r="E30">
        <v>-7.6284925395158049E-2</v>
      </c>
      <c r="F30">
        <v>3.6937785999646948</v>
      </c>
      <c r="G30">
        <v>2.5648219999999999</v>
      </c>
      <c r="H30">
        <v>-8.7738551999999999</v>
      </c>
      <c r="I30">
        <v>-2.2905023999999998</v>
      </c>
      <c r="J30">
        <v>12.271172</v>
      </c>
      <c r="K30">
        <v>7.8360900000000004</v>
      </c>
      <c r="L30">
        <v>-7.8183639999999999</v>
      </c>
      <c r="M30">
        <v>25.687864000000001</v>
      </c>
      <c r="N30">
        <v>10.290571999999999</v>
      </c>
      <c r="O30">
        <v>15.351908</v>
      </c>
      <c r="P30">
        <v>33.752392</v>
      </c>
      <c r="Q30">
        <v>12.359116</v>
      </c>
      <c r="R30">
        <v>-6.4390976000000002</v>
      </c>
      <c r="S30">
        <v>17.651147999999999</v>
      </c>
      <c r="T30">
        <v>-4.7476111999999997</v>
      </c>
      <c r="U30">
        <v>-6.3107000000000104</v>
      </c>
      <c r="V30">
        <v>-33.05375000000015</v>
      </c>
      <c r="W30">
        <v>-1.803699999999967</v>
      </c>
      <c r="X30">
        <v>77.33750000000002</v>
      </c>
      <c r="Y30">
        <v>33.529900000000069</v>
      </c>
      <c r="Z30">
        <v>-122.1030499999999</v>
      </c>
      <c r="AA30">
        <v>-448.18149999999991</v>
      </c>
      <c r="AB30">
        <v>76.392299999999949</v>
      </c>
      <c r="AC30">
        <v>-402.83150000000012</v>
      </c>
      <c r="AD30">
        <v>168.19299999999961</v>
      </c>
      <c r="AE30">
        <v>-224.06449999999981</v>
      </c>
      <c r="AF30">
        <v>208.94990000000001</v>
      </c>
      <c r="AG30">
        <v>317.82799999999992</v>
      </c>
      <c r="AH30">
        <v>-232.17984999999999</v>
      </c>
      <c r="AI30">
        <v>3.2662708</v>
      </c>
      <c r="AJ30">
        <v>0.16140076</v>
      </c>
      <c r="AK30">
        <v>6.8842764000000001E-2</v>
      </c>
      <c r="AL30">
        <v>21.771708</v>
      </c>
      <c r="AM30">
        <v>1.3482803999999999</v>
      </c>
      <c r="AN30">
        <v>0.124508252</v>
      </c>
      <c r="AO30">
        <v>-1.7803987999999989E-2</v>
      </c>
      <c r="AP30">
        <v>-3.3819499999999998</v>
      </c>
      <c r="AQ30">
        <v>4.6160556000000001</v>
      </c>
      <c r="AR30">
        <v>-1.3757188</v>
      </c>
      <c r="AS30">
        <v>0.47844068000000001</v>
      </c>
      <c r="AT30">
        <v>-28.532043999999999</v>
      </c>
    </row>
    <row r="31" spans="1:46" x14ac:dyDescent="0.25">
      <c r="A31">
        <v>29</v>
      </c>
      <c r="B31">
        <v>8.7911499999999947</v>
      </c>
      <c r="C31">
        <v>0.56996228070175448</v>
      </c>
      <c r="D31">
        <v>-0.25231139531885532</v>
      </c>
      <c r="E31">
        <v>-5.9743580749923073E-2</v>
      </c>
      <c r="F31">
        <v>3.7129341732791961</v>
      </c>
      <c r="G31">
        <v>2.5584867999999998</v>
      </c>
      <c r="H31">
        <v>-8.8098747999999993</v>
      </c>
      <c r="I31">
        <v>-2.2948903999999999</v>
      </c>
      <c r="J31">
        <v>12.356104</v>
      </c>
      <c r="K31">
        <v>7.8742239999999999</v>
      </c>
      <c r="L31">
        <v>-7.9529936000000001</v>
      </c>
      <c r="M31">
        <v>25.180332</v>
      </c>
      <c r="N31">
        <v>10.373291999999999</v>
      </c>
      <c r="O31">
        <v>14.883756</v>
      </c>
      <c r="P31">
        <v>33.93844</v>
      </c>
      <c r="Q31">
        <v>12.099299999999999</v>
      </c>
      <c r="R31">
        <v>-6.1760939999999991</v>
      </c>
      <c r="S31">
        <v>17.99954</v>
      </c>
      <c r="T31">
        <v>-5.0062087999999996</v>
      </c>
      <c r="U31">
        <v>-5.1992000000000091</v>
      </c>
      <c r="V31">
        <v>-30.460400000000181</v>
      </c>
      <c r="W31">
        <v>-6.9677499999999801</v>
      </c>
      <c r="X31">
        <v>73.111000000000004</v>
      </c>
      <c r="Y31">
        <v>34.002650000000102</v>
      </c>
      <c r="Z31">
        <v>-118.2522499999999</v>
      </c>
      <c r="AA31">
        <v>-461.86799999999988</v>
      </c>
      <c r="AB31">
        <v>68.632999999999939</v>
      </c>
      <c r="AC31">
        <v>-429.97800000000012</v>
      </c>
      <c r="AD31">
        <v>161.33099999999951</v>
      </c>
      <c r="AE31">
        <v>-241.41334999999989</v>
      </c>
      <c r="AF31">
        <v>269.48590000000007</v>
      </c>
      <c r="AG31">
        <v>301.75699999999978</v>
      </c>
      <c r="AH31">
        <v>-222.14490000000001</v>
      </c>
      <c r="AI31">
        <v>3.2511404000000002</v>
      </c>
      <c r="AJ31">
        <v>4.9891879999999653E-2</v>
      </c>
      <c r="AK31">
        <v>7.5207928000000063E-2</v>
      </c>
      <c r="AL31">
        <v>22.143899999999999</v>
      </c>
      <c r="AM31">
        <v>1.3638668</v>
      </c>
      <c r="AN31">
        <v>6.6018383999999847E-2</v>
      </c>
      <c r="AO31">
        <v>-5.0503728000000019E-2</v>
      </c>
      <c r="AP31">
        <v>-3.1093011999999991</v>
      </c>
      <c r="AQ31">
        <v>4.6592931999999996</v>
      </c>
      <c r="AR31">
        <v>-1.3823647999999999</v>
      </c>
      <c r="AS31">
        <v>0.45842991999999999</v>
      </c>
      <c r="AT31">
        <v>-26.387975999999991</v>
      </c>
    </row>
    <row r="32" spans="1:46" x14ac:dyDescent="0.25">
      <c r="A32">
        <v>30</v>
      </c>
      <c r="B32">
        <v>8.7967499999999976</v>
      </c>
      <c r="C32">
        <v>0.56984868421052637</v>
      </c>
      <c r="D32">
        <v>-0.23287353206841971</v>
      </c>
      <c r="E32">
        <v>-4.0149996097879823E-2</v>
      </c>
      <c r="F32">
        <v>3.7219079908441302</v>
      </c>
      <c r="G32">
        <v>2.5546060000000002</v>
      </c>
      <c r="H32">
        <v>-8.8400560000000006</v>
      </c>
      <c r="I32">
        <v>-2.3109679999999999</v>
      </c>
      <c r="J32">
        <v>12.43078</v>
      </c>
      <c r="K32">
        <v>7.9138299999999999</v>
      </c>
      <c r="L32">
        <v>-8.0792120000000001</v>
      </c>
      <c r="M32">
        <v>24.640239999999999</v>
      </c>
      <c r="N32">
        <v>10.438140000000001</v>
      </c>
      <c r="O32">
        <v>14.35562</v>
      </c>
      <c r="P32">
        <v>34.1098</v>
      </c>
      <c r="Q32">
        <v>11.8011</v>
      </c>
      <c r="R32">
        <v>-5.7662999999999993</v>
      </c>
      <c r="S32">
        <v>18.315100000000001</v>
      </c>
      <c r="T32">
        <v>-5.2402160000000002</v>
      </c>
      <c r="U32">
        <v>-4.7715000000000058</v>
      </c>
      <c r="V32">
        <v>-28.01425000000015</v>
      </c>
      <c r="W32">
        <v>-11.04</v>
      </c>
      <c r="X32">
        <v>69.432500000000005</v>
      </c>
      <c r="Y32">
        <v>33.513000000000098</v>
      </c>
      <c r="Z32">
        <v>-115.8862499999999</v>
      </c>
      <c r="AA32">
        <v>-473.72249999999991</v>
      </c>
      <c r="AB32">
        <v>61.097499999999982</v>
      </c>
      <c r="AC32">
        <v>-442.32249999999999</v>
      </c>
      <c r="AD32">
        <v>153.99499999999969</v>
      </c>
      <c r="AE32">
        <v>-253.4319999999999</v>
      </c>
      <c r="AF32">
        <v>312.13549999999998</v>
      </c>
      <c r="AG32">
        <v>288.5899999999998</v>
      </c>
      <c r="AH32">
        <v>-208.14175</v>
      </c>
      <c r="AI32">
        <v>3.2442579999999999</v>
      </c>
      <c r="AJ32">
        <v>-0.1173594000000002</v>
      </c>
      <c r="AK32">
        <v>0.10889386</v>
      </c>
      <c r="AL32">
        <v>22.622699999999998</v>
      </c>
      <c r="AM32">
        <v>1.345426</v>
      </c>
      <c r="AN32">
        <v>-9.7914200000000645E-3</v>
      </c>
      <c r="AO32">
        <v>-5.9244459999999999E-2</v>
      </c>
      <c r="AP32">
        <v>-2.7436940000000001</v>
      </c>
      <c r="AQ32">
        <v>4.6864140000000001</v>
      </c>
      <c r="AR32">
        <v>-1.381046</v>
      </c>
      <c r="AS32">
        <v>0.46026139999999999</v>
      </c>
      <c r="AT32">
        <v>-24.256419999999999</v>
      </c>
    </row>
    <row r="33" spans="1:46" x14ac:dyDescent="0.25">
      <c r="A33">
        <v>31</v>
      </c>
      <c r="B33">
        <v>8.8023500000000006</v>
      </c>
      <c r="C33">
        <v>0.56973508771929826</v>
      </c>
      <c r="D33">
        <v>-0.1940897956461016</v>
      </c>
      <c r="E33">
        <v>-1.270566769821465E-2</v>
      </c>
      <c r="F33">
        <v>3.7272813468448862</v>
      </c>
      <c r="G33">
        <v>2.5507252</v>
      </c>
      <c r="H33">
        <v>-8.8702372</v>
      </c>
      <c r="I33">
        <v>-2.3270455999999999</v>
      </c>
      <c r="J33">
        <v>12.505456000000001</v>
      </c>
      <c r="K33">
        <v>7.953436</v>
      </c>
      <c r="L33">
        <v>-8.2054303999999991</v>
      </c>
      <c r="M33">
        <v>24.100148000000001</v>
      </c>
      <c r="N33">
        <v>10.502988</v>
      </c>
      <c r="O33">
        <v>13.827484</v>
      </c>
      <c r="P33">
        <v>34.28116</v>
      </c>
      <c r="Q33">
        <v>11.5029</v>
      </c>
      <c r="R33">
        <v>-5.3565059999999987</v>
      </c>
      <c r="S33">
        <v>18.630659999999999</v>
      </c>
      <c r="T33">
        <v>-5.4742232000000008</v>
      </c>
      <c r="U33">
        <v>-4.3438000000000008</v>
      </c>
      <c r="V33">
        <v>-25.568100000000111</v>
      </c>
      <c r="W33">
        <v>-15.11225000000003</v>
      </c>
      <c r="X33">
        <v>65.753999999999991</v>
      </c>
      <c r="Y33">
        <v>33.023350000000107</v>
      </c>
      <c r="Z33">
        <v>-113.5202499999999</v>
      </c>
      <c r="AA33">
        <v>-485.57699999999988</v>
      </c>
      <c r="AB33">
        <v>53.561999999999983</v>
      </c>
      <c r="AC33">
        <v>-454.66699999999997</v>
      </c>
      <c r="AD33">
        <v>146.65899999999991</v>
      </c>
      <c r="AE33">
        <v>-265.45064999999988</v>
      </c>
      <c r="AF33">
        <v>354.78510000000023</v>
      </c>
      <c r="AG33">
        <v>275.42299999999977</v>
      </c>
      <c r="AH33">
        <v>-194.1386</v>
      </c>
      <c r="AI33">
        <v>3.2373756</v>
      </c>
      <c r="AJ33">
        <v>-0.28461068000000062</v>
      </c>
      <c r="AK33">
        <v>0.14257979200000009</v>
      </c>
      <c r="AL33">
        <v>23.101500000000001</v>
      </c>
      <c r="AM33">
        <v>1.3269852</v>
      </c>
      <c r="AN33">
        <v>-8.5601224000000239E-2</v>
      </c>
      <c r="AO33">
        <v>-6.7985192000000028E-2</v>
      </c>
      <c r="AP33">
        <v>-2.3780867999999988</v>
      </c>
      <c r="AQ33">
        <v>4.7135347999999997</v>
      </c>
      <c r="AR33">
        <v>-1.3797272</v>
      </c>
      <c r="AS33">
        <v>0.46209287999999998</v>
      </c>
      <c r="AT33">
        <v>-22.124863999999999</v>
      </c>
    </row>
    <row r="34" spans="1:46" x14ac:dyDescent="0.25">
      <c r="A34">
        <v>32</v>
      </c>
      <c r="B34">
        <v>8.8079500000000035</v>
      </c>
      <c r="C34">
        <v>0.56962149122807015</v>
      </c>
      <c r="D34">
        <v>-0.13865906120623961</v>
      </c>
      <c r="E34">
        <v>1.9444784183031569E-2</v>
      </c>
      <c r="F34">
        <v>3.717810788431763</v>
      </c>
      <c r="G34">
        <v>2.5468443999999999</v>
      </c>
      <c r="H34">
        <v>-8.9004184000000013</v>
      </c>
      <c r="I34">
        <v>-2.3431232</v>
      </c>
      <c r="J34">
        <v>12.580132000000001</v>
      </c>
      <c r="K34">
        <v>7.9930420000000009</v>
      </c>
      <c r="L34">
        <v>-8.3316488</v>
      </c>
      <c r="M34">
        <v>23.560055999999999</v>
      </c>
      <c r="N34">
        <v>10.567836</v>
      </c>
      <c r="O34">
        <v>13.299348</v>
      </c>
      <c r="P34">
        <v>34.45252</v>
      </c>
      <c r="Q34">
        <v>11.204700000000001</v>
      </c>
      <c r="R34">
        <v>-4.9467119999999989</v>
      </c>
      <c r="S34">
        <v>18.94622</v>
      </c>
      <c r="T34">
        <v>-5.7082304000000006</v>
      </c>
      <c r="U34">
        <v>-3.916099999999997</v>
      </c>
      <c r="V34">
        <v>-23.12195000000008</v>
      </c>
      <c r="W34">
        <v>-19.184500000000039</v>
      </c>
      <c r="X34">
        <v>62.075499999999977</v>
      </c>
      <c r="Y34">
        <v>32.533700000000117</v>
      </c>
      <c r="Z34">
        <v>-111.15424999999991</v>
      </c>
      <c r="AA34">
        <v>-497.43149999999991</v>
      </c>
      <c r="AB34">
        <v>46.026500000000027</v>
      </c>
      <c r="AC34">
        <v>-467.01150000000001</v>
      </c>
      <c r="AD34">
        <v>139.32300000000009</v>
      </c>
      <c r="AE34">
        <v>-277.46929999999998</v>
      </c>
      <c r="AF34">
        <v>397.43470000000008</v>
      </c>
      <c r="AG34">
        <v>262.25599999999969</v>
      </c>
      <c r="AH34">
        <v>-180.13544999999999</v>
      </c>
      <c r="AI34">
        <v>3.2304932000000002</v>
      </c>
      <c r="AJ34">
        <v>-0.45186196000000028</v>
      </c>
      <c r="AK34">
        <v>0.1762657240000001</v>
      </c>
      <c r="AL34">
        <v>23.580300000000001</v>
      </c>
      <c r="AM34">
        <v>1.3085443999999999</v>
      </c>
      <c r="AN34">
        <v>-0.16141102800000021</v>
      </c>
      <c r="AO34">
        <v>-7.6725924000000001E-2</v>
      </c>
      <c r="AP34">
        <v>-2.0124795999999989</v>
      </c>
      <c r="AQ34">
        <v>4.7406556000000002</v>
      </c>
      <c r="AR34">
        <v>-1.3784084000000001</v>
      </c>
      <c r="AS34">
        <v>0.46392435999999998</v>
      </c>
      <c r="AT34">
        <v>-19.993307999999999</v>
      </c>
    </row>
    <row r="35" spans="1:46" x14ac:dyDescent="0.25">
      <c r="A35">
        <v>33</v>
      </c>
      <c r="B35">
        <v>8.8144500000000043</v>
      </c>
      <c r="C35">
        <v>0.56955657894736844</v>
      </c>
      <c r="D35">
        <v>-7.2975984418575501E-2</v>
      </c>
      <c r="E35">
        <v>5.1415089895844118E-2</v>
      </c>
      <c r="F35">
        <v>3.701328377239415</v>
      </c>
      <c r="G35">
        <v>2.5422148</v>
      </c>
      <c r="H35">
        <v>-8.9225836000000012</v>
      </c>
      <c r="I35">
        <v>-2.3695903999999999</v>
      </c>
      <c r="J35">
        <v>12.644968</v>
      </c>
      <c r="K35">
        <v>8.0270824000000012</v>
      </c>
      <c r="L35">
        <v>-8.4542599999999997</v>
      </c>
      <c r="M35">
        <v>22.987515999999999</v>
      </c>
      <c r="N35">
        <v>10.60782</v>
      </c>
      <c r="O35">
        <v>12.776540000000001</v>
      </c>
      <c r="P35">
        <v>34.595607999999999</v>
      </c>
      <c r="Q35">
        <v>10.8816624</v>
      </c>
      <c r="R35">
        <v>-4.4646491999999984</v>
      </c>
      <c r="S35">
        <v>19.220739999999999</v>
      </c>
      <c r="T35">
        <v>-5.8831016000000007</v>
      </c>
      <c r="U35">
        <v>-4.5296999999999974</v>
      </c>
      <c r="V35">
        <v>-20.704900000000009</v>
      </c>
      <c r="W35">
        <v>-21.229650000000039</v>
      </c>
      <c r="X35">
        <v>59.965999999999987</v>
      </c>
      <c r="Y35">
        <v>29.807850000000041</v>
      </c>
      <c r="Z35">
        <v>-110.17185000000001</v>
      </c>
      <c r="AA35">
        <v>-505.52399999999989</v>
      </c>
      <c r="AB35">
        <v>38.326000000000001</v>
      </c>
      <c r="AC35">
        <v>-456.14109999999988</v>
      </c>
      <c r="AD35">
        <v>129.0950000000002</v>
      </c>
      <c r="AE35">
        <v>-280.69945000000001</v>
      </c>
      <c r="AF35">
        <v>403.35950000000003</v>
      </c>
      <c r="AG35">
        <v>248.6719999999998</v>
      </c>
      <c r="AH35">
        <v>-161.77090000000001</v>
      </c>
      <c r="AI35">
        <v>3.1722388000000001</v>
      </c>
      <c r="AJ35">
        <v>-0.57241524000000044</v>
      </c>
      <c r="AK35">
        <v>0.19309960000000009</v>
      </c>
      <c r="AL35">
        <v>23.704668000000002</v>
      </c>
      <c r="AM35">
        <v>1.3276155999999999</v>
      </c>
      <c r="AN35">
        <v>-0.19395092000000011</v>
      </c>
      <c r="AO35">
        <v>-8.1825832000000015E-2</v>
      </c>
      <c r="AP35">
        <v>-1.696104799999999</v>
      </c>
      <c r="AQ35">
        <v>4.7597604000000002</v>
      </c>
      <c r="AR35">
        <v>-1.3749992</v>
      </c>
      <c r="AS35">
        <v>0.46751167999999999</v>
      </c>
      <c r="AT35">
        <v>-18.011463999999989</v>
      </c>
    </row>
    <row r="36" spans="1:46" x14ac:dyDescent="0.25">
      <c r="A36">
        <v>34</v>
      </c>
      <c r="B36">
        <v>8.8211000000000066</v>
      </c>
      <c r="C36">
        <v>0.56949978070175433</v>
      </c>
      <c r="D36">
        <v>2.4029637446549451E-3</v>
      </c>
      <c r="E36">
        <v>8.0386897100687318E-2</v>
      </c>
      <c r="F36">
        <v>3.6783428308088442</v>
      </c>
      <c r="G36">
        <v>2.5374604000000001</v>
      </c>
      <c r="H36">
        <v>-8.9434128000000008</v>
      </c>
      <c r="I36">
        <v>-2.3977892000000001</v>
      </c>
      <c r="J36">
        <v>12.708164</v>
      </c>
      <c r="K36">
        <v>8.0601952000000008</v>
      </c>
      <c r="L36">
        <v>-8.5762699999999992</v>
      </c>
      <c r="M36">
        <v>22.409568</v>
      </c>
      <c r="N36">
        <v>10.643660000000001</v>
      </c>
      <c r="O36">
        <v>12.254619999999999</v>
      </c>
      <c r="P36">
        <v>34.733984</v>
      </c>
      <c r="Q36">
        <v>10.5544852</v>
      </c>
      <c r="R36">
        <v>-3.9705415999999998</v>
      </c>
      <c r="S36">
        <v>19.488420000000001</v>
      </c>
      <c r="T36">
        <v>-6.0481168000000007</v>
      </c>
      <c r="U36">
        <v>-5.3168499999999899</v>
      </c>
      <c r="V36">
        <v>-18.29269999999995</v>
      </c>
      <c r="W36">
        <v>-22.936950000000031</v>
      </c>
      <c r="X36">
        <v>58.118000000000023</v>
      </c>
      <c r="Y36">
        <v>26.709299999999981</v>
      </c>
      <c r="Z36">
        <v>-109.42005</v>
      </c>
      <c r="AA36">
        <v>-512.98950000000002</v>
      </c>
      <c r="AB36">
        <v>30.59800000000002</v>
      </c>
      <c r="AC36">
        <v>-441.40154999999987</v>
      </c>
      <c r="AD36">
        <v>118.3850000000003</v>
      </c>
      <c r="AE36">
        <v>-282.46485000000001</v>
      </c>
      <c r="AF36">
        <v>403.1635</v>
      </c>
      <c r="AG36">
        <v>235.01849999999999</v>
      </c>
      <c r="AH36">
        <v>-142.67945</v>
      </c>
      <c r="AI36">
        <v>3.1054224000000001</v>
      </c>
      <c r="AJ36">
        <v>-0.68518551999999988</v>
      </c>
      <c r="AK36">
        <v>0.2071248</v>
      </c>
      <c r="AL36">
        <v>23.769964000000002</v>
      </c>
      <c r="AM36">
        <v>1.3529388</v>
      </c>
      <c r="AN36">
        <v>-0.21927916</v>
      </c>
      <c r="AO36">
        <v>-8.6318935999999999E-2</v>
      </c>
      <c r="AP36">
        <v>-1.3879353999999999</v>
      </c>
      <c r="AQ36">
        <v>4.7775292</v>
      </c>
      <c r="AR36">
        <v>-1.3712416000000001</v>
      </c>
      <c r="AS36">
        <v>0.47139164</v>
      </c>
      <c r="AT36">
        <v>-16.054572</v>
      </c>
    </row>
    <row r="37" spans="1:46" x14ac:dyDescent="0.25">
      <c r="A37">
        <v>35</v>
      </c>
      <c r="B37">
        <v>8.8277500000000089</v>
      </c>
      <c r="C37">
        <v>0.56944298245614033</v>
      </c>
      <c r="D37">
        <v>6.7070302227454123E-2</v>
      </c>
      <c r="E37">
        <v>0.10111693818184329</v>
      </c>
      <c r="F37">
        <v>3.6475038879875181</v>
      </c>
      <c r="G37">
        <v>2.5327060000000001</v>
      </c>
      <c r="H37">
        <v>-8.9642420000000005</v>
      </c>
      <c r="I37">
        <v>-2.4259879999999998</v>
      </c>
      <c r="J37">
        <v>12.77136</v>
      </c>
      <c r="K37">
        <v>8.0933080000000004</v>
      </c>
      <c r="L37">
        <v>-8.6982800000000005</v>
      </c>
      <c r="M37">
        <v>21.831620000000001</v>
      </c>
      <c r="N37">
        <v>10.679500000000001</v>
      </c>
      <c r="O37">
        <v>11.732699999999999</v>
      </c>
      <c r="P37">
        <v>34.87236</v>
      </c>
      <c r="Q37">
        <v>10.227308000000001</v>
      </c>
      <c r="R37">
        <v>-3.4764339999999989</v>
      </c>
      <c r="S37">
        <v>19.7561</v>
      </c>
      <c r="T37">
        <v>-6.2131320000000008</v>
      </c>
      <c r="U37">
        <v>-6.1039999999999894</v>
      </c>
      <c r="V37">
        <v>-15.88049999999987</v>
      </c>
      <c r="W37">
        <v>-24.644250000000021</v>
      </c>
      <c r="X37">
        <v>56.270000000000039</v>
      </c>
      <c r="Y37">
        <v>23.6107499999999</v>
      </c>
      <c r="Z37">
        <v>-108.66825</v>
      </c>
      <c r="AA37">
        <v>-520.45500000000015</v>
      </c>
      <c r="AB37">
        <v>22.86999999999998</v>
      </c>
      <c r="AC37">
        <v>-426.66199999999992</v>
      </c>
      <c r="AD37">
        <v>107.6750000000004</v>
      </c>
      <c r="AE37">
        <v>-284.23025000000001</v>
      </c>
      <c r="AF37">
        <v>402.96749999999997</v>
      </c>
      <c r="AG37">
        <v>221.36500000000009</v>
      </c>
      <c r="AH37">
        <v>-123.58799999999989</v>
      </c>
      <c r="AI37">
        <v>3.0386060000000001</v>
      </c>
      <c r="AJ37">
        <v>-0.79795580000000021</v>
      </c>
      <c r="AK37">
        <v>0.22115000000000001</v>
      </c>
      <c r="AL37">
        <v>23.835260000000002</v>
      </c>
      <c r="AM37">
        <v>1.3782620000000001</v>
      </c>
      <c r="AN37">
        <v>-0.24460740000000011</v>
      </c>
      <c r="AO37">
        <v>-9.0812040000000011E-2</v>
      </c>
      <c r="AP37">
        <v>-1.0797659999999989</v>
      </c>
      <c r="AQ37">
        <v>4.7952979999999998</v>
      </c>
      <c r="AR37">
        <v>-1.3674839999999999</v>
      </c>
      <c r="AS37">
        <v>0.47527160000000002</v>
      </c>
      <c r="AT37">
        <v>-14.09768</v>
      </c>
    </row>
    <row r="38" spans="1:46" x14ac:dyDescent="0.25">
      <c r="A38">
        <v>36</v>
      </c>
      <c r="B38">
        <v>8.8343000000000078</v>
      </c>
      <c r="C38">
        <v>0.569402850877193</v>
      </c>
      <c r="D38">
        <v>0.12249200354549469</v>
      </c>
      <c r="E38">
        <v>0.120023279231576</v>
      </c>
      <c r="F38">
        <v>3.6263086852526421</v>
      </c>
      <c r="G38">
        <v>2.526402</v>
      </c>
      <c r="H38">
        <v>-8.9822296000000001</v>
      </c>
      <c r="I38">
        <v>-2.4546260000000002</v>
      </c>
      <c r="J38">
        <v>12.833612</v>
      </c>
      <c r="K38">
        <v>8.1211935999999998</v>
      </c>
      <c r="L38">
        <v>-8.8197740000000007</v>
      </c>
      <c r="M38">
        <v>21.247423999999999</v>
      </c>
      <c r="N38">
        <v>10.705964</v>
      </c>
      <c r="O38">
        <v>11.2426944</v>
      </c>
      <c r="P38">
        <v>34.99568</v>
      </c>
      <c r="Q38">
        <v>9.9043747999999994</v>
      </c>
      <c r="R38">
        <v>-3.006863999999998</v>
      </c>
      <c r="S38">
        <v>20.006252</v>
      </c>
      <c r="T38">
        <v>-6.3542216000000007</v>
      </c>
      <c r="U38">
        <v>-7.1769499999999926</v>
      </c>
      <c r="V38">
        <v>-13.376599999999829</v>
      </c>
      <c r="W38">
        <v>-25.511450000000011</v>
      </c>
      <c r="X38">
        <v>54.883000000000052</v>
      </c>
      <c r="Y38">
        <v>19.721399999999839</v>
      </c>
      <c r="Z38">
        <v>-107.79835</v>
      </c>
      <c r="AA38">
        <v>-527.26350000000025</v>
      </c>
      <c r="AB38">
        <v>14.67299999999994</v>
      </c>
      <c r="AC38">
        <v>-405.2410499999998</v>
      </c>
      <c r="AD38">
        <v>95.257000000000374</v>
      </c>
      <c r="AE38">
        <v>-282.78804999999988</v>
      </c>
      <c r="AF38">
        <v>393.00460999999979</v>
      </c>
      <c r="AG38">
        <v>206.30250000000021</v>
      </c>
      <c r="AH38">
        <v>-103.85894999999989</v>
      </c>
      <c r="AI38">
        <v>2.9423423999999989</v>
      </c>
      <c r="AJ38">
        <v>-0.87788536000000006</v>
      </c>
      <c r="AK38">
        <v>0.22757152</v>
      </c>
      <c r="AL38">
        <v>23.626723999999999</v>
      </c>
      <c r="AM38">
        <v>1.4267676</v>
      </c>
      <c r="AN38">
        <v>-0.25280427999999988</v>
      </c>
      <c r="AO38">
        <v>-9.527424800000002E-2</v>
      </c>
      <c r="AP38">
        <v>-0.74034075999999849</v>
      </c>
      <c r="AQ38">
        <v>4.8093268</v>
      </c>
      <c r="AR38">
        <v>-1.3628472</v>
      </c>
      <c r="AS38">
        <v>0.47786531999999998</v>
      </c>
      <c r="AT38">
        <v>-12.143272799999989</v>
      </c>
    </row>
    <row r="39" spans="1:46" x14ac:dyDescent="0.25">
      <c r="A39">
        <v>37</v>
      </c>
      <c r="B39">
        <v>8.8406000000000038</v>
      </c>
      <c r="C39">
        <v>0.56940438596491227</v>
      </c>
      <c r="D39">
        <v>0.16839463454362749</v>
      </c>
      <c r="E39">
        <v>0.1307577609716209</v>
      </c>
      <c r="F39">
        <v>3.619917449762589</v>
      </c>
      <c r="G39">
        <v>2.5162239999999998</v>
      </c>
      <c r="H39">
        <v>-8.9931131999999998</v>
      </c>
      <c r="I39">
        <v>-2.484362</v>
      </c>
      <c r="J39">
        <v>12.893504</v>
      </c>
      <c r="K39">
        <v>8.1360112000000004</v>
      </c>
      <c r="L39">
        <v>-8.939978</v>
      </c>
      <c r="M39">
        <v>20.647608000000002</v>
      </c>
      <c r="N39">
        <v>10.708988</v>
      </c>
      <c r="O39">
        <v>10.8324748</v>
      </c>
      <c r="P39">
        <v>35.081359999999997</v>
      </c>
      <c r="Q39">
        <v>9.5920515999999978</v>
      </c>
      <c r="R39">
        <v>-2.598637999999998</v>
      </c>
      <c r="S39">
        <v>20.212584</v>
      </c>
      <c r="T39">
        <v>-6.4354972000000004</v>
      </c>
      <c r="U39">
        <v>-8.964400000000003</v>
      </c>
      <c r="V39">
        <v>-10.643449999999911</v>
      </c>
      <c r="W39">
        <v>-24.278400000000001</v>
      </c>
      <c r="X39">
        <v>54.648500000000027</v>
      </c>
      <c r="Y39">
        <v>13.85504999999986</v>
      </c>
      <c r="Z39">
        <v>-106.6332</v>
      </c>
      <c r="AA39">
        <v>-532.42950000000019</v>
      </c>
      <c r="AB39">
        <v>5.3034999999999393</v>
      </c>
      <c r="AC39">
        <v>-367.11659999999972</v>
      </c>
      <c r="AD39">
        <v>78.569000000000187</v>
      </c>
      <c r="AE39">
        <v>-273.32684999999992</v>
      </c>
      <c r="AF39">
        <v>358.62449499999968</v>
      </c>
      <c r="AG39">
        <v>187.71750000000009</v>
      </c>
      <c r="AH39">
        <v>-82.535899999999799</v>
      </c>
      <c r="AI39">
        <v>2.7724607999999988</v>
      </c>
      <c r="AJ39">
        <v>-0.87571312000000001</v>
      </c>
      <c r="AK39">
        <v>0.2149838399999999</v>
      </c>
      <c r="AL39">
        <v>22.733608</v>
      </c>
      <c r="AM39">
        <v>1.533229200000001</v>
      </c>
      <c r="AN39">
        <v>-0.2181727599999998</v>
      </c>
      <c r="AO39">
        <v>-9.9659216000000023E-2</v>
      </c>
      <c r="AP39">
        <v>-0.32277591999999738</v>
      </c>
      <c r="AQ39">
        <v>4.8140055999999998</v>
      </c>
      <c r="AR39">
        <v>-1.3560124</v>
      </c>
      <c r="AS39">
        <v>0.47724344000000002</v>
      </c>
      <c r="AT39">
        <v>-10.195077599999991</v>
      </c>
    </row>
    <row r="40" spans="1:46" x14ac:dyDescent="0.25">
      <c r="A40">
        <v>38</v>
      </c>
      <c r="B40">
        <v>8.846899999999998</v>
      </c>
      <c r="C40">
        <v>0.56940592105263155</v>
      </c>
      <c r="D40">
        <v>0.19985469774882861</v>
      </c>
      <c r="E40">
        <v>0.13277606358169369</v>
      </c>
      <c r="F40">
        <v>3.615309260516161</v>
      </c>
      <c r="G40">
        <v>2.506046</v>
      </c>
      <c r="H40">
        <v>-9.0039967999999995</v>
      </c>
      <c r="I40">
        <v>-2.5140980000000002</v>
      </c>
      <c r="J40">
        <v>12.953396</v>
      </c>
      <c r="K40">
        <v>8.1508287999999993</v>
      </c>
      <c r="L40">
        <v>-9.0601819999999993</v>
      </c>
      <c r="M40">
        <v>20.047792000000001</v>
      </c>
      <c r="N40">
        <v>10.712012</v>
      </c>
      <c r="O40">
        <v>10.4222552</v>
      </c>
      <c r="P40">
        <v>35.16704</v>
      </c>
      <c r="Q40">
        <v>9.2797283999999998</v>
      </c>
      <c r="R40">
        <v>-2.1904119999999989</v>
      </c>
      <c r="S40">
        <v>20.418915999999999</v>
      </c>
      <c r="T40">
        <v>-6.5167728</v>
      </c>
      <c r="U40">
        <v>-10.751849999999999</v>
      </c>
      <c r="V40">
        <v>-7.9102999999999994</v>
      </c>
      <c r="W40">
        <v>-23.045349999999988</v>
      </c>
      <c r="X40">
        <v>54.414000000000023</v>
      </c>
      <c r="Y40">
        <v>7.9886999999999269</v>
      </c>
      <c r="Z40">
        <v>-105.4680500000001</v>
      </c>
      <c r="AA40">
        <v>-537.59550000000002</v>
      </c>
      <c r="AB40">
        <v>-4.0659999999999989</v>
      </c>
      <c r="AC40">
        <v>-328.99214999999992</v>
      </c>
      <c r="AD40">
        <v>61.881000000000107</v>
      </c>
      <c r="AE40">
        <v>-263.86565000000002</v>
      </c>
      <c r="AF40">
        <v>324.24437999999992</v>
      </c>
      <c r="AG40">
        <v>169.13250000000031</v>
      </c>
      <c r="AH40">
        <v>-61.212849999999897</v>
      </c>
      <c r="AI40">
        <v>2.6025792000000001</v>
      </c>
      <c r="AJ40">
        <v>-0.87354088000000008</v>
      </c>
      <c r="AK40">
        <v>0.20239615999999999</v>
      </c>
      <c r="AL40">
        <v>21.840492000000001</v>
      </c>
      <c r="AM40">
        <v>1.6396907999999999</v>
      </c>
      <c r="AN40">
        <v>-0.18354123999999999</v>
      </c>
      <c r="AO40">
        <v>-0.104044184</v>
      </c>
      <c r="AP40">
        <v>9.4788920000000498E-2</v>
      </c>
      <c r="AQ40">
        <v>4.8186844000000004</v>
      </c>
      <c r="AR40">
        <v>-1.3491776</v>
      </c>
      <c r="AS40">
        <v>0.47662156</v>
      </c>
      <c r="AT40">
        <v>-8.2468823999999969</v>
      </c>
    </row>
    <row r="41" spans="1:46" x14ac:dyDescent="0.25">
      <c r="A41">
        <v>39</v>
      </c>
      <c r="B41">
        <v>8.8531999999999922</v>
      </c>
      <c r="C41">
        <v>0.56940745614035082</v>
      </c>
      <c r="D41">
        <v>0.21449020912067479</v>
      </c>
      <c r="E41">
        <v>0.1254032420966644</v>
      </c>
      <c r="F41">
        <v>3.6036506168105209</v>
      </c>
      <c r="G41">
        <v>2.4958680000000002</v>
      </c>
      <c r="H41">
        <v>-9.0148803999999991</v>
      </c>
      <c r="I41">
        <v>-2.5438339999999999</v>
      </c>
      <c r="J41">
        <v>13.013287999999999</v>
      </c>
      <c r="K41">
        <v>8.1656464</v>
      </c>
      <c r="L41">
        <v>-9.1803860000000004</v>
      </c>
      <c r="M41">
        <v>19.447976000000001</v>
      </c>
      <c r="N41">
        <v>10.715036</v>
      </c>
      <c r="O41">
        <v>10.012035600000001</v>
      </c>
      <c r="P41">
        <v>35.252719999999997</v>
      </c>
      <c r="Q41">
        <v>8.9674052</v>
      </c>
      <c r="R41">
        <v>-1.7821859999999989</v>
      </c>
      <c r="S41">
        <v>20.625247999999999</v>
      </c>
      <c r="T41">
        <v>-6.5980484000000006</v>
      </c>
      <c r="U41">
        <v>-12.53930000000001</v>
      </c>
      <c r="V41">
        <v>-5.1771500000000703</v>
      </c>
      <c r="W41">
        <v>-21.812299999999979</v>
      </c>
      <c r="X41">
        <v>54.179499999999997</v>
      </c>
      <c r="Y41">
        <v>2.1223499999999511</v>
      </c>
      <c r="Z41">
        <v>-104.30290000000009</v>
      </c>
      <c r="AA41">
        <v>-542.76149999999996</v>
      </c>
      <c r="AB41">
        <v>-13.43550000000001</v>
      </c>
      <c r="AC41">
        <v>-290.86769999999967</v>
      </c>
      <c r="AD41">
        <v>45.192999999999927</v>
      </c>
      <c r="AE41">
        <v>-254.40444999999991</v>
      </c>
      <c r="AF41">
        <v>289.86426499999982</v>
      </c>
      <c r="AG41">
        <v>150.5475000000003</v>
      </c>
      <c r="AH41">
        <v>-39.889799999999852</v>
      </c>
      <c r="AI41">
        <v>2.4326976</v>
      </c>
      <c r="AJ41">
        <v>-0.87136864000000003</v>
      </c>
      <c r="AK41">
        <v>0.18980847999999989</v>
      </c>
      <c r="AL41">
        <v>20.947375999999998</v>
      </c>
      <c r="AM41">
        <v>1.7461523999999999</v>
      </c>
      <c r="AN41">
        <v>-0.14890971999999991</v>
      </c>
      <c r="AO41">
        <v>-0.108429152</v>
      </c>
      <c r="AP41">
        <v>0.51235376000000143</v>
      </c>
      <c r="AQ41">
        <v>4.8233632000000002</v>
      </c>
      <c r="AR41">
        <v>-1.3423427999999999</v>
      </c>
      <c r="AS41">
        <v>0.47599967999999998</v>
      </c>
      <c r="AT41">
        <v>-6.2986871999999936</v>
      </c>
    </row>
    <row r="42" spans="1:46" x14ac:dyDescent="0.25">
      <c r="A42">
        <v>40</v>
      </c>
      <c r="B42">
        <v>8.8587499999999917</v>
      </c>
      <c r="C42">
        <v>0.56945175438596485</v>
      </c>
      <c r="D42">
        <v>0.21985977274366569</v>
      </c>
      <c r="E42">
        <v>0.1175423546271967</v>
      </c>
      <c r="F42">
        <v>3.6035486056821471</v>
      </c>
      <c r="G42">
        <v>2.4793500000000002</v>
      </c>
      <c r="H42">
        <v>-9.0172499999999989</v>
      </c>
      <c r="I42">
        <v>-2.565426</v>
      </c>
      <c r="J42">
        <v>13.074199999999999</v>
      </c>
      <c r="K42">
        <v>8.1600099999999998</v>
      </c>
      <c r="L42">
        <v>-9.2952220000000008</v>
      </c>
      <c r="M42">
        <v>18.83426</v>
      </c>
      <c r="N42">
        <v>10.68796</v>
      </c>
      <c r="O42">
        <v>9.739884</v>
      </c>
      <c r="P42">
        <v>35.280679999999997</v>
      </c>
      <c r="Q42">
        <v>8.6985359999999989</v>
      </c>
      <c r="R42">
        <v>-1.509073799999999</v>
      </c>
      <c r="S42">
        <v>20.769200000000001</v>
      </c>
      <c r="T42">
        <v>-6.617292</v>
      </c>
      <c r="U42">
        <v>-14.868250000000019</v>
      </c>
      <c r="V42">
        <v>-2.071750000000069</v>
      </c>
      <c r="W42">
        <v>-18.192999999999959</v>
      </c>
      <c r="X42">
        <v>54.322500000000012</v>
      </c>
      <c r="Y42">
        <v>-5.1832500000000286</v>
      </c>
      <c r="Z42">
        <v>-101.6945000000001</v>
      </c>
      <c r="AA42">
        <v>-548.4224999999999</v>
      </c>
      <c r="AB42">
        <v>-24.5275</v>
      </c>
      <c r="AC42">
        <v>-242.27549999999971</v>
      </c>
      <c r="AD42">
        <v>23.70999999999988</v>
      </c>
      <c r="AE42">
        <v>-238.04349999999991</v>
      </c>
      <c r="AF42">
        <v>244.17882499999979</v>
      </c>
      <c r="AG42">
        <v>127.3700000000001</v>
      </c>
      <c r="AH42">
        <v>-18.815749999999841</v>
      </c>
      <c r="AI42">
        <v>2.3831419999999999</v>
      </c>
      <c r="AJ42">
        <v>-0.85453539999999995</v>
      </c>
      <c r="AK42">
        <v>0.1728213999999999</v>
      </c>
      <c r="AL42">
        <v>21.003319999999999</v>
      </c>
      <c r="AM42">
        <v>1.7810839999999999</v>
      </c>
      <c r="AN42">
        <v>-0.1177325599999999</v>
      </c>
      <c r="AO42">
        <v>-0.1093832</v>
      </c>
      <c r="AP42">
        <v>1.028080400000003</v>
      </c>
      <c r="AQ42">
        <v>4.8188079999999998</v>
      </c>
      <c r="AR42">
        <v>-1.330786</v>
      </c>
      <c r="AS42">
        <v>0.47362019999999999</v>
      </c>
      <c r="AT42">
        <v>-4.2630099999999924</v>
      </c>
    </row>
    <row r="43" spans="1:46" x14ac:dyDescent="0.25">
      <c r="A43">
        <v>41</v>
      </c>
      <c r="B43">
        <v>8.8639999999999954</v>
      </c>
      <c r="C43">
        <v>0.56951315789473678</v>
      </c>
      <c r="D43">
        <v>0.2195294643770456</v>
      </c>
      <c r="E43">
        <v>0.1048694081581817</v>
      </c>
      <c r="F43">
        <v>3.6050789022497929</v>
      </c>
      <c r="G43">
        <v>2.460296</v>
      </c>
      <c r="H43">
        <v>-9.0162139999999997</v>
      </c>
      <c r="I43">
        <v>-2.5837604000000001</v>
      </c>
      <c r="J43">
        <v>13.13552</v>
      </c>
      <c r="K43">
        <v>8.1461919999999992</v>
      </c>
      <c r="L43">
        <v>-9.4079107999999998</v>
      </c>
      <c r="M43">
        <v>18.214984000000001</v>
      </c>
      <c r="N43">
        <v>10.648844</v>
      </c>
      <c r="O43">
        <v>9.5229596000000019</v>
      </c>
      <c r="P43">
        <v>35.285552000000003</v>
      </c>
      <c r="Q43">
        <v>8.4470484000000017</v>
      </c>
      <c r="R43">
        <v>-1.290007120000001</v>
      </c>
      <c r="S43">
        <v>20.888200000000001</v>
      </c>
      <c r="T43">
        <v>-6.6117227999999999</v>
      </c>
      <c r="U43">
        <v>-17.413799999999991</v>
      </c>
      <c r="V43">
        <v>1.182549999999934</v>
      </c>
      <c r="W43">
        <v>-13.619199999999999</v>
      </c>
      <c r="X43">
        <v>54.616500000000002</v>
      </c>
      <c r="Y43">
        <v>-13.06454999999994</v>
      </c>
      <c r="Z43">
        <v>-98.508800000000107</v>
      </c>
      <c r="AA43">
        <v>-554.28149999999982</v>
      </c>
      <c r="AB43">
        <v>-36.308499999999867</v>
      </c>
      <c r="AC43">
        <v>-189.4962000000001</v>
      </c>
      <c r="AD43">
        <v>0.30900000000011829</v>
      </c>
      <c r="AE43">
        <v>-218.92265000000009</v>
      </c>
      <c r="AF43">
        <v>193.9712550000001</v>
      </c>
      <c r="AG43">
        <v>102.35550000000021</v>
      </c>
      <c r="AH43">
        <v>2.1587000000000098</v>
      </c>
      <c r="AI43">
        <v>2.3817168</v>
      </c>
      <c r="AJ43">
        <v>-0.83183776000000009</v>
      </c>
      <c r="AK43">
        <v>0.15407456000000011</v>
      </c>
      <c r="AL43">
        <v>21.438887999999999</v>
      </c>
      <c r="AM43">
        <v>1.7874036</v>
      </c>
      <c r="AN43">
        <v>-8.7937144000000078E-2</v>
      </c>
      <c r="AO43">
        <v>-0.10896488</v>
      </c>
      <c r="AP43">
        <v>1.5830717599999991</v>
      </c>
      <c r="AQ43">
        <v>4.8105592000000001</v>
      </c>
      <c r="AR43">
        <v>-1.3173404</v>
      </c>
      <c r="AS43">
        <v>0.47053768000000001</v>
      </c>
      <c r="AT43">
        <v>-2.192340000000006</v>
      </c>
    </row>
    <row r="44" spans="1:46" x14ac:dyDescent="0.25">
      <c r="A44">
        <v>42</v>
      </c>
      <c r="B44">
        <v>8.8692499999999992</v>
      </c>
      <c r="C44">
        <v>0.56957456140350871</v>
      </c>
      <c r="D44">
        <v>0.21870618175099721</v>
      </c>
      <c r="E44">
        <v>9.2910029523086538E-2</v>
      </c>
      <c r="F44">
        <v>3.602649504914206</v>
      </c>
      <c r="G44">
        <v>2.4412419999999999</v>
      </c>
      <c r="H44">
        <v>-9.0151780000000006</v>
      </c>
      <c r="I44">
        <v>-2.6020948000000002</v>
      </c>
      <c r="J44">
        <v>13.19684</v>
      </c>
      <c r="K44">
        <v>8.1323740000000004</v>
      </c>
      <c r="L44">
        <v>-9.5205996000000006</v>
      </c>
      <c r="M44">
        <v>17.595707999999998</v>
      </c>
      <c r="N44">
        <v>10.609728</v>
      </c>
      <c r="O44">
        <v>9.306035200000002</v>
      </c>
      <c r="P44">
        <v>35.290424000000002</v>
      </c>
      <c r="Q44">
        <v>8.1955608000000009</v>
      </c>
      <c r="R44">
        <v>-1.0709404400000011</v>
      </c>
      <c r="S44">
        <v>21.007200000000001</v>
      </c>
      <c r="T44">
        <v>-6.6061535999999998</v>
      </c>
      <c r="U44">
        <v>-19.95934999999999</v>
      </c>
      <c r="V44">
        <v>4.4368499999999607</v>
      </c>
      <c r="W44">
        <v>-9.0453999999999972</v>
      </c>
      <c r="X44">
        <v>54.910499999999999</v>
      </c>
      <c r="Y44">
        <v>-20.945849999999911</v>
      </c>
      <c r="Z44">
        <v>-95.323100000000096</v>
      </c>
      <c r="AA44">
        <v>-560.14049999999986</v>
      </c>
      <c r="AB44">
        <v>-48.089499999999838</v>
      </c>
      <c r="AC44">
        <v>-136.71690000000021</v>
      </c>
      <c r="AD44">
        <v>-23.09199999999981</v>
      </c>
      <c r="AE44">
        <v>-199.8018000000001</v>
      </c>
      <c r="AF44">
        <v>143.76368500000009</v>
      </c>
      <c r="AG44">
        <v>77.341000000000022</v>
      </c>
      <c r="AH44">
        <v>23.133150000000011</v>
      </c>
      <c r="AI44">
        <v>2.3802916000000001</v>
      </c>
      <c r="AJ44">
        <v>-0.80914012000000002</v>
      </c>
      <c r="AK44">
        <v>0.13532772000000001</v>
      </c>
      <c r="AL44">
        <v>21.874455999999999</v>
      </c>
      <c r="AM44">
        <v>1.7937232000000001</v>
      </c>
      <c r="AN44">
        <v>-5.8141728000000073E-2</v>
      </c>
      <c r="AO44">
        <v>-0.10854656</v>
      </c>
      <c r="AP44">
        <v>2.1380631199999991</v>
      </c>
      <c r="AQ44">
        <v>4.8023103999999996</v>
      </c>
      <c r="AR44">
        <v>-1.3038947999999999</v>
      </c>
      <c r="AS44">
        <v>0.46745515999999998</v>
      </c>
      <c r="AT44">
        <v>-0.1216700000000044</v>
      </c>
    </row>
    <row r="45" spans="1:46" x14ac:dyDescent="0.25">
      <c r="A45">
        <v>43</v>
      </c>
      <c r="B45">
        <v>8.8744500000000013</v>
      </c>
      <c r="C45">
        <v>0.56964495614035082</v>
      </c>
      <c r="D45">
        <v>0.22805427793642091</v>
      </c>
      <c r="E45">
        <v>7.8421219255828623E-2</v>
      </c>
      <c r="F45">
        <v>3.585727955892688</v>
      </c>
      <c r="G45">
        <v>2.4205467999999999</v>
      </c>
      <c r="H45">
        <v>-9.012125600000001</v>
      </c>
      <c r="I45">
        <v>-2.6168307999999998</v>
      </c>
      <c r="J45">
        <v>13.258292000000001</v>
      </c>
      <c r="K45">
        <v>8.1136396000000008</v>
      </c>
      <c r="L45">
        <v>-9.6307212</v>
      </c>
      <c r="M45">
        <v>16.972515999999999</v>
      </c>
      <c r="N45">
        <v>10.563167999999999</v>
      </c>
      <c r="O45">
        <v>9.1218164000000002</v>
      </c>
      <c r="P45">
        <v>35.280096</v>
      </c>
      <c r="Q45">
        <v>7.9572348000000011</v>
      </c>
      <c r="R45">
        <v>-0.88223107999999995</v>
      </c>
      <c r="S45">
        <v>21.110088000000001</v>
      </c>
      <c r="T45">
        <v>-6.5890199999999997</v>
      </c>
      <c r="U45">
        <v>-22.593149999999991</v>
      </c>
      <c r="V45">
        <v>7.7494999999999896</v>
      </c>
      <c r="W45">
        <v>-4.0056000000000047</v>
      </c>
      <c r="X45">
        <v>55.126500000000007</v>
      </c>
      <c r="Y45">
        <v>-28.957499999999889</v>
      </c>
      <c r="Z45">
        <v>-91.728850000000079</v>
      </c>
      <c r="AA45">
        <v>-566.28699999999981</v>
      </c>
      <c r="AB45">
        <v>-60.175049999999807</v>
      </c>
      <c r="AC45">
        <v>-83.718700000000183</v>
      </c>
      <c r="AD45">
        <v>-47.200999999999759</v>
      </c>
      <c r="AE45">
        <v>-180.0939000000001</v>
      </c>
      <c r="AF45">
        <v>93.646975000000097</v>
      </c>
      <c r="AG45">
        <v>51.51349999999988</v>
      </c>
      <c r="AH45">
        <v>43.801850000000002</v>
      </c>
      <c r="AI45">
        <v>2.3923116000000002</v>
      </c>
      <c r="AJ45">
        <v>-0.78810236</v>
      </c>
      <c r="AK45">
        <v>0.117883236</v>
      </c>
      <c r="AL45">
        <v>22.438071999999998</v>
      </c>
      <c r="AM45">
        <v>1.7863604</v>
      </c>
      <c r="AN45">
        <v>-3.2731648000000002E-2</v>
      </c>
      <c r="AO45">
        <v>-0.10776896</v>
      </c>
      <c r="AP45">
        <v>2.6664072000000001</v>
      </c>
      <c r="AQ45">
        <v>4.7923811999999986</v>
      </c>
      <c r="AR45">
        <v>-1.2898688</v>
      </c>
      <c r="AS45">
        <v>0.46376815999999998</v>
      </c>
      <c r="AT45">
        <v>1.9748839999999961</v>
      </c>
    </row>
    <row r="46" spans="1:46" x14ac:dyDescent="0.25">
      <c r="A46">
        <v>44</v>
      </c>
      <c r="B46">
        <v>8.8793500000000041</v>
      </c>
      <c r="C46">
        <v>0.56976929824561406</v>
      </c>
      <c r="D46">
        <v>0.2476119206610152</v>
      </c>
      <c r="E46">
        <v>6.9386656734641547E-2</v>
      </c>
      <c r="F46">
        <v>3.560785599550047</v>
      </c>
      <c r="G46">
        <v>2.3900044</v>
      </c>
      <c r="H46">
        <v>-8.9969748000000003</v>
      </c>
      <c r="I46">
        <v>-2.6099763999999999</v>
      </c>
      <c r="J46">
        <v>13.320536000000001</v>
      </c>
      <c r="K46">
        <v>8.0654067999999999</v>
      </c>
      <c r="L46">
        <v>-9.7254396000000014</v>
      </c>
      <c r="M46">
        <v>16.325828000000001</v>
      </c>
      <c r="N46">
        <v>10.471944000000001</v>
      </c>
      <c r="O46">
        <v>9.1338312000000013</v>
      </c>
      <c r="P46">
        <v>35.178568000000013</v>
      </c>
      <c r="Q46">
        <v>7.7978784000000001</v>
      </c>
      <c r="R46">
        <v>-0.87566564000000002</v>
      </c>
      <c r="S46">
        <v>21.116304</v>
      </c>
      <c r="T46">
        <v>-6.5025000000000004</v>
      </c>
      <c r="U46">
        <v>-25.756450000000001</v>
      </c>
      <c r="V46">
        <v>11.412250000000039</v>
      </c>
      <c r="W46">
        <v>3.830200000000008</v>
      </c>
      <c r="X46">
        <v>54.874500000000033</v>
      </c>
      <c r="Y46">
        <v>-37.751249999999963</v>
      </c>
      <c r="Z46">
        <v>-85.683300000000017</v>
      </c>
      <c r="AA46">
        <v>-574.15849999999989</v>
      </c>
      <c r="AB46">
        <v>-74.087899999999863</v>
      </c>
      <c r="AC46">
        <v>-29.407100000000071</v>
      </c>
      <c r="AD46">
        <v>-75.557999999999879</v>
      </c>
      <c r="AE46">
        <v>-156.86370000000011</v>
      </c>
      <c r="AF46">
        <v>44.075424999999967</v>
      </c>
      <c r="AG46">
        <v>20.80799999999974</v>
      </c>
      <c r="AH46">
        <v>62.636050000000033</v>
      </c>
      <c r="AI46">
        <v>2.4850028000000002</v>
      </c>
      <c r="AJ46">
        <v>-0.77702388</v>
      </c>
      <c r="AK46">
        <v>0.10825288800000001</v>
      </c>
      <c r="AL46">
        <v>23.769976</v>
      </c>
      <c r="AM46">
        <v>1.6969031999999999</v>
      </c>
      <c r="AN46">
        <v>-3.3633584000000001E-2</v>
      </c>
      <c r="AO46">
        <v>-0.10483568</v>
      </c>
      <c r="AP46">
        <v>3.0348676000000001</v>
      </c>
      <c r="AQ46">
        <v>4.7723696000000002</v>
      </c>
      <c r="AR46">
        <v>-1.2723603999999999</v>
      </c>
      <c r="AS46">
        <v>0.45645427999999999</v>
      </c>
      <c r="AT46">
        <v>4.2267420000000007</v>
      </c>
    </row>
    <row r="47" spans="1:46" x14ac:dyDescent="0.25">
      <c r="A47">
        <v>45</v>
      </c>
      <c r="B47">
        <v>8.8842500000000069</v>
      </c>
      <c r="C47">
        <v>0.5698936403508772</v>
      </c>
      <c r="D47">
        <v>0.27611733754029177</v>
      </c>
      <c r="E47">
        <v>6.1360020540743909E-2</v>
      </c>
      <c r="F47">
        <v>3.5427915042030058</v>
      </c>
      <c r="G47">
        <v>2.3594620000000002</v>
      </c>
      <c r="H47">
        <v>-8.9818239999999996</v>
      </c>
      <c r="I47">
        <v>-2.6031219999999999</v>
      </c>
      <c r="J47">
        <v>13.38278</v>
      </c>
      <c r="K47">
        <v>8.0171740000000007</v>
      </c>
      <c r="L47">
        <v>-9.8201579999999993</v>
      </c>
      <c r="M47">
        <v>15.67914</v>
      </c>
      <c r="N47">
        <v>10.38072</v>
      </c>
      <c r="O47">
        <v>9.1458460000000006</v>
      </c>
      <c r="P47">
        <v>35.077039999999997</v>
      </c>
      <c r="Q47">
        <v>7.6385220000000009</v>
      </c>
      <c r="R47">
        <v>-0.86910019999999999</v>
      </c>
      <c r="S47">
        <v>21.122520000000002</v>
      </c>
      <c r="T47">
        <v>-6.4159800000000002</v>
      </c>
      <c r="U47">
        <v>-28.91974999999999</v>
      </c>
      <c r="V47">
        <v>15.07500000000007</v>
      </c>
      <c r="W47">
        <v>11.66599999999996</v>
      </c>
      <c r="X47">
        <v>54.622500000000073</v>
      </c>
      <c r="Y47">
        <v>-46.544999999999973</v>
      </c>
      <c r="Z47">
        <v>-79.637749999999997</v>
      </c>
      <c r="AA47">
        <v>-582.03</v>
      </c>
      <c r="AB47">
        <v>-88.000749999999812</v>
      </c>
      <c r="AC47">
        <v>24.90449999999964</v>
      </c>
      <c r="AD47">
        <v>-103.91499999999979</v>
      </c>
      <c r="AE47">
        <v>-133.63350000000011</v>
      </c>
      <c r="AF47">
        <v>-5.4961249999997932</v>
      </c>
      <c r="AG47">
        <v>-9.8975000000001643</v>
      </c>
      <c r="AH47">
        <v>81.470249999999908</v>
      </c>
      <c r="AI47">
        <v>2.5776940000000002</v>
      </c>
      <c r="AJ47">
        <v>-0.7659454</v>
      </c>
      <c r="AK47">
        <v>9.862254000000005E-2</v>
      </c>
      <c r="AL47">
        <v>25.101879999999991</v>
      </c>
      <c r="AM47">
        <v>1.607446000000001</v>
      </c>
      <c r="AN47">
        <v>-3.4535519999999993E-2</v>
      </c>
      <c r="AO47">
        <v>-0.1019024</v>
      </c>
      <c r="AP47">
        <v>3.4033279999999979</v>
      </c>
      <c r="AQ47">
        <v>4.7523580000000001</v>
      </c>
      <c r="AR47">
        <v>-1.2548520000000001</v>
      </c>
      <c r="AS47">
        <v>0.44914040000000011</v>
      </c>
      <c r="AT47">
        <v>6.4785999999999886</v>
      </c>
    </row>
    <row r="48" spans="1:46" x14ac:dyDescent="0.25">
      <c r="A48">
        <v>46</v>
      </c>
      <c r="B48">
        <v>8.8891500000000114</v>
      </c>
      <c r="C48">
        <v>0.57001798245614033</v>
      </c>
      <c r="D48">
        <v>0.31391730705419307</v>
      </c>
      <c r="E48">
        <v>5.3864899926047982E-2</v>
      </c>
      <c r="F48">
        <v>3.5140149215100371</v>
      </c>
      <c r="G48">
        <v>2.3289195999999999</v>
      </c>
      <c r="H48">
        <v>-8.9666731999999989</v>
      </c>
      <c r="I48">
        <v>-2.5962676</v>
      </c>
      <c r="J48">
        <v>13.445024</v>
      </c>
      <c r="K48">
        <v>7.9689411999999997</v>
      </c>
      <c r="L48">
        <v>-9.9148764000000007</v>
      </c>
      <c r="M48">
        <v>15.032451999999999</v>
      </c>
      <c r="N48">
        <v>10.289496</v>
      </c>
      <c r="O48">
        <v>9.1578607999999999</v>
      </c>
      <c r="P48">
        <v>34.975512000000002</v>
      </c>
      <c r="Q48">
        <v>7.4791656</v>
      </c>
      <c r="R48">
        <v>-0.86253475999999996</v>
      </c>
      <c r="S48">
        <v>21.128736</v>
      </c>
      <c r="T48">
        <v>-6.3294600000000001</v>
      </c>
      <c r="U48">
        <v>-32.083050000000007</v>
      </c>
      <c r="V48">
        <v>18.737750000000119</v>
      </c>
      <c r="W48">
        <v>19.501799999999982</v>
      </c>
      <c r="X48">
        <v>54.370500000000092</v>
      </c>
      <c r="Y48">
        <v>-55.338750000000047</v>
      </c>
      <c r="Z48">
        <v>-73.592199999999934</v>
      </c>
      <c r="AA48">
        <v>-589.90150000000017</v>
      </c>
      <c r="AB48">
        <v>-101.9135999999999</v>
      </c>
      <c r="AC48">
        <v>79.21609999999977</v>
      </c>
      <c r="AD48">
        <v>-132.27199999999991</v>
      </c>
      <c r="AE48">
        <v>-110.4033000000001</v>
      </c>
      <c r="AF48">
        <v>-55.067674999999909</v>
      </c>
      <c r="AG48">
        <v>-40.603000000000307</v>
      </c>
      <c r="AH48">
        <v>100.3044499999999</v>
      </c>
      <c r="AI48">
        <v>2.6703852000000001</v>
      </c>
      <c r="AJ48">
        <v>-0.75486692</v>
      </c>
      <c r="AK48">
        <v>8.8992192000000025E-2</v>
      </c>
      <c r="AL48">
        <v>26.433783999999999</v>
      </c>
      <c r="AM48">
        <v>1.5179887999999999</v>
      </c>
      <c r="AN48">
        <v>-3.5437455999999992E-2</v>
      </c>
      <c r="AO48">
        <v>-9.8969120000000008E-2</v>
      </c>
      <c r="AP48">
        <v>3.7717883999999988</v>
      </c>
      <c r="AQ48">
        <v>4.7323464</v>
      </c>
      <c r="AR48">
        <v>-1.2373436</v>
      </c>
      <c r="AS48">
        <v>0.44182652000000011</v>
      </c>
      <c r="AT48">
        <v>8.7304579999999934</v>
      </c>
    </row>
    <row r="49" spans="1:46" x14ac:dyDescent="0.25">
      <c r="A49">
        <v>47</v>
      </c>
      <c r="B49">
        <v>8.8940500000000089</v>
      </c>
      <c r="C49">
        <v>0.57018004385964904</v>
      </c>
      <c r="D49">
        <v>0.36147089440530827</v>
      </c>
      <c r="E49">
        <v>5.897408450952283E-2</v>
      </c>
      <c r="F49">
        <v>3.4739721923397919</v>
      </c>
      <c r="G49">
        <v>2.2904811999999999</v>
      </c>
      <c r="H49">
        <v>-8.9428439999999991</v>
      </c>
      <c r="I49">
        <v>-2.5679859999999999</v>
      </c>
      <c r="J49">
        <v>13.505587999999999</v>
      </c>
      <c r="K49">
        <v>7.9001739999999998</v>
      </c>
      <c r="L49">
        <v>-9.9922267999999992</v>
      </c>
      <c r="M49">
        <v>14.365444</v>
      </c>
      <c r="N49">
        <v>10.164446399999999</v>
      </c>
      <c r="O49">
        <v>9.2873348</v>
      </c>
      <c r="P49">
        <v>34.805152</v>
      </c>
      <c r="Q49">
        <v>7.3733579999999996</v>
      </c>
      <c r="R49">
        <v>-0.96115284000000001</v>
      </c>
      <c r="S49">
        <v>21.059031999999998</v>
      </c>
      <c r="T49">
        <v>-6.2030984</v>
      </c>
      <c r="U49">
        <v>-35.569950000000013</v>
      </c>
      <c r="V49">
        <v>22.419900000000109</v>
      </c>
      <c r="W49">
        <v>28.869799999999991</v>
      </c>
      <c r="X49">
        <v>53.538500000000077</v>
      </c>
      <c r="Y49">
        <v>-64.19590000000008</v>
      </c>
      <c r="Z49">
        <v>-65.785649999999919</v>
      </c>
      <c r="AA49">
        <v>-598.42180000000019</v>
      </c>
      <c r="AB49">
        <v>-116.5144499999999</v>
      </c>
      <c r="AC49">
        <v>126.5854999999999</v>
      </c>
      <c r="AD49">
        <v>-161.53100000000001</v>
      </c>
      <c r="AE49">
        <v>-89.015300000000025</v>
      </c>
      <c r="AF49">
        <v>-99.412585000000021</v>
      </c>
      <c r="AG49">
        <v>-73.85650000000031</v>
      </c>
      <c r="AH49">
        <v>117.27905</v>
      </c>
      <c r="AI49">
        <v>2.6067276000000001</v>
      </c>
      <c r="AJ49">
        <v>-0.72388651999999998</v>
      </c>
      <c r="AK49">
        <v>8.3670004000000006E-2</v>
      </c>
      <c r="AL49">
        <v>26.154119999999999</v>
      </c>
      <c r="AM49">
        <v>1.4742164</v>
      </c>
      <c r="AN49">
        <v>-3.6344911999999993E-2</v>
      </c>
      <c r="AO49">
        <v>-9.6284608000000008E-2</v>
      </c>
      <c r="AP49">
        <v>4.2117896000000004</v>
      </c>
      <c r="AQ49">
        <v>4.7030387999999999</v>
      </c>
      <c r="AR49">
        <v>-1.2176207999999999</v>
      </c>
      <c r="AS49">
        <v>0.43079296</v>
      </c>
      <c r="AT49">
        <v>11.0790536</v>
      </c>
    </row>
    <row r="50" spans="1:46" x14ac:dyDescent="0.25">
      <c r="A50">
        <v>48</v>
      </c>
      <c r="B50">
        <v>8.8989500000000064</v>
      </c>
      <c r="C50">
        <v>0.57037039473684203</v>
      </c>
      <c r="D50">
        <v>0.44009726380351338</v>
      </c>
      <c r="E50">
        <v>4.5394392435625562E-2</v>
      </c>
      <c r="F50">
        <v>3.4329436889007261</v>
      </c>
      <c r="G50">
        <v>2.2461207999999999</v>
      </c>
      <c r="H50">
        <v>-8.9125060000000005</v>
      </c>
      <c r="I50">
        <v>-2.5236339999999999</v>
      </c>
      <c r="J50">
        <v>13.564892</v>
      </c>
      <c r="K50">
        <v>7.8160060000000007</v>
      </c>
      <c r="L50">
        <v>-10.056551199999999</v>
      </c>
      <c r="M50">
        <v>13.683196000000001</v>
      </c>
      <c r="N50">
        <v>10.0140276</v>
      </c>
      <c r="O50">
        <v>9.5049031999999993</v>
      </c>
      <c r="P50">
        <v>34.583168000000001</v>
      </c>
      <c r="Q50">
        <v>7.3077120000000004</v>
      </c>
      <c r="R50">
        <v>-1.138658559999999</v>
      </c>
      <c r="S50">
        <v>20.932388</v>
      </c>
      <c r="T50">
        <v>-6.0468556000000007</v>
      </c>
      <c r="U50">
        <v>-39.299550000000004</v>
      </c>
      <c r="V50">
        <v>26.11660000000003</v>
      </c>
      <c r="W50">
        <v>39.386949999999942</v>
      </c>
      <c r="X50">
        <v>52.27150000000006</v>
      </c>
      <c r="Y50">
        <v>-73.100600000000028</v>
      </c>
      <c r="Z50">
        <v>-56.658350000000013</v>
      </c>
      <c r="AA50">
        <v>-607.42870000000005</v>
      </c>
      <c r="AB50">
        <v>-131.63130000000001</v>
      </c>
      <c r="AC50">
        <v>168.74824999999981</v>
      </c>
      <c r="AD50">
        <v>-191.46649999999991</v>
      </c>
      <c r="AE50">
        <v>-69.008950000000127</v>
      </c>
      <c r="AF50">
        <v>-139.8375149999998</v>
      </c>
      <c r="AG50">
        <v>-109.021</v>
      </c>
      <c r="AH50">
        <v>132.85894999999991</v>
      </c>
      <c r="AI50">
        <v>2.4258084000000011</v>
      </c>
      <c r="AJ50">
        <v>-0.6779796800000002</v>
      </c>
      <c r="AK50">
        <v>8.1578936000000019E-2</v>
      </c>
      <c r="AL50">
        <v>24.665780000000009</v>
      </c>
      <c r="AM50">
        <v>1.4647076000000001</v>
      </c>
      <c r="AN50">
        <v>-3.7256507999999987E-2</v>
      </c>
      <c r="AO50">
        <v>-9.3786672000000015E-2</v>
      </c>
      <c r="AP50">
        <v>4.7054463999999978</v>
      </c>
      <c r="AQ50">
        <v>4.6667592000000004</v>
      </c>
      <c r="AR50">
        <v>-1.1962371999999999</v>
      </c>
      <c r="AS50">
        <v>0.41696964000000009</v>
      </c>
      <c r="AT50">
        <v>13.50020239999999</v>
      </c>
    </row>
    <row r="51" spans="1:46" x14ac:dyDescent="0.25">
      <c r="A51">
        <v>49</v>
      </c>
      <c r="B51">
        <v>8.903850000000002</v>
      </c>
      <c r="C51">
        <v>0.57056074561403503</v>
      </c>
      <c r="D51">
        <v>0.48257593040106428</v>
      </c>
      <c r="E51">
        <v>4.785421048174799E-2</v>
      </c>
      <c r="F51">
        <v>3.3958002489112409</v>
      </c>
      <c r="G51">
        <v>2.2017604</v>
      </c>
      <c r="H51">
        <v>-8.8821680000000001</v>
      </c>
      <c r="I51">
        <v>-2.479282</v>
      </c>
      <c r="J51">
        <v>13.624196</v>
      </c>
      <c r="K51">
        <v>7.7318379999999998</v>
      </c>
      <c r="L51">
        <v>-10.1208756</v>
      </c>
      <c r="M51">
        <v>13.000947999999999</v>
      </c>
      <c r="N51">
        <v>9.8636088000000015</v>
      </c>
      <c r="O51">
        <v>9.7224715999999987</v>
      </c>
      <c r="P51">
        <v>34.361184000000002</v>
      </c>
      <c r="Q51">
        <v>7.2420660000000003</v>
      </c>
      <c r="R51">
        <v>-1.31616428</v>
      </c>
      <c r="S51">
        <v>20.805744000000001</v>
      </c>
      <c r="T51">
        <v>-5.8906128000000004</v>
      </c>
      <c r="U51">
        <v>-43.029150000000001</v>
      </c>
      <c r="V51">
        <v>29.81329999999998</v>
      </c>
      <c r="W51">
        <v>49.904099999999957</v>
      </c>
      <c r="X51">
        <v>51.004500000000021</v>
      </c>
      <c r="Y51">
        <v>-82.005300000000034</v>
      </c>
      <c r="Z51">
        <v>-47.531050000000043</v>
      </c>
      <c r="AA51">
        <v>-616.43559999999991</v>
      </c>
      <c r="AB51">
        <v>-146.74815000000001</v>
      </c>
      <c r="AC51">
        <v>210.91099999999989</v>
      </c>
      <c r="AD51">
        <v>-221.4019999999999</v>
      </c>
      <c r="AE51">
        <v>-49.002600000000093</v>
      </c>
      <c r="AF51">
        <v>-180.2624449999999</v>
      </c>
      <c r="AG51">
        <v>-144.18549999999991</v>
      </c>
      <c r="AH51">
        <v>148.43884999999989</v>
      </c>
      <c r="AI51">
        <v>2.2448891999999998</v>
      </c>
      <c r="AJ51">
        <v>-0.63207284000000019</v>
      </c>
      <c r="AK51">
        <v>7.9487868000000003E-2</v>
      </c>
      <c r="AL51">
        <v>23.177440000000001</v>
      </c>
      <c r="AM51">
        <v>1.4551988</v>
      </c>
      <c r="AN51">
        <v>-3.8168103999999987E-2</v>
      </c>
      <c r="AO51">
        <v>-9.1288736000000009E-2</v>
      </c>
      <c r="AP51">
        <v>5.1991031999999988</v>
      </c>
      <c r="AQ51">
        <v>4.6304796000000001</v>
      </c>
      <c r="AR51">
        <v>-1.1748536000000001</v>
      </c>
      <c r="AS51">
        <v>0.40314632</v>
      </c>
      <c r="AT51">
        <v>15.9213512</v>
      </c>
    </row>
    <row r="52" spans="1:46" x14ac:dyDescent="0.25">
      <c r="A52">
        <v>50</v>
      </c>
      <c r="B52">
        <v>8.9087499999999977</v>
      </c>
      <c r="C52">
        <v>0.57075109649122802</v>
      </c>
      <c r="D52">
        <v>0.51636816304664257</v>
      </c>
      <c r="E52">
        <v>4.3791891532416111E-2</v>
      </c>
      <c r="F52">
        <v>3.3614363855403702</v>
      </c>
      <c r="G52">
        <v>2.1574</v>
      </c>
      <c r="H52">
        <v>-8.8518299999999996</v>
      </c>
      <c r="I52">
        <v>-2.43493</v>
      </c>
      <c r="J52">
        <v>13.6835</v>
      </c>
      <c r="K52">
        <v>7.6476699999999997</v>
      </c>
      <c r="L52">
        <v>-10.1852</v>
      </c>
      <c r="M52">
        <v>12.3187</v>
      </c>
      <c r="N52">
        <v>9.7131900000000009</v>
      </c>
      <c r="O52">
        <v>9.9400399999999998</v>
      </c>
      <c r="P52">
        <v>34.139200000000002</v>
      </c>
      <c r="Q52">
        <v>7.1764200000000002</v>
      </c>
      <c r="R52">
        <v>-1.4936700000000001</v>
      </c>
      <c r="S52">
        <v>20.679099999999998</v>
      </c>
      <c r="T52">
        <v>-5.7343700000000002</v>
      </c>
      <c r="U52">
        <v>-46.758750000000013</v>
      </c>
      <c r="V52">
        <v>33.509999999999927</v>
      </c>
      <c r="W52">
        <v>60.421249999999979</v>
      </c>
      <c r="X52">
        <v>49.73749999999999</v>
      </c>
      <c r="Y52">
        <v>-90.910000000000039</v>
      </c>
      <c r="Z52">
        <v>-38.403750000000073</v>
      </c>
      <c r="AA52">
        <v>-625.44249999999988</v>
      </c>
      <c r="AB52">
        <v>-161.86500000000021</v>
      </c>
      <c r="AC52">
        <v>253.07374999999999</v>
      </c>
      <c r="AD52">
        <v>-251.33750000000001</v>
      </c>
      <c r="AE52">
        <v>-28.99625000000006</v>
      </c>
      <c r="AF52">
        <v>-220.687375</v>
      </c>
      <c r="AG52">
        <v>-179.34999999999991</v>
      </c>
      <c r="AH52">
        <v>164.01875000000001</v>
      </c>
      <c r="AI52">
        <v>2.0639699999999999</v>
      </c>
      <c r="AJ52">
        <v>-0.58616600000000008</v>
      </c>
      <c r="AK52">
        <v>7.7396800000000002E-2</v>
      </c>
      <c r="AL52">
        <v>21.6891</v>
      </c>
      <c r="AM52">
        <v>1.4456899999999999</v>
      </c>
      <c r="AN52">
        <v>-3.9079700000000002E-2</v>
      </c>
      <c r="AO52">
        <v>-8.8790800000000003E-2</v>
      </c>
      <c r="AP52">
        <v>5.6927599999999998</v>
      </c>
      <c r="AQ52">
        <v>4.5941999999999998</v>
      </c>
      <c r="AR52">
        <v>-1.15347</v>
      </c>
      <c r="AS52">
        <v>0.38932299999999997</v>
      </c>
      <c r="AT52">
        <v>18.342500000000001</v>
      </c>
    </row>
    <row r="53" spans="1:46" x14ac:dyDescent="0.25">
      <c r="A53">
        <v>51</v>
      </c>
      <c r="B53">
        <v>8.9154</v>
      </c>
      <c r="C53">
        <v>0.57100899122807014</v>
      </c>
      <c r="D53">
        <v>0.54523864071954875</v>
      </c>
      <c r="E53">
        <v>3.947224013118273E-2</v>
      </c>
      <c r="F53">
        <v>3.3226875953111001</v>
      </c>
      <c r="G53">
        <v>2.0970208000000001</v>
      </c>
      <c r="H53">
        <v>-8.8071055999999999</v>
      </c>
      <c r="I53">
        <v>-2.3439383999999999</v>
      </c>
      <c r="J53">
        <v>13.735607999999999</v>
      </c>
      <c r="K53">
        <v>7.5281995999999998</v>
      </c>
      <c r="L53">
        <v>-10.206899999999999</v>
      </c>
      <c r="M53">
        <v>11.599956799999999</v>
      </c>
      <c r="N53">
        <v>9.5010311999999999</v>
      </c>
      <c r="O53">
        <v>10.2893568</v>
      </c>
      <c r="P53">
        <v>33.798188000000003</v>
      </c>
      <c r="Q53">
        <v>7.1771143999999998</v>
      </c>
      <c r="R53">
        <v>-1.810504000000001</v>
      </c>
      <c r="S53">
        <v>20.404</v>
      </c>
      <c r="T53">
        <v>-5.5232107999999993</v>
      </c>
      <c r="U53">
        <v>-51.00145000000002</v>
      </c>
      <c r="V53">
        <v>36.825899999999933</v>
      </c>
      <c r="W53">
        <v>72.762950000000018</v>
      </c>
      <c r="X53">
        <v>47.591999999999949</v>
      </c>
      <c r="Y53">
        <v>-99.554300000000055</v>
      </c>
      <c r="Z53">
        <v>-26.534200000000009</v>
      </c>
      <c r="AA53">
        <v>-633.78894999999989</v>
      </c>
      <c r="AB53">
        <v>-176.88945000000021</v>
      </c>
      <c r="AC53">
        <v>273.76119999999997</v>
      </c>
      <c r="AD53">
        <v>-279.28850000000023</v>
      </c>
      <c r="AE53">
        <v>-17.67165000000001</v>
      </c>
      <c r="AF53">
        <v>-250.4283100000001</v>
      </c>
      <c r="AG53">
        <v>-218.1405</v>
      </c>
      <c r="AH53">
        <v>175.3115</v>
      </c>
      <c r="AI53">
        <v>1.618430639999999</v>
      </c>
      <c r="AJ53">
        <v>-0.51865771999999988</v>
      </c>
      <c r="AK53">
        <v>8.416949600000001E-2</v>
      </c>
      <c r="AL53">
        <v>17.071082399999991</v>
      </c>
      <c r="AM53">
        <v>1.518546</v>
      </c>
      <c r="AN53">
        <v>-3.9074072000000001E-2</v>
      </c>
      <c r="AO53">
        <v>-8.2791855999999983E-2</v>
      </c>
      <c r="AP53">
        <v>6.6255968000000021</v>
      </c>
      <c r="AQ53">
        <v>4.5317319999999999</v>
      </c>
      <c r="AR53">
        <v>-1.1309496000000001</v>
      </c>
      <c r="AS53">
        <v>0.37556855999999988</v>
      </c>
      <c r="AT53">
        <v>20.786844000000009</v>
      </c>
    </row>
    <row r="54" spans="1:46" x14ac:dyDescent="0.25">
      <c r="A54">
        <v>52</v>
      </c>
      <c r="B54">
        <v>8.9220500000000005</v>
      </c>
      <c r="C54">
        <v>0.57126688596491226</v>
      </c>
      <c r="D54">
        <v>0.56609880245684885</v>
      </c>
      <c r="E54">
        <v>3.5445886389104717E-2</v>
      </c>
      <c r="F54">
        <v>3.2923076425557469</v>
      </c>
      <c r="G54">
        <v>2.0366415999999998</v>
      </c>
      <c r="H54">
        <v>-8.7623812000000001</v>
      </c>
      <c r="I54">
        <v>-2.2529468000000001</v>
      </c>
      <c r="J54">
        <v>13.787716</v>
      </c>
      <c r="K54">
        <v>7.4087291999999998</v>
      </c>
      <c r="L54">
        <v>-10.2286</v>
      </c>
      <c r="M54">
        <v>10.881213600000001</v>
      </c>
      <c r="N54">
        <v>9.2888724000000007</v>
      </c>
      <c r="O54">
        <v>10.638673600000001</v>
      </c>
      <c r="P54">
        <v>33.457175999999997</v>
      </c>
      <c r="Q54">
        <v>7.1778088000000002</v>
      </c>
      <c r="R54">
        <v>-2.1273379999999991</v>
      </c>
      <c r="S54">
        <v>20.128900000000002</v>
      </c>
      <c r="T54">
        <v>-5.3120516000000002</v>
      </c>
      <c r="U54">
        <v>-55.244149999999998</v>
      </c>
      <c r="V54">
        <v>40.141799999999897</v>
      </c>
      <c r="W54">
        <v>85.104649999999964</v>
      </c>
      <c r="X54">
        <v>45.446499999999922</v>
      </c>
      <c r="Y54">
        <v>-108.1986</v>
      </c>
      <c r="Z54">
        <v>-14.664650000000041</v>
      </c>
      <c r="AA54">
        <v>-642.13539999999989</v>
      </c>
      <c r="AB54">
        <v>-191.9139000000001</v>
      </c>
      <c r="AC54">
        <v>294.44864999999987</v>
      </c>
      <c r="AD54">
        <v>-307.23950000000019</v>
      </c>
      <c r="AE54">
        <v>-6.3470500000000492</v>
      </c>
      <c r="AF54">
        <v>-280.16924499999988</v>
      </c>
      <c r="AG54">
        <v>-256.93099999999981</v>
      </c>
      <c r="AH54">
        <v>186.60425000000001</v>
      </c>
      <c r="AI54">
        <v>1.1728912800000011</v>
      </c>
      <c r="AJ54">
        <v>-0.45114944000000018</v>
      </c>
      <c r="AK54">
        <v>9.0942191999999977E-2</v>
      </c>
      <c r="AL54">
        <v>12.453064800000011</v>
      </c>
      <c r="AM54">
        <v>1.591402</v>
      </c>
      <c r="AN54">
        <v>-3.9068444000000001E-2</v>
      </c>
      <c r="AO54">
        <v>-7.6792912000000019E-2</v>
      </c>
      <c r="AP54">
        <v>7.5584335999999972</v>
      </c>
      <c r="AQ54">
        <v>4.4692639999999999</v>
      </c>
      <c r="AR54">
        <v>-1.1084292</v>
      </c>
      <c r="AS54">
        <v>0.36181412000000002</v>
      </c>
      <c r="AT54">
        <v>23.231187999999989</v>
      </c>
    </row>
    <row r="55" spans="1:46" x14ac:dyDescent="0.25">
      <c r="A55">
        <v>53</v>
      </c>
      <c r="B55">
        <v>8.9287000000000027</v>
      </c>
      <c r="C55">
        <v>0.57152478070175439</v>
      </c>
      <c r="D55">
        <v>0.58357385755140456</v>
      </c>
      <c r="E55">
        <v>2.807392500224885E-2</v>
      </c>
      <c r="F55">
        <v>3.2595675804123809</v>
      </c>
      <c r="G55">
        <v>1.9762624</v>
      </c>
      <c r="H55">
        <v>-8.7176568000000003</v>
      </c>
      <c r="I55">
        <v>-2.1619552</v>
      </c>
      <c r="J55">
        <v>13.839824</v>
      </c>
      <c r="K55">
        <v>7.2892587999999998</v>
      </c>
      <c r="L55">
        <v>-10.250299999999999</v>
      </c>
      <c r="M55">
        <v>10.1624704</v>
      </c>
      <c r="N55">
        <v>9.0767135999999997</v>
      </c>
      <c r="O55">
        <v>10.987990399999999</v>
      </c>
      <c r="P55">
        <v>33.116163999999998</v>
      </c>
      <c r="Q55">
        <v>7.1785031999999998</v>
      </c>
      <c r="R55">
        <v>-2.444172</v>
      </c>
      <c r="S55">
        <v>19.8538</v>
      </c>
      <c r="T55">
        <v>-5.1008924000000002</v>
      </c>
      <c r="U55">
        <v>-59.486849999999997</v>
      </c>
      <c r="V55">
        <v>43.45769999999991</v>
      </c>
      <c r="W55">
        <v>97.446349999999995</v>
      </c>
      <c r="X55">
        <v>43.300999999999881</v>
      </c>
      <c r="Y55">
        <v>-116.8429</v>
      </c>
      <c r="Z55">
        <v>-2.7950999999999842</v>
      </c>
      <c r="AA55">
        <v>-650.48184999999989</v>
      </c>
      <c r="AB55">
        <v>-206.9383500000001</v>
      </c>
      <c r="AC55">
        <v>315.1361</v>
      </c>
      <c r="AD55">
        <v>-335.19050000000038</v>
      </c>
      <c r="AE55">
        <v>4.9775499999999901</v>
      </c>
      <c r="AF55">
        <v>-309.91018000000003</v>
      </c>
      <c r="AG55">
        <v>-295.72149999999988</v>
      </c>
      <c r="AH55">
        <v>197.89699999999999</v>
      </c>
      <c r="AI55">
        <v>0.72735192000000026</v>
      </c>
      <c r="AJ55">
        <v>-0.38364115999999998</v>
      </c>
      <c r="AK55">
        <v>9.7714888E-2</v>
      </c>
      <c r="AL55">
        <v>7.8350472000000018</v>
      </c>
      <c r="AM55">
        <v>1.664258</v>
      </c>
      <c r="AN55">
        <v>-3.9062816E-2</v>
      </c>
      <c r="AO55">
        <v>-7.0793967999999999E-2</v>
      </c>
      <c r="AP55">
        <v>8.4912703999999994</v>
      </c>
      <c r="AQ55">
        <v>4.4067959999999999</v>
      </c>
      <c r="AR55">
        <v>-1.0859087999999999</v>
      </c>
      <c r="AS55">
        <v>0.34805967999999998</v>
      </c>
      <c r="AT55">
        <v>25.675532</v>
      </c>
    </row>
    <row r="56" spans="1:46" x14ac:dyDescent="0.25">
      <c r="A56">
        <v>54</v>
      </c>
      <c r="B56">
        <v>8.9371500000000026</v>
      </c>
      <c r="C56">
        <v>0.57180899122807016</v>
      </c>
      <c r="D56">
        <v>0.60616528399788461</v>
      </c>
      <c r="E56">
        <v>2.2286816475043041E-2</v>
      </c>
      <c r="F56">
        <v>3.2169659197760239</v>
      </c>
      <c r="G56">
        <v>1.908202</v>
      </c>
      <c r="H56">
        <v>-8.6677292000000001</v>
      </c>
      <c r="I56">
        <v>-2.0486376000000002</v>
      </c>
      <c r="J56">
        <v>13.88766</v>
      </c>
      <c r="K56">
        <v>7.1552803999999997</v>
      </c>
      <c r="L56">
        <v>-10.249572000000001</v>
      </c>
      <c r="M56">
        <v>9.4307515999999989</v>
      </c>
      <c r="N56">
        <v>8.8395023999999989</v>
      </c>
      <c r="O56">
        <v>11.351772</v>
      </c>
      <c r="P56">
        <v>32.730331999999997</v>
      </c>
      <c r="Q56">
        <v>7.1895932</v>
      </c>
      <c r="R56">
        <v>-2.8032628000000011</v>
      </c>
      <c r="S56">
        <v>19.509328</v>
      </c>
      <c r="T56">
        <v>-4.8745507999999989</v>
      </c>
      <c r="U56">
        <v>-63.903100000000009</v>
      </c>
      <c r="V56">
        <v>46.524449999999909</v>
      </c>
      <c r="W56">
        <v>110.164355</v>
      </c>
      <c r="X56">
        <v>40.943999999999882</v>
      </c>
      <c r="Y56">
        <v>-125.27015</v>
      </c>
      <c r="Z56">
        <v>9.8819000000000674</v>
      </c>
      <c r="AA56">
        <v>-658.04259999999999</v>
      </c>
      <c r="AB56">
        <v>-221.2627500000001</v>
      </c>
      <c r="AC56">
        <v>325.70409999999998</v>
      </c>
      <c r="AD56">
        <v>-361.35200000000049</v>
      </c>
      <c r="AE56">
        <v>11.93340000000002</v>
      </c>
      <c r="AF56">
        <v>-335.84755000000001</v>
      </c>
      <c r="AG56">
        <v>-336.06450000000001</v>
      </c>
      <c r="AH56">
        <v>206.90164999999999</v>
      </c>
      <c r="AI56">
        <v>0.24467543999999891</v>
      </c>
      <c r="AJ56">
        <v>-0.31510247599999991</v>
      </c>
      <c r="AK56">
        <v>0.10826192</v>
      </c>
      <c r="AL56">
        <v>2.6179223999999879</v>
      </c>
      <c r="AM56">
        <v>1.7445143999999999</v>
      </c>
      <c r="AN56">
        <v>-4.1589116000000009E-2</v>
      </c>
      <c r="AO56">
        <v>-6.1752855999999967E-2</v>
      </c>
      <c r="AP56">
        <v>9.5718656000000024</v>
      </c>
      <c r="AQ56">
        <v>4.3354540000000004</v>
      </c>
      <c r="AR56">
        <v>-1.0627837200000001</v>
      </c>
      <c r="AS56">
        <v>0.33661296000000002</v>
      </c>
      <c r="AT56">
        <v>28.042211999999999</v>
      </c>
    </row>
    <row r="57" spans="1:46" x14ac:dyDescent="0.25">
      <c r="A57">
        <v>55</v>
      </c>
      <c r="B57">
        <v>8.9480000000000004</v>
      </c>
      <c r="C57">
        <v>0.57212828947368422</v>
      </c>
      <c r="D57">
        <v>0.64755251110530232</v>
      </c>
      <c r="E57">
        <v>2.459277871013409E-2</v>
      </c>
      <c r="F57">
        <v>3.1750551953790209</v>
      </c>
      <c r="G57">
        <v>1.8299000000000001</v>
      </c>
      <c r="H57">
        <v>-8.6108639999999994</v>
      </c>
      <c r="I57">
        <v>-1.905551999999999</v>
      </c>
      <c r="J57">
        <v>13.9298</v>
      </c>
      <c r="K57">
        <v>7.0019579999999992</v>
      </c>
      <c r="L57">
        <v>-10.21894</v>
      </c>
      <c r="M57">
        <v>8.6817319999999967</v>
      </c>
      <c r="N57">
        <v>8.5688879999999994</v>
      </c>
      <c r="O57">
        <v>11.73484</v>
      </c>
      <c r="P57">
        <v>32.284739999999999</v>
      </c>
      <c r="Q57">
        <v>7.2145440000000001</v>
      </c>
      <c r="R57">
        <v>-3.2186960000000022</v>
      </c>
      <c r="S57">
        <v>19.07236</v>
      </c>
      <c r="T57">
        <v>-4.6279659999999989</v>
      </c>
      <c r="U57">
        <v>-68.550750000000022</v>
      </c>
      <c r="V57">
        <v>49.258999999999908</v>
      </c>
      <c r="W57">
        <v>123.3841</v>
      </c>
      <c r="X57">
        <v>38.304999999999943</v>
      </c>
      <c r="Y57">
        <v>-133.40799999999999</v>
      </c>
      <c r="Z57">
        <v>23.635500000000111</v>
      </c>
      <c r="AA57">
        <v>-664.55574999999999</v>
      </c>
      <c r="AB57">
        <v>-234.65375000000009</v>
      </c>
      <c r="AC57">
        <v>322.77949999999998</v>
      </c>
      <c r="AD57">
        <v>-385.12750000000051</v>
      </c>
      <c r="AE57">
        <v>13.064250000000049</v>
      </c>
      <c r="AF57">
        <v>-356.71350000000012</v>
      </c>
      <c r="AG57">
        <v>-378.47750000000008</v>
      </c>
      <c r="AH57">
        <v>212.85550000000001</v>
      </c>
      <c r="AI57">
        <v>-0.2875172000000023</v>
      </c>
      <c r="AJ57">
        <v>-0.2451899199999997</v>
      </c>
      <c r="AK57">
        <v>0.1238414000000001</v>
      </c>
      <c r="AL57">
        <v>-3.3980120000000258</v>
      </c>
      <c r="AM57">
        <v>1.834638</v>
      </c>
      <c r="AN57">
        <v>-4.7491320000000017E-2</v>
      </c>
      <c r="AO57">
        <v>-4.8655519999999938E-2</v>
      </c>
      <c r="AP57">
        <v>10.849472000000009</v>
      </c>
      <c r="AQ57">
        <v>4.2522799999999998</v>
      </c>
      <c r="AR57">
        <v>-1.0388523999999999</v>
      </c>
      <c r="AS57">
        <v>0.32824320000000001</v>
      </c>
      <c r="AT57">
        <v>30.305340000000012</v>
      </c>
    </row>
    <row r="58" spans="1:46" x14ac:dyDescent="0.25">
      <c r="A58">
        <v>56</v>
      </c>
      <c r="B58">
        <v>8.95885</v>
      </c>
      <c r="C58">
        <v>0.57244758771929827</v>
      </c>
      <c r="D58">
        <v>0.65767399864671194</v>
      </c>
      <c r="E58">
        <v>1.4381761500667211E-2</v>
      </c>
      <c r="F58">
        <v>3.1306179514164438</v>
      </c>
      <c r="G58">
        <v>1.751598</v>
      </c>
      <c r="H58">
        <v>-8.5539988000000005</v>
      </c>
      <c r="I58">
        <v>-1.7624664000000001</v>
      </c>
      <c r="J58">
        <v>13.97194</v>
      </c>
      <c r="K58">
        <v>6.8486355999999997</v>
      </c>
      <c r="L58">
        <v>-10.188307999999999</v>
      </c>
      <c r="M58">
        <v>7.9327124000000007</v>
      </c>
      <c r="N58">
        <v>8.2982735999999999</v>
      </c>
      <c r="O58">
        <v>12.117908</v>
      </c>
      <c r="P58">
        <v>31.839148000000002</v>
      </c>
      <c r="Q58">
        <v>7.2394948000000001</v>
      </c>
      <c r="R58">
        <v>-3.6341291999999989</v>
      </c>
      <c r="S58">
        <v>18.635392</v>
      </c>
      <c r="T58">
        <v>-4.3813811999999999</v>
      </c>
      <c r="U58">
        <v>-73.198399999999992</v>
      </c>
      <c r="V58">
        <v>51.993549999999892</v>
      </c>
      <c r="W58">
        <v>136.60384500000001</v>
      </c>
      <c r="X58">
        <v>35.665999999999997</v>
      </c>
      <c r="Y58">
        <v>-141.54585</v>
      </c>
      <c r="Z58">
        <v>37.389100000000063</v>
      </c>
      <c r="AA58">
        <v>-671.06889999999999</v>
      </c>
      <c r="AB58">
        <v>-248.04474999999999</v>
      </c>
      <c r="AC58">
        <v>319.85489999999999</v>
      </c>
      <c r="AD58">
        <v>-408.9030000000003</v>
      </c>
      <c r="AE58">
        <v>14.195100000000069</v>
      </c>
      <c r="AF58">
        <v>-377.57945000000001</v>
      </c>
      <c r="AG58">
        <v>-420.89049999999992</v>
      </c>
      <c r="AH58">
        <v>218.80934999999999</v>
      </c>
      <c r="AI58">
        <v>-0.8197098399999998</v>
      </c>
      <c r="AJ58">
        <v>-0.17527736399999999</v>
      </c>
      <c r="AK58">
        <v>0.13942088</v>
      </c>
      <c r="AL58">
        <v>-9.4139463999999968</v>
      </c>
      <c r="AM58">
        <v>1.9247616000000001</v>
      </c>
      <c r="AN58">
        <v>-5.3393523999999998E-2</v>
      </c>
      <c r="AO58">
        <v>-3.5558184000000007E-2</v>
      </c>
      <c r="AP58">
        <v>12.1270784</v>
      </c>
      <c r="AQ58">
        <v>4.1691060000000002</v>
      </c>
      <c r="AR58">
        <v>-1.0149210799999999</v>
      </c>
      <c r="AS58">
        <v>0.31987344000000001</v>
      </c>
      <c r="AT58">
        <v>32.568468000000003</v>
      </c>
    </row>
    <row r="59" spans="1:46" x14ac:dyDescent="0.25">
      <c r="A59">
        <v>57</v>
      </c>
      <c r="B59">
        <v>8.9696999999999978</v>
      </c>
      <c r="C59">
        <v>0.57276688596491221</v>
      </c>
      <c r="D59">
        <v>0.66720247846851732</v>
      </c>
      <c r="E59">
        <v>3.287952490149394E-3</v>
      </c>
      <c r="F59">
        <v>3.0779163767870279</v>
      </c>
      <c r="G59">
        <v>1.6732959999999999</v>
      </c>
      <c r="H59">
        <v>-8.4971335999999997</v>
      </c>
      <c r="I59">
        <v>-1.6193808000000001</v>
      </c>
      <c r="J59">
        <v>14.01408</v>
      </c>
      <c r="K59">
        <v>6.6953131999999993</v>
      </c>
      <c r="L59">
        <v>-10.157676</v>
      </c>
      <c r="M59">
        <v>7.1836927999999993</v>
      </c>
      <c r="N59">
        <v>8.0276591999999987</v>
      </c>
      <c r="O59">
        <v>12.500976</v>
      </c>
      <c r="P59">
        <v>31.393556</v>
      </c>
      <c r="Q59">
        <v>7.2644456000000002</v>
      </c>
      <c r="R59">
        <v>-4.049562400000001</v>
      </c>
      <c r="S59">
        <v>18.198423999999999</v>
      </c>
      <c r="T59">
        <v>-4.1347963999999999</v>
      </c>
      <c r="U59">
        <v>-77.846050000000005</v>
      </c>
      <c r="V59">
        <v>54.728099999999891</v>
      </c>
      <c r="W59">
        <v>149.82359</v>
      </c>
      <c r="X59">
        <v>33.027000000000058</v>
      </c>
      <c r="Y59">
        <v>-149.68369999999999</v>
      </c>
      <c r="Z59">
        <v>51.142700000000112</v>
      </c>
      <c r="AA59">
        <v>-677.58205000000009</v>
      </c>
      <c r="AB59">
        <v>-261.43574999999993</v>
      </c>
      <c r="AC59">
        <v>316.93029999999999</v>
      </c>
      <c r="AD59">
        <v>-432.67850000000033</v>
      </c>
      <c r="AE59">
        <v>15.3259500000001</v>
      </c>
      <c r="AF59">
        <v>-398.44540000000012</v>
      </c>
      <c r="AG59">
        <v>-463.30349999999999</v>
      </c>
      <c r="AH59">
        <v>224.76320000000001</v>
      </c>
      <c r="AI59">
        <v>-1.351902480000001</v>
      </c>
      <c r="AJ59">
        <v>-0.10536480799999989</v>
      </c>
      <c r="AK59">
        <v>0.15500036</v>
      </c>
      <c r="AL59">
        <v>-15.42988080000001</v>
      </c>
      <c r="AM59">
        <v>2.0148852000000002</v>
      </c>
      <c r="AN59">
        <v>-5.9295728000000013E-2</v>
      </c>
      <c r="AO59">
        <v>-2.2460847999999981E-2</v>
      </c>
      <c r="AP59">
        <v>13.4046848</v>
      </c>
      <c r="AQ59">
        <v>4.0859320000000006</v>
      </c>
      <c r="AR59">
        <v>-0.99098975999999994</v>
      </c>
      <c r="AS59">
        <v>0.31150367999999989</v>
      </c>
      <c r="AT59">
        <v>34.831595999999998</v>
      </c>
    </row>
    <row r="60" spans="1:46" x14ac:dyDescent="0.25">
      <c r="A60">
        <v>58</v>
      </c>
      <c r="B60">
        <v>8.983550000000001</v>
      </c>
      <c r="C60">
        <v>0.57313092105263153</v>
      </c>
      <c r="D60">
        <v>0.67501954414514675</v>
      </c>
      <c r="E60">
        <v>-7.6506150730576879E-3</v>
      </c>
      <c r="F60">
        <v>3.0277658226721291</v>
      </c>
      <c r="G60">
        <v>1.5784868000000001</v>
      </c>
      <c r="H60">
        <v>-8.4319236000000011</v>
      </c>
      <c r="I60">
        <v>-1.430297519999999</v>
      </c>
      <c r="J60">
        <v>14.046668</v>
      </c>
      <c r="K60">
        <v>6.5152043999999991</v>
      </c>
      <c r="L60">
        <v>-10.0775896</v>
      </c>
      <c r="M60">
        <v>6.4159627999999973</v>
      </c>
      <c r="N60">
        <v>7.715325599999999</v>
      </c>
      <c r="O60">
        <v>12.83506</v>
      </c>
      <c r="P60">
        <v>30.874572000000001</v>
      </c>
      <c r="Q60">
        <v>7.2763596000000001</v>
      </c>
      <c r="R60">
        <v>-4.5235628000000023</v>
      </c>
      <c r="S60">
        <v>17.609368</v>
      </c>
      <c r="T60">
        <v>-3.8777499999999989</v>
      </c>
      <c r="U60">
        <v>-82.660800000000009</v>
      </c>
      <c r="V60">
        <v>57.008149999999937</v>
      </c>
      <c r="W60">
        <v>162.96733</v>
      </c>
      <c r="X60">
        <v>30.439000000000039</v>
      </c>
      <c r="Y60">
        <v>-157.04454999999999</v>
      </c>
      <c r="Z60">
        <v>65.493900000000124</v>
      </c>
      <c r="AA60">
        <v>-682.43349999999998</v>
      </c>
      <c r="AB60">
        <v>-272.11624999999998</v>
      </c>
      <c r="AC60">
        <v>298.32349999999991</v>
      </c>
      <c r="AD60">
        <v>-453.12100000000021</v>
      </c>
      <c r="AE60">
        <v>9.7038000000000313</v>
      </c>
      <c r="AF60">
        <v>-414.37545000000011</v>
      </c>
      <c r="AG60">
        <v>-509.8565000000001</v>
      </c>
      <c r="AH60">
        <v>226.15465</v>
      </c>
      <c r="AI60">
        <v>-1.840082000000002</v>
      </c>
      <c r="AJ60">
        <v>-3.9807147999999758E-2</v>
      </c>
      <c r="AK60">
        <v>0.16929511999999999</v>
      </c>
      <c r="AL60">
        <v>-21.230540000000019</v>
      </c>
      <c r="AM60">
        <v>2.0914343999999998</v>
      </c>
      <c r="AN60">
        <v>-7.4426364000000064E-2</v>
      </c>
      <c r="AO60">
        <v>-1.295050399999997E-2</v>
      </c>
      <c r="AP60">
        <v>14.795600000000009</v>
      </c>
      <c r="AQ60">
        <v>3.9809564000000002</v>
      </c>
      <c r="AR60">
        <v>-0.96683595999999983</v>
      </c>
      <c r="AS60">
        <v>0.29930400000000001</v>
      </c>
      <c r="AT60">
        <v>36.623123999999997</v>
      </c>
    </row>
    <row r="61" spans="1:46" x14ac:dyDescent="0.25">
      <c r="A61">
        <v>59</v>
      </c>
      <c r="B61">
        <v>8.9979000000000031</v>
      </c>
      <c r="C61">
        <v>0.57350241228070176</v>
      </c>
      <c r="D61">
        <v>0.68058369626738424</v>
      </c>
      <c r="E61">
        <v>-1.493289136082487E-2</v>
      </c>
      <c r="F61">
        <v>2.9718587443961928</v>
      </c>
      <c r="G61">
        <v>1.4809264</v>
      </c>
      <c r="H61">
        <v>-8.3653228000000013</v>
      </c>
      <c r="I61">
        <v>-1.2335479600000001</v>
      </c>
      <c r="J61">
        <v>14.077664</v>
      </c>
      <c r="K61">
        <v>6.3306312</v>
      </c>
      <c r="L61">
        <v>-9.9892608000000003</v>
      </c>
      <c r="M61">
        <v>5.6451144000000006</v>
      </c>
      <c r="N61">
        <v>7.3960388000000004</v>
      </c>
      <c r="O61">
        <v>13.16098</v>
      </c>
      <c r="P61">
        <v>30.343356</v>
      </c>
      <c r="Q61">
        <v>7.2861008000000007</v>
      </c>
      <c r="R61">
        <v>-5.0073243999999999</v>
      </c>
      <c r="S61">
        <v>16.994964</v>
      </c>
      <c r="T61">
        <v>-3.61896</v>
      </c>
      <c r="U61">
        <v>-87.503399999999985</v>
      </c>
      <c r="V61">
        <v>59.212449999999968</v>
      </c>
      <c r="W61">
        <v>176.09840249999999</v>
      </c>
      <c r="X61">
        <v>27.85950000000004</v>
      </c>
      <c r="Y61">
        <v>-164.27589999999989</v>
      </c>
      <c r="Z61">
        <v>79.94470000000004</v>
      </c>
      <c r="AA61">
        <v>-687.00799999999992</v>
      </c>
      <c r="AB61">
        <v>-282.34500000000003</v>
      </c>
      <c r="AC61">
        <v>277.10300000000012</v>
      </c>
      <c r="AD61">
        <v>-473.00799999999998</v>
      </c>
      <c r="AE61">
        <v>2.9561500000000192</v>
      </c>
      <c r="AF61">
        <v>-429.48284999999998</v>
      </c>
      <c r="AG61">
        <v>-557.09949999999981</v>
      </c>
      <c r="AH61">
        <v>226.78569999999999</v>
      </c>
      <c r="AI61">
        <v>-2.320926</v>
      </c>
      <c r="AJ61">
        <v>2.5024695999999919E-2</v>
      </c>
      <c r="AK61">
        <v>0.18337576</v>
      </c>
      <c r="AL61">
        <v>-26.99532</v>
      </c>
      <c r="AM61">
        <v>2.1657212000000001</v>
      </c>
      <c r="AN61">
        <v>-9.1095071999999985E-2</v>
      </c>
      <c r="AO61">
        <v>-4.0379920000000076E-3</v>
      </c>
      <c r="AP61">
        <v>16.205400000000001</v>
      </c>
      <c r="AQ61">
        <v>3.8723472000000001</v>
      </c>
      <c r="AR61">
        <v>-0.94264508000000002</v>
      </c>
      <c r="AS61">
        <v>0.286466</v>
      </c>
      <c r="AT61">
        <v>38.336052000000002</v>
      </c>
    </row>
    <row r="62" spans="1:46" x14ac:dyDescent="0.25">
      <c r="A62">
        <v>60</v>
      </c>
      <c r="B62">
        <v>9.0122500000000052</v>
      </c>
      <c r="C62">
        <v>0.57387390350877188</v>
      </c>
      <c r="D62">
        <v>0.68370277189647277</v>
      </c>
      <c r="E62">
        <v>-2.380548220134375E-2</v>
      </c>
      <c r="F62">
        <v>2.9076894264538402</v>
      </c>
      <c r="G62">
        <v>1.3833660000000001</v>
      </c>
      <c r="H62">
        <v>-8.2987220000000015</v>
      </c>
      <c r="I62">
        <v>-1.0367983999999999</v>
      </c>
      <c r="J62">
        <v>14.10866</v>
      </c>
      <c r="K62">
        <v>6.146058</v>
      </c>
      <c r="L62">
        <v>-9.9009319999999992</v>
      </c>
      <c r="M62">
        <v>4.8742659999999987</v>
      </c>
      <c r="N62">
        <v>7.0767519999999999</v>
      </c>
      <c r="O62">
        <v>13.4869</v>
      </c>
      <c r="P62">
        <v>29.812139999999999</v>
      </c>
      <c r="Q62">
        <v>7.2958420000000004</v>
      </c>
      <c r="R62">
        <v>-5.491086000000001</v>
      </c>
      <c r="S62">
        <v>16.380559999999999</v>
      </c>
      <c r="T62">
        <v>-3.3601700000000001</v>
      </c>
      <c r="U62">
        <v>-92.346000000000004</v>
      </c>
      <c r="V62">
        <v>61.416750000000022</v>
      </c>
      <c r="W62">
        <v>189.22947500000001</v>
      </c>
      <c r="X62">
        <v>25.280000000000008</v>
      </c>
      <c r="Y62">
        <v>-171.50724999999991</v>
      </c>
      <c r="Z62">
        <v>94.395500000000055</v>
      </c>
      <c r="AA62">
        <v>-691.58249999999998</v>
      </c>
      <c r="AB62">
        <v>-292.57375000000002</v>
      </c>
      <c r="AC62">
        <v>255.88249999999999</v>
      </c>
      <c r="AD62">
        <v>-492.89499999999998</v>
      </c>
      <c r="AE62">
        <v>-3.7915000000000441</v>
      </c>
      <c r="AF62">
        <v>-444.59025000000008</v>
      </c>
      <c r="AG62">
        <v>-604.34249999999997</v>
      </c>
      <c r="AH62">
        <v>227.41675000000001</v>
      </c>
      <c r="AI62">
        <v>-2.8017700000000012</v>
      </c>
      <c r="AJ62">
        <v>8.9856540000000054E-2</v>
      </c>
      <c r="AK62">
        <v>0.1974564</v>
      </c>
      <c r="AL62">
        <v>-32.760100000000008</v>
      </c>
      <c r="AM62">
        <v>2.240008</v>
      </c>
      <c r="AN62">
        <v>-0.10776378</v>
      </c>
      <c r="AO62">
        <v>4.8745200000000141E-3</v>
      </c>
      <c r="AP62">
        <v>17.615200000000002</v>
      </c>
      <c r="AQ62">
        <v>3.763738</v>
      </c>
      <c r="AR62">
        <v>-0.91845419999999989</v>
      </c>
      <c r="AS62">
        <v>0.27362799999999998</v>
      </c>
      <c r="AT62">
        <v>40.04898</v>
      </c>
    </row>
    <row r="63" spans="1:46" x14ac:dyDescent="0.25">
      <c r="A63">
        <v>61</v>
      </c>
      <c r="B63">
        <v>9.0270000000000064</v>
      </c>
      <c r="C63">
        <v>0.57425767543859652</v>
      </c>
      <c r="D63">
        <v>0.71985814169867368</v>
      </c>
      <c r="E63">
        <v>-3.1162830283252251E-2</v>
      </c>
      <c r="F63">
        <v>2.8558215894525798</v>
      </c>
      <c r="G63">
        <v>1.2802392</v>
      </c>
      <c r="H63">
        <v>-8.2298644000000003</v>
      </c>
      <c r="I63">
        <v>-0.82536751999999913</v>
      </c>
      <c r="J63">
        <v>14.136944</v>
      </c>
      <c r="K63">
        <v>5.9538847999999991</v>
      </c>
      <c r="L63">
        <v>-9.7960575999999993</v>
      </c>
      <c r="M63">
        <v>4.099198399999997</v>
      </c>
      <c r="N63">
        <v>6.7479915999999989</v>
      </c>
      <c r="O63">
        <v>13.780644000000001</v>
      </c>
      <c r="P63">
        <v>29.259931999999999</v>
      </c>
      <c r="Q63">
        <v>7.2945055999999999</v>
      </c>
      <c r="R63">
        <v>-5.9898564000000034</v>
      </c>
      <c r="S63">
        <v>15.708868000000001</v>
      </c>
      <c r="T63">
        <v>-3.1034247999999991</v>
      </c>
      <c r="U63">
        <v>-97.153490000000005</v>
      </c>
      <c r="V63">
        <v>63.500250000000072</v>
      </c>
      <c r="W63">
        <v>202.0809375</v>
      </c>
      <c r="X63">
        <v>22.95849999999999</v>
      </c>
      <c r="Y63">
        <v>-178.33109999999991</v>
      </c>
      <c r="Z63">
        <v>108.61840000000009</v>
      </c>
      <c r="AA63">
        <v>-695.71449999999993</v>
      </c>
      <c r="AB63">
        <v>-301.60360000000009</v>
      </c>
      <c r="AC63">
        <v>232.61</v>
      </c>
      <c r="AD63">
        <v>-512.4079999999999</v>
      </c>
      <c r="AE63">
        <v>-11.454650000000109</v>
      </c>
      <c r="AF63">
        <v>-459.23655000000008</v>
      </c>
      <c r="AG63">
        <v>-653.52710000000013</v>
      </c>
      <c r="AH63">
        <v>227.1003</v>
      </c>
      <c r="AI63">
        <v>-3.2171860000000012</v>
      </c>
      <c r="AJ63">
        <v>0.15898036000000029</v>
      </c>
      <c r="AK63">
        <v>0.20810919999999999</v>
      </c>
      <c r="AL63">
        <v>-37.775928000000008</v>
      </c>
      <c r="AM63">
        <v>2.2930467999999999</v>
      </c>
      <c r="AN63">
        <v>-0.122742</v>
      </c>
      <c r="AO63">
        <v>1.301493600000002E-2</v>
      </c>
      <c r="AP63">
        <v>18.865696</v>
      </c>
      <c r="AQ63">
        <v>3.6488799999999988</v>
      </c>
      <c r="AR63">
        <v>-0.89273419999999981</v>
      </c>
      <c r="AS63">
        <v>0.26012888000000001</v>
      </c>
      <c r="AT63">
        <v>41.501388000000013</v>
      </c>
    </row>
    <row r="64" spans="1:46" x14ac:dyDescent="0.25">
      <c r="A64">
        <v>62</v>
      </c>
      <c r="B64">
        <v>9.0427499999999998</v>
      </c>
      <c r="C64">
        <v>0.57467214912280706</v>
      </c>
      <c r="D64">
        <v>0.73097063100995907</v>
      </c>
      <c r="E64">
        <v>-3.7738863511576827E-2</v>
      </c>
      <c r="F64">
        <v>2.7753296071740978</v>
      </c>
      <c r="G64">
        <v>1.163196399999999</v>
      </c>
      <c r="H64">
        <v>-8.155364800000001</v>
      </c>
      <c r="I64">
        <v>-0.57723333999999848</v>
      </c>
      <c r="J64">
        <v>14.158448</v>
      </c>
      <c r="K64">
        <v>5.7427115999999989</v>
      </c>
      <c r="L64">
        <v>-9.6498191999999996</v>
      </c>
      <c r="M64">
        <v>3.3135827999999949</v>
      </c>
      <c r="N64">
        <v>6.3955471999999984</v>
      </c>
      <c r="O64">
        <v>13.993948</v>
      </c>
      <c r="P64">
        <v>28.655244</v>
      </c>
      <c r="Q64">
        <v>7.2654752</v>
      </c>
      <c r="R64">
        <v>-6.5261488000000032</v>
      </c>
      <c r="S64">
        <v>14.893955999999999</v>
      </c>
      <c r="T64">
        <v>-2.851791599999999</v>
      </c>
      <c r="U64">
        <v>-101.873205</v>
      </c>
      <c r="V64">
        <v>65.281750000000073</v>
      </c>
      <c r="W64">
        <v>214.23337500000011</v>
      </c>
      <c r="X64">
        <v>21.281999999999979</v>
      </c>
      <c r="Y64">
        <v>-184.13619999999989</v>
      </c>
      <c r="Z64">
        <v>122.27155</v>
      </c>
      <c r="AA64">
        <v>-698.74024999999995</v>
      </c>
      <c r="AB64">
        <v>-307.63620000000009</v>
      </c>
      <c r="AC64">
        <v>204.2074999999999</v>
      </c>
      <c r="AD64">
        <v>-530.9860000000001</v>
      </c>
      <c r="AE64">
        <v>-21.406550000000141</v>
      </c>
      <c r="AF64">
        <v>-472.73010000000011</v>
      </c>
      <c r="AG64">
        <v>-707.56570000000033</v>
      </c>
      <c r="AH64">
        <v>224.4151</v>
      </c>
      <c r="AI64">
        <v>-3.4690320000000021</v>
      </c>
      <c r="AJ64">
        <v>0.23883412000000051</v>
      </c>
      <c r="AK64">
        <v>0.2101924</v>
      </c>
      <c r="AL64">
        <v>-40.919376000000021</v>
      </c>
      <c r="AM64">
        <v>2.2929656</v>
      </c>
      <c r="AN64">
        <v>-0.13349400000000011</v>
      </c>
      <c r="AO64">
        <v>1.9225112000000041E-2</v>
      </c>
      <c r="AP64">
        <v>19.717932000000001</v>
      </c>
      <c r="AQ64">
        <v>3.5183999999999989</v>
      </c>
      <c r="AR64">
        <v>-0.86319139999999983</v>
      </c>
      <c r="AS64">
        <v>0.24497695999999991</v>
      </c>
      <c r="AT64">
        <v>42.302495999999998</v>
      </c>
    </row>
    <row r="65" spans="1:46" x14ac:dyDescent="0.25">
      <c r="A65">
        <v>63</v>
      </c>
      <c r="B65">
        <v>9.0584999999999933</v>
      </c>
      <c r="C65">
        <v>0.5750866228070175</v>
      </c>
      <c r="D65">
        <v>0.74541924876411059</v>
      </c>
      <c r="E65">
        <v>-4.3291725625537313E-2</v>
      </c>
      <c r="F65">
        <v>2.694610586857825</v>
      </c>
      <c r="G65">
        <v>1.0461536</v>
      </c>
      <c r="H65">
        <v>-8.0808651999999999</v>
      </c>
      <c r="I65">
        <v>-0.32909915999999972</v>
      </c>
      <c r="J65">
        <v>14.179952</v>
      </c>
      <c r="K65">
        <v>5.5315383999999996</v>
      </c>
      <c r="L65">
        <v>-9.5035807999999999</v>
      </c>
      <c r="M65">
        <v>2.5279671999999991</v>
      </c>
      <c r="N65">
        <v>6.0431027999999998</v>
      </c>
      <c r="O65">
        <v>14.207252</v>
      </c>
      <c r="P65">
        <v>28.050556</v>
      </c>
      <c r="Q65">
        <v>7.2364448000000001</v>
      </c>
      <c r="R65">
        <v>-7.0624412000000012</v>
      </c>
      <c r="S65">
        <v>14.079044</v>
      </c>
      <c r="T65">
        <v>-2.6001584000000002</v>
      </c>
      <c r="U65">
        <v>-106.59292000000001</v>
      </c>
      <c r="V65">
        <v>67.063250000000082</v>
      </c>
      <c r="W65">
        <v>226.38581249999999</v>
      </c>
      <c r="X65">
        <v>19.605499999999971</v>
      </c>
      <c r="Y65">
        <v>-189.9412999999999</v>
      </c>
      <c r="Z65">
        <v>135.92469999999989</v>
      </c>
      <c r="AA65">
        <v>-701.76600000000008</v>
      </c>
      <c r="AB65">
        <v>-313.66880000000009</v>
      </c>
      <c r="AC65">
        <v>175.80500000000001</v>
      </c>
      <c r="AD65">
        <v>-549.56400000000019</v>
      </c>
      <c r="AE65">
        <v>-31.358450000000101</v>
      </c>
      <c r="AF65">
        <v>-486.22365000000002</v>
      </c>
      <c r="AG65">
        <v>-761.60430000000008</v>
      </c>
      <c r="AH65">
        <v>221.72989999999999</v>
      </c>
      <c r="AI65">
        <v>-3.7208779999999999</v>
      </c>
      <c r="AJ65">
        <v>0.31868788000000009</v>
      </c>
      <c r="AK65">
        <v>0.21227560000000001</v>
      </c>
      <c r="AL65">
        <v>-44.062824000000013</v>
      </c>
      <c r="AM65">
        <v>2.2928844000000002</v>
      </c>
      <c r="AN65">
        <v>-0.14424600000000001</v>
      </c>
      <c r="AO65">
        <v>2.5435288000000011E-2</v>
      </c>
      <c r="AP65">
        <v>20.570167999999999</v>
      </c>
      <c r="AQ65">
        <v>3.3879199999999998</v>
      </c>
      <c r="AR65">
        <v>-0.83364859999999996</v>
      </c>
      <c r="AS65">
        <v>0.22982504000000001</v>
      </c>
      <c r="AT65">
        <v>43.103603999999997</v>
      </c>
    </row>
    <row r="66" spans="1:46" x14ac:dyDescent="0.25">
      <c r="A66">
        <v>64</v>
      </c>
      <c r="B66">
        <v>9.0742499999999868</v>
      </c>
      <c r="C66">
        <v>0.57550109649122805</v>
      </c>
      <c r="D66">
        <v>0.79144455178698481</v>
      </c>
      <c r="E66">
        <v>-4.5766976369972297E-2</v>
      </c>
      <c r="F66">
        <v>2.6149933196821649</v>
      </c>
      <c r="G66">
        <v>0.92911079999999957</v>
      </c>
      <c r="H66">
        <v>-8.0063656000000005</v>
      </c>
      <c r="I66">
        <v>-8.0964979999999076E-2</v>
      </c>
      <c r="J66">
        <v>14.201456</v>
      </c>
      <c r="K66">
        <v>5.3203651999999986</v>
      </c>
      <c r="L66">
        <v>-9.3573423999999985</v>
      </c>
      <c r="M66">
        <v>1.742351599999997</v>
      </c>
      <c r="N66">
        <v>5.6906583999999976</v>
      </c>
      <c r="O66">
        <v>14.420555999999999</v>
      </c>
      <c r="P66">
        <v>27.445868000000001</v>
      </c>
      <c r="Q66">
        <v>7.2074143999999993</v>
      </c>
      <c r="R66">
        <v>-7.5987336000000019</v>
      </c>
      <c r="S66">
        <v>13.264132</v>
      </c>
      <c r="T66">
        <v>-2.3485251999999992</v>
      </c>
      <c r="U66">
        <v>-111.312635</v>
      </c>
      <c r="V66">
        <v>68.844750000000104</v>
      </c>
      <c r="W66">
        <v>238.53825000000001</v>
      </c>
      <c r="X66">
        <v>17.928999999999959</v>
      </c>
      <c r="Y66">
        <v>-195.74639999999999</v>
      </c>
      <c r="Z66">
        <v>149.5778499999999</v>
      </c>
      <c r="AA66">
        <v>-704.79175000000009</v>
      </c>
      <c r="AB66">
        <v>-319.70140000000009</v>
      </c>
      <c r="AC66">
        <v>147.40249999999989</v>
      </c>
      <c r="AD66">
        <v>-568.14200000000028</v>
      </c>
      <c r="AE66">
        <v>-41.310350000000128</v>
      </c>
      <c r="AF66">
        <v>-499.71719999999988</v>
      </c>
      <c r="AG66">
        <v>-815.64290000000028</v>
      </c>
      <c r="AH66">
        <v>219.04470000000001</v>
      </c>
      <c r="AI66">
        <v>-3.9727239999999999</v>
      </c>
      <c r="AJ66">
        <v>0.39854164000000031</v>
      </c>
      <c r="AK66">
        <v>0.21435879999999999</v>
      </c>
      <c r="AL66">
        <v>-47.206272000000013</v>
      </c>
      <c r="AM66">
        <v>2.2928031999999998</v>
      </c>
      <c r="AN66">
        <v>-0.154998</v>
      </c>
      <c r="AO66">
        <v>3.1645464000000019E-2</v>
      </c>
      <c r="AP66">
        <v>21.422404</v>
      </c>
      <c r="AQ66">
        <v>3.257439999999999</v>
      </c>
      <c r="AR66">
        <v>-0.80410579999999987</v>
      </c>
      <c r="AS66">
        <v>0.21467311999999991</v>
      </c>
      <c r="AT66">
        <v>43.904712000000004</v>
      </c>
    </row>
    <row r="67" spans="1:46" x14ac:dyDescent="0.25">
      <c r="A67">
        <v>65</v>
      </c>
      <c r="B67">
        <v>9.0892499999999874</v>
      </c>
      <c r="C67">
        <v>0.57593421052631577</v>
      </c>
      <c r="D67">
        <v>0.82440702667520882</v>
      </c>
      <c r="E67">
        <v>-4.6113598303682717E-2</v>
      </c>
      <c r="F67">
        <v>2.5223283838461121</v>
      </c>
      <c r="G67">
        <v>0.79901420000000034</v>
      </c>
      <c r="H67">
        <v>-7.9273280000000002</v>
      </c>
      <c r="I67">
        <v>0.1999083999999991</v>
      </c>
      <c r="J67">
        <v>14.22016</v>
      </c>
      <c r="K67">
        <v>5.0950200000000008</v>
      </c>
      <c r="L67">
        <v>-9.1744500000000002</v>
      </c>
      <c r="M67">
        <v>0.94999400000000223</v>
      </c>
      <c r="N67">
        <v>5.3274260000000009</v>
      </c>
      <c r="O67">
        <v>14.552</v>
      </c>
      <c r="P67">
        <v>26.787500000000001</v>
      </c>
      <c r="Q67">
        <v>7.1492100000000001</v>
      </c>
      <c r="R67">
        <v>-8.1746099999999977</v>
      </c>
      <c r="S67">
        <v>12.283647999999999</v>
      </c>
      <c r="T67">
        <v>-2.1071240000000011</v>
      </c>
      <c r="U67">
        <v>-115.733475</v>
      </c>
      <c r="V67">
        <v>70.319750000000084</v>
      </c>
      <c r="W67">
        <v>249.50053750000001</v>
      </c>
      <c r="X67">
        <v>17.637499999999971</v>
      </c>
      <c r="Y67">
        <v>-200.23374999999999</v>
      </c>
      <c r="Z67">
        <v>161.43874999999991</v>
      </c>
      <c r="AA67">
        <v>-706.80725000000007</v>
      </c>
      <c r="AB67">
        <v>-322.63974999999999</v>
      </c>
      <c r="AC67">
        <v>123.1125000000001</v>
      </c>
      <c r="AD67">
        <v>-587.97500000000014</v>
      </c>
      <c r="AE67">
        <v>-50.225250000000038</v>
      </c>
      <c r="AF67">
        <v>-515.22399999999982</v>
      </c>
      <c r="AG67">
        <v>-875.41224999999986</v>
      </c>
      <c r="AH67">
        <v>216.07339999999999</v>
      </c>
      <c r="AI67">
        <v>-4.0573980000000001</v>
      </c>
      <c r="AJ67">
        <v>0.48830339999999978</v>
      </c>
      <c r="AK67">
        <v>0.20816319999999999</v>
      </c>
      <c r="AL67">
        <v>-48.232100000000003</v>
      </c>
      <c r="AM67">
        <v>2.2396579999999999</v>
      </c>
      <c r="AN67">
        <v>-0.15805159999999999</v>
      </c>
      <c r="AO67">
        <v>3.5456519999999991E-2</v>
      </c>
      <c r="AP67">
        <v>21.604120000000002</v>
      </c>
      <c r="AQ67">
        <v>3.1223139999999998</v>
      </c>
      <c r="AR67">
        <v>-0.77568760000000003</v>
      </c>
      <c r="AS67">
        <v>0.1999042</v>
      </c>
      <c r="AT67">
        <v>43.991</v>
      </c>
    </row>
    <row r="68" spans="1:46" x14ac:dyDescent="0.25">
      <c r="A68">
        <v>66</v>
      </c>
      <c r="B68">
        <v>9.1039499999999904</v>
      </c>
      <c r="C68">
        <v>0.57637478070175441</v>
      </c>
      <c r="D68">
        <v>0.8359042391540894</v>
      </c>
      <c r="E68">
        <v>-4.265681286348133E-2</v>
      </c>
      <c r="F68">
        <v>2.4450057205912512</v>
      </c>
      <c r="G68">
        <v>0.66369607999999936</v>
      </c>
      <c r="H68">
        <v>-7.8464752000000004</v>
      </c>
      <c r="I68">
        <v>0.49387746000000132</v>
      </c>
      <c r="J68">
        <v>14.237743999999999</v>
      </c>
      <c r="K68">
        <v>4.8640059999999989</v>
      </c>
      <c r="L68">
        <v>-8.976896</v>
      </c>
      <c r="M68">
        <v>0.15493959999999629</v>
      </c>
      <c r="N68">
        <v>4.9598783999999982</v>
      </c>
      <c r="O68">
        <v>14.650700000000001</v>
      </c>
      <c r="P68">
        <v>26.107659999999999</v>
      </c>
      <c r="Q68">
        <v>7.0793359999999996</v>
      </c>
      <c r="R68">
        <v>-8.7663200000000021</v>
      </c>
      <c r="S68">
        <v>11.236935199999991</v>
      </c>
      <c r="T68">
        <v>-1.869815599999999</v>
      </c>
      <c r="U68">
        <v>-120.03476499999999</v>
      </c>
      <c r="V68">
        <v>71.672150000000059</v>
      </c>
      <c r="W68">
        <v>259.98676499999999</v>
      </c>
      <c r="X68">
        <v>17.899999999999981</v>
      </c>
      <c r="Y68">
        <v>-204.19399999999999</v>
      </c>
      <c r="Z68">
        <v>172.58275</v>
      </c>
      <c r="AA68">
        <v>-708.41865000000007</v>
      </c>
      <c r="AB68">
        <v>-324.34039999999999</v>
      </c>
      <c r="AC68">
        <v>100.4674999999999</v>
      </c>
      <c r="AD68">
        <v>-608.31000000000006</v>
      </c>
      <c r="AE68">
        <v>-58.725350000000063</v>
      </c>
      <c r="AF68">
        <v>-531.53610000000003</v>
      </c>
      <c r="AG68">
        <v>-937.47390000000019</v>
      </c>
      <c r="AH68">
        <v>212.98766000000001</v>
      </c>
      <c r="AI68">
        <v>-4.0752031999999998</v>
      </c>
      <c r="AJ68">
        <v>0.58202836000000047</v>
      </c>
      <c r="AK68">
        <v>0.19865608000000001</v>
      </c>
      <c r="AL68">
        <v>-48.410879999999999</v>
      </c>
      <c r="AM68">
        <v>2.1652871999999999</v>
      </c>
      <c r="AN68">
        <v>-0.15802584</v>
      </c>
      <c r="AO68">
        <v>3.8307928000000012E-2</v>
      </c>
      <c r="AP68">
        <v>21.517627999999998</v>
      </c>
      <c r="AQ68">
        <v>2.9853295999999991</v>
      </c>
      <c r="AR68">
        <v>-0.7477192399999999</v>
      </c>
      <c r="AS68">
        <v>0.18528847999999989</v>
      </c>
      <c r="AT68">
        <v>43.791359999999997</v>
      </c>
    </row>
    <row r="69" spans="1:46" x14ac:dyDescent="0.25">
      <c r="A69">
        <v>67</v>
      </c>
      <c r="B69">
        <v>9.1186499999999917</v>
      </c>
      <c r="C69">
        <v>0.57681535087719304</v>
      </c>
      <c r="D69">
        <v>0.84805054695388626</v>
      </c>
      <c r="E69">
        <v>-4.0940230253162617E-2</v>
      </c>
      <c r="F69">
        <v>2.3527284208257799</v>
      </c>
      <c r="G69">
        <v>0.52837796000000026</v>
      </c>
      <c r="H69">
        <v>-7.7656223999999998</v>
      </c>
      <c r="I69">
        <v>0.78784651999999922</v>
      </c>
      <c r="J69">
        <v>14.255328</v>
      </c>
      <c r="K69">
        <v>4.6329920000000007</v>
      </c>
      <c r="L69">
        <v>-8.7793420000000015</v>
      </c>
      <c r="M69">
        <v>-0.64011479999999787</v>
      </c>
      <c r="N69">
        <v>4.5923308000000009</v>
      </c>
      <c r="O69">
        <v>14.7494</v>
      </c>
      <c r="P69">
        <v>25.427820000000001</v>
      </c>
      <c r="Q69">
        <v>7.0094620000000001</v>
      </c>
      <c r="R69">
        <v>-9.3580299999999976</v>
      </c>
      <c r="S69">
        <v>10.1902224</v>
      </c>
      <c r="T69">
        <v>-1.6325072</v>
      </c>
      <c r="U69">
        <v>-124.336055</v>
      </c>
      <c r="V69">
        <v>73.024550000000019</v>
      </c>
      <c r="W69">
        <v>270.47299249999998</v>
      </c>
      <c r="X69">
        <v>18.162499999999991</v>
      </c>
      <c r="Y69">
        <v>-208.15424999999999</v>
      </c>
      <c r="Z69">
        <v>183.7267499999999</v>
      </c>
      <c r="AA69">
        <v>-710.03005000000007</v>
      </c>
      <c r="AB69">
        <v>-326.04104999999993</v>
      </c>
      <c r="AC69">
        <v>77.822500000000034</v>
      </c>
      <c r="AD69">
        <v>-628.64499999999975</v>
      </c>
      <c r="AE69">
        <v>-67.225449999999938</v>
      </c>
      <c r="AF69">
        <v>-547.84819999999991</v>
      </c>
      <c r="AG69">
        <v>-999.53554999999972</v>
      </c>
      <c r="AH69">
        <v>209.90191999999999</v>
      </c>
      <c r="AI69">
        <v>-4.0930084000000004</v>
      </c>
      <c r="AJ69">
        <v>0.67575331999999988</v>
      </c>
      <c r="AK69">
        <v>0.18914896</v>
      </c>
      <c r="AL69">
        <v>-48.589659999999988</v>
      </c>
      <c r="AM69">
        <v>2.0909163999999998</v>
      </c>
      <c r="AN69">
        <v>-0.15800007999999999</v>
      </c>
      <c r="AO69">
        <v>4.1159335999999991E-2</v>
      </c>
      <c r="AP69">
        <v>21.431135999999999</v>
      </c>
      <c r="AQ69">
        <v>2.8483451999999998</v>
      </c>
      <c r="AR69">
        <v>-0.71975088000000009</v>
      </c>
      <c r="AS69">
        <v>0.17067276000000001</v>
      </c>
      <c r="AT69">
        <v>43.591720000000002</v>
      </c>
    </row>
    <row r="70" spans="1:46" x14ac:dyDescent="0.25">
      <c r="A70">
        <v>68</v>
      </c>
      <c r="B70">
        <v>9.1329499999999957</v>
      </c>
      <c r="C70">
        <v>0.57725811403508775</v>
      </c>
      <c r="D70">
        <v>0.85566770602019626</v>
      </c>
      <c r="E70">
        <v>-3.9842446179849812E-2</v>
      </c>
      <c r="F70">
        <v>2.2527164583647008</v>
      </c>
      <c r="G70">
        <v>0.39075484000000132</v>
      </c>
      <c r="H70">
        <v>-7.6841316000000006</v>
      </c>
      <c r="I70">
        <v>1.087251999999997</v>
      </c>
      <c r="J70">
        <v>14.273771999999999</v>
      </c>
      <c r="K70">
        <v>4.4002864000000024</v>
      </c>
      <c r="L70">
        <v>-8.5763828000000029</v>
      </c>
      <c r="M70">
        <v>-1.4356623999999929</v>
      </c>
      <c r="N70">
        <v>4.2249972000000033</v>
      </c>
      <c r="O70">
        <v>14.838592</v>
      </c>
      <c r="P70">
        <v>24.735476000000009</v>
      </c>
      <c r="Q70">
        <v>6.9357084000000002</v>
      </c>
      <c r="R70">
        <v>-9.9604655999999938</v>
      </c>
      <c r="S70">
        <v>9.10569640000001</v>
      </c>
      <c r="T70">
        <v>-1.396678960000002</v>
      </c>
      <c r="U70">
        <v>-128.5557499999999</v>
      </c>
      <c r="V70">
        <v>74.300899999999984</v>
      </c>
      <c r="W70">
        <v>280.66043999999999</v>
      </c>
      <c r="X70">
        <v>18.821999999999971</v>
      </c>
      <c r="Y70">
        <v>-211.83285000000001</v>
      </c>
      <c r="Z70">
        <v>194.31139999999991</v>
      </c>
      <c r="AA70">
        <v>-711.35249999999996</v>
      </c>
      <c r="AB70">
        <v>-327.21999999999991</v>
      </c>
      <c r="AC70">
        <v>57.302500000000052</v>
      </c>
      <c r="AD70">
        <v>-649.34399999999948</v>
      </c>
      <c r="AE70">
        <v>-75.224999999999881</v>
      </c>
      <c r="AF70">
        <v>-564.88924999999983</v>
      </c>
      <c r="AG70">
        <v>-1062.5263999999991</v>
      </c>
      <c r="AH70">
        <v>206.99183500000001</v>
      </c>
      <c r="AI70">
        <v>-4.0876740000000016</v>
      </c>
      <c r="AJ70">
        <v>0.76992703999999912</v>
      </c>
      <c r="AK70">
        <v>0.17903700000000011</v>
      </c>
      <c r="AL70">
        <v>-48.461344000000018</v>
      </c>
      <c r="AM70">
        <v>2.0085160000000011</v>
      </c>
      <c r="AN70">
        <v>-0.15546156400000019</v>
      </c>
      <c r="AO70">
        <v>4.4332219999999957E-2</v>
      </c>
      <c r="AP70">
        <v>21.202408000000009</v>
      </c>
      <c r="AQ70">
        <v>2.709325600000001</v>
      </c>
      <c r="AR70">
        <v>-0.69141604000000023</v>
      </c>
      <c r="AS70">
        <v>0.15695332000000009</v>
      </c>
      <c r="AT70">
        <v>43.220920000000007</v>
      </c>
    </row>
    <row r="71" spans="1:46" x14ac:dyDescent="0.25">
      <c r="A71">
        <v>69</v>
      </c>
      <c r="B71">
        <v>9.1448499999999999</v>
      </c>
      <c r="C71">
        <v>0.57771403508771935</v>
      </c>
      <c r="D71">
        <v>0.86246789031172988</v>
      </c>
      <c r="E71">
        <v>-3.8869167729548633E-2</v>
      </c>
      <c r="F71">
        <v>2.174764704668759</v>
      </c>
      <c r="G71">
        <v>0.23930171999999961</v>
      </c>
      <c r="H71">
        <v>-7.5988128000000001</v>
      </c>
      <c r="I71">
        <v>1.4192760000000011</v>
      </c>
      <c r="J71">
        <v>14.297376</v>
      </c>
      <c r="K71">
        <v>4.1574312000000004</v>
      </c>
      <c r="L71">
        <v>-8.3409923999999993</v>
      </c>
      <c r="M71">
        <v>-2.234169200000002</v>
      </c>
      <c r="N71">
        <v>3.8589475999999991</v>
      </c>
      <c r="O71">
        <v>14.870736000000001</v>
      </c>
      <c r="P71">
        <v>23.968108000000001</v>
      </c>
      <c r="Q71">
        <v>6.8386771999999993</v>
      </c>
      <c r="R71">
        <v>-10.627254799999999</v>
      </c>
      <c r="S71">
        <v>7.7942911999999964</v>
      </c>
      <c r="T71">
        <v>-1.1697316799999991</v>
      </c>
      <c r="U71">
        <v>-132.285875</v>
      </c>
      <c r="V71">
        <v>75.120950000000008</v>
      </c>
      <c r="W71">
        <v>289.05520750000011</v>
      </c>
      <c r="X71">
        <v>21.863500000000009</v>
      </c>
      <c r="Y71">
        <v>-213.82155000000009</v>
      </c>
      <c r="Z71">
        <v>201.53995</v>
      </c>
      <c r="AA71">
        <v>-710.94124999999997</v>
      </c>
      <c r="AB71">
        <v>-325.26875000000001</v>
      </c>
      <c r="AC71">
        <v>49.532499999999978</v>
      </c>
      <c r="AD71">
        <v>-672.22699999999975</v>
      </c>
      <c r="AE71">
        <v>-80.221249999999941</v>
      </c>
      <c r="AF71">
        <v>-586.30400000000009</v>
      </c>
      <c r="AG71">
        <v>-1131.0924500000001</v>
      </c>
      <c r="AH71">
        <v>205.13568000000001</v>
      </c>
      <c r="AI71">
        <v>-3.9435020000000001</v>
      </c>
      <c r="AJ71">
        <v>0.8667933200000002</v>
      </c>
      <c r="AK71">
        <v>0.165296</v>
      </c>
      <c r="AL71">
        <v>-46.490451999999991</v>
      </c>
      <c r="AM71">
        <v>1.877937999999999</v>
      </c>
      <c r="AN71">
        <v>-0.13784651199999989</v>
      </c>
      <c r="AO71">
        <v>4.9433960000000013E-2</v>
      </c>
      <c r="AP71">
        <v>20.120263999999999</v>
      </c>
      <c r="AQ71">
        <v>2.5580947999999988</v>
      </c>
      <c r="AR71">
        <v>-0.66088231999999991</v>
      </c>
      <c r="AS71">
        <v>0.14861156</v>
      </c>
      <c r="AT71">
        <v>41.823159999999987</v>
      </c>
    </row>
    <row r="72" spans="1:46" x14ac:dyDescent="0.25">
      <c r="A72">
        <v>70</v>
      </c>
      <c r="B72">
        <v>9.1567500000000059</v>
      </c>
      <c r="C72">
        <v>0.57816995614035094</v>
      </c>
      <c r="D72">
        <v>0.86687886964138328</v>
      </c>
      <c r="E72">
        <v>-3.6982186218962057E-2</v>
      </c>
      <c r="F72">
        <v>2.076400492220615</v>
      </c>
      <c r="G72">
        <v>8.7848599999999943E-2</v>
      </c>
      <c r="H72">
        <v>-7.5134939999999997</v>
      </c>
      <c r="I72">
        <v>1.7513000000000001</v>
      </c>
      <c r="J72">
        <v>14.32098</v>
      </c>
      <c r="K72">
        <v>3.9145759999999998</v>
      </c>
      <c r="L72">
        <v>-8.1056020000000011</v>
      </c>
      <c r="M72">
        <v>-3.0326759999999999</v>
      </c>
      <c r="N72">
        <v>3.4928979999999998</v>
      </c>
      <c r="O72">
        <v>14.90288</v>
      </c>
      <c r="P72">
        <v>23.20074</v>
      </c>
      <c r="Q72">
        <v>6.7416460000000002</v>
      </c>
      <c r="R72">
        <v>-11.294044</v>
      </c>
      <c r="S72">
        <v>6.4828859999999997</v>
      </c>
      <c r="T72">
        <v>-0.94278440000000008</v>
      </c>
      <c r="U72">
        <v>-136.01599999999999</v>
      </c>
      <c r="V72">
        <v>75.941000000000017</v>
      </c>
      <c r="W72">
        <v>297.44997499999999</v>
      </c>
      <c r="X72">
        <v>24.905000000000001</v>
      </c>
      <c r="Y72">
        <v>-215.81025</v>
      </c>
      <c r="Z72">
        <v>208.7685000000001</v>
      </c>
      <c r="AA72">
        <v>-710.53</v>
      </c>
      <c r="AB72">
        <v>-323.31749999999988</v>
      </c>
      <c r="AC72">
        <v>41.762500000000017</v>
      </c>
      <c r="AD72">
        <v>-695.10999999999967</v>
      </c>
      <c r="AE72">
        <v>-85.217499999999944</v>
      </c>
      <c r="AF72">
        <v>-607.71875000000011</v>
      </c>
      <c r="AG72">
        <v>-1199.6585</v>
      </c>
      <c r="AH72">
        <v>203.27952500000001</v>
      </c>
      <c r="AI72">
        <v>-3.7993299999999999</v>
      </c>
      <c r="AJ72">
        <v>0.96365959999999995</v>
      </c>
      <c r="AK72">
        <v>0.151555</v>
      </c>
      <c r="AL72">
        <v>-44.519559999999998</v>
      </c>
      <c r="AM72">
        <v>1.74736</v>
      </c>
      <c r="AN72">
        <v>-0.12023146</v>
      </c>
      <c r="AO72">
        <v>5.4535699999999999E-2</v>
      </c>
      <c r="AP72">
        <v>19.038119999999999</v>
      </c>
      <c r="AQ72">
        <v>2.4068640000000001</v>
      </c>
      <c r="AR72">
        <v>-0.63034860000000004</v>
      </c>
      <c r="AS72">
        <v>0.1402698</v>
      </c>
      <c r="AT72">
        <v>40.425400000000003</v>
      </c>
    </row>
    <row r="73" spans="1:46" x14ac:dyDescent="0.25">
      <c r="A73">
        <v>71</v>
      </c>
      <c r="B73">
        <v>9.1686500000000102</v>
      </c>
      <c r="C73">
        <v>0.57862587719298253</v>
      </c>
      <c r="D73">
        <v>0.86569468034254327</v>
      </c>
      <c r="E73">
        <v>-4.104222109883323E-2</v>
      </c>
      <c r="F73">
        <v>1.968265013194697</v>
      </c>
      <c r="G73">
        <v>-6.3604520000001774E-2</v>
      </c>
      <c r="H73">
        <v>-7.4281751999999992</v>
      </c>
      <c r="I73">
        <v>2.0833240000000042</v>
      </c>
      <c r="J73">
        <v>14.344583999999999</v>
      </c>
      <c r="K73">
        <v>3.671720799999997</v>
      </c>
      <c r="L73">
        <v>-7.8702115999999984</v>
      </c>
      <c r="M73">
        <v>-3.831182800000009</v>
      </c>
      <c r="N73">
        <v>3.1268483999999961</v>
      </c>
      <c r="O73">
        <v>14.935024</v>
      </c>
      <c r="P73">
        <v>22.433371999999991</v>
      </c>
      <c r="Q73">
        <v>6.6446147999999994</v>
      </c>
      <c r="R73">
        <v>-11.96083320000001</v>
      </c>
      <c r="S73">
        <v>5.1714807999999852</v>
      </c>
      <c r="T73">
        <v>-0.71583711999999733</v>
      </c>
      <c r="U73">
        <v>-139.74612500000001</v>
      </c>
      <c r="V73">
        <v>76.761050000000026</v>
      </c>
      <c r="W73">
        <v>305.84474250000011</v>
      </c>
      <c r="X73">
        <v>27.946500000000029</v>
      </c>
      <c r="Y73">
        <v>-217.79894999999999</v>
      </c>
      <c r="Z73">
        <v>215.9970500000002</v>
      </c>
      <c r="AA73">
        <v>-710.11874999999986</v>
      </c>
      <c r="AB73">
        <v>-321.36624999999992</v>
      </c>
      <c r="AC73">
        <v>33.992499999999943</v>
      </c>
      <c r="AD73">
        <v>-717.99299999999994</v>
      </c>
      <c r="AE73">
        <v>-90.213750000000019</v>
      </c>
      <c r="AF73">
        <v>-629.13350000000037</v>
      </c>
      <c r="AG73">
        <v>-1268.224550000001</v>
      </c>
      <c r="AH73">
        <v>201.42337000000001</v>
      </c>
      <c r="AI73">
        <v>-3.6551579999999979</v>
      </c>
      <c r="AJ73">
        <v>1.060525880000001</v>
      </c>
      <c r="AK73">
        <v>0.13781399999999991</v>
      </c>
      <c r="AL73">
        <v>-42.548667999999978</v>
      </c>
      <c r="AM73">
        <v>1.6167819999999979</v>
      </c>
      <c r="AN73">
        <v>-0.1026164079999998</v>
      </c>
      <c r="AO73">
        <v>5.9637440000000062E-2</v>
      </c>
      <c r="AP73">
        <v>17.955975999999989</v>
      </c>
      <c r="AQ73">
        <v>2.2556331999999979</v>
      </c>
      <c r="AR73">
        <v>-0.59981487999999972</v>
      </c>
      <c r="AS73">
        <v>0.13192803999999991</v>
      </c>
      <c r="AT73">
        <v>39.027639999999977</v>
      </c>
    </row>
    <row r="74" spans="1:46" x14ac:dyDescent="0.25">
      <c r="A74">
        <v>72</v>
      </c>
      <c r="B74">
        <v>9.1785500000000084</v>
      </c>
      <c r="C74">
        <v>0.57908267543859648</v>
      </c>
      <c r="D74">
        <v>0.86180983853900706</v>
      </c>
      <c r="E74">
        <v>-3.8905998610977093E-2</v>
      </c>
      <c r="F74">
        <v>1.853026827560629</v>
      </c>
      <c r="G74">
        <v>-0.222889640000001</v>
      </c>
      <c r="H74">
        <v>-7.3416595999999998</v>
      </c>
      <c r="I74">
        <v>2.431978400000002</v>
      </c>
      <c r="J74">
        <v>14.378652000000001</v>
      </c>
      <c r="K74">
        <v>3.4265407999999979</v>
      </c>
      <c r="L74">
        <v>-7.6233971999999994</v>
      </c>
      <c r="M74">
        <v>-4.6258368000000054</v>
      </c>
      <c r="N74">
        <v>2.7688627999999982</v>
      </c>
      <c r="O74">
        <v>14.96968</v>
      </c>
      <c r="P74">
        <v>21.611411999999991</v>
      </c>
      <c r="Q74">
        <v>6.5402619999999994</v>
      </c>
      <c r="R74">
        <v>-12.682615999999999</v>
      </c>
      <c r="S74">
        <v>3.6978835999999902</v>
      </c>
      <c r="T74">
        <v>-0.49145447999999858</v>
      </c>
      <c r="U74">
        <v>-143.13552999999999</v>
      </c>
      <c r="V74">
        <v>77.276900000000026</v>
      </c>
      <c r="W74">
        <v>312.94189999999998</v>
      </c>
      <c r="X74">
        <v>32.686000000000057</v>
      </c>
      <c r="Y74">
        <v>-218.80844999999999</v>
      </c>
      <c r="Z74">
        <v>220.62280000000021</v>
      </c>
      <c r="AA74">
        <v>-707.7666999999999</v>
      </c>
      <c r="AB74">
        <v>-317.97555999999997</v>
      </c>
      <c r="AC74">
        <v>35.392500000000076</v>
      </c>
      <c r="AD74">
        <v>-740.34199999999998</v>
      </c>
      <c r="AE74">
        <v>-94.018000000000001</v>
      </c>
      <c r="AF74">
        <v>-651.69345000000021</v>
      </c>
      <c r="AG74">
        <v>-1336.6007999999999</v>
      </c>
      <c r="AH74">
        <v>199.916135</v>
      </c>
      <c r="AI74">
        <v>-3.4544483999999982</v>
      </c>
      <c r="AJ74">
        <v>1.1215856</v>
      </c>
      <c r="AK74">
        <v>0.12666064799999999</v>
      </c>
      <c r="AL74">
        <v>-39.870719999999977</v>
      </c>
      <c r="AM74">
        <v>1.453038239999999</v>
      </c>
      <c r="AN74">
        <v>-8.6601003999999912E-2</v>
      </c>
      <c r="AO74">
        <v>6.4135324000000021E-2</v>
      </c>
      <c r="AP74">
        <v>16.29967199999999</v>
      </c>
      <c r="AQ74">
        <v>2.1005879999999988</v>
      </c>
      <c r="AR74">
        <v>-0.56856227999999986</v>
      </c>
      <c r="AS74">
        <v>0.1253242</v>
      </c>
      <c r="AT74">
        <v>37.093655999999989</v>
      </c>
    </row>
    <row r="75" spans="1:46" x14ac:dyDescent="0.25">
      <c r="A75">
        <v>73</v>
      </c>
      <c r="B75">
        <v>9.1869500000000013</v>
      </c>
      <c r="C75">
        <v>0.57954013157894735</v>
      </c>
      <c r="D75">
        <v>0.85231179671334056</v>
      </c>
      <c r="E75">
        <v>-4.0569934500577422E-2</v>
      </c>
      <c r="F75">
        <v>1.748424200876155</v>
      </c>
      <c r="G75">
        <v>-0.38804875999999988</v>
      </c>
      <c r="H75">
        <v>-7.2542464000000004</v>
      </c>
      <c r="I75">
        <v>2.7931056000000001</v>
      </c>
      <c r="J75">
        <v>14.420567999999999</v>
      </c>
      <c r="K75">
        <v>3.1796172</v>
      </c>
      <c r="L75">
        <v>-7.3680148000000001</v>
      </c>
      <c r="M75">
        <v>-5.4176012</v>
      </c>
      <c r="N75">
        <v>2.4169252000000001</v>
      </c>
      <c r="O75">
        <v>15.006220000000001</v>
      </c>
      <c r="P75">
        <v>20.748508000000001</v>
      </c>
      <c r="Q75">
        <v>6.4304180000000004</v>
      </c>
      <c r="R75">
        <v>-13.445644</v>
      </c>
      <c r="S75">
        <v>2.102642400000001</v>
      </c>
      <c r="T75">
        <v>-0.26899532000000009</v>
      </c>
      <c r="U75">
        <v>-146.269395</v>
      </c>
      <c r="V75">
        <v>77.564600000000013</v>
      </c>
      <c r="W75">
        <v>319.06585000000001</v>
      </c>
      <c r="X75">
        <v>38.699000000000048</v>
      </c>
      <c r="Y75">
        <v>-219.08355</v>
      </c>
      <c r="Z75">
        <v>223.29645000000011</v>
      </c>
      <c r="AA75">
        <v>-703.95904999999993</v>
      </c>
      <c r="AB75">
        <v>-313.50529</v>
      </c>
      <c r="AC75">
        <v>43.67</v>
      </c>
      <c r="AD75">
        <v>-762.29049999999995</v>
      </c>
      <c r="AE75">
        <v>-96.928250000000006</v>
      </c>
      <c r="AF75">
        <v>-675.1123</v>
      </c>
      <c r="AG75">
        <v>-1404.8347000000001</v>
      </c>
      <c r="AH75">
        <v>198.67059</v>
      </c>
      <c r="AI75">
        <v>-3.2113356</v>
      </c>
      <c r="AJ75">
        <v>1.1557904000000001</v>
      </c>
      <c r="AK75">
        <v>0.11744803199999999</v>
      </c>
      <c r="AL75">
        <v>-36.662480000000002</v>
      </c>
      <c r="AM75">
        <v>1.26442016</v>
      </c>
      <c r="AN75">
        <v>-7.1785336000000005E-2</v>
      </c>
      <c r="AO75">
        <v>6.8180315999999991E-2</v>
      </c>
      <c r="AP75">
        <v>14.212747999999999</v>
      </c>
      <c r="AQ75">
        <v>1.942682</v>
      </c>
      <c r="AR75">
        <v>-0.53677052000000003</v>
      </c>
      <c r="AS75">
        <v>0.1200238</v>
      </c>
      <c r="AT75">
        <v>34.757503999999997</v>
      </c>
    </row>
    <row r="76" spans="1:46" x14ac:dyDescent="0.25">
      <c r="A76">
        <v>74</v>
      </c>
      <c r="B76">
        <v>9.1953499999999924</v>
      </c>
      <c r="C76">
        <v>0.57999758771929821</v>
      </c>
      <c r="D76">
        <v>0.83893289992494202</v>
      </c>
      <c r="E76">
        <v>-4.1896455410124323E-2</v>
      </c>
      <c r="F76">
        <v>1.6428400492539159</v>
      </c>
      <c r="G76">
        <v>-0.5532078800000011</v>
      </c>
      <c r="H76">
        <v>-7.1668331999999992</v>
      </c>
      <c r="I76">
        <v>3.1542328000000031</v>
      </c>
      <c r="J76">
        <v>14.462484</v>
      </c>
      <c r="K76">
        <v>2.932693599999999</v>
      </c>
      <c r="L76">
        <v>-7.1126323999999981</v>
      </c>
      <c r="M76">
        <v>-6.2093656000000053</v>
      </c>
      <c r="N76">
        <v>2.064987599999998</v>
      </c>
      <c r="O76">
        <v>15.042759999999999</v>
      </c>
      <c r="P76">
        <v>19.88560399999999</v>
      </c>
      <c r="Q76">
        <v>6.3205739999999988</v>
      </c>
      <c r="R76">
        <v>-14.208672000000011</v>
      </c>
      <c r="S76">
        <v>0.50740119999998878</v>
      </c>
      <c r="T76">
        <v>-4.6536159999998383E-2</v>
      </c>
      <c r="U76">
        <v>-149.40325999999999</v>
      </c>
      <c r="V76">
        <v>77.8523</v>
      </c>
      <c r="W76">
        <v>325.18979999999999</v>
      </c>
      <c r="X76">
        <v>44.712000000000131</v>
      </c>
      <c r="Y76">
        <v>-219.35865000000001</v>
      </c>
      <c r="Z76">
        <v>225.97010000000009</v>
      </c>
      <c r="AA76">
        <v>-700.15139999999985</v>
      </c>
      <c r="AB76">
        <v>-309.03501999999997</v>
      </c>
      <c r="AC76">
        <v>51.947500000000048</v>
      </c>
      <c r="AD76">
        <v>-784.23900000000026</v>
      </c>
      <c r="AE76">
        <v>-99.838500000000053</v>
      </c>
      <c r="AF76">
        <v>-698.53115000000025</v>
      </c>
      <c r="AG76">
        <v>-1473.068600000001</v>
      </c>
      <c r="AH76">
        <v>197.42504500000001</v>
      </c>
      <c r="AI76">
        <v>-2.9682227999999982</v>
      </c>
      <c r="AJ76">
        <v>1.1899952</v>
      </c>
      <c r="AK76">
        <v>0.1082354159999999</v>
      </c>
      <c r="AL76">
        <v>-33.454239999999977</v>
      </c>
      <c r="AM76">
        <v>1.075802079999999</v>
      </c>
      <c r="AN76">
        <v>-5.6969667999999897E-2</v>
      </c>
      <c r="AO76">
        <v>7.222530800000003E-2</v>
      </c>
      <c r="AP76">
        <v>12.125823999999991</v>
      </c>
      <c r="AQ76">
        <v>1.784775999999999</v>
      </c>
      <c r="AR76">
        <v>-0.50497875999999986</v>
      </c>
      <c r="AS76">
        <v>0.1147234</v>
      </c>
      <c r="AT76">
        <v>32.421351999999978</v>
      </c>
    </row>
    <row r="77" spans="1:46" x14ac:dyDescent="0.25">
      <c r="A77">
        <v>75</v>
      </c>
      <c r="B77">
        <v>9.2037499999999852</v>
      </c>
      <c r="C77">
        <v>0.58045504385964908</v>
      </c>
      <c r="D77">
        <v>0.82608080281279384</v>
      </c>
      <c r="E77">
        <v>-4.1026135729588957E-2</v>
      </c>
      <c r="F77">
        <v>1.532724158497168</v>
      </c>
      <c r="G77">
        <v>-0.71836699999999998</v>
      </c>
      <c r="H77">
        <v>-7.0794199999999998</v>
      </c>
      <c r="I77">
        <v>3.5153599999999998</v>
      </c>
      <c r="J77">
        <v>14.5044</v>
      </c>
      <c r="K77">
        <v>2.6857700000000002</v>
      </c>
      <c r="L77">
        <v>-6.8572499999999996</v>
      </c>
      <c r="M77">
        <v>-7.0011299999999999</v>
      </c>
      <c r="N77">
        <v>1.71305</v>
      </c>
      <c r="O77">
        <v>15.0793</v>
      </c>
      <c r="P77">
        <v>19.0227</v>
      </c>
      <c r="Q77">
        <v>6.2107299999999999</v>
      </c>
      <c r="R77">
        <v>-14.9717</v>
      </c>
      <c r="S77">
        <v>-1.0878399999999999</v>
      </c>
      <c r="T77">
        <v>0.175923</v>
      </c>
      <c r="U77">
        <v>-152.537125</v>
      </c>
      <c r="V77">
        <v>78.139999999999986</v>
      </c>
      <c r="W77">
        <v>331.31375000000003</v>
      </c>
      <c r="X77">
        <v>50.725000000000129</v>
      </c>
      <c r="Y77">
        <v>-219.63374999999999</v>
      </c>
      <c r="Z77">
        <v>228.64375000000001</v>
      </c>
      <c r="AA77">
        <v>-696.34374999999989</v>
      </c>
      <c r="AB77">
        <v>-304.56475</v>
      </c>
      <c r="AC77">
        <v>60.224999999999973</v>
      </c>
      <c r="AD77">
        <v>-806.18750000000023</v>
      </c>
      <c r="AE77">
        <v>-102.7487500000001</v>
      </c>
      <c r="AF77">
        <v>-721.95</v>
      </c>
      <c r="AG77">
        <v>-1541.3025</v>
      </c>
      <c r="AH77">
        <v>196.17949999999999</v>
      </c>
      <c r="AI77">
        <v>-2.7251099999999999</v>
      </c>
      <c r="AJ77">
        <v>1.2242</v>
      </c>
      <c r="AK77">
        <v>9.9022800000000008E-2</v>
      </c>
      <c r="AL77">
        <v>-30.245999999999999</v>
      </c>
      <c r="AM77">
        <v>0.88718399999999997</v>
      </c>
      <c r="AN77">
        <v>-4.2153999999999997E-2</v>
      </c>
      <c r="AO77">
        <v>7.6270299999999999E-2</v>
      </c>
      <c r="AP77">
        <v>10.0389</v>
      </c>
      <c r="AQ77">
        <v>1.62687</v>
      </c>
      <c r="AR77">
        <v>-0.47318700000000002</v>
      </c>
      <c r="AS77">
        <v>0.10942300000000001</v>
      </c>
      <c r="AT77">
        <v>30.0852</v>
      </c>
    </row>
    <row r="78" spans="1:46" x14ac:dyDescent="0.25">
      <c r="A78">
        <v>76</v>
      </c>
      <c r="B78">
        <v>9.2082999999999888</v>
      </c>
      <c r="C78">
        <v>0.58090175438596492</v>
      </c>
      <c r="D78">
        <v>0.80872605691250354</v>
      </c>
      <c r="E78">
        <v>-3.9153352808866088E-2</v>
      </c>
      <c r="F78">
        <v>1.408736190659353</v>
      </c>
      <c r="G78">
        <v>-0.89489103999999953</v>
      </c>
      <c r="H78">
        <v>-6.9917996000000002</v>
      </c>
      <c r="I78">
        <v>3.8963755999999989</v>
      </c>
      <c r="J78">
        <v>14.576108</v>
      </c>
      <c r="K78">
        <v>2.4407140000000012</v>
      </c>
      <c r="L78">
        <v>-6.6004704000000007</v>
      </c>
      <c r="M78">
        <v>-7.7691755999999978</v>
      </c>
      <c r="N78">
        <v>1.3827625600000011</v>
      </c>
      <c r="O78">
        <v>15.177664</v>
      </c>
      <c r="P78">
        <v>18.079744000000002</v>
      </c>
      <c r="Q78">
        <v>6.0904167999999999</v>
      </c>
      <c r="R78">
        <v>-15.825839999999999</v>
      </c>
      <c r="S78">
        <v>-2.945116399999995</v>
      </c>
      <c r="T78">
        <v>0.39290591999999941</v>
      </c>
      <c r="U78">
        <v>-155.11963499999999</v>
      </c>
      <c r="V78">
        <v>78.199849999999998</v>
      </c>
      <c r="W78">
        <v>335.13434999999998</v>
      </c>
      <c r="X78">
        <v>59.076000000000043</v>
      </c>
      <c r="Y78">
        <v>-218.78223500000001</v>
      </c>
      <c r="Z78">
        <v>226.96584999999999</v>
      </c>
      <c r="AA78">
        <v>-687.38094999999987</v>
      </c>
      <c r="AB78">
        <v>-298.871195</v>
      </c>
      <c r="AC78">
        <v>77.7914999999999</v>
      </c>
      <c r="AD78">
        <v>-819.64150000000006</v>
      </c>
      <c r="AE78">
        <v>-106.28060000000001</v>
      </c>
      <c r="AF78">
        <v>-737.38850000000002</v>
      </c>
      <c r="AG78">
        <v>-1594.2099000000001</v>
      </c>
      <c r="AH78">
        <v>193.32528500000001</v>
      </c>
      <c r="AI78">
        <v>-2.4635144000000011</v>
      </c>
      <c r="AJ78">
        <v>1.1730887999999999</v>
      </c>
      <c r="AK78">
        <v>9.5724960000000012E-2</v>
      </c>
      <c r="AL78">
        <v>-26.960816000000008</v>
      </c>
      <c r="AM78">
        <v>0.66710372000000062</v>
      </c>
      <c r="AN78">
        <v>-4.0441576000000007E-2</v>
      </c>
      <c r="AO78">
        <v>7.7136423999999995E-2</v>
      </c>
      <c r="AP78">
        <v>7.533160400000007</v>
      </c>
      <c r="AQ78">
        <v>1.4672867999999999</v>
      </c>
      <c r="AR78">
        <v>-0.4426630800000001</v>
      </c>
      <c r="AS78">
        <v>0.103178608</v>
      </c>
      <c r="AT78">
        <v>27.205512000000009</v>
      </c>
    </row>
    <row r="79" spans="1:46" x14ac:dyDescent="0.25">
      <c r="A79">
        <v>77</v>
      </c>
      <c r="B79">
        <v>9.2128499999999924</v>
      </c>
      <c r="C79">
        <v>0.58134846491228076</v>
      </c>
      <c r="D79">
        <v>0.78657265323436842</v>
      </c>
      <c r="E79">
        <v>-3.6325290072472233E-2</v>
      </c>
      <c r="F79">
        <v>1.2966910548126931</v>
      </c>
      <c r="G79">
        <v>-1.071415080000002</v>
      </c>
      <c r="H79">
        <v>-6.9041791999999989</v>
      </c>
      <c r="I79">
        <v>4.2773912000000029</v>
      </c>
      <c r="J79">
        <v>14.647816000000001</v>
      </c>
      <c r="K79">
        <v>2.1956579999999981</v>
      </c>
      <c r="L79">
        <v>-6.3436907999999974</v>
      </c>
      <c r="M79">
        <v>-8.5372212000000065</v>
      </c>
      <c r="N79">
        <v>1.0524751199999971</v>
      </c>
      <c r="O79">
        <v>15.276028</v>
      </c>
      <c r="P79">
        <v>17.136787999999989</v>
      </c>
      <c r="Q79">
        <v>5.970103599999999</v>
      </c>
      <c r="R79">
        <v>-16.679980000000011</v>
      </c>
      <c r="S79">
        <v>-4.8023928000000158</v>
      </c>
      <c r="T79">
        <v>0.60988884000000188</v>
      </c>
      <c r="U79">
        <v>-157.702145</v>
      </c>
      <c r="V79">
        <v>78.259699999999995</v>
      </c>
      <c r="W79">
        <v>338.95495000000011</v>
      </c>
      <c r="X79">
        <v>67.427000000000078</v>
      </c>
      <c r="Y79">
        <v>-217.93072000000001</v>
      </c>
      <c r="Z79">
        <v>225.28795</v>
      </c>
      <c r="AA79">
        <v>-678.41814999999986</v>
      </c>
      <c r="AB79">
        <v>-293.17764</v>
      </c>
      <c r="AC79">
        <v>95.358000000000061</v>
      </c>
      <c r="AD79">
        <v>-833.09550000000024</v>
      </c>
      <c r="AE79">
        <v>-109.8124500000001</v>
      </c>
      <c r="AF79">
        <v>-752.82700000000023</v>
      </c>
      <c r="AG79">
        <v>-1647.1172999999999</v>
      </c>
      <c r="AH79">
        <v>190.47107</v>
      </c>
      <c r="AI79">
        <v>-2.2019187999999978</v>
      </c>
      <c r="AJ79">
        <v>1.121977599999999</v>
      </c>
      <c r="AK79">
        <v>9.2427119999999974E-2</v>
      </c>
      <c r="AL79">
        <v>-23.675631999999968</v>
      </c>
      <c r="AM79">
        <v>0.44702343999999811</v>
      </c>
      <c r="AN79">
        <v>-3.8729151999999989E-2</v>
      </c>
      <c r="AO79">
        <v>7.8002548000000005E-2</v>
      </c>
      <c r="AP79">
        <v>5.0274207999999794</v>
      </c>
      <c r="AQ79">
        <v>1.3077035999999991</v>
      </c>
      <c r="AR79">
        <v>-0.41213915999999978</v>
      </c>
      <c r="AS79">
        <v>9.6934215999999948E-2</v>
      </c>
      <c r="AT79">
        <v>24.325823999999979</v>
      </c>
    </row>
    <row r="80" spans="1:46" x14ac:dyDescent="0.25">
      <c r="A80">
        <v>78</v>
      </c>
      <c r="B80">
        <v>9.217399999999996</v>
      </c>
      <c r="C80">
        <v>0.5817951754385966</v>
      </c>
      <c r="D80">
        <v>0.75217394682647032</v>
      </c>
      <c r="E80">
        <v>-3.1012676936967722E-2</v>
      </c>
      <c r="F80">
        <v>1.1709887978435201</v>
      </c>
      <c r="G80">
        <v>-1.247939120000001</v>
      </c>
      <c r="H80">
        <v>-6.8165587999999993</v>
      </c>
      <c r="I80">
        <v>4.6584068000000016</v>
      </c>
      <c r="J80">
        <v>14.719524</v>
      </c>
      <c r="K80">
        <v>1.9506019999999991</v>
      </c>
      <c r="L80">
        <v>-6.0869111999999994</v>
      </c>
      <c r="M80">
        <v>-9.3052668000000036</v>
      </c>
      <c r="N80">
        <v>0.72218767999999811</v>
      </c>
      <c r="O80">
        <v>15.374392</v>
      </c>
      <c r="P80">
        <v>16.19383199999999</v>
      </c>
      <c r="Q80">
        <v>5.8497903999999989</v>
      </c>
      <c r="R80">
        <v>-17.534120000000009</v>
      </c>
      <c r="S80">
        <v>-6.6596692000000113</v>
      </c>
      <c r="T80">
        <v>0.82687176000000129</v>
      </c>
      <c r="U80">
        <v>-160.28465499999999</v>
      </c>
      <c r="V80">
        <v>78.319550000000007</v>
      </c>
      <c r="W80">
        <v>342.77555000000001</v>
      </c>
      <c r="X80">
        <v>75.777999999999977</v>
      </c>
      <c r="Y80">
        <v>-217.079205</v>
      </c>
      <c r="Z80">
        <v>223.61005</v>
      </c>
      <c r="AA80">
        <v>-669.45534999999984</v>
      </c>
      <c r="AB80">
        <v>-287.48408499999999</v>
      </c>
      <c r="AC80">
        <v>112.92449999999999</v>
      </c>
      <c r="AD80">
        <v>-846.54950000000008</v>
      </c>
      <c r="AE80">
        <v>-113.3443</v>
      </c>
      <c r="AF80">
        <v>-768.2655000000002</v>
      </c>
      <c r="AG80">
        <v>-1700.0246999999999</v>
      </c>
      <c r="AH80">
        <v>187.61685499999999</v>
      </c>
      <c r="AI80">
        <v>-1.940323199999999</v>
      </c>
      <c r="AJ80">
        <v>1.0708664000000001</v>
      </c>
      <c r="AK80">
        <v>8.9129279999999977E-2</v>
      </c>
      <c r="AL80">
        <v>-20.390447999999989</v>
      </c>
      <c r="AM80">
        <v>0.2269431599999987</v>
      </c>
      <c r="AN80">
        <v>-3.7016727999999999E-2</v>
      </c>
      <c r="AO80">
        <v>7.8868672000000015E-2</v>
      </c>
      <c r="AP80">
        <v>2.521681199999986</v>
      </c>
      <c r="AQ80">
        <v>1.1481203999999989</v>
      </c>
      <c r="AR80">
        <v>-0.38161523999999991</v>
      </c>
      <c r="AS80">
        <v>9.0689823999999974E-2</v>
      </c>
      <c r="AT80">
        <v>21.446135999999981</v>
      </c>
    </row>
    <row r="81" spans="1:46" x14ac:dyDescent="0.25">
      <c r="A81">
        <v>79</v>
      </c>
      <c r="B81">
        <v>9.2212000000000014</v>
      </c>
      <c r="C81">
        <v>0.58223333333333338</v>
      </c>
      <c r="D81">
        <v>0.72117941001516161</v>
      </c>
      <c r="E81">
        <v>-2.973183253763334E-2</v>
      </c>
      <c r="F81">
        <v>1.054975651069751</v>
      </c>
      <c r="G81">
        <v>-1.4284467999999999</v>
      </c>
      <c r="H81">
        <v>-6.7288220000000001</v>
      </c>
      <c r="I81">
        <v>5.0439980000000002</v>
      </c>
      <c r="J81">
        <v>14.807096</v>
      </c>
      <c r="K81">
        <v>1.7076650799999999</v>
      </c>
      <c r="L81">
        <v>-5.8364831999999991</v>
      </c>
      <c r="M81">
        <v>-10.052747999999999</v>
      </c>
      <c r="N81">
        <v>0.40214235999999959</v>
      </c>
      <c r="O81">
        <v>15.506487999999999</v>
      </c>
      <c r="P81">
        <v>15.239056</v>
      </c>
      <c r="Q81">
        <v>5.7218548</v>
      </c>
      <c r="R81">
        <v>-18.402144</v>
      </c>
      <c r="S81">
        <v>-8.5860416000000033</v>
      </c>
      <c r="T81">
        <v>1.0364157599999999</v>
      </c>
      <c r="U81">
        <v>-162.67053000000001</v>
      </c>
      <c r="V81">
        <v>78.475100000000012</v>
      </c>
      <c r="W81">
        <v>345.60989999999998</v>
      </c>
      <c r="X81">
        <v>84.563999999999908</v>
      </c>
      <c r="Y81">
        <v>-216.00908000000001</v>
      </c>
      <c r="Z81">
        <v>220.44640000000001</v>
      </c>
      <c r="AA81">
        <v>-657.58794999999986</v>
      </c>
      <c r="AB81">
        <v>-281.68822999999998</v>
      </c>
      <c r="AC81">
        <v>129.6809999999999</v>
      </c>
      <c r="AD81">
        <v>-852.38799999999992</v>
      </c>
      <c r="AE81">
        <v>-117.31355000000001</v>
      </c>
      <c r="AF81">
        <v>-774.08450000000005</v>
      </c>
      <c r="AG81">
        <v>-1736.7925499999999</v>
      </c>
      <c r="AH81">
        <v>183.13574</v>
      </c>
      <c r="AI81">
        <v>-1.752926</v>
      </c>
      <c r="AJ81">
        <v>0.97878023999999986</v>
      </c>
      <c r="AK81">
        <v>8.7337403999999993E-2</v>
      </c>
      <c r="AL81">
        <v>-17.942504</v>
      </c>
      <c r="AM81">
        <v>3.4270039999999821E-2</v>
      </c>
      <c r="AN81">
        <v>-5.5471936000000048E-2</v>
      </c>
      <c r="AO81">
        <v>7.5523731999999996E-2</v>
      </c>
      <c r="AP81">
        <v>0.43505359999999832</v>
      </c>
      <c r="AQ81">
        <v>0.99521987999999995</v>
      </c>
      <c r="AR81">
        <v>-0.35242020000000002</v>
      </c>
      <c r="AS81">
        <v>7.9910703999999985E-2</v>
      </c>
      <c r="AT81">
        <v>18.616750799999991</v>
      </c>
    </row>
    <row r="82" spans="1:46" x14ac:dyDescent="0.25">
      <c r="A82">
        <v>80</v>
      </c>
      <c r="B82">
        <v>9.2240000000000073</v>
      </c>
      <c r="C82">
        <v>0.58266008771929834</v>
      </c>
      <c r="D82">
        <v>0.69060307328819914</v>
      </c>
      <c r="E82">
        <v>-2.7648099736363861E-2</v>
      </c>
      <c r="F82">
        <v>0.92481194610594453</v>
      </c>
      <c r="G82">
        <v>-1.614266000000002</v>
      </c>
      <c r="H82">
        <v>-6.6409299999999991</v>
      </c>
      <c r="I82">
        <v>5.4356900000000037</v>
      </c>
      <c r="J82">
        <v>14.91582</v>
      </c>
      <c r="K82">
        <v>1.467553599999998</v>
      </c>
      <c r="L82">
        <v>-5.5945239999999981</v>
      </c>
      <c r="M82">
        <v>-10.77281000000001</v>
      </c>
      <c r="N82">
        <v>9.5753199999997318E-2</v>
      </c>
      <c r="O82">
        <v>15.68356</v>
      </c>
      <c r="P82">
        <v>14.26851999999999</v>
      </c>
      <c r="Q82">
        <v>5.5837559999999984</v>
      </c>
      <c r="R82">
        <v>-19.28868000000001</v>
      </c>
      <c r="S82">
        <v>-10.60454200000002</v>
      </c>
      <c r="T82">
        <v>1.2360412000000021</v>
      </c>
      <c r="U82">
        <v>-164.79422500000001</v>
      </c>
      <c r="V82">
        <v>78.758250000000018</v>
      </c>
      <c r="W82">
        <v>347.12925000000001</v>
      </c>
      <c r="X82">
        <v>93.929999999999964</v>
      </c>
      <c r="Y82">
        <v>-214.64747499999999</v>
      </c>
      <c r="Z82">
        <v>215.30174999999991</v>
      </c>
      <c r="AA82">
        <v>-641.84774999999979</v>
      </c>
      <c r="AB82">
        <v>-275.75597499999998</v>
      </c>
      <c r="AC82">
        <v>145.3575000000001</v>
      </c>
      <c r="AD82">
        <v>-848.07249999999988</v>
      </c>
      <c r="AE82">
        <v>-121.8660000000001</v>
      </c>
      <c r="AF82">
        <v>-767.07749999999987</v>
      </c>
      <c r="AG82">
        <v>-1752.0409999999999</v>
      </c>
      <c r="AH82">
        <v>176.48542499999999</v>
      </c>
      <c r="AI82">
        <v>-1.6644599999999989</v>
      </c>
      <c r="AJ82">
        <v>0.83206079999999882</v>
      </c>
      <c r="AK82">
        <v>8.7553480000000003E-2</v>
      </c>
      <c r="AL82">
        <v>-16.610879999999991</v>
      </c>
      <c r="AM82">
        <v>-0.12186020000000131</v>
      </c>
      <c r="AN82">
        <v>-0.1008173200000004</v>
      </c>
      <c r="AO82">
        <v>6.6564039999999922E-2</v>
      </c>
      <c r="AP82">
        <v>-1.092758000000013</v>
      </c>
      <c r="AQ82">
        <v>0.85122959999999881</v>
      </c>
      <c r="AR82">
        <v>-0.32499699999999981</v>
      </c>
      <c r="AS82">
        <v>6.3085279999999855E-2</v>
      </c>
      <c r="AT82">
        <v>15.85443599999998</v>
      </c>
    </row>
    <row r="83" spans="1:46" x14ac:dyDescent="0.25">
      <c r="A83">
        <v>81</v>
      </c>
      <c r="B83">
        <v>9.2268000000000114</v>
      </c>
      <c r="C83">
        <v>0.58308684210526318</v>
      </c>
      <c r="D83">
        <v>0.65296338592662528</v>
      </c>
      <c r="E83">
        <v>-2.35861857441137E-2</v>
      </c>
      <c r="F83">
        <v>0.79899097230902771</v>
      </c>
      <c r="G83">
        <v>-1.8000852000000001</v>
      </c>
      <c r="H83">
        <v>-6.5530379999999999</v>
      </c>
      <c r="I83">
        <v>5.827382000000001</v>
      </c>
      <c r="J83">
        <v>15.024544000000001</v>
      </c>
      <c r="K83">
        <v>1.2274421200000001</v>
      </c>
      <c r="L83">
        <v>-5.3525647999999997</v>
      </c>
      <c r="M83">
        <v>-11.492872</v>
      </c>
      <c r="N83">
        <v>-0.21063596000000059</v>
      </c>
      <c r="O83">
        <v>15.860632000000001</v>
      </c>
      <c r="P83">
        <v>13.297984</v>
      </c>
      <c r="Q83">
        <v>5.4456571999999994</v>
      </c>
      <c r="R83">
        <v>-20.175215999999999</v>
      </c>
      <c r="S83">
        <v>-12.623042399999999</v>
      </c>
      <c r="T83">
        <v>1.43566664</v>
      </c>
      <c r="U83">
        <v>-166.91792000000001</v>
      </c>
      <c r="V83">
        <v>79.041400000000024</v>
      </c>
      <c r="W83">
        <v>348.64859999999999</v>
      </c>
      <c r="X83">
        <v>103.29599999999991</v>
      </c>
      <c r="Y83">
        <v>-213.28586999999999</v>
      </c>
      <c r="Z83">
        <v>210.15710000000001</v>
      </c>
      <c r="AA83">
        <v>-626.10754999999995</v>
      </c>
      <c r="AB83">
        <v>-269.82371999999998</v>
      </c>
      <c r="AC83">
        <v>161.03400000000011</v>
      </c>
      <c r="AD83">
        <v>-843.75699999999995</v>
      </c>
      <c r="AE83">
        <v>-126.41845000000001</v>
      </c>
      <c r="AF83">
        <v>-760.07049999999981</v>
      </c>
      <c r="AG83">
        <v>-1767.28945</v>
      </c>
      <c r="AH83">
        <v>169.83510999999999</v>
      </c>
      <c r="AI83">
        <v>-1.5759939999999999</v>
      </c>
      <c r="AJ83">
        <v>0.68534135999999979</v>
      </c>
      <c r="AK83">
        <v>8.7769555999999999E-2</v>
      </c>
      <c r="AL83">
        <v>-15.279256</v>
      </c>
      <c r="AM83">
        <v>-0.27799044000000028</v>
      </c>
      <c r="AN83">
        <v>-0.14616270400000009</v>
      </c>
      <c r="AO83">
        <v>5.7604347999999993E-2</v>
      </c>
      <c r="AP83">
        <v>-2.6205696000000032</v>
      </c>
      <c r="AQ83">
        <v>0.70723931999999978</v>
      </c>
      <c r="AR83">
        <v>-0.29757379999999989</v>
      </c>
      <c r="AS83">
        <v>4.6259855999999967E-2</v>
      </c>
      <c r="AT83">
        <v>13.092121199999999</v>
      </c>
    </row>
    <row r="84" spans="1:46" x14ac:dyDescent="0.25">
      <c r="A84">
        <v>82</v>
      </c>
      <c r="B84">
        <v>9.2296000000000173</v>
      </c>
      <c r="C84">
        <v>0.58351359649122814</v>
      </c>
      <c r="D84">
        <v>0.60372741448618961</v>
      </c>
      <c r="E84">
        <v>-1.536868860772116E-2</v>
      </c>
      <c r="F84">
        <v>0.69411135198358731</v>
      </c>
      <c r="G84">
        <v>-1.985904399999999</v>
      </c>
      <c r="H84">
        <v>-6.4651460000000007</v>
      </c>
      <c r="I84">
        <v>6.2190739999999982</v>
      </c>
      <c r="J84">
        <v>15.133267999999999</v>
      </c>
      <c r="K84">
        <v>0.98733064000000126</v>
      </c>
      <c r="L84">
        <v>-5.1106056000000013</v>
      </c>
      <c r="M84">
        <v>-12.212934000000001</v>
      </c>
      <c r="N84">
        <v>-0.51702511999999867</v>
      </c>
      <c r="O84">
        <v>16.037704000000002</v>
      </c>
      <c r="P84">
        <v>12.327448000000009</v>
      </c>
      <c r="Q84">
        <v>5.3075583999999996</v>
      </c>
      <c r="R84">
        <v>-21.061751999999998</v>
      </c>
      <c r="S84">
        <v>-14.641542799999989</v>
      </c>
      <c r="T84">
        <v>1.635292079999999</v>
      </c>
      <c r="U84">
        <v>-169.04161500000001</v>
      </c>
      <c r="V84">
        <v>79.324550000000016</v>
      </c>
      <c r="W84">
        <v>350.16795000000002</v>
      </c>
      <c r="X84">
        <v>112.66199999999979</v>
      </c>
      <c r="Y84">
        <v>-211.92426499999999</v>
      </c>
      <c r="Z84">
        <v>205.01245</v>
      </c>
      <c r="AA84">
        <v>-610.3673500000001</v>
      </c>
      <c r="AB84">
        <v>-263.89146499999998</v>
      </c>
      <c r="AC84">
        <v>176.71050000000011</v>
      </c>
      <c r="AD84">
        <v>-839.44149999999991</v>
      </c>
      <c r="AE84">
        <v>-130.9709</v>
      </c>
      <c r="AF84">
        <v>-753.06349999999975</v>
      </c>
      <c r="AG84">
        <v>-1782.5379</v>
      </c>
      <c r="AH84">
        <v>163.18479500000009</v>
      </c>
      <c r="AI84">
        <v>-1.4875280000000011</v>
      </c>
      <c r="AJ84">
        <v>0.53862192000000086</v>
      </c>
      <c r="AK84">
        <v>8.7985631999999994E-2</v>
      </c>
      <c r="AL84">
        <v>-13.947632000000009</v>
      </c>
      <c r="AM84">
        <v>-0.43412067999999909</v>
      </c>
      <c r="AN84">
        <v>-0.19150808799999969</v>
      </c>
      <c r="AO84">
        <v>4.8644656000000043E-2</v>
      </c>
      <c r="AP84">
        <v>-4.1483811999999931</v>
      </c>
      <c r="AQ84">
        <v>0.56324904000000076</v>
      </c>
      <c r="AR84">
        <v>-0.27015060000000007</v>
      </c>
      <c r="AS84">
        <v>2.943443200000009E-2</v>
      </c>
      <c r="AT84">
        <v>10.32980640000001</v>
      </c>
    </row>
    <row r="85" spans="1:46" x14ac:dyDescent="0.25">
      <c r="A85">
        <v>83</v>
      </c>
      <c r="B85">
        <v>9.2318000000000104</v>
      </c>
      <c r="C85">
        <v>0.58391535087719304</v>
      </c>
      <c r="D85">
        <v>0.54858504991448842</v>
      </c>
      <c r="E85">
        <v>-9.1174421109030436E-3</v>
      </c>
      <c r="F85">
        <v>0.60191233822840517</v>
      </c>
      <c r="G85">
        <v>-2.1783188</v>
      </c>
      <c r="H85">
        <v>-6.3755451999999986</v>
      </c>
      <c r="I85">
        <v>6.6120332000000008</v>
      </c>
      <c r="J85">
        <v>15.274488</v>
      </c>
      <c r="K85">
        <v>0.75231771999999941</v>
      </c>
      <c r="L85">
        <v>-4.8912207999999993</v>
      </c>
      <c r="M85">
        <v>-12.866192</v>
      </c>
      <c r="N85">
        <v>-0.80322020000000061</v>
      </c>
      <c r="O85">
        <v>16.254808000000001</v>
      </c>
      <c r="P85">
        <v>11.410144000000001</v>
      </c>
      <c r="Q85">
        <v>5.1534875999999992</v>
      </c>
      <c r="R85">
        <v>-21.872471999999998</v>
      </c>
      <c r="S85">
        <v>-16.626412000000009</v>
      </c>
      <c r="T85">
        <v>1.8041932000000001</v>
      </c>
      <c r="U85">
        <v>-170.84889999999999</v>
      </c>
      <c r="V85">
        <v>79.927800000000005</v>
      </c>
      <c r="W85">
        <v>349.71539999999999</v>
      </c>
      <c r="X85">
        <v>121.5029999999999</v>
      </c>
      <c r="Y85">
        <v>-210.29958999999999</v>
      </c>
      <c r="Z85">
        <v>197.9511</v>
      </c>
      <c r="AA85">
        <v>-587.92424999999992</v>
      </c>
      <c r="AB85">
        <v>-257.77458999999999</v>
      </c>
      <c r="AC85">
        <v>181.61700000000019</v>
      </c>
      <c r="AD85">
        <v>-813.7974999999999</v>
      </c>
      <c r="AE85">
        <v>-133.53075000000001</v>
      </c>
      <c r="AF85">
        <v>-716.62649999999962</v>
      </c>
      <c r="AG85">
        <v>-1749.7263499999999</v>
      </c>
      <c r="AH85">
        <v>153.56990999999999</v>
      </c>
      <c r="AI85">
        <v>-1.6225428</v>
      </c>
      <c r="AJ85">
        <v>0.35987663999999958</v>
      </c>
      <c r="AK85">
        <v>8.2800651999999988E-2</v>
      </c>
      <c r="AL85">
        <v>-14.514336</v>
      </c>
      <c r="AM85">
        <v>-0.49483796000000008</v>
      </c>
      <c r="AN85">
        <v>-0.2759864800000002</v>
      </c>
      <c r="AO85">
        <v>3.1481379999999948E-2</v>
      </c>
      <c r="AP85">
        <v>-4.4703320000000009</v>
      </c>
      <c r="AQ85">
        <v>0.44955995999999981</v>
      </c>
      <c r="AR85">
        <v>-0.24350427999999991</v>
      </c>
      <c r="AS85">
        <v>3.9815839999999408E-3</v>
      </c>
      <c r="AT85">
        <v>8.1917603999999962</v>
      </c>
    </row>
    <row r="86" spans="1:46" x14ac:dyDescent="0.25">
      <c r="A86">
        <v>84</v>
      </c>
      <c r="B86">
        <v>9.2339000000000002</v>
      </c>
      <c r="C86">
        <v>0.58431293859649125</v>
      </c>
      <c r="D86">
        <v>0.49043238355563817</v>
      </c>
      <c r="E86">
        <v>7.8789843811175684E-3</v>
      </c>
      <c r="F86">
        <v>0.5193384598137244</v>
      </c>
      <c r="G86">
        <v>-2.3718323999999988</v>
      </c>
      <c r="H86">
        <v>-6.2856596000000007</v>
      </c>
      <c r="I86">
        <v>7.005203599999998</v>
      </c>
      <c r="J86">
        <v>15.421124000000001</v>
      </c>
      <c r="K86">
        <v>0.51815456000000104</v>
      </c>
      <c r="L86">
        <v>-4.675598400000001</v>
      </c>
      <c r="M86">
        <v>-13.508316000000001</v>
      </c>
      <c r="N86">
        <v>-1.0860495999999991</v>
      </c>
      <c r="O86">
        <v>16.478584000000001</v>
      </c>
      <c r="P86">
        <v>10.501711999999999</v>
      </c>
      <c r="Q86">
        <v>4.9967548000000006</v>
      </c>
      <c r="R86">
        <v>-22.670556000000001</v>
      </c>
      <c r="S86">
        <v>-18.605675999999988</v>
      </c>
      <c r="T86">
        <v>1.967973599999999</v>
      </c>
      <c r="U86">
        <v>-172.60345000000001</v>
      </c>
      <c r="V86">
        <v>80.584399999999988</v>
      </c>
      <c r="W86">
        <v>348.93419999999998</v>
      </c>
      <c r="X86">
        <v>130.2564999999999</v>
      </c>
      <c r="Y86">
        <v>-208.63106999999999</v>
      </c>
      <c r="Z86">
        <v>190.5703</v>
      </c>
      <c r="AA86">
        <v>-564.36400000000015</v>
      </c>
      <c r="AB86">
        <v>-251.62694500000001</v>
      </c>
      <c r="AC86">
        <v>184.7285000000002</v>
      </c>
      <c r="AD86">
        <v>-784.59875000000011</v>
      </c>
      <c r="AE86">
        <v>-135.75849999999991</v>
      </c>
      <c r="AF86">
        <v>-675.28449999999998</v>
      </c>
      <c r="AG86">
        <v>-1708.9048</v>
      </c>
      <c r="AH86">
        <v>143.4609300000001</v>
      </c>
      <c r="AI86">
        <v>-1.794804399999999</v>
      </c>
      <c r="AJ86">
        <v>0.17579372000000079</v>
      </c>
      <c r="AK86">
        <v>7.6715496000000022E-2</v>
      </c>
      <c r="AL86">
        <v>-15.397428</v>
      </c>
      <c r="AM86">
        <v>-0.53965307999999979</v>
      </c>
      <c r="AN86">
        <v>-0.3669870399999996</v>
      </c>
      <c r="AO86">
        <v>1.295084000000008E-2</v>
      </c>
      <c r="AP86">
        <v>-4.5913059999999994</v>
      </c>
      <c r="AQ86">
        <v>0.34092108000000049</v>
      </c>
      <c r="AR86">
        <v>-0.21698744000000009</v>
      </c>
      <c r="AS86">
        <v>-2.2909167999999879E-2</v>
      </c>
      <c r="AT86">
        <v>6.1577592000000099</v>
      </c>
    </row>
    <row r="87" spans="1:46" x14ac:dyDescent="0.25">
      <c r="A87">
        <v>85</v>
      </c>
      <c r="B87">
        <v>9.23599999999999</v>
      </c>
      <c r="C87">
        <v>0.58471052631578946</v>
      </c>
      <c r="D87">
        <v>0.45357364303157371</v>
      </c>
      <c r="E87">
        <v>8.4029465697959566E-3</v>
      </c>
      <c r="F87">
        <v>0.43608780534484343</v>
      </c>
      <c r="G87">
        <v>-2.5653460000000008</v>
      </c>
      <c r="H87">
        <v>-6.1957740000000001</v>
      </c>
      <c r="I87">
        <v>7.3983740000000013</v>
      </c>
      <c r="J87">
        <v>15.56776</v>
      </c>
      <c r="K87">
        <v>0.28399139999999917</v>
      </c>
      <c r="L87">
        <v>-4.4599759999999993</v>
      </c>
      <c r="M87">
        <v>-14.15044</v>
      </c>
      <c r="N87">
        <v>-1.3688790000000011</v>
      </c>
      <c r="O87">
        <v>16.702359999999999</v>
      </c>
      <c r="P87">
        <v>9.5932799999999965</v>
      </c>
      <c r="Q87">
        <v>4.8400219999999994</v>
      </c>
      <c r="R87">
        <v>-23.468640000000001</v>
      </c>
      <c r="S87">
        <v>-20.58494000000001</v>
      </c>
      <c r="T87">
        <v>2.1317540000000008</v>
      </c>
      <c r="U87">
        <v>-174.358</v>
      </c>
      <c r="V87">
        <v>81.240999999999971</v>
      </c>
      <c r="W87">
        <v>348.15300000000002</v>
      </c>
      <c r="X87">
        <v>139.01</v>
      </c>
      <c r="Y87">
        <v>-206.96254999999999</v>
      </c>
      <c r="Z87">
        <v>183.18950000000001</v>
      </c>
      <c r="AA87">
        <v>-540.80374999999992</v>
      </c>
      <c r="AB87">
        <v>-245.47929999999999</v>
      </c>
      <c r="AC87">
        <v>187.8400000000002</v>
      </c>
      <c r="AD87">
        <v>-755.4</v>
      </c>
      <c r="AE87">
        <v>-137.9862499999999</v>
      </c>
      <c r="AF87">
        <v>-633.94249999999988</v>
      </c>
      <c r="AG87">
        <v>-1668.0832499999999</v>
      </c>
      <c r="AH87">
        <v>133.35194999999999</v>
      </c>
      <c r="AI87">
        <v>-1.9670660000000011</v>
      </c>
      <c r="AJ87">
        <v>-8.2892000000005517E-3</v>
      </c>
      <c r="AK87">
        <v>7.0630339999999986E-2</v>
      </c>
      <c r="AL87">
        <v>-16.280519999999999</v>
      </c>
      <c r="AM87">
        <v>-0.5844682000000001</v>
      </c>
      <c r="AN87">
        <v>-0.45798760000000027</v>
      </c>
      <c r="AO87">
        <v>-5.5797000000000546E-3</v>
      </c>
      <c r="AP87">
        <v>-4.7122799999999998</v>
      </c>
      <c r="AQ87">
        <v>0.23228219999999969</v>
      </c>
      <c r="AR87">
        <v>-0.19047059999999991</v>
      </c>
      <c r="AS87">
        <v>-4.9799920000000067E-2</v>
      </c>
      <c r="AT87">
        <v>4.1237579999999934</v>
      </c>
    </row>
    <row r="88" spans="1:46" x14ac:dyDescent="0.25">
      <c r="A88">
        <v>86</v>
      </c>
      <c r="B88">
        <v>9.2380999999999815</v>
      </c>
      <c r="C88">
        <v>0.58509802631578955</v>
      </c>
      <c r="D88">
        <v>0.39006383359223762</v>
      </c>
      <c r="E88">
        <v>1.7198716842820771E-2</v>
      </c>
      <c r="F88">
        <v>0.35115734749936223</v>
      </c>
      <c r="G88">
        <v>-2.7606715999999989</v>
      </c>
      <c r="H88">
        <v>-6.1049572000000003</v>
      </c>
      <c r="I88">
        <v>7.7893363999999989</v>
      </c>
      <c r="J88">
        <v>15.723572000000001</v>
      </c>
      <c r="K88">
        <v>5.1942480000000651E-2</v>
      </c>
      <c r="L88">
        <v>-4.2536992000000007</v>
      </c>
      <c r="M88">
        <v>-14.76098</v>
      </c>
      <c r="N88">
        <v>-1.6443879999999991</v>
      </c>
      <c r="O88">
        <v>16.919903999999999</v>
      </c>
      <c r="P88">
        <v>8.7338440000000013</v>
      </c>
      <c r="Q88">
        <v>4.6835212000000004</v>
      </c>
      <c r="R88">
        <v>-24.197500000000002</v>
      </c>
      <c r="S88">
        <v>-22.48210799999999</v>
      </c>
      <c r="T88">
        <v>2.2826696000000002</v>
      </c>
      <c r="U88">
        <v>-175.95894999999999</v>
      </c>
      <c r="V88">
        <v>81.924699999999959</v>
      </c>
      <c r="W88">
        <v>346.67630000000003</v>
      </c>
      <c r="X88">
        <v>147.18050000000011</v>
      </c>
      <c r="Y88">
        <v>-205.09130999999999</v>
      </c>
      <c r="Z88">
        <v>175.5104</v>
      </c>
      <c r="AA88">
        <v>-515.01700000000017</v>
      </c>
      <c r="AB88">
        <v>-239.00687500000001</v>
      </c>
      <c r="AC88">
        <v>185.77150000000029</v>
      </c>
      <c r="AD88">
        <v>-718.77295000000015</v>
      </c>
      <c r="AE88">
        <v>-138.2657999999999</v>
      </c>
      <c r="AF88">
        <v>-582.88750000000027</v>
      </c>
      <c r="AG88">
        <v>-1612.2339999999999</v>
      </c>
      <c r="AH88">
        <v>123.52894999999999</v>
      </c>
      <c r="AI88">
        <v>-2.1943083999999988</v>
      </c>
      <c r="AJ88">
        <v>-0.1818105999999996</v>
      </c>
      <c r="AK88">
        <v>6.3589040000000027E-2</v>
      </c>
      <c r="AL88">
        <v>-17.368531999999991</v>
      </c>
      <c r="AM88">
        <v>-0.60315244000000012</v>
      </c>
      <c r="AN88">
        <v>-0.55320727999999975</v>
      </c>
      <c r="AO88">
        <v>-2.356013599999995E-2</v>
      </c>
      <c r="AP88">
        <v>-4.6149052000000017</v>
      </c>
      <c r="AQ88">
        <v>0.13480749600000019</v>
      </c>
      <c r="AR88">
        <v>-0.16460415200000009</v>
      </c>
      <c r="AS88">
        <v>-7.5320431999999937E-2</v>
      </c>
      <c r="AT88">
        <v>2.339784000000003</v>
      </c>
    </row>
    <row r="89" spans="1:46" x14ac:dyDescent="0.25">
      <c r="A89">
        <v>87</v>
      </c>
      <c r="B89">
        <v>9.2401999999999802</v>
      </c>
      <c r="C89">
        <v>0.58546030701754392</v>
      </c>
      <c r="D89">
        <v>0.34338340619723118</v>
      </c>
      <c r="E89">
        <v>1.4332658537763551E-2</v>
      </c>
      <c r="F89">
        <v>0.30774210487581333</v>
      </c>
      <c r="G89">
        <v>-2.9605271999999991</v>
      </c>
      <c r="H89">
        <v>-6.0118124000000002</v>
      </c>
      <c r="I89">
        <v>8.1747787999999986</v>
      </c>
      <c r="J89">
        <v>15.902324</v>
      </c>
      <c r="K89">
        <v>-0.1748208399999987</v>
      </c>
      <c r="L89">
        <v>-4.0707864000000011</v>
      </c>
      <c r="M89">
        <v>-15.29256</v>
      </c>
      <c r="N89">
        <v>-1.901595999999999</v>
      </c>
      <c r="O89">
        <v>17.121867999999999</v>
      </c>
      <c r="P89">
        <v>7.9968980000000043</v>
      </c>
      <c r="Q89">
        <v>4.5276004000000007</v>
      </c>
      <c r="R89">
        <v>-24.753299999999999</v>
      </c>
      <c r="S89">
        <v>-24.17403599999999</v>
      </c>
      <c r="T89">
        <v>2.4014232</v>
      </c>
      <c r="U89">
        <v>-177.17590000000001</v>
      </c>
      <c r="V89">
        <v>82.676149999999978</v>
      </c>
      <c r="W89">
        <v>343.46084999999999</v>
      </c>
      <c r="X89">
        <v>153.89349999999999</v>
      </c>
      <c r="Y89">
        <v>-202.71326999999999</v>
      </c>
      <c r="Z89">
        <v>167.08555000000001</v>
      </c>
      <c r="AA89">
        <v>-483.66400000000021</v>
      </c>
      <c r="AB89">
        <v>-231.7225</v>
      </c>
      <c r="AC89">
        <v>170.75300000000021</v>
      </c>
      <c r="AD89">
        <v>-663.57515000000035</v>
      </c>
      <c r="AE89">
        <v>-133.67484999999991</v>
      </c>
      <c r="AF89">
        <v>-507.55000000000052</v>
      </c>
      <c r="AG89">
        <v>-1518.8155000000011</v>
      </c>
      <c r="AH89">
        <v>114.4209</v>
      </c>
      <c r="AI89">
        <v>-2.5590027999999978</v>
      </c>
      <c r="AJ89">
        <v>-0.32892819999999912</v>
      </c>
      <c r="AK89">
        <v>5.415738000000006E-2</v>
      </c>
      <c r="AL89">
        <v>-18.96884399999999</v>
      </c>
      <c r="AM89">
        <v>-0.55650948000000022</v>
      </c>
      <c r="AN89">
        <v>-0.65897475999999944</v>
      </c>
      <c r="AO89">
        <v>-4.0165311999999911E-2</v>
      </c>
      <c r="AP89">
        <v>-3.971658400000003</v>
      </c>
      <c r="AQ89">
        <v>6.5243232000000387E-2</v>
      </c>
      <c r="AR89">
        <v>-0.1403636840000001</v>
      </c>
      <c r="AS89">
        <v>-9.7415343999999876E-2</v>
      </c>
      <c r="AT89">
        <v>1.180878000000007</v>
      </c>
    </row>
    <row r="90" spans="1:46" x14ac:dyDescent="0.25">
      <c r="A90">
        <v>88</v>
      </c>
      <c r="B90">
        <v>9.2422999999999789</v>
      </c>
      <c r="C90">
        <v>0.58582258771929829</v>
      </c>
      <c r="D90">
        <v>0.30111766617262492</v>
      </c>
      <c r="E90">
        <v>1.5413238068706391E-2</v>
      </c>
      <c r="F90">
        <v>0.24942577486845249</v>
      </c>
      <c r="G90">
        <v>-3.1603828000000012</v>
      </c>
      <c r="H90">
        <v>-5.9186676</v>
      </c>
      <c r="I90">
        <v>8.5602212000000026</v>
      </c>
      <c r="J90">
        <v>16.081075999999999</v>
      </c>
      <c r="K90">
        <v>-0.40158416000000119</v>
      </c>
      <c r="L90">
        <v>-3.8878735999999989</v>
      </c>
      <c r="M90">
        <v>-15.82414</v>
      </c>
      <c r="N90">
        <v>-2.1588040000000022</v>
      </c>
      <c r="O90">
        <v>17.323831999999999</v>
      </c>
      <c r="P90">
        <v>7.2599519999999957</v>
      </c>
      <c r="Q90">
        <v>4.3716795999999993</v>
      </c>
      <c r="R90">
        <v>-25.309100000000001</v>
      </c>
      <c r="S90">
        <v>-25.865964000000009</v>
      </c>
      <c r="T90">
        <v>2.5201768000000011</v>
      </c>
      <c r="U90">
        <v>-178.39285000000001</v>
      </c>
      <c r="V90">
        <v>83.427600000000012</v>
      </c>
      <c r="W90">
        <v>340.24540000000002</v>
      </c>
      <c r="X90">
        <v>160.60650000000001</v>
      </c>
      <c r="Y90">
        <v>-200.33523</v>
      </c>
      <c r="Z90">
        <v>158.66069999999991</v>
      </c>
      <c r="AA90">
        <v>-452.31099999999992</v>
      </c>
      <c r="AB90">
        <v>-224.43812500000001</v>
      </c>
      <c r="AC90">
        <v>155.7345</v>
      </c>
      <c r="AD90">
        <v>-608.37734999999964</v>
      </c>
      <c r="AE90">
        <v>-129.08389999999989</v>
      </c>
      <c r="AF90">
        <v>-432.21249999999958</v>
      </c>
      <c r="AG90">
        <v>-1425.3969999999999</v>
      </c>
      <c r="AH90">
        <v>105.3128499999999</v>
      </c>
      <c r="AI90">
        <v>-2.9236972000000021</v>
      </c>
      <c r="AJ90">
        <v>-0.47604580000000091</v>
      </c>
      <c r="AK90">
        <v>4.4725719999999948E-2</v>
      </c>
      <c r="AL90">
        <v>-20.56915600000001</v>
      </c>
      <c r="AM90">
        <v>-0.50986651999999977</v>
      </c>
      <c r="AN90">
        <v>-0.76474224000000057</v>
      </c>
      <c r="AO90">
        <v>-5.6770488000000098E-2</v>
      </c>
      <c r="AP90">
        <v>-3.3284115999999959</v>
      </c>
      <c r="AQ90">
        <v>-4.321032000000391E-3</v>
      </c>
      <c r="AR90">
        <v>-0.1161232159999999</v>
      </c>
      <c r="AS90">
        <v>-0.11951025600000011</v>
      </c>
      <c r="AT90">
        <v>2.1971999999992779E-2</v>
      </c>
    </row>
    <row r="91" spans="1:46" x14ac:dyDescent="0.25">
      <c r="A91">
        <v>89</v>
      </c>
      <c r="B91">
        <v>9.2443999999999775</v>
      </c>
      <c r="C91">
        <v>0.58618486842105266</v>
      </c>
      <c r="D91">
        <v>0.25030866299492288</v>
      </c>
      <c r="E91">
        <v>1.8328201388627289E-2</v>
      </c>
      <c r="F91">
        <v>0.20433575068461521</v>
      </c>
      <c r="G91">
        <v>-3.360238400000001</v>
      </c>
      <c r="H91">
        <v>-5.8255227999999999</v>
      </c>
      <c r="I91">
        <v>8.9456636000000014</v>
      </c>
      <c r="J91">
        <v>16.259827999999999</v>
      </c>
      <c r="K91">
        <v>-0.62834748000000062</v>
      </c>
      <c r="L91">
        <v>-3.7049607999999989</v>
      </c>
      <c r="M91">
        <v>-16.355720000000002</v>
      </c>
      <c r="N91">
        <v>-2.4160120000000012</v>
      </c>
      <c r="O91">
        <v>17.525796</v>
      </c>
      <c r="P91">
        <v>6.5230059999999987</v>
      </c>
      <c r="Q91">
        <v>4.2157587999999997</v>
      </c>
      <c r="R91">
        <v>-25.864899999999999</v>
      </c>
      <c r="S91">
        <v>-27.557891999999999</v>
      </c>
      <c r="T91">
        <v>2.6389304</v>
      </c>
      <c r="U91">
        <v>-179.60980000000001</v>
      </c>
      <c r="V91">
        <v>84.179050000000032</v>
      </c>
      <c r="W91">
        <v>337.02994999999999</v>
      </c>
      <c r="X91">
        <v>167.31949999999989</v>
      </c>
      <c r="Y91">
        <v>-197.95719</v>
      </c>
      <c r="Z91">
        <v>150.23584999999991</v>
      </c>
      <c r="AA91">
        <v>-420.95800000000003</v>
      </c>
      <c r="AB91">
        <v>-217.15375</v>
      </c>
      <c r="AC91">
        <v>140.71600000000001</v>
      </c>
      <c r="AD91">
        <v>-553.17954999999984</v>
      </c>
      <c r="AE91">
        <v>-124.49294999999999</v>
      </c>
      <c r="AF91">
        <v>-356.87499999999977</v>
      </c>
      <c r="AG91">
        <v>-1331.9784999999999</v>
      </c>
      <c r="AH91">
        <v>96.204799999999949</v>
      </c>
      <c r="AI91">
        <v>-3.288391600000002</v>
      </c>
      <c r="AJ91">
        <v>-0.62316340000000037</v>
      </c>
      <c r="AK91">
        <v>3.5294059999999967E-2</v>
      </c>
      <c r="AL91">
        <v>-22.169468000000009</v>
      </c>
      <c r="AM91">
        <v>-0.46322355999999992</v>
      </c>
      <c r="AN91">
        <v>-0.87050972000000026</v>
      </c>
      <c r="AO91">
        <v>-7.3375664000000063E-2</v>
      </c>
      <c r="AP91">
        <v>-2.6851647999999981</v>
      </c>
      <c r="AQ91">
        <v>-7.3885296000000183E-2</v>
      </c>
      <c r="AR91">
        <v>-9.1882747999999931E-2</v>
      </c>
      <c r="AS91">
        <v>-0.14160516800000009</v>
      </c>
      <c r="AT91">
        <v>-1.1369340000000041</v>
      </c>
    </row>
    <row r="92" spans="1:46" x14ac:dyDescent="0.25">
      <c r="A92">
        <v>90</v>
      </c>
      <c r="B92">
        <v>9.2472499999999851</v>
      </c>
      <c r="C92">
        <v>0.58652083333333338</v>
      </c>
      <c r="D92">
        <v>0.19125704767476329</v>
      </c>
      <c r="E92">
        <v>1.5433102572712879E-2</v>
      </c>
      <c r="F92">
        <v>0.1594730606242292</v>
      </c>
      <c r="G92">
        <v>-3.562517999999999</v>
      </c>
      <c r="H92">
        <v>-5.7304120000000003</v>
      </c>
      <c r="I92">
        <v>9.3182519999999993</v>
      </c>
      <c r="J92">
        <v>16.454000000000001</v>
      </c>
      <c r="K92">
        <v>-0.84680759999999933</v>
      </c>
      <c r="L92">
        <v>-3.5468259999999998</v>
      </c>
      <c r="M92">
        <v>-16.787099999999999</v>
      </c>
      <c r="N92">
        <v>-2.6498959999999991</v>
      </c>
      <c r="O92">
        <v>17.657520000000002</v>
      </c>
      <c r="P92">
        <v>5.9789860000000017</v>
      </c>
      <c r="Q92">
        <v>4.0854920000000003</v>
      </c>
      <c r="R92">
        <v>-26.163260000000001</v>
      </c>
      <c r="S92">
        <v>-28.921240000000001</v>
      </c>
      <c r="T92">
        <v>2.7378</v>
      </c>
      <c r="U92">
        <v>-179.94624999999999</v>
      </c>
      <c r="V92">
        <v>84.70100000000005</v>
      </c>
      <c r="W92">
        <v>331.77175</v>
      </c>
      <c r="X92">
        <v>172.0174999999999</v>
      </c>
      <c r="Y92">
        <v>-194.50652500000001</v>
      </c>
      <c r="Z92">
        <v>141.803</v>
      </c>
      <c r="AA92">
        <v>-385.24250000000018</v>
      </c>
      <c r="AB92">
        <v>-208.32875000000001</v>
      </c>
      <c r="AC92">
        <v>114.36500000000009</v>
      </c>
      <c r="AD92">
        <v>-483.93100000000021</v>
      </c>
      <c r="AE92">
        <v>-114.20675</v>
      </c>
      <c r="AF92">
        <v>-269.9050000000002</v>
      </c>
      <c r="AG92">
        <v>-1222.1525000000011</v>
      </c>
      <c r="AH92">
        <v>92.433499999999981</v>
      </c>
      <c r="AI92">
        <v>-3.5786760000000002</v>
      </c>
      <c r="AJ92">
        <v>-0.77889359999999963</v>
      </c>
      <c r="AK92">
        <v>2.5779696000000029E-2</v>
      </c>
      <c r="AL92">
        <v>-22.53154</v>
      </c>
      <c r="AM92">
        <v>-0.45479819999999999</v>
      </c>
      <c r="AN92">
        <v>-0.96875719999999976</v>
      </c>
      <c r="AO92">
        <v>-8.6076599999999975E-2</v>
      </c>
      <c r="AP92">
        <v>-2.2891540000000008</v>
      </c>
      <c r="AQ92">
        <v>-0.10221084</v>
      </c>
      <c r="AR92">
        <v>-7.7665880000000034E-2</v>
      </c>
      <c r="AS92">
        <v>-0.15711839999999999</v>
      </c>
      <c r="AT92">
        <v>-1.5428580000000001</v>
      </c>
    </row>
    <row r="93" spans="1:46" x14ac:dyDescent="0.25">
      <c r="A93">
        <v>91</v>
      </c>
      <c r="B93">
        <v>9.2503999999999973</v>
      </c>
      <c r="C93">
        <v>0.58684627192982464</v>
      </c>
      <c r="D93">
        <v>0.13196739983659381</v>
      </c>
      <c r="E93">
        <v>1.0158838384942959E-2</v>
      </c>
      <c r="F93">
        <v>0.14103450083354349</v>
      </c>
      <c r="G93">
        <v>-3.7657672000000009</v>
      </c>
      <c r="H93">
        <v>-5.6345147999999998</v>
      </c>
      <c r="I93">
        <v>9.6856988000000008</v>
      </c>
      <c r="J93">
        <v>16.654340000000001</v>
      </c>
      <c r="K93">
        <v>-1.0619464400000009</v>
      </c>
      <c r="L93">
        <v>-3.3986023999999988</v>
      </c>
      <c r="M93">
        <v>-17.1784</v>
      </c>
      <c r="N93">
        <v>-2.8744504000000011</v>
      </c>
      <c r="O93">
        <v>17.761147999999999</v>
      </c>
      <c r="P93">
        <v>5.5121363999999966</v>
      </c>
      <c r="Q93">
        <v>3.9654867999999999</v>
      </c>
      <c r="R93">
        <v>-26.358644000000002</v>
      </c>
      <c r="S93">
        <v>-30.15315600000001</v>
      </c>
      <c r="T93">
        <v>2.828716</v>
      </c>
      <c r="U93">
        <v>-179.93049999999999</v>
      </c>
      <c r="V93">
        <v>85.131150000000048</v>
      </c>
      <c r="W93">
        <v>325.69644999999991</v>
      </c>
      <c r="X93">
        <v>175.90950000000001</v>
      </c>
      <c r="Y93">
        <v>-190.62681000000001</v>
      </c>
      <c r="Z93">
        <v>133.36694999999989</v>
      </c>
      <c r="AA93">
        <v>-347.78199999999993</v>
      </c>
      <c r="AB93">
        <v>-198.8874999999999</v>
      </c>
      <c r="AC93">
        <v>83.480999999999852</v>
      </c>
      <c r="AD93">
        <v>-409.06214999999958</v>
      </c>
      <c r="AE93">
        <v>-101.6424499999999</v>
      </c>
      <c r="AF93">
        <v>-178.28199999999941</v>
      </c>
      <c r="AG93">
        <v>-1105.7635</v>
      </c>
      <c r="AH93">
        <v>90.79689999999998</v>
      </c>
      <c r="AI93">
        <v>-3.839196400000001</v>
      </c>
      <c r="AJ93">
        <v>-0.93806884000000079</v>
      </c>
      <c r="AK93">
        <v>1.623225039999995E-2</v>
      </c>
      <c r="AL93">
        <v>-22.398316000000001</v>
      </c>
      <c r="AM93">
        <v>-0.46165988000000002</v>
      </c>
      <c r="AN93">
        <v>-1.06399668</v>
      </c>
      <c r="AO93">
        <v>-9.7215840000000053E-2</v>
      </c>
      <c r="AP93">
        <v>-1.9920375999999991</v>
      </c>
      <c r="AQ93">
        <v>-0.1140408960000001</v>
      </c>
      <c r="AR93">
        <v>-6.745845199999996E-2</v>
      </c>
      <c r="AS93">
        <v>-0.16999896</v>
      </c>
      <c r="AT93">
        <v>-1.647589200000001</v>
      </c>
    </row>
    <row r="94" spans="1:46" x14ac:dyDescent="0.25">
      <c r="A94">
        <v>92</v>
      </c>
      <c r="B94">
        <v>9.2535500000000095</v>
      </c>
      <c r="C94">
        <v>0.58717171052631578</v>
      </c>
      <c r="D94">
        <v>7.4372368440213277E-2</v>
      </c>
      <c r="E94">
        <v>1.9400842784969011E-2</v>
      </c>
      <c r="F94">
        <v>0.1009319273706286</v>
      </c>
      <c r="G94">
        <v>-3.9690163999999988</v>
      </c>
      <c r="H94">
        <v>-5.5386176000000003</v>
      </c>
      <c r="I94">
        <v>10.053145600000001</v>
      </c>
      <c r="J94">
        <v>16.854679999999998</v>
      </c>
      <c r="K94">
        <v>-1.277085279999999</v>
      </c>
      <c r="L94">
        <v>-3.2503788</v>
      </c>
      <c r="M94">
        <v>-17.569700000000001</v>
      </c>
      <c r="N94">
        <v>-3.099004799999999</v>
      </c>
      <c r="O94">
        <v>17.864775999999999</v>
      </c>
      <c r="P94">
        <v>5.0452868000000013</v>
      </c>
      <c r="Q94">
        <v>3.8454815999999998</v>
      </c>
      <c r="R94">
        <v>-26.554027999999999</v>
      </c>
      <c r="S94">
        <v>-31.385072000000001</v>
      </c>
      <c r="T94">
        <v>2.919632</v>
      </c>
      <c r="U94">
        <v>-179.91475000000011</v>
      </c>
      <c r="V94">
        <v>85.56130000000006</v>
      </c>
      <c r="W94">
        <v>319.62114999999989</v>
      </c>
      <c r="X94">
        <v>179.80149999999989</v>
      </c>
      <c r="Y94">
        <v>-186.747095</v>
      </c>
      <c r="Z94">
        <v>124.93089999999999</v>
      </c>
      <c r="AA94">
        <v>-310.32150000000013</v>
      </c>
      <c r="AB94">
        <v>-189.44624999999999</v>
      </c>
      <c r="AC94">
        <v>52.597000000000037</v>
      </c>
      <c r="AD94">
        <v>-334.19330000000019</v>
      </c>
      <c r="AE94">
        <v>-89.078150000000051</v>
      </c>
      <c r="AF94">
        <v>-86.658999999999992</v>
      </c>
      <c r="AG94">
        <v>-989.37450000000035</v>
      </c>
      <c r="AH94">
        <v>89.160299999999992</v>
      </c>
      <c r="AI94">
        <v>-4.0997167999999986</v>
      </c>
      <c r="AJ94">
        <v>-1.0972440800000001</v>
      </c>
      <c r="AK94">
        <v>6.6848048000000201E-3</v>
      </c>
      <c r="AL94">
        <v>-22.265091999999999</v>
      </c>
      <c r="AM94">
        <v>-0.46852156</v>
      </c>
      <c r="AN94">
        <v>-1.1592361600000001</v>
      </c>
      <c r="AO94">
        <v>-0.10835508000000001</v>
      </c>
      <c r="AP94">
        <v>-1.6949212000000009</v>
      </c>
      <c r="AQ94">
        <v>-0.12587095200000001</v>
      </c>
      <c r="AR94">
        <v>-5.7251024000000032E-2</v>
      </c>
      <c r="AS94">
        <v>-0.18287951999999999</v>
      </c>
      <c r="AT94">
        <v>-1.7523203999999999</v>
      </c>
    </row>
    <row r="95" spans="1:46" x14ac:dyDescent="0.25">
      <c r="A95">
        <v>93</v>
      </c>
      <c r="B95">
        <v>9.2566000000000201</v>
      </c>
      <c r="C95">
        <v>0.58749254385964911</v>
      </c>
      <c r="D95">
        <v>3.6508254003374832E-2</v>
      </c>
      <c r="E95">
        <v>2.0201776101509871E-2</v>
      </c>
      <c r="F95">
        <v>8.2719732733798804E-2</v>
      </c>
      <c r="G95">
        <v>-4.171762799999998</v>
      </c>
      <c r="H95">
        <v>-5.4426220000000001</v>
      </c>
      <c r="I95">
        <v>10.416219999999999</v>
      </c>
      <c r="J95">
        <v>17.056384000000001</v>
      </c>
      <c r="K95">
        <v>-1.489450799999998</v>
      </c>
      <c r="L95">
        <v>-3.106840800000001</v>
      </c>
      <c r="M95">
        <v>-17.938227999999999</v>
      </c>
      <c r="N95">
        <v>-3.3174339999999982</v>
      </c>
      <c r="O95">
        <v>17.947156</v>
      </c>
      <c r="P95">
        <v>4.6254164000000024</v>
      </c>
      <c r="Q95">
        <v>3.7347048000000012</v>
      </c>
      <c r="R95">
        <v>-26.696187999999999</v>
      </c>
      <c r="S95">
        <v>-32.549688000000003</v>
      </c>
      <c r="T95">
        <v>3.0126543999999988</v>
      </c>
      <c r="U95">
        <v>-179.60790000000009</v>
      </c>
      <c r="V95">
        <v>85.897500000000065</v>
      </c>
      <c r="W95">
        <v>313.07119999999998</v>
      </c>
      <c r="X95">
        <v>183.29050000000001</v>
      </c>
      <c r="Y95">
        <v>-182.54001</v>
      </c>
      <c r="Z95">
        <v>116.61369999999999</v>
      </c>
      <c r="AA95">
        <v>-272.51500000000033</v>
      </c>
      <c r="AB95">
        <v>-179.65515000000011</v>
      </c>
      <c r="AC95">
        <v>20.90200000000026</v>
      </c>
      <c r="AD95">
        <v>-258.19495000000069</v>
      </c>
      <c r="AE95">
        <v>-75.925350000000179</v>
      </c>
      <c r="AF95">
        <v>3.3309999999995732</v>
      </c>
      <c r="AG95">
        <v>-874.80100000000095</v>
      </c>
      <c r="AH95">
        <v>89.099149999999909</v>
      </c>
      <c r="AI95">
        <v>-4.3491791999999991</v>
      </c>
      <c r="AJ95">
        <v>-1.2301036000000001</v>
      </c>
      <c r="AK95">
        <v>-1.9821591999999708E-3</v>
      </c>
      <c r="AL95">
        <v>-21.968316000000009</v>
      </c>
      <c r="AM95">
        <v>-0.46619828000000052</v>
      </c>
      <c r="AN95">
        <v>-1.2425120000000001</v>
      </c>
      <c r="AO95">
        <v>-0.1182246</v>
      </c>
      <c r="AP95">
        <v>-1.386117648000003</v>
      </c>
      <c r="AQ95">
        <v>-0.13695599999999991</v>
      </c>
      <c r="AR95">
        <v>-4.6604186800000121E-2</v>
      </c>
      <c r="AS95">
        <v>-0.19348304</v>
      </c>
      <c r="AT95">
        <v>-1.8389724000000001</v>
      </c>
    </row>
    <row r="96" spans="1:46" x14ac:dyDescent="0.25">
      <c r="A96">
        <v>94</v>
      </c>
      <c r="B96">
        <v>9.2590500000000198</v>
      </c>
      <c r="C96">
        <v>0.58778574561403507</v>
      </c>
      <c r="D96">
        <v>3.7368268536831263E-2</v>
      </c>
      <c r="E96">
        <v>1.9363583945454291E-2</v>
      </c>
      <c r="F96">
        <v>4.7100969399826248E-2</v>
      </c>
      <c r="G96">
        <v>-4.3714924000000011</v>
      </c>
      <c r="H96">
        <v>-5.3460359999999998</v>
      </c>
      <c r="I96">
        <v>10.75306</v>
      </c>
      <c r="J96">
        <v>17.266272000000001</v>
      </c>
      <c r="K96">
        <v>-1.6851764</v>
      </c>
      <c r="L96">
        <v>-2.9914163999999999</v>
      </c>
      <c r="M96">
        <v>-18.170124000000001</v>
      </c>
      <c r="N96">
        <v>-3.4991120000000002</v>
      </c>
      <c r="O96">
        <v>17.902048000000001</v>
      </c>
      <c r="P96">
        <v>4.4874212</v>
      </c>
      <c r="Q96">
        <v>3.6792984</v>
      </c>
      <c r="R96">
        <v>-26.519003999999999</v>
      </c>
      <c r="S96">
        <v>-33.310504000000002</v>
      </c>
      <c r="T96">
        <v>3.118315200000001</v>
      </c>
      <c r="U96">
        <v>-177.55445</v>
      </c>
      <c r="V96">
        <v>85.67000000000003</v>
      </c>
      <c r="W96">
        <v>303.67334999999991</v>
      </c>
      <c r="X96">
        <v>184.36149999999989</v>
      </c>
      <c r="Y96">
        <v>-176.36870500000001</v>
      </c>
      <c r="Z96">
        <v>109.00960000000001</v>
      </c>
      <c r="AA96">
        <v>-232.63249999999979</v>
      </c>
      <c r="AB96">
        <v>-167.76494999999991</v>
      </c>
      <c r="AC96">
        <v>-15.65900000000026</v>
      </c>
      <c r="AD96">
        <v>-175.4195999999998</v>
      </c>
      <c r="AE96">
        <v>-59.241549999999968</v>
      </c>
      <c r="AF96">
        <v>83.523000000000351</v>
      </c>
      <c r="AG96">
        <v>-771.12049999999954</v>
      </c>
      <c r="AH96">
        <v>98.490700000000032</v>
      </c>
      <c r="AI96">
        <v>-4.5322936000000009</v>
      </c>
      <c r="AJ96">
        <v>-1.2050688000000001</v>
      </c>
      <c r="AK96">
        <v>-5.3662336000000104E-3</v>
      </c>
      <c r="AL96">
        <v>-20.690228000000001</v>
      </c>
      <c r="AM96">
        <v>-0.40876523999999992</v>
      </c>
      <c r="AN96">
        <v>-1.254006</v>
      </c>
      <c r="AO96">
        <v>-0.12047579999999999</v>
      </c>
      <c r="AP96">
        <v>-1.007191183999999</v>
      </c>
      <c r="AQ96">
        <v>-0.143571</v>
      </c>
      <c r="AR96">
        <v>-3.3320894399999967E-2</v>
      </c>
      <c r="AS96">
        <v>-0.19042432000000001</v>
      </c>
      <c r="AT96">
        <v>-1.8171492</v>
      </c>
    </row>
    <row r="97" spans="1:46" x14ac:dyDescent="0.25">
      <c r="A97">
        <v>95</v>
      </c>
      <c r="B97">
        <v>9.2615000000000176</v>
      </c>
      <c r="C97">
        <v>0.58807894736842115</v>
      </c>
      <c r="D97">
        <v>3.2951308945971779E-2</v>
      </c>
      <c r="E97">
        <v>2.0495463383743789E-2</v>
      </c>
      <c r="F97">
        <v>2.3874875535339929E-2</v>
      </c>
      <c r="G97">
        <v>-4.5712220000000006</v>
      </c>
      <c r="H97">
        <v>-5.2494500000000004</v>
      </c>
      <c r="I97">
        <v>11.0899</v>
      </c>
      <c r="J97">
        <v>17.47616</v>
      </c>
      <c r="K97">
        <v>-1.8809020000000001</v>
      </c>
      <c r="L97">
        <v>-2.8759920000000001</v>
      </c>
      <c r="M97">
        <v>-18.40202</v>
      </c>
      <c r="N97">
        <v>-3.68079</v>
      </c>
      <c r="O97">
        <v>17.856940000000002</v>
      </c>
      <c r="P97">
        <v>4.3494260000000002</v>
      </c>
      <c r="Q97">
        <v>3.6238920000000001</v>
      </c>
      <c r="R97">
        <v>-26.341819999999998</v>
      </c>
      <c r="S97">
        <v>-34.07132</v>
      </c>
      <c r="T97">
        <v>3.223976</v>
      </c>
      <c r="U97">
        <v>-175.501</v>
      </c>
      <c r="V97">
        <v>85.442499999999995</v>
      </c>
      <c r="W97">
        <v>294.27550000000002</v>
      </c>
      <c r="X97">
        <v>185.43249999999989</v>
      </c>
      <c r="Y97">
        <v>-170.19739999999999</v>
      </c>
      <c r="Z97">
        <v>101.4055</v>
      </c>
      <c r="AA97">
        <v>-192.7499999999998</v>
      </c>
      <c r="AB97">
        <v>-155.87475000000001</v>
      </c>
      <c r="AC97">
        <v>-52.22000000000024</v>
      </c>
      <c r="AD97">
        <v>-92.644249999999971</v>
      </c>
      <c r="AE97">
        <v>-42.557749999999999</v>
      </c>
      <c r="AF97">
        <v>163.715</v>
      </c>
      <c r="AG97">
        <v>-667.4399999999996</v>
      </c>
      <c r="AH97">
        <v>107.88225</v>
      </c>
      <c r="AI97">
        <v>-4.715408</v>
      </c>
      <c r="AJ97">
        <v>-1.180034</v>
      </c>
      <c r="AK97">
        <v>-8.750308E-3</v>
      </c>
      <c r="AL97">
        <v>-19.412140000000001</v>
      </c>
      <c r="AM97">
        <v>-0.35133219999999998</v>
      </c>
      <c r="AN97">
        <v>-1.2655000000000001</v>
      </c>
      <c r="AO97">
        <v>-0.122727</v>
      </c>
      <c r="AP97">
        <v>-0.62826472</v>
      </c>
      <c r="AQ97">
        <v>-0.15018599999999999</v>
      </c>
      <c r="AR97">
        <v>-2.0037602000000002E-2</v>
      </c>
      <c r="AS97">
        <v>-0.18736559999999999</v>
      </c>
      <c r="AT97">
        <v>-1.795326</v>
      </c>
    </row>
    <row r="98" spans="1:46" x14ac:dyDescent="0.25">
      <c r="A98">
        <v>96</v>
      </c>
      <c r="B98">
        <v>9.2639500000000155</v>
      </c>
      <c r="C98">
        <v>0.58837214912280711</v>
      </c>
      <c r="D98">
        <v>1.710011780893457E-2</v>
      </c>
      <c r="E98">
        <v>1.3335146089574821E-2</v>
      </c>
      <c r="F98">
        <v>7.3282204460338417E-3</v>
      </c>
      <c r="G98">
        <v>-4.7709516000000001</v>
      </c>
      <c r="H98">
        <v>-5.1528640000000001</v>
      </c>
      <c r="I98">
        <v>11.426740000000001</v>
      </c>
      <c r="J98">
        <v>17.686048</v>
      </c>
      <c r="K98">
        <v>-2.0766275999999988</v>
      </c>
      <c r="L98">
        <v>-2.7605675999999999</v>
      </c>
      <c r="M98">
        <v>-18.633915999999999</v>
      </c>
      <c r="N98">
        <v>-3.8624679999999989</v>
      </c>
      <c r="O98">
        <v>17.811831999999999</v>
      </c>
      <c r="P98">
        <v>4.2114307999999996</v>
      </c>
      <c r="Q98">
        <v>3.5684855999999998</v>
      </c>
      <c r="R98">
        <v>-26.164636000000002</v>
      </c>
      <c r="S98">
        <v>-34.832135999999998</v>
      </c>
      <c r="T98">
        <v>3.329636799999999</v>
      </c>
      <c r="U98">
        <v>-173.44755000000001</v>
      </c>
      <c r="V98">
        <v>85.214999999999961</v>
      </c>
      <c r="W98">
        <v>284.87765000000002</v>
      </c>
      <c r="X98">
        <v>186.50349999999989</v>
      </c>
      <c r="Y98">
        <v>-164.026095</v>
      </c>
      <c r="Z98">
        <v>93.801400000000029</v>
      </c>
      <c r="AA98">
        <v>-152.86749999999989</v>
      </c>
      <c r="AB98">
        <v>-143.98455000000001</v>
      </c>
      <c r="AC98">
        <v>-88.781000000000219</v>
      </c>
      <c r="AD98">
        <v>-9.868900000000167</v>
      </c>
      <c r="AE98">
        <v>-25.87395000000004</v>
      </c>
      <c r="AF98">
        <v>243.90699999999961</v>
      </c>
      <c r="AG98">
        <v>-563.75949999999978</v>
      </c>
      <c r="AH98">
        <v>117.27379999999999</v>
      </c>
      <c r="AI98">
        <v>-4.8985224000000001</v>
      </c>
      <c r="AJ98">
        <v>-1.1549992</v>
      </c>
      <c r="AK98">
        <v>-1.2134382399999991E-2</v>
      </c>
      <c r="AL98">
        <v>-18.134052000000001</v>
      </c>
      <c r="AM98">
        <v>-0.29389916000000021</v>
      </c>
      <c r="AN98">
        <v>-1.276994</v>
      </c>
      <c r="AO98">
        <v>-0.1249782</v>
      </c>
      <c r="AP98">
        <v>-0.24933825600000101</v>
      </c>
      <c r="AQ98">
        <v>-0.156801</v>
      </c>
      <c r="AR98">
        <v>-6.7543096000000427E-3</v>
      </c>
      <c r="AS98">
        <v>-0.18430688000000001</v>
      </c>
      <c r="AT98">
        <v>-1.7735027999999999</v>
      </c>
    </row>
    <row r="99" spans="1:46" x14ac:dyDescent="0.25">
      <c r="A99">
        <v>97</v>
      </c>
      <c r="B99">
        <v>9.2650000000000148</v>
      </c>
      <c r="C99">
        <v>0.58865482456140361</v>
      </c>
      <c r="D99">
        <v>0</v>
      </c>
      <c r="E99">
        <v>0</v>
      </c>
      <c r="F99">
        <v>0</v>
      </c>
      <c r="G99">
        <v>-4.9633052000000024</v>
      </c>
      <c r="H99">
        <v>-5.0577115999999993</v>
      </c>
      <c r="I99">
        <v>11.738108</v>
      </c>
      <c r="J99">
        <v>17.895375999999999</v>
      </c>
      <c r="K99">
        <v>-2.2552348000000011</v>
      </c>
      <c r="L99">
        <v>-2.6611623999999989</v>
      </c>
      <c r="M99">
        <v>-18.77458</v>
      </c>
      <c r="N99">
        <v>-4.0142916000000008</v>
      </c>
      <c r="O99">
        <v>17.68458</v>
      </c>
      <c r="P99">
        <v>4.2639204000000008</v>
      </c>
      <c r="Q99">
        <v>3.5524344000000001</v>
      </c>
      <c r="R99">
        <v>-25.833756000000001</v>
      </c>
      <c r="S99">
        <v>-35.388184000000003</v>
      </c>
      <c r="T99">
        <v>3.4698048000000008</v>
      </c>
      <c r="U99">
        <v>-170.20449999999991</v>
      </c>
      <c r="V99">
        <v>84.455899999999943</v>
      </c>
      <c r="W99">
        <v>273.64199999999988</v>
      </c>
      <c r="X99">
        <v>186.26649999999989</v>
      </c>
      <c r="Y99">
        <v>-156.34485000000001</v>
      </c>
      <c r="Z99">
        <v>86.935899999999975</v>
      </c>
      <c r="AA99">
        <v>-114.5469999999995</v>
      </c>
      <c r="AB99">
        <v>-131.10634999999991</v>
      </c>
      <c r="AC99">
        <v>-120.1400000000005</v>
      </c>
      <c r="AD99">
        <v>69.990850000000535</v>
      </c>
      <c r="AE99">
        <v>-9.9619499999998897</v>
      </c>
      <c r="AF99">
        <v>305.7410000000001</v>
      </c>
      <c r="AG99">
        <v>-477.68299999999903</v>
      </c>
      <c r="AH99">
        <v>131.7251500000001</v>
      </c>
      <c r="AI99">
        <v>-4.9082287999999998</v>
      </c>
      <c r="AJ99">
        <v>-1.1216636</v>
      </c>
      <c r="AK99">
        <v>-1.1701759199999979E-2</v>
      </c>
      <c r="AL99">
        <v>-16.222453599999991</v>
      </c>
      <c r="AM99">
        <v>-0.26836307999999998</v>
      </c>
      <c r="AN99">
        <v>-1.265064</v>
      </c>
      <c r="AO99">
        <v>-0.12462652</v>
      </c>
      <c r="AP99">
        <v>3.1307632000001293E-2</v>
      </c>
      <c r="AQ99">
        <v>-0.15569856000000001</v>
      </c>
      <c r="AR99">
        <v>-2.6861719999999109E-4</v>
      </c>
      <c r="AS99">
        <v>-0.18047711999999999</v>
      </c>
      <c r="AT99">
        <v>-1.6631819999999991</v>
      </c>
    </row>
    <row r="100" spans="1:46" x14ac:dyDescent="0.25">
      <c r="A100">
        <v>98</v>
      </c>
      <c r="B100">
        <v>9.2650000000000148</v>
      </c>
      <c r="C100">
        <v>0.58892960526315796</v>
      </c>
      <c r="D100">
        <v>-2.6631343811293489E-2</v>
      </c>
      <c r="E100">
        <v>-6.1307867505224671E-3</v>
      </c>
      <c r="F100">
        <v>8.4995417282782391E-3</v>
      </c>
      <c r="G100">
        <v>-5.1501267999999998</v>
      </c>
      <c r="H100">
        <v>-4.9636344000000001</v>
      </c>
      <c r="I100">
        <v>12.030372</v>
      </c>
      <c r="J100">
        <v>18.104284</v>
      </c>
      <c r="K100">
        <v>-2.4210031999999999</v>
      </c>
      <c r="L100">
        <v>-2.5737716000000002</v>
      </c>
      <c r="M100">
        <v>-18.846820000000001</v>
      </c>
      <c r="N100">
        <v>-4.1437244</v>
      </c>
      <c r="O100">
        <v>17.495719999999999</v>
      </c>
      <c r="P100">
        <v>4.4592736000000004</v>
      </c>
      <c r="Q100">
        <v>3.5658995999999998</v>
      </c>
      <c r="R100">
        <v>-25.387604</v>
      </c>
      <c r="S100">
        <v>-35.790655999999998</v>
      </c>
      <c r="T100">
        <v>3.6358532000000001</v>
      </c>
      <c r="U100">
        <v>-166.06925000000001</v>
      </c>
      <c r="V100">
        <v>83.298099999999948</v>
      </c>
      <c r="W100">
        <v>261.02800000000002</v>
      </c>
      <c r="X100">
        <v>185.0484999999999</v>
      </c>
      <c r="Y100">
        <v>-147.53115</v>
      </c>
      <c r="Z100">
        <v>80.624350000000021</v>
      </c>
      <c r="AA100">
        <v>-77.397999999999826</v>
      </c>
      <c r="AB100">
        <v>-117.48715</v>
      </c>
      <c r="AC100">
        <v>-147.59750000000031</v>
      </c>
      <c r="AD100">
        <v>147.66390000000001</v>
      </c>
      <c r="AE100">
        <v>5.3712000000000018</v>
      </c>
      <c r="AF100">
        <v>353.8064999999998</v>
      </c>
      <c r="AG100">
        <v>-404.80949999999962</v>
      </c>
      <c r="AH100">
        <v>149.97135</v>
      </c>
      <c r="AI100">
        <v>-4.7878791999999999</v>
      </c>
      <c r="AJ100">
        <v>-1.0821023999999999</v>
      </c>
      <c r="AK100">
        <v>-8.4066128000000011E-3</v>
      </c>
      <c r="AL100">
        <v>-13.8357224</v>
      </c>
      <c r="AM100">
        <v>-0.26674972000000002</v>
      </c>
      <c r="AN100">
        <v>-1.2355659999999999</v>
      </c>
      <c r="AO100">
        <v>-0.12232268</v>
      </c>
      <c r="AP100">
        <v>0.2382430879999998</v>
      </c>
      <c r="AQ100">
        <v>-0.14880804</v>
      </c>
      <c r="AR100">
        <v>1.1188751999999991E-3</v>
      </c>
      <c r="AS100">
        <v>-0.17606907999999999</v>
      </c>
      <c r="AT100">
        <v>-1.486488</v>
      </c>
    </row>
    <row r="101" spans="1:46" x14ac:dyDescent="0.25">
      <c r="A101">
        <v>99</v>
      </c>
      <c r="B101">
        <v>9.2650000000000148</v>
      </c>
      <c r="C101">
        <v>0.58920438596491231</v>
      </c>
      <c r="D101">
        <v>-4.1815010943697731E-2</v>
      </c>
      <c r="E101">
        <v>4.7255633731020652E-4</v>
      </c>
      <c r="F101">
        <v>1.195624422546296E-2</v>
      </c>
      <c r="G101">
        <v>-5.3369484000000016</v>
      </c>
      <c r="H101">
        <v>-4.8695571999999991</v>
      </c>
      <c r="I101">
        <v>12.322635999999999</v>
      </c>
      <c r="J101">
        <v>18.313192000000001</v>
      </c>
      <c r="K101">
        <v>-2.5867716000000009</v>
      </c>
      <c r="L101">
        <v>-2.4863807999999992</v>
      </c>
      <c r="M101">
        <v>-18.919060000000002</v>
      </c>
      <c r="N101">
        <v>-4.2731572000000009</v>
      </c>
      <c r="O101">
        <v>17.30686</v>
      </c>
      <c r="P101">
        <v>4.6546268000000017</v>
      </c>
      <c r="Q101">
        <v>3.5793648</v>
      </c>
      <c r="R101">
        <v>-24.941452000000002</v>
      </c>
      <c r="S101">
        <v>-36.193128000000002</v>
      </c>
      <c r="T101">
        <v>3.8019016000000012</v>
      </c>
      <c r="U101">
        <v>-161.93399999999991</v>
      </c>
      <c r="V101">
        <v>82.140299999999954</v>
      </c>
      <c r="W101">
        <v>248.4139999999999</v>
      </c>
      <c r="X101">
        <v>183.83049999999989</v>
      </c>
      <c r="Y101">
        <v>-138.7174499999999</v>
      </c>
      <c r="Z101">
        <v>74.312799999999967</v>
      </c>
      <c r="AA101">
        <v>-40.248999999999583</v>
      </c>
      <c r="AB101">
        <v>-103.86794999999999</v>
      </c>
      <c r="AC101">
        <v>-175.05500000000029</v>
      </c>
      <c r="AD101">
        <v>225.33695000000051</v>
      </c>
      <c r="AE101">
        <v>20.704350000000119</v>
      </c>
      <c r="AF101">
        <v>401.87200000000018</v>
      </c>
      <c r="AG101">
        <v>-331.93599999999913</v>
      </c>
      <c r="AH101">
        <v>168.2175500000001</v>
      </c>
      <c r="AI101">
        <v>-4.6675295999999991</v>
      </c>
      <c r="AJ101">
        <v>-1.0425412000000001</v>
      </c>
      <c r="AK101">
        <v>-5.1114663999999779E-3</v>
      </c>
      <c r="AL101">
        <v>-11.44899119999998</v>
      </c>
      <c r="AM101">
        <v>-0.26513636000000002</v>
      </c>
      <c r="AN101">
        <v>-1.2060679999999999</v>
      </c>
      <c r="AO101">
        <v>-0.12001884</v>
      </c>
      <c r="AP101">
        <v>0.4451785440000014</v>
      </c>
      <c r="AQ101">
        <v>-0.14191751999999991</v>
      </c>
      <c r="AR101">
        <v>2.50636760000001E-3</v>
      </c>
      <c r="AS101">
        <v>-0.17166103999999999</v>
      </c>
      <c r="AT101">
        <v>-1.309793999999999</v>
      </c>
    </row>
    <row r="102" spans="1:46" x14ac:dyDescent="0.25">
      <c r="A102">
        <v>100</v>
      </c>
      <c r="B102">
        <v>9.2650000000000148</v>
      </c>
      <c r="C102">
        <v>0.58947916666666667</v>
      </c>
      <c r="D102">
        <v>-3.7902588844598677E-2</v>
      </c>
      <c r="E102">
        <v>2.8883267625485708E-3</v>
      </c>
      <c r="F102">
        <v>1.484233919356139E-2</v>
      </c>
      <c r="G102">
        <v>-5.5237699999999998</v>
      </c>
      <c r="H102">
        <v>-4.7754799999999999</v>
      </c>
      <c r="I102">
        <v>12.6149</v>
      </c>
      <c r="J102">
        <v>18.522099999999998</v>
      </c>
      <c r="K102">
        <v>-2.7525400000000002</v>
      </c>
      <c r="L102">
        <v>-2.39899</v>
      </c>
      <c r="M102">
        <v>-18.991299999999999</v>
      </c>
      <c r="N102">
        <v>-4.40259</v>
      </c>
      <c r="O102">
        <v>17.117999999999999</v>
      </c>
      <c r="P102">
        <v>4.8499800000000004</v>
      </c>
      <c r="Q102">
        <v>3.5928300000000002</v>
      </c>
      <c r="R102">
        <v>-24.4953</v>
      </c>
      <c r="S102">
        <v>-36.595599999999997</v>
      </c>
      <c r="T102">
        <v>3.9679500000000001</v>
      </c>
      <c r="U102">
        <v>-157.79875000000001</v>
      </c>
      <c r="V102">
        <v>80.982499999999959</v>
      </c>
      <c r="W102">
        <v>235.8</v>
      </c>
      <c r="X102">
        <v>182.61249999999981</v>
      </c>
      <c r="Y102">
        <v>-129.90375</v>
      </c>
      <c r="Z102">
        <v>68.001250000000013</v>
      </c>
      <c r="AA102">
        <v>-3.0999999999998811</v>
      </c>
      <c r="AB102">
        <v>-90.248750000000044</v>
      </c>
      <c r="AC102">
        <v>-202.5125000000001</v>
      </c>
      <c r="AD102">
        <v>303.01</v>
      </c>
      <c r="AE102">
        <v>36.037500000000001</v>
      </c>
      <c r="AF102">
        <v>449.93749999999989</v>
      </c>
      <c r="AG102">
        <v>-259.06249999999977</v>
      </c>
      <c r="AH102">
        <v>186.46375</v>
      </c>
      <c r="AI102">
        <v>-4.54718</v>
      </c>
      <c r="AJ102">
        <v>-1.00298</v>
      </c>
      <c r="AK102">
        <v>-1.81632E-3</v>
      </c>
      <c r="AL102">
        <v>-9.0622600000000002</v>
      </c>
      <c r="AM102">
        <v>-0.26352300000000001</v>
      </c>
      <c r="AN102">
        <v>-1.1765699999999999</v>
      </c>
      <c r="AO102">
        <v>-0.117715</v>
      </c>
      <c r="AP102">
        <v>0.65211399999999997</v>
      </c>
      <c r="AQ102">
        <v>-0.13502700000000001</v>
      </c>
      <c r="AR102">
        <v>3.8938599999999999E-3</v>
      </c>
      <c r="AS102">
        <v>-0.16725300000000001</v>
      </c>
      <c r="AT102">
        <v>-1.1331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55585-7EA3-47AA-9925-8EF20BD2A33E}">
  <sheetPr codeName="Sheet12">
    <tabColor rgb="FF00B050"/>
  </sheetPr>
  <dimension ref="A1:Q19"/>
  <sheetViews>
    <sheetView workbookViewId="0">
      <selection activeCell="D19" sqref="D19"/>
    </sheetView>
  </sheetViews>
  <sheetFormatPr defaultRowHeight="15" x14ac:dyDescent="0.25"/>
  <cols>
    <col min="1" max="1" width="20.7109375" customWidth="1"/>
  </cols>
  <sheetData>
    <row r="1" spans="1:17" x14ac:dyDescent="0.25">
      <c r="A1" s="1" t="s">
        <v>136</v>
      </c>
      <c r="C1" s="1" t="s">
        <v>137</v>
      </c>
    </row>
    <row r="2" spans="1:17" x14ac:dyDescent="0.25">
      <c r="A2" s="1" t="s">
        <v>138</v>
      </c>
      <c r="B2" t="s">
        <v>139</v>
      </c>
      <c r="G2" s="1" t="s">
        <v>45</v>
      </c>
      <c r="H2" s="1" t="s">
        <v>140</v>
      </c>
      <c r="I2" s="1" t="s">
        <v>141</v>
      </c>
      <c r="J2" s="1" t="s">
        <v>142</v>
      </c>
      <c r="L2" s="1" t="s">
        <v>46</v>
      </c>
      <c r="M2" s="1" t="s">
        <v>47</v>
      </c>
      <c r="N2" s="1" t="s">
        <v>48</v>
      </c>
      <c r="O2" s="1" t="s">
        <v>49</v>
      </c>
      <c r="P2" s="1" t="s">
        <v>50</v>
      </c>
      <c r="Q2" s="1" t="s">
        <v>143</v>
      </c>
    </row>
    <row r="3" spans="1:17" x14ac:dyDescent="0.25">
      <c r="D3" s="1" t="s">
        <v>144</v>
      </c>
      <c r="F3" s="1" t="s">
        <v>145</v>
      </c>
      <c r="G3">
        <v>9.0962499999999977</v>
      </c>
      <c r="H3">
        <v>0.57911732456140352</v>
      </c>
      <c r="I3">
        <v>254.1400000000001</v>
      </c>
      <c r="J3">
        <v>15.178571428571431</v>
      </c>
      <c r="K3" s="1" t="s">
        <v>146</v>
      </c>
      <c r="L3">
        <v>15.8239</v>
      </c>
      <c r="M3">
        <v>8.1661999999999999</v>
      </c>
      <c r="N3">
        <v>33.856200000000001</v>
      </c>
      <c r="O3">
        <v>37.5839</v>
      </c>
      <c r="P3">
        <v>21.231200000000001</v>
      </c>
      <c r="Q3">
        <v>3.6939500000000001</v>
      </c>
    </row>
    <row r="4" spans="1:17" x14ac:dyDescent="0.25">
      <c r="A4" s="1" t="s">
        <v>147</v>
      </c>
      <c r="B4" t="s">
        <v>257</v>
      </c>
      <c r="C4" s="1" t="s">
        <v>148</v>
      </c>
      <c r="D4">
        <v>243.90252685546881</v>
      </c>
      <c r="F4" s="1" t="s">
        <v>149</v>
      </c>
      <c r="G4">
        <v>9.006250000000021</v>
      </c>
      <c r="H4">
        <v>0.57108004385964917</v>
      </c>
      <c r="K4" s="1" t="s">
        <v>150</v>
      </c>
      <c r="L4">
        <v>7.0171099999999997</v>
      </c>
      <c r="M4">
        <v>-2.2024699999999999</v>
      </c>
      <c r="N4">
        <v>7.7392399999999997</v>
      </c>
      <c r="O4">
        <v>13.8878</v>
      </c>
    </row>
    <row r="5" spans="1:17" x14ac:dyDescent="0.25">
      <c r="A5" s="1" t="s">
        <v>151</v>
      </c>
      <c r="B5">
        <v>73.199996948242188</v>
      </c>
      <c r="C5" s="1" t="s">
        <v>152</v>
      </c>
      <c r="D5">
        <v>0</v>
      </c>
      <c r="F5" s="1" t="s">
        <v>153</v>
      </c>
      <c r="G5">
        <v>9.4850000000000119</v>
      </c>
      <c r="H5">
        <v>0.59283991228070176</v>
      </c>
      <c r="K5" s="1" t="s">
        <v>154</v>
      </c>
      <c r="L5">
        <v>-1.19739</v>
      </c>
      <c r="M5">
        <v>14.7516</v>
      </c>
      <c r="N5">
        <v>17.720199999999998</v>
      </c>
      <c r="O5">
        <v>1.68326E-2</v>
      </c>
    </row>
    <row r="6" spans="1:17" x14ac:dyDescent="0.25">
      <c r="A6" s="1" t="s">
        <v>155</v>
      </c>
      <c r="B6">
        <v>1824</v>
      </c>
      <c r="C6" s="1" t="s">
        <v>156</v>
      </c>
      <c r="D6">
        <v>0.49199986457824713</v>
      </c>
      <c r="F6" s="1" t="s">
        <v>157</v>
      </c>
      <c r="G6">
        <v>8.9999999999976765E-2</v>
      </c>
      <c r="H6">
        <v>8.0372807017543568E-3</v>
      </c>
      <c r="K6" s="1" t="s">
        <v>158</v>
      </c>
      <c r="L6">
        <v>9.7797799999999988</v>
      </c>
      <c r="M6">
        <v>10.59934</v>
      </c>
      <c r="N6">
        <v>55.079000000000001</v>
      </c>
      <c r="O6">
        <v>31.881489999999999</v>
      </c>
      <c r="P6">
        <v>57.779499999999999</v>
      </c>
      <c r="Q6">
        <v>11.02121</v>
      </c>
    </row>
    <row r="7" spans="1:17" x14ac:dyDescent="0.25">
      <c r="A7" s="1" t="s">
        <v>159</v>
      </c>
      <c r="B7">
        <v>960</v>
      </c>
      <c r="C7" s="1" t="s">
        <v>160</v>
      </c>
      <c r="D7">
        <v>0.24799990653991699</v>
      </c>
      <c r="F7" s="1" t="s">
        <v>161</v>
      </c>
      <c r="G7">
        <v>1.042737391782329</v>
      </c>
      <c r="H7">
        <v>1.023695695392451</v>
      </c>
      <c r="K7" s="1" t="s">
        <v>162</v>
      </c>
      <c r="L7">
        <v>10.00461</v>
      </c>
      <c r="M7">
        <v>4.8035600000000001</v>
      </c>
      <c r="N7">
        <v>13.174799999999999</v>
      </c>
      <c r="O7">
        <v>9.5241100000000003</v>
      </c>
    </row>
    <row r="8" spans="1:17" x14ac:dyDescent="0.25">
      <c r="A8" s="1" t="s">
        <v>163</v>
      </c>
      <c r="B8">
        <v>108</v>
      </c>
      <c r="C8" s="1" t="s">
        <v>164</v>
      </c>
      <c r="D8">
        <v>49.593502044677727</v>
      </c>
      <c r="K8" s="1" t="s">
        <v>165</v>
      </c>
      <c r="L8">
        <v>9.1122099999999993</v>
      </c>
      <c r="M8">
        <v>18.67154</v>
      </c>
      <c r="N8">
        <v>7.3649999999999984</v>
      </c>
      <c r="O8">
        <v>26.0247326</v>
      </c>
    </row>
    <row r="9" spans="1:17" x14ac:dyDescent="0.25">
      <c r="A9" s="1" t="s">
        <v>166</v>
      </c>
      <c r="B9">
        <v>81</v>
      </c>
      <c r="C9" s="1" t="s">
        <v>167</v>
      </c>
      <c r="D9">
        <v>22.764230728149411</v>
      </c>
      <c r="K9" s="1" t="s">
        <v>168</v>
      </c>
      <c r="L9">
        <v>248.73750000000001</v>
      </c>
      <c r="M9">
        <v>4.8587500000000228</v>
      </c>
      <c r="N9">
        <v>22.225000000000161</v>
      </c>
      <c r="O9">
        <v>451.30000000000018</v>
      </c>
      <c r="P9">
        <v>1126.57375</v>
      </c>
      <c r="Q9">
        <v>258.06725</v>
      </c>
    </row>
    <row r="10" spans="1:17" x14ac:dyDescent="0.25">
      <c r="C10" s="1" t="s">
        <v>169</v>
      </c>
      <c r="K10" s="1" t="s">
        <v>170</v>
      </c>
      <c r="L10">
        <v>6.4674999999999594</v>
      </c>
      <c r="M10">
        <v>84.38000000000001</v>
      </c>
      <c r="N10">
        <v>102.50624999999999</v>
      </c>
      <c r="O10">
        <v>240.87499999999989</v>
      </c>
    </row>
    <row r="11" spans="1:17" x14ac:dyDescent="0.25">
      <c r="C11" s="1" t="s">
        <v>171</v>
      </c>
      <c r="K11" s="1" t="s">
        <v>172</v>
      </c>
      <c r="L11">
        <v>268.89749999999998</v>
      </c>
      <c r="M11">
        <v>342.27500000000009</v>
      </c>
      <c r="N11">
        <v>295.40000000000009</v>
      </c>
      <c r="O11">
        <v>799.71750000000009</v>
      </c>
    </row>
    <row r="12" spans="1:17" x14ac:dyDescent="0.25">
      <c r="C12" s="1" t="s">
        <v>173</v>
      </c>
    </row>
    <row r="13" spans="1:17" x14ac:dyDescent="0.25">
      <c r="C13" s="1" t="s">
        <v>174</v>
      </c>
      <c r="D13">
        <v>69.918685913085938</v>
      </c>
    </row>
    <row r="14" spans="1:17" x14ac:dyDescent="0.25">
      <c r="C14" s="1" t="s">
        <v>164</v>
      </c>
      <c r="D14">
        <v>49.593502044677727</v>
      </c>
    </row>
    <row r="15" spans="1:17" x14ac:dyDescent="0.25">
      <c r="C15" s="1" t="s">
        <v>175</v>
      </c>
      <c r="D15">
        <v>0</v>
      </c>
    </row>
    <row r="16" spans="1:17" x14ac:dyDescent="0.25">
      <c r="C16" s="1" t="s">
        <v>176</v>
      </c>
      <c r="D16">
        <v>77.235769271850586</v>
      </c>
    </row>
    <row r="17" spans="3:4" x14ac:dyDescent="0.25">
      <c r="C17" s="1" t="s">
        <v>177</v>
      </c>
      <c r="D17">
        <v>0</v>
      </c>
    </row>
    <row r="19" spans="3:4" x14ac:dyDescent="0.25">
      <c r="D19">
        <f>D10/(B6/1000)</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EF02-2A02-465E-B040-17992E08606A}">
  <sheetPr codeName="Sheet13">
    <tabColor rgb="FF00B050"/>
  </sheetPr>
  <dimension ref="A1:AT102"/>
  <sheetViews>
    <sheetView workbookViewId="0">
      <pane xSplit="1" ySplit="1" topLeftCell="B2" activePane="bottomRight" state="frozen"/>
      <selection pane="topRight" activeCell="B1" sqref="B1"/>
      <selection pane="bottomLeft" activeCell="A2" sqref="A2"/>
      <selection pane="bottomRight" sqref="A1:AT102"/>
    </sheetView>
  </sheetViews>
  <sheetFormatPr defaultRowHeight="15" x14ac:dyDescent="0.25"/>
  <cols>
    <col min="1" max="47" width="25.7109375" customWidth="1"/>
  </cols>
  <sheetData>
    <row r="1" spans="1:46" x14ac:dyDescent="0.25">
      <c r="A1" s="2" t="s">
        <v>131</v>
      </c>
      <c r="B1" s="2" t="s">
        <v>0</v>
      </c>
      <c r="C1" s="2" t="s">
        <v>178</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v>9.0962499999999977</v>
      </c>
      <c r="C2">
        <v>0.57911732456140352</v>
      </c>
      <c r="D2">
        <v>-2.4814320204816959E-2</v>
      </c>
      <c r="E2">
        <v>1.461651114801398E-2</v>
      </c>
      <c r="F2">
        <v>0.1069889639786762</v>
      </c>
      <c r="G2">
        <v>8.1661999999999999</v>
      </c>
      <c r="H2">
        <v>-6.2785700000000002</v>
      </c>
      <c r="I2">
        <v>-3.91994</v>
      </c>
      <c r="J2">
        <v>6.0441200000000004</v>
      </c>
      <c r="K2">
        <v>7.0171099999999997</v>
      </c>
      <c r="L2">
        <v>-2.0903299999999998</v>
      </c>
      <c r="M2">
        <v>33.856200000000001</v>
      </c>
      <c r="N2">
        <v>5.7166800000000002</v>
      </c>
      <c r="O2">
        <v>14.5961</v>
      </c>
      <c r="P2">
        <v>26.446999999999999</v>
      </c>
      <c r="Q2">
        <v>10.5261</v>
      </c>
      <c r="R2">
        <v>-9.6002200000000002</v>
      </c>
      <c r="S2">
        <v>-5.8554399999999998</v>
      </c>
      <c r="T2">
        <v>-0.83105300000000004</v>
      </c>
      <c r="U2">
        <v>-22.267499999999881</v>
      </c>
      <c r="V2">
        <v>-47.028749999999953</v>
      </c>
      <c r="W2">
        <v>221.82875000000001</v>
      </c>
      <c r="X2">
        <v>98.747499999999988</v>
      </c>
      <c r="Y2">
        <v>-9.4287499999999849</v>
      </c>
      <c r="Z2">
        <v>-76.622499999999974</v>
      </c>
      <c r="AA2">
        <v>-300.58749999999981</v>
      </c>
      <c r="AB2">
        <v>19.375000000000028</v>
      </c>
      <c r="AC2">
        <v>-93.337500000000077</v>
      </c>
      <c r="AD2">
        <v>393.35000000000031</v>
      </c>
      <c r="AE2">
        <v>41.175000000000182</v>
      </c>
      <c r="AF2">
        <v>776.03</v>
      </c>
      <c r="AG2">
        <v>878.30499999999995</v>
      </c>
      <c r="AH2">
        <v>115.524125</v>
      </c>
      <c r="AI2">
        <v>5.5562800000000001</v>
      </c>
      <c r="AJ2">
        <v>-1.3271500000000001</v>
      </c>
      <c r="AK2">
        <v>-0.22450100000000001</v>
      </c>
      <c r="AL2">
        <v>30.722899999999999</v>
      </c>
      <c r="AM2">
        <v>-1.43198</v>
      </c>
      <c r="AN2">
        <v>-5.3041100000000001E-2</v>
      </c>
      <c r="AO2">
        <v>-0.14161399999999999</v>
      </c>
      <c r="AP2">
        <v>5.51</v>
      </c>
      <c r="AQ2">
        <v>1.1132599999999999</v>
      </c>
      <c r="AR2">
        <v>-0.54830000000000001</v>
      </c>
      <c r="AS2">
        <v>-0.23159099999999999</v>
      </c>
      <c r="AT2">
        <v>-10.493499999999999</v>
      </c>
    </row>
    <row r="3" spans="1:46" x14ac:dyDescent="0.25">
      <c r="A3">
        <v>1</v>
      </c>
      <c r="B3">
        <v>9.0834249999999948</v>
      </c>
      <c r="C3">
        <v>0.57873541666666672</v>
      </c>
      <c r="D3">
        <v>-0.20540271152981129</v>
      </c>
      <c r="E3">
        <v>-9.4752337506662787E-2</v>
      </c>
      <c r="F3">
        <v>0.70500310037455038</v>
      </c>
      <c r="G3">
        <v>8.1377176999999996</v>
      </c>
      <c r="H3">
        <v>-6.3277153999999998</v>
      </c>
      <c r="I3">
        <v>-3.6867059000000002</v>
      </c>
      <c r="J3">
        <v>6.1594991000000006</v>
      </c>
      <c r="K3">
        <v>7.0070902999999998</v>
      </c>
      <c r="L3">
        <v>-2.1877027999999998</v>
      </c>
      <c r="M3">
        <v>33.531362999999999</v>
      </c>
      <c r="N3">
        <v>5.7414497999999998</v>
      </c>
      <c r="O3">
        <v>14.513939000000001</v>
      </c>
      <c r="P3">
        <v>26.925007999999998</v>
      </c>
      <c r="Q3">
        <v>10.601295</v>
      </c>
      <c r="R3">
        <v>-8.6826627999999992</v>
      </c>
      <c r="S3">
        <v>-4.7456616999999994</v>
      </c>
      <c r="T3">
        <v>-0.75980917999999997</v>
      </c>
      <c r="U3">
        <v>-23.825399999999899</v>
      </c>
      <c r="V3">
        <v>-46.118849999999959</v>
      </c>
      <c r="W3">
        <v>217.55093749999989</v>
      </c>
      <c r="X3">
        <v>102.33175</v>
      </c>
      <c r="Y3">
        <v>-8.9359999999999946</v>
      </c>
      <c r="Z3">
        <v>-84.223337499999985</v>
      </c>
      <c r="AA3">
        <v>-302.51462499999991</v>
      </c>
      <c r="AB3">
        <v>22.345337500000021</v>
      </c>
      <c r="AC3">
        <v>-66.145125000000078</v>
      </c>
      <c r="AD3">
        <v>408.99650000000031</v>
      </c>
      <c r="AE3">
        <v>61.87387500000014</v>
      </c>
      <c r="AF3">
        <v>782.42562499999997</v>
      </c>
      <c r="AG3">
        <v>936.01311249999992</v>
      </c>
      <c r="AH3">
        <v>89.639596249999983</v>
      </c>
      <c r="AI3">
        <v>4.4037769000000004</v>
      </c>
      <c r="AJ3">
        <v>-0.51286779999999987</v>
      </c>
      <c r="AK3">
        <v>-0.21973657999999999</v>
      </c>
      <c r="AL3">
        <v>24.2622617</v>
      </c>
      <c r="AM3">
        <v>-0.64585880000000007</v>
      </c>
      <c r="AN3">
        <v>0.26690109700000009</v>
      </c>
      <c r="AO3">
        <v>-4.7846780000000012E-2</v>
      </c>
      <c r="AP3">
        <v>2.2382426</v>
      </c>
      <c r="AQ3">
        <v>1.2397252999999999</v>
      </c>
      <c r="AR3">
        <v>-0.55552655000000006</v>
      </c>
      <c r="AS3">
        <v>-0.13108674000000001</v>
      </c>
      <c r="AT3">
        <v>-12.236376999999999</v>
      </c>
    </row>
    <row r="4" spans="1:46" x14ac:dyDescent="0.25">
      <c r="A4">
        <v>2</v>
      </c>
      <c r="B4">
        <v>9.07059999999999</v>
      </c>
      <c r="C4">
        <v>0.57835350877192981</v>
      </c>
      <c r="D4">
        <v>-0.43535659225536438</v>
      </c>
      <c r="E4">
        <v>-0.14314014759803281</v>
      </c>
      <c r="F4">
        <v>1.0635473731567859</v>
      </c>
      <c r="G4">
        <v>8.1092353999999993</v>
      </c>
      <c r="H4">
        <v>-6.3768608000000002</v>
      </c>
      <c r="I4">
        <v>-3.4534718</v>
      </c>
      <c r="J4">
        <v>6.2748781999999999</v>
      </c>
      <c r="K4">
        <v>6.9970705999999998</v>
      </c>
      <c r="L4">
        <v>-2.2850755999999999</v>
      </c>
      <c r="M4">
        <v>33.206525999999997</v>
      </c>
      <c r="N4">
        <v>5.7662196000000003</v>
      </c>
      <c r="O4">
        <v>14.431778</v>
      </c>
      <c r="P4">
        <v>27.403016000000001</v>
      </c>
      <c r="Q4">
        <v>10.676489999999999</v>
      </c>
      <c r="R4">
        <v>-7.7651056000000001</v>
      </c>
      <c r="S4">
        <v>-3.6358834</v>
      </c>
      <c r="T4">
        <v>-0.68856536000000002</v>
      </c>
      <c r="U4">
        <v>-25.38329999999991</v>
      </c>
      <c r="V4">
        <v>-45.208949999999959</v>
      </c>
      <c r="W4">
        <v>213.27312499999999</v>
      </c>
      <c r="X4">
        <v>105.9159999999999</v>
      </c>
      <c r="Y4">
        <v>-8.4432500000000044</v>
      </c>
      <c r="Z4">
        <v>-91.824174999999983</v>
      </c>
      <c r="AA4">
        <v>-304.4417499999999</v>
      </c>
      <c r="AB4">
        <v>25.315675000000009</v>
      </c>
      <c r="AC4">
        <v>-38.952750000000073</v>
      </c>
      <c r="AD4">
        <v>424.64300000000031</v>
      </c>
      <c r="AE4">
        <v>82.572750000000099</v>
      </c>
      <c r="AF4">
        <v>788.82125000000008</v>
      </c>
      <c r="AG4">
        <v>993.721225</v>
      </c>
      <c r="AH4">
        <v>63.755067499999981</v>
      </c>
      <c r="AI4">
        <v>3.2512737999999999</v>
      </c>
      <c r="AJ4">
        <v>0.3014144000000003</v>
      </c>
      <c r="AK4">
        <v>-0.21497216</v>
      </c>
      <c r="AL4">
        <v>17.8016234</v>
      </c>
      <c r="AM4">
        <v>0.1402623999999999</v>
      </c>
      <c r="AN4">
        <v>0.58684329400000024</v>
      </c>
      <c r="AO4">
        <v>4.5920440000000007E-2</v>
      </c>
      <c r="AP4">
        <v>-1.0335148000000001</v>
      </c>
      <c r="AQ4">
        <v>1.3661905999999999</v>
      </c>
      <c r="AR4">
        <v>-0.56275310000000001</v>
      </c>
      <c r="AS4">
        <v>-3.0582479999999971E-2</v>
      </c>
      <c r="AT4">
        <v>-13.979253999999999</v>
      </c>
    </row>
    <row r="5" spans="1:46" x14ac:dyDescent="0.25">
      <c r="A5">
        <v>3</v>
      </c>
      <c r="B5">
        <v>9.057774999999987</v>
      </c>
      <c r="C5">
        <v>0.57797160087719301</v>
      </c>
      <c r="D5">
        <v>-0.58993108013159712</v>
      </c>
      <c r="E5">
        <v>-7.8025312999777954E-2</v>
      </c>
      <c r="F5">
        <v>1.636221699056057</v>
      </c>
      <c r="G5">
        <v>8.0807531000000008</v>
      </c>
      <c r="H5">
        <v>-6.4260061999999998</v>
      </c>
      <c r="I5">
        <v>-3.2202377000000002</v>
      </c>
      <c r="J5">
        <v>6.3902573</v>
      </c>
      <c r="K5">
        <v>6.9870509000000007</v>
      </c>
      <c r="L5">
        <v>-2.3824483999999999</v>
      </c>
      <c r="M5">
        <v>32.881689000000001</v>
      </c>
      <c r="N5">
        <v>5.7909894</v>
      </c>
      <c r="O5">
        <v>14.349617</v>
      </c>
      <c r="P5">
        <v>27.881024</v>
      </c>
      <c r="Q5">
        <v>10.751685</v>
      </c>
      <c r="R5">
        <v>-6.8475484</v>
      </c>
      <c r="S5">
        <v>-2.5261051000000001</v>
      </c>
      <c r="T5">
        <v>-0.61732154000000006</v>
      </c>
      <c r="U5">
        <v>-26.941199999999931</v>
      </c>
      <c r="V5">
        <v>-44.299049999999973</v>
      </c>
      <c r="W5">
        <v>208.99531250000001</v>
      </c>
      <c r="X5">
        <v>109.50024999999989</v>
      </c>
      <c r="Y5">
        <v>-7.9505000000000132</v>
      </c>
      <c r="Z5">
        <v>-99.425012499999994</v>
      </c>
      <c r="AA5">
        <v>-306.368875</v>
      </c>
      <c r="AB5">
        <v>28.286012499999998</v>
      </c>
      <c r="AC5">
        <v>-11.76037500000008</v>
      </c>
      <c r="AD5">
        <v>440.28950000000032</v>
      </c>
      <c r="AE5">
        <v>103.2716250000001</v>
      </c>
      <c r="AF5">
        <v>795.21687500000007</v>
      </c>
      <c r="AG5">
        <v>1051.4293375</v>
      </c>
      <c r="AH5">
        <v>37.870538749999987</v>
      </c>
      <c r="AI5">
        <v>2.0987707000000002</v>
      </c>
      <c r="AJ5">
        <v>1.1156965999999999</v>
      </c>
      <c r="AK5">
        <v>-0.21020774</v>
      </c>
      <c r="AL5">
        <v>11.340985099999999</v>
      </c>
      <c r="AM5">
        <v>0.92638359999999964</v>
      </c>
      <c r="AN5">
        <v>0.90678549100000028</v>
      </c>
      <c r="AO5">
        <v>0.13968765999999999</v>
      </c>
      <c r="AP5">
        <v>-4.3052721999999992</v>
      </c>
      <c r="AQ5">
        <v>1.4926558999999999</v>
      </c>
      <c r="AR5">
        <v>-0.56997965000000006</v>
      </c>
      <c r="AS5">
        <v>6.9921780000000017E-2</v>
      </c>
      <c r="AT5">
        <v>-15.722130999999999</v>
      </c>
    </row>
    <row r="6" spans="1:46" x14ac:dyDescent="0.25">
      <c r="A6">
        <v>4</v>
      </c>
      <c r="B6">
        <v>9.0460499999999868</v>
      </c>
      <c r="C6">
        <v>0.577593201754386</v>
      </c>
      <c r="D6">
        <v>-0.79831263504421335</v>
      </c>
      <c r="E6">
        <v>-0.1449567842300315</v>
      </c>
      <c r="F6">
        <v>1.8062960628154701</v>
      </c>
      <c r="G6">
        <v>8.0512052000000001</v>
      </c>
      <c r="H6">
        <v>-6.4739699999999996</v>
      </c>
      <c r="I6">
        <v>-2.9933860000000001</v>
      </c>
      <c r="J6">
        <v>6.5089579999999998</v>
      </c>
      <c r="K6">
        <v>6.9781024</v>
      </c>
      <c r="L6">
        <v>-2.4891740000000002</v>
      </c>
      <c r="M6">
        <v>32.552404000000003</v>
      </c>
      <c r="N6">
        <v>5.8205216000000002</v>
      </c>
      <c r="O6">
        <v>14.320864</v>
      </c>
      <c r="P6">
        <v>28.364599999999999</v>
      </c>
      <c r="Q6">
        <v>10.857735999999999</v>
      </c>
      <c r="R6">
        <v>-5.9619095999999994</v>
      </c>
      <c r="S6">
        <v>-1.3750683999999991</v>
      </c>
      <c r="T6">
        <v>-0.57571676000000005</v>
      </c>
      <c r="U6">
        <v>-28.12769999999994</v>
      </c>
      <c r="V6">
        <v>-43.283649999999973</v>
      </c>
      <c r="W6">
        <v>204.10210000000001</v>
      </c>
      <c r="X6">
        <v>112.5584999999999</v>
      </c>
      <c r="Y6">
        <v>-7.2327500000000224</v>
      </c>
      <c r="Z6">
        <v>-107.07115</v>
      </c>
      <c r="AA6">
        <v>-308.87599999999998</v>
      </c>
      <c r="AB6">
        <v>32.003749999999997</v>
      </c>
      <c r="AC6">
        <v>21.236999999999941</v>
      </c>
      <c r="AD6">
        <v>449.58700000000022</v>
      </c>
      <c r="AE6">
        <v>124.8045</v>
      </c>
      <c r="AF6">
        <v>779.98599999999999</v>
      </c>
      <c r="AG6">
        <v>1094.8015499999999</v>
      </c>
      <c r="AH6">
        <v>12.38112999999999</v>
      </c>
      <c r="AI6">
        <v>1.3923403999999999</v>
      </c>
      <c r="AJ6">
        <v>1.53539128</v>
      </c>
      <c r="AK6">
        <v>-0.1849507199999999</v>
      </c>
      <c r="AL6">
        <v>7.3200172000000006</v>
      </c>
      <c r="AM6">
        <v>1.37979696</v>
      </c>
      <c r="AN6">
        <v>1.06433208</v>
      </c>
      <c r="AO6">
        <v>0.2061752</v>
      </c>
      <c r="AP6">
        <v>-6.1728943999999988</v>
      </c>
      <c r="AQ6">
        <v>1.6611132</v>
      </c>
      <c r="AR6">
        <v>-0.58768500000000012</v>
      </c>
      <c r="AS6">
        <v>0.14411644000000001</v>
      </c>
      <c r="AT6">
        <v>-17.9758</v>
      </c>
    </row>
    <row r="7" spans="1:46" x14ac:dyDescent="0.25">
      <c r="A7">
        <v>5</v>
      </c>
      <c r="B7">
        <v>9.0369374999999952</v>
      </c>
      <c r="C7">
        <v>0.57722313596491226</v>
      </c>
      <c r="D7">
        <v>-1.130117421934145</v>
      </c>
      <c r="E7">
        <v>-0.15127185586612249</v>
      </c>
      <c r="F7">
        <v>1.730569374172704</v>
      </c>
      <c r="G7">
        <v>8.0191265000000005</v>
      </c>
      <c r="H7">
        <v>-6.5191274999999997</v>
      </c>
      <c r="I7">
        <v>-2.7816925000000001</v>
      </c>
      <c r="J7">
        <v>6.6355475000000004</v>
      </c>
      <c r="K7">
        <v>6.971698</v>
      </c>
      <c r="L7">
        <v>-2.6181125000000001</v>
      </c>
      <c r="M7">
        <v>32.212555000000002</v>
      </c>
      <c r="N7">
        <v>5.8613644999999996</v>
      </c>
      <c r="O7">
        <v>14.418955</v>
      </c>
      <c r="P7">
        <v>28.8614</v>
      </c>
      <c r="Q7">
        <v>11.03707</v>
      </c>
      <c r="R7">
        <v>-5.1520769999999994</v>
      </c>
      <c r="S7">
        <v>-0.12604299999999879</v>
      </c>
      <c r="T7">
        <v>-0.60450470000000001</v>
      </c>
      <c r="U7">
        <v>-28.43212499999996</v>
      </c>
      <c r="V7">
        <v>-42.017687500000001</v>
      </c>
      <c r="W7">
        <v>197.74731249999999</v>
      </c>
      <c r="X7">
        <v>114.36750000000001</v>
      </c>
      <c r="Y7">
        <v>-5.9806250000000327</v>
      </c>
      <c r="Z7">
        <v>-114.82487500000001</v>
      </c>
      <c r="AA7">
        <v>-312.76062500000012</v>
      </c>
      <c r="AB7">
        <v>37.496562500000003</v>
      </c>
      <c r="AC7">
        <v>68.021249999999981</v>
      </c>
      <c r="AD7">
        <v>443.80562500000008</v>
      </c>
      <c r="AE7">
        <v>148.31812500000009</v>
      </c>
      <c r="AF7">
        <v>713.39218749999998</v>
      </c>
      <c r="AG7">
        <v>1104.126</v>
      </c>
      <c r="AH7">
        <v>-12.16986875000002</v>
      </c>
      <c r="AI7">
        <v>1.745333</v>
      </c>
      <c r="AJ7">
        <v>1.0179406</v>
      </c>
      <c r="AK7">
        <v>-0.11102377499999989</v>
      </c>
      <c r="AL7">
        <v>9.0932665000000021</v>
      </c>
      <c r="AM7">
        <v>1.043029199999999</v>
      </c>
      <c r="AN7">
        <v>0.83618909999999991</v>
      </c>
      <c r="AO7">
        <v>0.20787349999999999</v>
      </c>
      <c r="AP7">
        <v>-4.7056954999999983</v>
      </c>
      <c r="AQ7">
        <v>1.9293015</v>
      </c>
      <c r="AR7">
        <v>-0.63027750000000016</v>
      </c>
      <c r="AS7">
        <v>0.15582579999999999</v>
      </c>
      <c r="AT7">
        <v>-21.442599999999999</v>
      </c>
    </row>
    <row r="8" spans="1:46" x14ac:dyDescent="0.25">
      <c r="A8">
        <v>6</v>
      </c>
      <c r="B8">
        <v>9.0278250000000035</v>
      </c>
      <c r="C8">
        <v>0.57685307017543863</v>
      </c>
      <c r="D8">
        <v>-1.711998384634108</v>
      </c>
      <c r="E8">
        <v>-0.28990260269625118</v>
      </c>
      <c r="F8">
        <v>1.7403023873754011</v>
      </c>
      <c r="G8">
        <v>7.9870478</v>
      </c>
      <c r="H8">
        <v>-6.5642849999999999</v>
      </c>
      <c r="I8">
        <v>-2.5699990000000001</v>
      </c>
      <c r="J8">
        <v>6.7621370000000001</v>
      </c>
      <c r="K8">
        <v>6.9652935999999999</v>
      </c>
      <c r="L8">
        <v>-2.7470509999999999</v>
      </c>
      <c r="M8">
        <v>31.872706000000001</v>
      </c>
      <c r="N8">
        <v>5.9022074</v>
      </c>
      <c r="O8">
        <v>14.517046000000001</v>
      </c>
      <c r="P8">
        <v>29.3582</v>
      </c>
      <c r="Q8">
        <v>11.216404000000001</v>
      </c>
      <c r="R8">
        <v>-4.3422444000000002</v>
      </c>
      <c r="S8">
        <v>1.1229823999999999</v>
      </c>
      <c r="T8">
        <v>-0.63329263999999996</v>
      </c>
      <c r="U8">
        <v>-28.736549999999969</v>
      </c>
      <c r="V8">
        <v>-40.751725000000029</v>
      </c>
      <c r="W8">
        <v>191.39252500000001</v>
      </c>
      <c r="X8">
        <v>116.1765</v>
      </c>
      <c r="Y8">
        <v>-4.728500000000043</v>
      </c>
      <c r="Z8">
        <v>-122.57859999999999</v>
      </c>
      <c r="AA8">
        <v>-316.64525000000009</v>
      </c>
      <c r="AB8">
        <v>42.989374999999988</v>
      </c>
      <c r="AC8">
        <v>114.80549999999999</v>
      </c>
      <c r="AD8">
        <v>438.02425000000011</v>
      </c>
      <c r="AE8">
        <v>171.83175</v>
      </c>
      <c r="AF8">
        <v>646.79837500000008</v>
      </c>
      <c r="AG8">
        <v>1113.45045</v>
      </c>
      <c r="AH8">
        <v>-36.720867500000011</v>
      </c>
      <c r="AI8">
        <v>2.0983255999999999</v>
      </c>
      <c r="AJ8">
        <v>0.50048991999999992</v>
      </c>
      <c r="AK8">
        <v>-3.709682999999997E-2</v>
      </c>
      <c r="AL8">
        <v>10.8665158</v>
      </c>
      <c r="AM8">
        <v>0.70626143999999969</v>
      </c>
      <c r="AN8">
        <v>0.60804611999999991</v>
      </c>
      <c r="AO8">
        <v>0.2095718</v>
      </c>
      <c r="AP8">
        <v>-3.2384965999999991</v>
      </c>
      <c r="AQ8">
        <v>2.1974898</v>
      </c>
      <c r="AR8">
        <v>-0.67287000000000008</v>
      </c>
      <c r="AS8">
        <v>0.16753515999999999</v>
      </c>
      <c r="AT8">
        <v>-24.909400000000002</v>
      </c>
    </row>
    <row r="9" spans="1:46" x14ac:dyDescent="0.25">
      <c r="A9">
        <v>7</v>
      </c>
      <c r="B9">
        <v>9.0187125000000119</v>
      </c>
      <c r="C9">
        <v>0.576483004385965</v>
      </c>
      <c r="D9">
        <v>-1.3825746101664049</v>
      </c>
      <c r="E9">
        <v>-0.41377488958801628</v>
      </c>
      <c r="F9">
        <v>1.870711310956545</v>
      </c>
      <c r="G9">
        <v>7.9549690999999996</v>
      </c>
      <c r="H9">
        <v>-6.6094425000000001</v>
      </c>
      <c r="I9">
        <v>-2.3583055000000002</v>
      </c>
      <c r="J9">
        <v>6.8887264999999998</v>
      </c>
      <c r="K9">
        <v>6.9588891999999998</v>
      </c>
      <c r="L9">
        <v>-2.8759895000000002</v>
      </c>
      <c r="M9">
        <v>31.532857</v>
      </c>
      <c r="N9">
        <v>5.9430503000000003</v>
      </c>
      <c r="O9">
        <v>14.615137000000001</v>
      </c>
      <c r="P9">
        <v>29.855</v>
      </c>
      <c r="Q9">
        <v>11.395738</v>
      </c>
      <c r="R9">
        <v>-3.5324117999999989</v>
      </c>
      <c r="S9">
        <v>2.3720078000000009</v>
      </c>
      <c r="T9">
        <v>-0.66208058000000003</v>
      </c>
      <c r="U9">
        <v>-29.040974999999989</v>
      </c>
      <c r="V9">
        <v>-39.48576250000005</v>
      </c>
      <c r="W9">
        <v>185.03773749999999</v>
      </c>
      <c r="X9">
        <v>117.9855000000001</v>
      </c>
      <c r="Y9">
        <v>-3.4763750000000528</v>
      </c>
      <c r="Z9">
        <v>-130.332325</v>
      </c>
      <c r="AA9">
        <v>-320.52987500000017</v>
      </c>
      <c r="AB9">
        <v>48.482187499999988</v>
      </c>
      <c r="AC9">
        <v>161.58975000000001</v>
      </c>
      <c r="AD9">
        <v>432.24287500000003</v>
      </c>
      <c r="AE9">
        <v>195.34537499999999</v>
      </c>
      <c r="AF9">
        <v>580.20456249999995</v>
      </c>
      <c r="AG9">
        <v>1122.7748999999999</v>
      </c>
      <c r="AH9">
        <v>-61.271866250000031</v>
      </c>
      <c r="AI9">
        <v>2.4513181999999998</v>
      </c>
      <c r="AJ9">
        <v>-1.6960760000000349E-2</v>
      </c>
      <c r="AK9">
        <v>3.6830115000000052E-2</v>
      </c>
      <c r="AL9">
        <v>12.6397651</v>
      </c>
      <c r="AM9">
        <v>0.36949367999999949</v>
      </c>
      <c r="AN9">
        <v>0.37990313999999981</v>
      </c>
      <c r="AO9">
        <v>0.21127009999999999</v>
      </c>
      <c r="AP9">
        <v>-1.771297699999999</v>
      </c>
      <c r="AQ9">
        <v>2.4656780999999999</v>
      </c>
      <c r="AR9">
        <v>-0.71546250000000011</v>
      </c>
      <c r="AS9">
        <v>0.17924451999999999</v>
      </c>
      <c r="AT9">
        <v>-28.376200000000001</v>
      </c>
    </row>
    <row r="10" spans="1:46" x14ac:dyDescent="0.25">
      <c r="A10">
        <v>8</v>
      </c>
      <c r="B10">
        <v>9.0136000000000163</v>
      </c>
      <c r="C10">
        <v>0.57612697368421062</v>
      </c>
      <c r="D10">
        <v>-1.221987504943483</v>
      </c>
      <c r="E10">
        <v>-0.47791508059149462</v>
      </c>
      <c r="F10">
        <v>2.1990723360211808</v>
      </c>
      <c r="G10">
        <v>7.9235784000000002</v>
      </c>
      <c r="H10">
        <v>-6.6509615999999996</v>
      </c>
      <c r="I10">
        <v>-2.1639735999999998</v>
      </c>
      <c r="J10">
        <v>7.0172488</v>
      </c>
      <c r="K10">
        <v>6.9562784000000004</v>
      </c>
      <c r="L10">
        <v>-3.0229808</v>
      </c>
      <c r="M10">
        <v>31.183488000000001</v>
      </c>
      <c r="N10">
        <v>6.0004084000000004</v>
      </c>
      <c r="O10">
        <v>14.828203999999999</v>
      </c>
      <c r="P10">
        <v>30.313255999999999</v>
      </c>
      <c r="Q10">
        <v>11.624832</v>
      </c>
      <c r="R10">
        <v>-2.9744464000000002</v>
      </c>
      <c r="S10">
        <v>3.5827212000000008</v>
      </c>
      <c r="T10">
        <v>-0.74798036000000012</v>
      </c>
      <c r="U10">
        <v>-28.6952</v>
      </c>
      <c r="V10">
        <v>-37.886400000000052</v>
      </c>
      <c r="W10">
        <v>177.67734999999999</v>
      </c>
      <c r="X10">
        <v>118.6863000000001</v>
      </c>
      <c r="Y10">
        <v>-2.0236500000000381</v>
      </c>
      <c r="Z10">
        <v>-137.57464999999999</v>
      </c>
      <c r="AA10">
        <v>-323.76250000000022</v>
      </c>
      <c r="AB10">
        <v>55.117599999999989</v>
      </c>
      <c r="AC10">
        <v>199.01</v>
      </c>
      <c r="AD10">
        <v>418.25549999999998</v>
      </c>
      <c r="AE10">
        <v>210.67699999999999</v>
      </c>
      <c r="AF10">
        <v>477.97534999999988</v>
      </c>
      <c r="AG10">
        <v>1106.7625499999999</v>
      </c>
      <c r="AH10">
        <v>-84.43168500000003</v>
      </c>
      <c r="AI10">
        <v>2.4540419999999998</v>
      </c>
      <c r="AJ10">
        <v>-0.49617816000000048</v>
      </c>
      <c r="AK10">
        <v>0.1217402600000001</v>
      </c>
      <c r="AL10">
        <v>12.6584352</v>
      </c>
      <c r="AM10">
        <v>0.2132896</v>
      </c>
      <c r="AN10">
        <v>0.1475972799999998</v>
      </c>
      <c r="AO10">
        <v>0.19358961599999999</v>
      </c>
      <c r="AP10">
        <v>-1.084182</v>
      </c>
      <c r="AQ10">
        <v>2.6662104000000002</v>
      </c>
      <c r="AR10">
        <v>-0.75300876000000017</v>
      </c>
      <c r="AS10">
        <v>0.18070620000000001</v>
      </c>
      <c r="AT10">
        <v>-31.004152000000001</v>
      </c>
    </row>
    <row r="11" spans="1:46" x14ac:dyDescent="0.25">
      <c r="A11">
        <v>9</v>
      </c>
      <c r="B11">
        <v>9.0112375000000178</v>
      </c>
      <c r="C11">
        <v>0.57578059210526322</v>
      </c>
      <c r="D11">
        <v>-1.0306373255039361</v>
      </c>
      <c r="E11">
        <v>-0.46538237623828499</v>
      </c>
      <c r="F11">
        <v>2.444323245794203</v>
      </c>
      <c r="G11">
        <v>7.8926607000000004</v>
      </c>
      <c r="H11">
        <v>-6.6899793000000001</v>
      </c>
      <c r="I11">
        <v>-1.9815777999999999</v>
      </c>
      <c r="J11">
        <v>7.1470998999999997</v>
      </c>
      <c r="K11">
        <v>6.9562757</v>
      </c>
      <c r="L11">
        <v>-3.1823834</v>
      </c>
      <c r="M11">
        <v>30.827573999999998</v>
      </c>
      <c r="N11">
        <v>6.0691207</v>
      </c>
      <c r="O11">
        <v>15.120317</v>
      </c>
      <c r="P11">
        <v>30.745013</v>
      </c>
      <c r="Q11">
        <v>11.888135999999999</v>
      </c>
      <c r="R11">
        <v>-2.5896397000000002</v>
      </c>
      <c r="S11">
        <v>4.7670951000000006</v>
      </c>
      <c r="T11">
        <v>-0.87314453000000014</v>
      </c>
      <c r="U11">
        <v>-27.902412500000011</v>
      </c>
      <c r="V11">
        <v>-36.05782500000003</v>
      </c>
      <c r="W11">
        <v>169.62561249999999</v>
      </c>
      <c r="X11">
        <v>118.6252125000001</v>
      </c>
      <c r="Y11">
        <v>-0.4330125000000038</v>
      </c>
      <c r="Z11">
        <v>-144.46538749999999</v>
      </c>
      <c r="AA11">
        <v>-326.54687500000023</v>
      </c>
      <c r="AB11">
        <v>62.538549999999987</v>
      </c>
      <c r="AC11">
        <v>229.99250000000009</v>
      </c>
      <c r="AD11">
        <v>398.62650000000008</v>
      </c>
      <c r="AE11">
        <v>220.3835</v>
      </c>
      <c r="AF11">
        <v>351.24679999999989</v>
      </c>
      <c r="AG11">
        <v>1073.33115</v>
      </c>
      <c r="AH11">
        <v>-106.63506750000001</v>
      </c>
      <c r="AI11">
        <v>2.2159559999999998</v>
      </c>
      <c r="AJ11">
        <v>-0.94911018000000047</v>
      </c>
      <c r="AK11">
        <v>0.21420135500000009</v>
      </c>
      <c r="AL11">
        <v>11.470832100000001</v>
      </c>
      <c r="AM11">
        <v>0.18122305</v>
      </c>
      <c r="AN11">
        <v>-8.7570560000000186E-2</v>
      </c>
      <c r="AO11">
        <v>0.162586218</v>
      </c>
      <c r="AP11">
        <v>-0.93337349999999997</v>
      </c>
      <c r="AQ11">
        <v>2.8202292</v>
      </c>
      <c r="AR11">
        <v>-0.78708573000000004</v>
      </c>
      <c r="AS11">
        <v>0.17512259999999999</v>
      </c>
      <c r="AT11">
        <v>-33.055396000000002</v>
      </c>
    </row>
    <row r="12" spans="1:46" x14ac:dyDescent="0.25">
      <c r="A12">
        <v>10</v>
      </c>
      <c r="B12">
        <v>9.0088750000000193</v>
      </c>
      <c r="C12">
        <v>0.57543421052631583</v>
      </c>
      <c r="D12">
        <v>-0.68979345186490604</v>
      </c>
      <c r="E12">
        <v>-0.36216427850915722</v>
      </c>
      <c r="F12">
        <v>2.389643237520354</v>
      </c>
      <c r="G12">
        <v>7.8617430000000006</v>
      </c>
      <c r="H12">
        <v>-6.7289970000000006</v>
      </c>
      <c r="I12">
        <v>-1.7991820000000001</v>
      </c>
      <c r="J12">
        <v>7.2769510000000004</v>
      </c>
      <c r="K12">
        <v>6.9562729999999986</v>
      </c>
      <c r="L12">
        <v>-3.3417859999999999</v>
      </c>
      <c r="M12">
        <v>30.47166</v>
      </c>
      <c r="N12">
        <v>6.1378329999999997</v>
      </c>
      <c r="O12">
        <v>15.412430000000001</v>
      </c>
      <c r="P12">
        <v>31.176770000000001</v>
      </c>
      <c r="Q12">
        <v>12.151439999999999</v>
      </c>
      <c r="R12">
        <v>-2.2048329999999998</v>
      </c>
      <c r="S12">
        <v>5.9514690000000012</v>
      </c>
      <c r="T12">
        <v>-0.99830870000000016</v>
      </c>
      <c r="U12">
        <v>-27.109625000000019</v>
      </c>
      <c r="V12">
        <v>-34.229250000000008</v>
      </c>
      <c r="W12">
        <v>161.57387499999999</v>
      </c>
      <c r="X12">
        <v>118.5641250000001</v>
      </c>
      <c r="Y12">
        <v>1.1576250000000301</v>
      </c>
      <c r="Z12">
        <v>-151.35612499999999</v>
      </c>
      <c r="AA12">
        <v>-329.33125000000018</v>
      </c>
      <c r="AB12">
        <v>69.959499999999977</v>
      </c>
      <c r="AC12">
        <v>260.97500000000008</v>
      </c>
      <c r="AD12">
        <v>378.99750000000012</v>
      </c>
      <c r="AE12">
        <v>230.09</v>
      </c>
      <c r="AF12">
        <v>224.51824999999991</v>
      </c>
      <c r="AG12">
        <v>1039.89975</v>
      </c>
      <c r="AH12">
        <v>-128.83844999999999</v>
      </c>
      <c r="AI12">
        <v>1.97787</v>
      </c>
      <c r="AJ12">
        <v>-1.4020421999999999</v>
      </c>
      <c r="AK12">
        <v>0.30666245000000009</v>
      </c>
      <c r="AL12">
        <v>10.283229</v>
      </c>
      <c r="AM12">
        <v>0.1491565</v>
      </c>
      <c r="AN12">
        <v>-0.32273840000000009</v>
      </c>
      <c r="AO12">
        <v>0.13158281999999999</v>
      </c>
      <c r="AP12">
        <v>-0.78256499999999996</v>
      </c>
      <c r="AQ12">
        <v>2.9742479999999998</v>
      </c>
      <c r="AR12">
        <v>-0.82116270000000002</v>
      </c>
      <c r="AS12">
        <v>0.169539</v>
      </c>
      <c r="AT12">
        <v>-35.106640000000013</v>
      </c>
    </row>
    <row r="13" spans="1:46" x14ac:dyDescent="0.25">
      <c r="A13">
        <v>11</v>
      </c>
      <c r="B13">
        <v>9.0065125000000208</v>
      </c>
      <c r="C13">
        <v>0.57508782894736854</v>
      </c>
      <c r="D13">
        <v>-0.52337830608452285</v>
      </c>
      <c r="E13">
        <v>-0.1875161874206662</v>
      </c>
      <c r="F13">
        <v>2.252342259899228</v>
      </c>
      <c r="G13">
        <v>7.8308252999999999</v>
      </c>
      <c r="H13">
        <v>-6.7680147000000002</v>
      </c>
      <c r="I13">
        <v>-1.6167862</v>
      </c>
      <c r="J13">
        <v>7.4068021000000002</v>
      </c>
      <c r="K13">
        <v>6.9562702999999999</v>
      </c>
      <c r="L13">
        <v>-3.5011885999999999</v>
      </c>
      <c r="M13">
        <v>30.115746000000001</v>
      </c>
      <c r="N13">
        <v>6.2065453000000002</v>
      </c>
      <c r="O13">
        <v>15.704542999999999</v>
      </c>
      <c r="P13">
        <v>31.608526999999999</v>
      </c>
      <c r="Q13">
        <v>12.414744000000001</v>
      </c>
      <c r="R13">
        <v>-1.8200263000000001</v>
      </c>
      <c r="S13">
        <v>7.1358429000000001</v>
      </c>
      <c r="T13">
        <v>-1.1234728700000001</v>
      </c>
      <c r="U13">
        <v>-26.31683750000002</v>
      </c>
      <c r="V13">
        <v>-32.400674999999993</v>
      </c>
      <c r="W13">
        <v>153.52213750000001</v>
      </c>
      <c r="X13">
        <v>118.5030375000001</v>
      </c>
      <c r="Y13">
        <v>2.748262500000064</v>
      </c>
      <c r="Z13">
        <v>-158.24686249999999</v>
      </c>
      <c r="AA13">
        <v>-332.11562500000019</v>
      </c>
      <c r="AB13">
        <v>77.380449999999968</v>
      </c>
      <c r="AC13">
        <v>291.9575000000001</v>
      </c>
      <c r="AD13">
        <v>359.36850000000021</v>
      </c>
      <c r="AE13">
        <v>239.79650000000001</v>
      </c>
      <c r="AF13">
        <v>97.789699999999925</v>
      </c>
      <c r="AG13">
        <v>1006.46835</v>
      </c>
      <c r="AH13">
        <v>-151.0418325</v>
      </c>
      <c r="AI13">
        <v>1.739784</v>
      </c>
      <c r="AJ13">
        <v>-1.8549742199999999</v>
      </c>
      <c r="AK13">
        <v>0.39912354500000008</v>
      </c>
      <c r="AL13">
        <v>9.0956258999999999</v>
      </c>
      <c r="AM13">
        <v>0.11708995</v>
      </c>
      <c r="AN13">
        <v>-0.55790624000000011</v>
      </c>
      <c r="AO13">
        <v>0.100579422</v>
      </c>
      <c r="AP13">
        <v>-0.63175649999999994</v>
      </c>
      <c r="AQ13">
        <v>3.1282668</v>
      </c>
      <c r="AR13">
        <v>-0.85523967000000001</v>
      </c>
      <c r="AS13">
        <v>0.1639554</v>
      </c>
      <c r="AT13">
        <v>-37.157884000000003</v>
      </c>
    </row>
    <row r="14" spans="1:46" x14ac:dyDescent="0.25">
      <c r="A14">
        <v>12</v>
      </c>
      <c r="B14">
        <v>9.0092500000000122</v>
      </c>
      <c r="C14">
        <v>0.57477302631578953</v>
      </c>
      <c r="D14">
        <v>-0.26769847218428539</v>
      </c>
      <c r="E14">
        <v>-0.16240625858302779</v>
      </c>
      <c r="F14">
        <v>2.224100237700275</v>
      </c>
      <c r="G14">
        <v>7.8045132000000006</v>
      </c>
      <c r="H14">
        <v>-6.7994868000000004</v>
      </c>
      <c r="I14">
        <v>-1.4656047999999999</v>
      </c>
      <c r="J14">
        <v>7.5333195999999996</v>
      </c>
      <c r="K14">
        <v>6.9618884000000003</v>
      </c>
      <c r="L14">
        <v>-3.6825128</v>
      </c>
      <c r="M14">
        <v>29.754311999999999</v>
      </c>
      <c r="N14">
        <v>6.3032559999999993</v>
      </c>
      <c r="O14">
        <v>16.044512000000001</v>
      </c>
      <c r="P14">
        <v>31.958515999999999</v>
      </c>
      <c r="Q14">
        <v>12.672432000000001</v>
      </c>
      <c r="R14">
        <v>-1.9585996000000001</v>
      </c>
      <c r="S14">
        <v>8.1399503999999983</v>
      </c>
      <c r="T14">
        <v>-1.3208599999999999</v>
      </c>
      <c r="U14">
        <v>-24.747350000000019</v>
      </c>
      <c r="V14">
        <v>-30.164399999999979</v>
      </c>
      <c r="W14">
        <v>144.48847000000001</v>
      </c>
      <c r="X14">
        <v>117.19155000000011</v>
      </c>
      <c r="Y14">
        <v>3.7752000000000399</v>
      </c>
      <c r="Z14">
        <v>-163.01089999999999</v>
      </c>
      <c r="AA14">
        <v>-333.20500000000021</v>
      </c>
      <c r="AB14">
        <v>83.60169999999998</v>
      </c>
      <c r="AC14">
        <v>284</v>
      </c>
      <c r="AD14">
        <v>340.78650000000022</v>
      </c>
      <c r="AE14">
        <v>226.37899999999999</v>
      </c>
      <c r="AF14">
        <v>-30.143349999999899</v>
      </c>
      <c r="AG14">
        <v>954.47565000000009</v>
      </c>
      <c r="AH14">
        <v>-167.85844499999999</v>
      </c>
      <c r="AI14">
        <v>1.3745649600000001</v>
      </c>
      <c r="AJ14">
        <v>-1.61431104</v>
      </c>
      <c r="AK14">
        <v>0.38375036000000012</v>
      </c>
      <c r="AL14">
        <v>7.2137844000000024</v>
      </c>
      <c r="AM14">
        <v>0.33733251999999969</v>
      </c>
      <c r="AN14">
        <v>-0.44074313600000009</v>
      </c>
      <c r="AO14">
        <v>0.11249421599999999</v>
      </c>
      <c r="AP14">
        <v>-1.811623199999999</v>
      </c>
      <c r="AQ14">
        <v>3.2805095999999998</v>
      </c>
      <c r="AR14">
        <v>-0.88346327999999996</v>
      </c>
      <c r="AS14">
        <v>0.20703996</v>
      </c>
      <c r="AT14">
        <v>-38.736232000000001</v>
      </c>
    </row>
    <row r="15" spans="1:46" x14ac:dyDescent="0.25">
      <c r="A15">
        <v>13</v>
      </c>
      <c r="B15">
        <v>9.0126250000000017</v>
      </c>
      <c r="C15">
        <v>0.57446217105263164</v>
      </c>
      <c r="D15">
        <v>-0.1512243636705439</v>
      </c>
      <c r="E15">
        <v>-0.12280522118986779</v>
      </c>
      <c r="F15">
        <v>2.2782014530147858</v>
      </c>
      <c r="G15">
        <v>7.7787768000000002</v>
      </c>
      <c r="H15">
        <v>-6.8300156999999997</v>
      </c>
      <c r="I15">
        <v>-1.3183252000000001</v>
      </c>
      <c r="J15">
        <v>7.6594204000000001</v>
      </c>
      <c r="K15">
        <v>6.9682091000000002</v>
      </c>
      <c r="L15">
        <v>-3.8665772</v>
      </c>
      <c r="M15">
        <v>29.392188000000001</v>
      </c>
      <c r="N15">
        <v>6.4034665000000004</v>
      </c>
      <c r="O15">
        <v>16.390463</v>
      </c>
      <c r="P15">
        <v>32.298284000000002</v>
      </c>
      <c r="Q15">
        <v>12.929418</v>
      </c>
      <c r="R15">
        <v>-2.1625953999999998</v>
      </c>
      <c r="S15">
        <v>9.121524599999999</v>
      </c>
      <c r="T15">
        <v>-1.5272749999999999</v>
      </c>
      <c r="U15">
        <v>-23.08077500000001</v>
      </c>
      <c r="V15">
        <v>-27.877162499999969</v>
      </c>
      <c r="W15">
        <v>135.33206125000001</v>
      </c>
      <c r="X15">
        <v>115.72376250000011</v>
      </c>
      <c r="Y15">
        <v>4.7316750000000116</v>
      </c>
      <c r="Z15">
        <v>-167.50909999999999</v>
      </c>
      <c r="AA15">
        <v>-334.08250000000021</v>
      </c>
      <c r="AB15">
        <v>89.672987499999991</v>
      </c>
      <c r="AC15">
        <v>271.17500000000001</v>
      </c>
      <c r="AD15">
        <v>322.33537500000011</v>
      </c>
      <c r="AE15">
        <v>210.07099999999991</v>
      </c>
      <c r="AF15">
        <v>-158.22696250000001</v>
      </c>
      <c r="AG15">
        <v>900.16278750000004</v>
      </c>
      <c r="AH15">
        <v>-184.00171125</v>
      </c>
      <c r="AI15">
        <v>0.99345429000000018</v>
      </c>
      <c r="AJ15">
        <v>-1.2869484600000001</v>
      </c>
      <c r="AK15">
        <v>0.35489788999999999</v>
      </c>
      <c r="AL15">
        <v>5.245163100000001</v>
      </c>
      <c r="AM15">
        <v>0.58911372999999978</v>
      </c>
      <c r="AN15">
        <v>-0.27953866399999999</v>
      </c>
      <c r="AO15">
        <v>0.129773784</v>
      </c>
      <c r="AP15">
        <v>-3.1578243000000001</v>
      </c>
      <c r="AQ15">
        <v>3.4325304000000001</v>
      </c>
      <c r="AR15">
        <v>-0.91095521999999995</v>
      </c>
      <c r="AS15">
        <v>0.25620804000000003</v>
      </c>
      <c r="AT15">
        <v>-40.255468</v>
      </c>
    </row>
    <row r="16" spans="1:46" x14ac:dyDescent="0.25">
      <c r="A16">
        <v>14</v>
      </c>
      <c r="B16">
        <v>9.0159999999999911</v>
      </c>
      <c r="C16">
        <v>0.57415131578947365</v>
      </c>
      <c r="D16">
        <v>-5.3774840537883888E-2</v>
      </c>
      <c r="E16">
        <v>-0.1136870132152103</v>
      </c>
      <c r="F16">
        <v>2.3816050028259181</v>
      </c>
      <c r="G16">
        <v>7.7530404000000006</v>
      </c>
      <c r="H16">
        <v>-6.8605445999999999</v>
      </c>
      <c r="I16">
        <v>-1.1710456</v>
      </c>
      <c r="J16">
        <v>7.7855212000000007</v>
      </c>
      <c r="K16">
        <v>6.9745298</v>
      </c>
      <c r="L16">
        <v>-4.0506415999999996</v>
      </c>
      <c r="M16">
        <v>29.030063999999999</v>
      </c>
      <c r="N16">
        <v>6.5036769999999997</v>
      </c>
      <c r="O16">
        <v>16.736414</v>
      </c>
      <c r="P16">
        <v>32.638052000000002</v>
      </c>
      <c r="Q16">
        <v>13.186404</v>
      </c>
      <c r="R16">
        <v>-2.3665911999999998</v>
      </c>
      <c r="S16">
        <v>10.1030988</v>
      </c>
      <c r="T16">
        <v>-1.73369</v>
      </c>
      <c r="U16">
        <v>-21.414200000000001</v>
      </c>
      <c r="V16">
        <v>-25.589924999999958</v>
      </c>
      <c r="W16">
        <v>126.1756525</v>
      </c>
      <c r="X16">
        <v>114.25597500000001</v>
      </c>
      <c r="Y16">
        <v>5.6881499999999816</v>
      </c>
      <c r="Z16">
        <v>-172.00729999999999</v>
      </c>
      <c r="AA16">
        <v>-334.96000000000021</v>
      </c>
      <c r="AB16">
        <v>95.744275000000002</v>
      </c>
      <c r="AC16">
        <v>258.34999999999991</v>
      </c>
      <c r="AD16">
        <v>303.88425000000012</v>
      </c>
      <c r="AE16">
        <v>193.76299999999989</v>
      </c>
      <c r="AF16">
        <v>-286.31057499999997</v>
      </c>
      <c r="AG16">
        <v>845.84992499999998</v>
      </c>
      <c r="AH16">
        <v>-200.14497750000001</v>
      </c>
      <c r="AI16">
        <v>0.61234362000000009</v>
      </c>
      <c r="AJ16">
        <v>-0.95958587999999989</v>
      </c>
      <c r="AK16">
        <v>0.32604541999999997</v>
      </c>
      <c r="AL16">
        <v>3.2765417999999999</v>
      </c>
      <c r="AM16">
        <v>0.84089493999999987</v>
      </c>
      <c r="AN16">
        <v>-0.118334192</v>
      </c>
      <c r="AO16">
        <v>0.147053352</v>
      </c>
      <c r="AP16">
        <v>-4.5040253999999997</v>
      </c>
      <c r="AQ16">
        <v>3.5845511999999999</v>
      </c>
      <c r="AR16">
        <v>-0.93844715999999995</v>
      </c>
      <c r="AS16">
        <v>0.30537611999999997</v>
      </c>
      <c r="AT16">
        <v>-41.774704</v>
      </c>
    </row>
    <row r="17" spans="1:46" x14ac:dyDescent="0.25">
      <c r="A17">
        <v>15</v>
      </c>
      <c r="B17">
        <v>9.0199999999999836</v>
      </c>
      <c r="C17">
        <v>0.5738495065789474</v>
      </c>
      <c r="D17">
        <v>-7.3815799887957869E-4</v>
      </c>
      <c r="E17">
        <v>-0.14228814020219091</v>
      </c>
      <c r="F17">
        <v>2.494680234622737</v>
      </c>
      <c r="G17">
        <v>7.7288135000000002</v>
      </c>
      <c r="H17">
        <v>-6.8892569999999997</v>
      </c>
      <c r="I17">
        <v>-1.03082805</v>
      </c>
      <c r="J17">
        <v>7.9101419999999996</v>
      </c>
      <c r="K17">
        <v>6.9810964999999996</v>
      </c>
      <c r="L17">
        <v>-4.2368030000000001</v>
      </c>
      <c r="M17">
        <v>28.66779</v>
      </c>
      <c r="N17">
        <v>6.6070489999999999</v>
      </c>
      <c r="O17">
        <v>17.053394999999998</v>
      </c>
      <c r="P17">
        <v>32.96752</v>
      </c>
      <c r="Q17">
        <v>13.420400000000001</v>
      </c>
      <c r="R17">
        <v>-2.651303</v>
      </c>
      <c r="S17">
        <v>11.041765</v>
      </c>
      <c r="T17">
        <v>-1.9489745000000001</v>
      </c>
      <c r="U17">
        <v>-19.650187500000001</v>
      </c>
      <c r="V17">
        <v>-23.26893749999995</v>
      </c>
      <c r="W17">
        <v>116.97099375000001</v>
      </c>
      <c r="X17">
        <v>112.645</v>
      </c>
      <c r="Y17">
        <v>6.3559999999999617</v>
      </c>
      <c r="Z17">
        <v>-175.77831250000011</v>
      </c>
      <c r="AA17">
        <v>-336.00312500000018</v>
      </c>
      <c r="AB17">
        <v>100.782</v>
      </c>
      <c r="AC17">
        <v>237.41187499999981</v>
      </c>
      <c r="AD17">
        <v>287.27125000000001</v>
      </c>
      <c r="AE17">
        <v>173.15749999999991</v>
      </c>
      <c r="AF17">
        <v>-401.46575000000001</v>
      </c>
      <c r="AG17">
        <v>792.12524999999994</v>
      </c>
      <c r="AH17">
        <v>-214.70706250000001</v>
      </c>
      <c r="AI17">
        <v>0.36420205000000022</v>
      </c>
      <c r="AJ17">
        <v>-0.68180659999999993</v>
      </c>
      <c r="AK17">
        <v>0.29658630000000002</v>
      </c>
      <c r="AL17">
        <v>2.0559695000000011</v>
      </c>
      <c r="AM17">
        <v>1.0472414999999999</v>
      </c>
      <c r="AN17">
        <v>1.7465420000000009E-2</v>
      </c>
      <c r="AO17">
        <v>0.15810260000000001</v>
      </c>
      <c r="AP17">
        <v>-5.5777229999999998</v>
      </c>
      <c r="AQ17">
        <v>3.7302379999999999</v>
      </c>
      <c r="AR17">
        <v>-0.96814009999999995</v>
      </c>
      <c r="AS17">
        <v>0.3484255</v>
      </c>
      <c r="AT17">
        <v>-43.063915000000001</v>
      </c>
    </row>
    <row r="18" spans="1:46" x14ac:dyDescent="0.25">
      <c r="A18">
        <v>16</v>
      </c>
      <c r="B18">
        <v>9.0267499999999856</v>
      </c>
      <c r="C18">
        <v>0.57358750000000003</v>
      </c>
      <c r="D18">
        <v>9.9118103831197304E-3</v>
      </c>
      <c r="E18">
        <v>-0.17879182166160301</v>
      </c>
      <c r="F18">
        <v>2.5858468698219981</v>
      </c>
      <c r="G18">
        <v>7.7112284000000004</v>
      </c>
      <c r="H18">
        <v>-6.9099767999999999</v>
      </c>
      <c r="I18">
        <v>-0.92168351999999987</v>
      </c>
      <c r="J18">
        <v>8.0282508000000004</v>
      </c>
      <c r="K18">
        <v>6.9887455999999997</v>
      </c>
      <c r="L18">
        <v>-4.4321912000000001</v>
      </c>
      <c r="M18">
        <v>28.304856000000001</v>
      </c>
      <c r="N18">
        <v>6.7243316000000002</v>
      </c>
      <c r="O18">
        <v>17.242908</v>
      </c>
      <c r="P18">
        <v>33.251668000000002</v>
      </c>
      <c r="Q18">
        <v>13.553240000000001</v>
      </c>
      <c r="R18">
        <v>-3.2911652</v>
      </c>
      <c r="S18">
        <v>11.791636</v>
      </c>
      <c r="T18">
        <v>-2.2032848</v>
      </c>
      <c r="U18">
        <v>-17.457450000000009</v>
      </c>
      <c r="V18">
        <v>-20.799449999999979</v>
      </c>
      <c r="W18">
        <v>107.554035</v>
      </c>
      <c r="X18">
        <v>110.404</v>
      </c>
      <c r="Y18">
        <v>5.7538999999999731</v>
      </c>
      <c r="Z18">
        <v>-176.3497000000001</v>
      </c>
      <c r="AA18">
        <v>-337.77500000000009</v>
      </c>
      <c r="AB18">
        <v>101.27204999999999</v>
      </c>
      <c r="AC18">
        <v>180.77599999999981</v>
      </c>
      <c r="AD18">
        <v>278.74599999999998</v>
      </c>
      <c r="AE18">
        <v>133.64299999999989</v>
      </c>
      <c r="AF18">
        <v>-459.73579999999998</v>
      </c>
      <c r="AG18">
        <v>740.98859999999991</v>
      </c>
      <c r="AH18">
        <v>-222.31195</v>
      </c>
      <c r="AI18">
        <v>0.70112452000000025</v>
      </c>
      <c r="AJ18">
        <v>-0.62219383999999989</v>
      </c>
      <c r="AK18">
        <v>0.26445792000000001</v>
      </c>
      <c r="AL18">
        <v>4.1268128000000006</v>
      </c>
      <c r="AM18">
        <v>1.0536756</v>
      </c>
      <c r="AN18">
        <v>4.1483648000000019E-2</v>
      </c>
      <c r="AO18">
        <v>0.14173843999999999</v>
      </c>
      <c r="AP18">
        <v>-5.4524052000000003</v>
      </c>
      <c r="AQ18">
        <v>3.8480552000000001</v>
      </c>
      <c r="AR18">
        <v>-1.00751744</v>
      </c>
      <c r="AS18">
        <v>0.3645526</v>
      </c>
      <c r="AT18">
        <v>-43.341016000000003</v>
      </c>
    </row>
    <row r="19" spans="1:46" x14ac:dyDescent="0.25">
      <c r="A19">
        <v>17</v>
      </c>
      <c r="B19">
        <v>9.0334999999999859</v>
      </c>
      <c r="C19">
        <v>0.57332549342105255</v>
      </c>
      <c r="D19">
        <v>-4.67462423302809E-2</v>
      </c>
      <c r="E19">
        <v>-0.21930215774327991</v>
      </c>
      <c r="F19">
        <v>2.683657512216743</v>
      </c>
      <c r="G19">
        <v>7.6936433000000006</v>
      </c>
      <c r="H19">
        <v>-6.9306966000000001</v>
      </c>
      <c r="I19">
        <v>-0.81253899000000007</v>
      </c>
      <c r="J19">
        <v>8.1463596000000003</v>
      </c>
      <c r="K19">
        <v>6.9963946999999997</v>
      </c>
      <c r="L19">
        <v>-4.6275794000000001</v>
      </c>
      <c r="M19">
        <v>27.941922000000002</v>
      </c>
      <c r="N19">
        <v>6.8416142000000004</v>
      </c>
      <c r="O19">
        <v>17.432421000000001</v>
      </c>
      <c r="P19">
        <v>33.535815999999997</v>
      </c>
      <c r="Q19">
        <v>13.68608</v>
      </c>
      <c r="R19">
        <v>-3.9310273999999992</v>
      </c>
      <c r="S19">
        <v>12.541506999999999</v>
      </c>
      <c r="T19">
        <v>-2.4575950999999998</v>
      </c>
      <c r="U19">
        <v>-15.264712500000019</v>
      </c>
      <c r="V19">
        <v>-18.329962500000001</v>
      </c>
      <c r="W19">
        <v>98.137076250000007</v>
      </c>
      <c r="X19">
        <v>108.163</v>
      </c>
      <c r="Y19">
        <v>5.1517999999999873</v>
      </c>
      <c r="Z19">
        <v>-176.92108750000011</v>
      </c>
      <c r="AA19">
        <v>-339.54687500000011</v>
      </c>
      <c r="AB19">
        <v>101.7621</v>
      </c>
      <c r="AC19">
        <v>124.1401249999999</v>
      </c>
      <c r="AD19">
        <v>270.22075000000001</v>
      </c>
      <c r="AE19">
        <v>94.128499999999974</v>
      </c>
      <c r="AF19">
        <v>-518.00585000000001</v>
      </c>
      <c r="AG19">
        <v>689.85194999999987</v>
      </c>
      <c r="AH19">
        <v>-229.91683750000001</v>
      </c>
      <c r="AI19">
        <v>1.03804699</v>
      </c>
      <c r="AJ19">
        <v>-0.56258107999999996</v>
      </c>
      <c r="AK19">
        <v>0.23232954000000011</v>
      </c>
      <c r="AL19">
        <v>6.1976560999999979</v>
      </c>
      <c r="AM19">
        <v>1.0601096999999999</v>
      </c>
      <c r="AN19">
        <v>6.5501875999999987E-2</v>
      </c>
      <c r="AO19">
        <v>0.12537428</v>
      </c>
      <c r="AP19">
        <v>-5.3270873999999999</v>
      </c>
      <c r="AQ19">
        <v>3.9658723999999999</v>
      </c>
      <c r="AR19">
        <v>-1.0468947799999999</v>
      </c>
      <c r="AS19">
        <v>0.38067970000000001</v>
      </c>
      <c r="AT19">
        <v>-43.618116999999998</v>
      </c>
    </row>
    <row r="20" spans="1:46" x14ac:dyDescent="0.25">
      <c r="A20">
        <v>18</v>
      </c>
      <c r="B20">
        <v>9.0402499999999879</v>
      </c>
      <c r="C20">
        <v>0.57306348684210517</v>
      </c>
      <c r="D20">
        <v>-0.1153422240570509</v>
      </c>
      <c r="E20">
        <v>-0.25627298185627029</v>
      </c>
      <c r="F20">
        <v>2.831419075248399</v>
      </c>
      <c r="G20">
        <v>7.6760581999999999</v>
      </c>
      <c r="H20">
        <v>-6.9514164000000003</v>
      </c>
      <c r="I20">
        <v>-0.70339445999999972</v>
      </c>
      <c r="J20">
        <v>8.2644684000000002</v>
      </c>
      <c r="K20">
        <v>7.0040437999999998</v>
      </c>
      <c r="L20">
        <v>-4.8229676000000001</v>
      </c>
      <c r="M20">
        <v>27.578987999999999</v>
      </c>
      <c r="N20">
        <v>6.9588967999999998</v>
      </c>
      <c r="O20">
        <v>17.621934</v>
      </c>
      <c r="P20">
        <v>33.819963999999999</v>
      </c>
      <c r="Q20">
        <v>13.81892</v>
      </c>
      <c r="R20">
        <v>-4.570889600000001</v>
      </c>
      <c r="S20">
        <v>13.291378</v>
      </c>
      <c r="T20">
        <v>-2.7119054</v>
      </c>
      <c r="U20">
        <v>-13.07197500000002</v>
      </c>
      <c r="V20">
        <v>-15.860475000000021</v>
      </c>
      <c r="W20">
        <v>88.720117499999986</v>
      </c>
      <c r="X20">
        <v>105.922</v>
      </c>
      <c r="Y20">
        <v>4.5496999999999979</v>
      </c>
      <c r="Z20">
        <v>-177.49247500000001</v>
      </c>
      <c r="AA20">
        <v>-341.31875000000002</v>
      </c>
      <c r="AB20">
        <v>102.25215</v>
      </c>
      <c r="AC20">
        <v>67.504249999999843</v>
      </c>
      <c r="AD20">
        <v>261.69549999999992</v>
      </c>
      <c r="AE20">
        <v>54.613999999999898</v>
      </c>
      <c r="AF20">
        <v>-576.27590000000009</v>
      </c>
      <c r="AG20">
        <v>638.71529999999973</v>
      </c>
      <c r="AH20">
        <v>-237.521725</v>
      </c>
      <c r="AI20">
        <v>1.3749694600000011</v>
      </c>
      <c r="AJ20">
        <v>-0.50296831999999991</v>
      </c>
      <c r="AK20">
        <v>0.20020115999999999</v>
      </c>
      <c r="AL20">
        <v>8.2684994000000014</v>
      </c>
      <c r="AM20">
        <v>1.0665438</v>
      </c>
      <c r="AN20">
        <v>8.9520104000000045E-2</v>
      </c>
      <c r="AO20">
        <v>0.10901012</v>
      </c>
      <c r="AP20">
        <v>-5.2017696000000004</v>
      </c>
      <c r="AQ20">
        <v>4.0836895999999996</v>
      </c>
      <c r="AR20">
        <v>-1.0862721200000001</v>
      </c>
      <c r="AS20">
        <v>0.39680680000000002</v>
      </c>
      <c r="AT20">
        <v>-43.895218</v>
      </c>
    </row>
    <row r="21" spans="1:46" x14ac:dyDescent="0.25">
      <c r="A21">
        <v>19</v>
      </c>
      <c r="B21">
        <v>9.0468374999999899</v>
      </c>
      <c r="C21">
        <v>0.57282713815789466</v>
      </c>
      <c r="D21">
        <v>-0.1585175905275196</v>
      </c>
      <c r="E21">
        <v>-0.28050733395951322</v>
      </c>
      <c r="F21">
        <v>2.9651466243996212</v>
      </c>
      <c r="G21">
        <v>7.6629944999999999</v>
      </c>
      <c r="H21">
        <v>-6.9673470000000002</v>
      </c>
      <c r="I21">
        <v>-0.61216132999999995</v>
      </c>
      <c r="J21">
        <v>8.3777932000000011</v>
      </c>
      <c r="K21">
        <v>7.0087340999999999</v>
      </c>
      <c r="L21">
        <v>-5.0151045000000014</v>
      </c>
      <c r="M21">
        <v>27.209619</v>
      </c>
      <c r="N21">
        <v>7.0698470999999996</v>
      </c>
      <c r="O21">
        <v>17.668616</v>
      </c>
      <c r="P21">
        <v>34.098053999999998</v>
      </c>
      <c r="Q21">
        <v>13.85933</v>
      </c>
      <c r="R21">
        <v>-5.2253377999999993</v>
      </c>
      <c r="S21">
        <v>13.955838999999999</v>
      </c>
      <c r="T21">
        <v>-2.9724479000000001</v>
      </c>
      <c r="U21">
        <v>-10.870462500000031</v>
      </c>
      <c r="V21">
        <v>-13.397487500000031</v>
      </c>
      <c r="W21">
        <v>79.673935</v>
      </c>
      <c r="X21">
        <v>103.3477124999999</v>
      </c>
      <c r="Y21">
        <v>3.3304250000000102</v>
      </c>
      <c r="Z21">
        <v>-176.5366875</v>
      </c>
      <c r="AA21">
        <v>-345.57524999999993</v>
      </c>
      <c r="AB21">
        <v>99.419725000000028</v>
      </c>
      <c r="AC21">
        <v>3.5623749999999959</v>
      </c>
      <c r="AD21">
        <v>255.67762499999989</v>
      </c>
      <c r="AE21">
        <v>12.56612499999996</v>
      </c>
      <c r="AF21">
        <v>-587.53145000000006</v>
      </c>
      <c r="AG21">
        <v>594.36399999999981</v>
      </c>
      <c r="AH21">
        <v>-241.82363749999999</v>
      </c>
      <c r="AI21">
        <v>1.9294545999999999</v>
      </c>
      <c r="AJ21">
        <v>-0.51312070999999992</v>
      </c>
      <c r="AK21">
        <v>0.17108489299999999</v>
      </c>
      <c r="AL21">
        <v>11.9754109</v>
      </c>
      <c r="AM21">
        <v>0.98927688000000025</v>
      </c>
      <c r="AN21">
        <v>8.2221618000000024E-2</v>
      </c>
      <c r="AO21">
        <v>8.8244912700000011E-2</v>
      </c>
      <c r="AP21">
        <v>-4.6951657000000004</v>
      </c>
      <c r="AQ21">
        <v>4.1752428999999998</v>
      </c>
      <c r="AR21">
        <v>-1.123928</v>
      </c>
      <c r="AS21">
        <v>0.40488170000000001</v>
      </c>
      <c r="AT21">
        <v>-43.435765000000004</v>
      </c>
    </row>
    <row r="22" spans="1:46" x14ac:dyDescent="0.25">
      <c r="A22">
        <v>20</v>
      </c>
      <c r="B22">
        <v>9.0532499999999914</v>
      </c>
      <c r="C22">
        <v>0.5726184210526315</v>
      </c>
      <c r="D22">
        <v>-0.18355724530178449</v>
      </c>
      <c r="E22">
        <v>-0.27933449642316283</v>
      </c>
      <c r="F22">
        <v>3.0831941064594979</v>
      </c>
      <c r="G22">
        <v>7.6547999999999998</v>
      </c>
      <c r="H22">
        <v>-6.9781199999999997</v>
      </c>
      <c r="I22">
        <v>-0.54021739999999985</v>
      </c>
      <c r="J22">
        <v>8.4859660000000012</v>
      </c>
      <c r="K22">
        <v>7.0102380000000002</v>
      </c>
      <c r="L22">
        <v>-5.2037400000000007</v>
      </c>
      <c r="M22">
        <v>26.833320000000001</v>
      </c>
      <c r="N22">
        <v>7.173978</v>
      </c>
      <c r="O22">
        <v>17.56148</v>
      </c>
      <c r="P22">
        <v>34.369619999999998</v>
      </c>
      <c r="Q22">
        <v>13.8002</v>
      </c>
      <c r="R22">
        <v>-5.8954940000000011</v>
      </c>
      <c r="S22">
        <v>14.528320000000001</v>
      </c>
      <c r="T22">
        <v>-3.2397019999999999</v>
      </c>
      <c r="U22">
        <v>-8.6595000000000386</v>
      </c>
      <c r="V22">
        <v>-10.941500000000021</v>
      </c>
      <c r="W22">
        <v>71.027049999999974</v>
      </c>
      <c r="X22">
        <v>100.4144999999999</v>
      </c>
      <c r="Y22">
        <v>1.446500000000015</v>
      </c>
      <c r="Z22">
        <v>-173.93625</v>
      </c>
      <c r="AA22">
        <v>-352.50749999999982</v>
      </c>
      <c r="AB22">
        <v>93.009250000000009</v>
      </c>
      <c r="AC22">
        <v>-68.247500000000031</v>
      </c>
      <c r="AD22">
        <v>252.35999999999979</v>
      </c>
      <c r="AE22">
        <v>-32.21000000000015</v>
      </c>
      <c r="AF22">
        <v>-548.15599999999995</v>
      </c>
      <c r="AG22">
        <v>557.31999999999982</v>
      </c>
      <c r="AH22">
        <v>-242.5685</v>
      </c>
      <c r="AI22">
        <v>2.7182380000000008</v>
      </c>
      <c r="AJ22">
        <v>-0.59840480000000007</v>
      </c>
      <c r="AK22">
        <v>0.14521244</v>
      </c>
      <c r="AL22">
        <v>17.44424200000001</v>
      </c>
      <c r="AM22">
        <v>0.82187039999999989</v>
      </c>
      <c r="AN22">
        <v>4.1197439999999953E-2</v>
      </c>
      <c r="AO22">
        <v>6.2740115999999957E-2</v>
      </c>
      <c r="AP22">
        <v>-3.7779459999999991</v>
      </c>
      <c r="AQ22">
        <v>4.2385120000000001</v>
      </c>
      <c r="AR22">
        <v>-1.1597299999999999</v>
      </c>
      <c r="AS22">
        <v>0.40428500000000001</v>
      </c>
      <c r="AT22">
        <v>-42.183100000000003</v>
      </c>
    </row>
    <row r="23" spans="1:46" x14ac:dyDescent="0.25">
      <c r="A23">
        <v>21</v>
      </c>
      <c r="B23">
        <v>9.0596624999999928</v>
      </c>
      <c r="C23">
        <v>0.57240970394736834</v>
      </c>
      <c r="D23">
        <v>-0.18214816751358659</v>
      </c>
      <c r="E23">
        <v>-0.25912455733480649</v>
      </c>
      <c r="F23">
        <v>3.1607431957860248</v>
      </c>
      <c r="G23">
        <v>7.6466054999999997</v>
      </c>
      <c r="H23">
        <v>-6.988893</v>
      </c>
      <c r="I23">
        <v>-0.46827347000000002</v>
      </c>
      <c r="J23">
        <v>8.5941387999999996</v>
      </c>
      <c r="K23">
        <v>7.0117418999999996</v>
      </c>
      <c r="L23">
        <v>-5.3923755</v>
      </c>
      <c r="M23">
        <v>26.457021000000001</v>
      </c>
      <c r="N23">
        <v>7.2781089000000003</v>
      </c>
      <c r="O23">
        <v>17.454343999999999</v>
      </c>
      <c r="P23">
        <v>34.641185999999998</v>
      </c>
      <c r="Q23">
        <v>13.741070000000001</v>
      </c>
      <c r="R23">
        <v>-6.5656501999999994</v>
      </c>
      <c r="S23">
        <v>15.100801000000001</v>
      </c>
      <c r="T23">
        <v>-3.5069561</v>
      </c>
      <c r="U23">
        <v>-6.448537500000052</v>
      </c>
      <c r="V23">
        <v>-8.48551250000002</v>
      </c>
      <c r="W23">
        <v>62.380164999999991</v>
      </c>
      <c r="X23">
        <v>97.481287499999851</v>
      </c>
      <c r="Y23">
        <v>-0.43742499999997347</v>
      </c>
      <c r="Z23">
        <v>-171.3358125</v>
      </c>
      <c r="AA23">
        <v>-359.43974999999972</v>
      </c>
      <c r="AB23">
        <v>86.598775000000018</v>
      </c>
      <c r="AC23">
        <v>-140.05737499999981</v>
      </c>
      <c r="AD23">
        <v>249.04237499999979</v>
      </c>
      <c r="AE23">
        <v>-76.986125000000087</v>
      </c>
      <c r="AF23">
        <v>-508.78055000000012</v>
      </c>
      <c r="AG23">
        <v>520.27599999999995</v>
      </c>
      <c r="AH23">
        <v>-243.31336250000001</v>
      </c>
      <c r="AI23">
        <v>3.5070214000000002</v>
      </c>
      <c r="AJ23">
        <v>-0.68368888999999999</v>
      </c>
      <c r="AK23">
        <v>0.11933998699999999</v>
      </c>
      <c r="AL23">
        <v>22.913073099999998</v>
      </c>
      <c r="AM23">
        <v>0.6544639200000002</v>
      </c>
      <c r="AN23">
        <v>1.7326200000002121E-4</v>
      </c>
      <c r="AO23">
        <v>3.7235319300000007E-2</v>
      </c>
      <c r="AP23">
        <v>-2.8607263000000001</v>
      </c>
      <c r="AQ23">
        <v>4.3017810999999986</v>
      </c>
      <c r="AR23">
        <v>-1.195532</v>
      </c>
      <c r="AS23">
        <v>0.4036883</v>
      </c>
      <c r="AT23">
        <v>-40.930435000000003</v>
      </c>
    </row>
    <row r="24" spans="1:46" x14ac:dyDescent="0.25">
      <c r="A24">
        <v>22</v>
      </c>
      <c r="B24">
        <v>9.0660749999999926</v>
      </c>
      <c r="C24">
        <v>0.57220098684210519</v>
      </c>
      <c r="D24">
        <v>-0.15971422546086969</v>
      </c>
      <c r="E24">
        <v>-0.22394504808962759</v>
      </c>
      <c r="F24">
        <v>3.2291237590249469</v>
      </c>
      <c r="G24">
        <v>7.6384109999999996</v>
      </c>
      <c r="H24">
        <v>-6.9996660000000004</v>
      </c>
      <c r="I24">
        <v>-0.39632953999999992</v>
      </c>
      <c r="J24">
        <v>8.7023115999999998</v>
      </c>
      <c r="K24">
        <v>7.0132458</v>
      </c>
      <c r="L24">
        <v>-5.5810110000000002</v>
      </c>
      <c r="M24">
        <v>26.080722000000002</v>
      </c>
      <c r="N24">
        <v>7.3822397999999998</v>
      </c>
      <c r="O24">
        <v>17.347207999999998</v>
      </c>
      <c r="P24">
        <v>34.912751999999998</v>
      </c>
      <c r="Q24">
        <v>13.681940000000001</v>
      </c>
      <c r="R24">
        <v>-7.2358064000000013</v>
      </c>
      <c r="S24">
        <v>15.673282</v>
      </c>
      <c r="T24">
        <v>-3.7742102000000011</v>
      </c>
      <c r="U24">
        <v>-4.2375750000000574</v>
      </c>
      <c r="V24">
        <v>-6.0295250000000076</v>
      </c>
      <c r="W24">
        <v>53.733279999999979</v>
      </c>
      <c r="X24">
        <v>94.548074999999798</v>
      </c>
      <c r="Y24">
        <v>-2.3213499999999692</v>
      </c>
      <c r="Z24">
        <v>-168.735375</v>
      </c>
      <c r="AA24">
        <v>-366.37199999999967</v>
      </c>
      <c r="AB24">
        <v>80.188300000000012</v>
      </c>
      <c r="AC24">
        <v>-211.86724999999981</v>
      </c>
      <c r="AD24">
        <v>245.72474999999969</v>
      </c>
      <c r="AE24">
        <v>-121.76225000000019</v>
      </c>
      <c r="AF24">
        <v>-469.40510000000012</v>
      </c>
      <c r="AG24">
        <v>483.23200000000003</v>
      </c>
      <c r="AH24">
        <v>-244.05822499999999</v>
      </c>
      <c r="AI24">
        <v>4.2958048000000018</v>
      </c>
      <c r="AJ24">
        <v>-0.76897298000000003</v>
      </c>
      <c r="AK24">
        <v>9.3467533999999977E-2</v>
      </c>
      <c r="AL24">
        <v>28.381904200000012</v>
      </c>
      <c r="AM24">
        <v>0.48705743999999979</v>
      </c>
      <c r="AN24">
        <v>-4.0850916000000043E-2</v>
      </c>
      <c r="AO24">
        <v>1.173052259999997E-2</v>
      </c>
      <c r="AP24">
        <v>-1.943506599999999</v>
      </c>
      <c r="AQ24">
        <v>4.3650501999999998</v>
      </c>
      <c r="AR24">
        <v>-1.2313339999999999</v>
      </c>
      <c r="AS24">
        <v>0.40309159999999999</v>
      </c>
      <c r="AT24">
        <v>-39.677770000000002</v>
      </c>
    </row>
    <row r="25" spans="1:46" x14ac:dyDescent="0.25">
      <c r="A25">
        <v>23</v>
      </c>
      <c r="B25">
        <v>9.070649999999997</v>
      </c>
      <c r="C25">
        <v>0.57203601973684204</v>
      </c>
      <c r="D25">
        <v>-0.130810173151792</v>
      </c>
      <c r="E25">
        <v>-0.1889825296670338</v>
      </c>
      <c r="F25">
        <v>3.298103990656216</v>
      </c>
      <c r="G25">
        <v>7.6366698</v>
      </c>
      <c r="H25">
        <v>-7.0028937000000004</v>
      </c>
      <c r="I25">
        <v>-0.34925465</v>
      </c>
      <c r="J25">
        <v>8.7999612999999997</v>
      </c>
      <c r="K25">
        <v>7.0078071</v>
      </c>
      <c r="L25">
        <v>-5.7587181000000003</v>
      </c>
      <c r="M25">
        <v>25.671683999999999</v>
      </c>
      <c r="N25">
        <v>7.4567123999999998</v>
      </c>
      <c r="O25">
        <v>17.023982</v>
      </c>
      <c r="P25">
        <v>35.173461000000003</v>
      </c>
      <c r="Q25">
        <v>13.493513</v>
      </c>
      <c r="R25">
        <v>-7.6373977999999996</v>
      </c>
      <c r="S25">
        <v>16.153237000000001</v>
      </c>
      <c r="T25">
        <v>-4.0360316000000003</v>
      </c>
      <c r="U25">
        <v>-2.454225000000037</v>
      </c>
      <c r="V25">
        <v>-3.6116000000000081</v>
      </c>
      <c r="W25">
        <v>46.390967499999988</v>
      </c>
      <c r="X25">
        <v>90.631537499999823</v>
      </c>
      <c r="Y25">
        <v>-4.1309874999999732</v>
      </c>
      <c r="Z25">
        <v>-166.51425</v>
      </c>
      <c r="AA25">
        <v>-378.79049999999972</v>
      </c>
      <c r="AB25">
        <v>70.987187500000005</v>
      </c>
      <c r="AC25">
        <v>-267.47299999999979</v>
      </c>
      <c r="AD25">
        <v>239.22562499999981</v>
      </c>
      <c r="AE25">
        <v>-155.4188750000001</v>
      </c>
      <c r="AF25">
        <v>-381.12695000000008</v>
      </c>
      <c r="AG25">
        <v>454.39375000000013</v>
      </c>
      <c r="AH25">
        <v>-241.66253750000001</v>
      </c>
      <c r="AI25">
        <v>4.7531998</v>
      </c>
      <c r="AJ25">
        <v>-0.6509136499999999</v>
      </c>
      <c r="AK25">
        <v>6.2058997999999997E-2</v>
      </c>
      <c r="AL25">
        <v>32.242696000000002</v>
      </c>
      <c r="AM25">
        <v>0.49470779999999998</v>
      </c>
      <c r="AN25">
        <v>-1.5821525999999999E-2</v>
      </c>
      <c r="AO25">
        <v>-2.1158679000000012E-3</v>
      </c>
      <c r="AP25">
        <v>-1.7584309</v>
      </c>
      <c r="AQ25">
        <v>4.4113072000000004</v>
      </c>
      <c r="AR25">
        <v>-1.2579967999999999</v>
      </c>
      <c r="AS25">
        <v>0.40811533999999999</v>
      </c>
      <c r="AT25">
        <v>-37.797373</v>
      </c>
    </row>
    <row r="26" spans="1:46" x14ac:dyDescent="0.25">
      <c r="A26">
        <v>24</v>
      </c>
      <c r="B26">
        <v>9.0747000000000018</v>
      </c>
      <c r="C26">
        <v>0.57188355263157886</v>
      </c>
      <c r="D26">
        <v>-0.1113142177555196</v>
      </c>
      <c r="E26">
        <v>-0.16707123262606949</v>
      </c>
      <c r="F26">
        <v>3.3599769868512221</v>
      </c>
      <c r="G26">
        <v>7.6367723999999999</v>
      </c>
      <c r="H26">
        <v>-7.0039655999999999</v>
      </c>
      <c r="I26">
        <v>-0.30928519999999998</v>
      </c>
      <c r="J26">
        <v>8.8946044000000004</v>
      </c>
      <c r="K26">
        <v>7.0003848</v>
      </c>
      <c r="L26">
        <v>-5.9333027999999999</v>
      </c>
      <c r="M26">
        <v>25.253291999999998</v>
      </c>
      <c r="N26">
        <v>7.5227111999999998</v>
      </c>
      <c r="O26">
        <v>16.639016000000002</v>
      </c>
      <c r="P26">
        <v>35.431068000000003</v>
      </c>
      <c r="Q26">
        <v>13.268143999999999</v>
      </c>
      <c r="R26">
        <v>-7.9622564000000002</v>
      </c>
      <c r="S26">
        <v>16.606756000000001</v>
      </c>
      <c r="T26">
        <v>-4.2963008</v>
      </c>
      <c r="U26">
        <v>-0.79305000000000758</v>
      </c>
      <c r="V26">
        <v>-1.204550000000008</v>
      </c>
      <c r="W26">
        <v>39.421390000000002</v>
      </c>
      <c r="X26">
        <v>86.434049999999857</v>
      </c>
      <c r="Y26">
        <v>-5.9193999999999818</v>
      </c>
      <c r="Z26">
        <v>-164.4015</v>
      </c>
      <c r="AA26">
        <v>-392.77649999999988</v>
      </c>
      <c r="AB26">
        <v>60.988750000000003</v>
      </c>
      <c r="AC26">
        <v>-318.44899999999978</v>
      </c>
      <c r="AD26">
        <v>231.81749999999991</v>
      </c>
      <c r="AE26">
        <v>-185.89850000000001</v>
      </c>
      <c r="AF26">
        <v>-278.87660000000022</v>
      </c>
      <c r="AG26">
        <v>427.90000000000009</v>
      </c>
      <c r="AH26">
        <v>-238.36955</v>
      </c>
      <c r="AI26">
        <v>5.1159124</v>
      </c>
      <c r="AJ26">
        <v>-0.47475620000000007</v>
      </c>
      <c r="AK26">
        <v>2.9068724000000028E-2</v>
      </c>
      <c r="AL26">
        <v>35.644047999999998</v>
      </c>
      <c r="AM26">
        <v>0.55237439999999993</v>
      </c>
      <c r="AN26">
        <v>2.8080311999999968E-2</v>
      </c>
      <c r="AO26">
        <v>-1.263128519999999E-2</v>
      </c>
      <c r="AP26">
        <v>-1.7825392</v>
      </c>
      <c r="AQ26">
        <v>4.4527036000000004</v>
      </c>
      <c r="AR26">
        <v>-1.2820484000000001</v>
      </c>
      <c r="AS26">
        <v>0.41474492000000002</v>
      </c>
      <c r="AT26">
        <v>-35.737623999999997</v>
      </c>
    </row>
    <row r="27" spans="1:46" x14ac:dyDescent="0.25">
      <c r="A27">
        <v>25</v>
      </c>
      <c r="B27">
        <v>9.0787500000000065</v>
      </c>
      <c r="C27">
        <v>0.57173108552631569</v>
      </c>
      <c r="D27">
        <v>-0.10804739817720251</v>
      </c>
      <c r="E27">
        <v>-0.1586764138585528</v>
      </c>
      <c r="F27">
        <v>3.4098740130197869</v>
      </c>
      <c r="G27">
        <v>7.6368749999999999</v>
      </c>
      <c r="H27">
        <v>-7.0050375000000003</v>
      </c>
      <c r="I27">
        <v>-0.26931575000000002</v>
      </c>
      <c r="J27">
        <v>8.9892474999999994</v>
      </c>
      <c r="K27">
        <v>6.9929625</v>
      </c>
      <c r="L27">
        <v>-6.1078875000000004</v>
      </c>
      <c r="M27">
        <v>24.834900000000001</v>
      </c>
      <c r="N27">
        <v>7.5887099999999998</v>
      </c>
      <c r="O27">
        <v>16.254049999999999</v>
      </c>
      <c r="P27">
        <v>35.688675000000003</v>
      </c>
      <c r="Q27">
        <v>13.042775000000001</v>
      </c>
      <c r="R27">
        <v>-8.2871150000000018</v>
      </c>
      <c r="S27">
        <v>17.060275000000001</v>
      </c>
      <c r="T27">
        <v>-4.5565700000000007</v>
      </c>
      <c r="U27">
        <v>0.86812500000002846</v>
      </c>
      <c r="V27">
        <v>1.2024999999999999</v>
      </c>
      <c r="W27">
        <v>32.451812499999988</v>
      </c>
      <c r="X27">
        <v>82.236562499999877</v>
      </c>
      <c r="Y27">
        <v>-7.7078124999999966</v>
      </c>
      <c r="Z27">
        <v>-162.28874999999999</v>
      </c>
      <c r="AA27">
        <v>-406.76249999999999</v>
      </c>
      <c r="AB27">
        <v>50.990312499999952</v>
      </c>
      <c r="AC27">
        <v>-369.42500000000001</v>
      </c>
      <c r="AD27">
        <v>224.40937500000001</v>
      </c>
      <c r="AE27">
        <v>-216.37812500000001</v>
      </c>
      <c r="AF27">
        <v>-176.62624999999991</v>
      </c>
      <c r="AG27">
        <v>401.40625</v>
      </c>
      <c r="AH27">
        <v>-235.07656249999999</v>
      </c>
      <c r="AI27">
        <v>5.478625000000001</v>
      </c>
      <c r="AJ27">
        <v>-0.29859874999999958</v>
      </c>
      <c r="AK27">
        <v>-3.9215500000000653E-3</v>
      </c>
      <c r="AL27">
        <v>39.045400000000008</v>
      </c>
      <c r="AM27">
        <v>0.61004100000000006</v>
      </c>
      <c r="AN27">
        <v>7.1982150000000078E-2</v>
      </c>
      <c r="AO27">
        <v>-2.3146702500000019E-2</v>
      </c>
      <c r="AP27">
        <v>-1.8066475</v>
      </c>
      <c r="AQ27">
        <v>4.4941000000000004</v>
      </c>
      <c r="AR27">
        <v>-1.3061</v>
      </c>
      <c r="AS27">
        <v>0.42137449999999999</v>
      </c>
      <c r="AT27">
        <v>-33.677875</v>
      </c>
    </row>
    <row r="28" spans="1:46" x14ac:dyDescent="0.25">
      <c r="A28">
        <v>26</v>
      </c>
      <c r="B28">
        <v>9.08260000000001</v>
      </c>
      <c r="C28">
        <v>0.57158267543859642</v>
      </c>
      <c r="D28">
        <v>-0.11603497140108759</v>
      </c>
      <c r="E28">
        <v>-0.1599521565514182</v>
      </c>
      <c r="F28">
        <v>3.476008459013288</v>
      </c>
      <c r="G28">
        <v>7.6373473999999986</v>
      </c>
      <c r="H28">
        <v>-7.0054015999999999</v>
      </c>
      <c r="I28">
        <v>-0.23110794000000001</v>
      </c>
      <c r="J28">
        <v>9.082405399999999</v>
      </c>
      <c r="K28">
        <v>6.9851416000000004</v>
      </c>
      <c r="L28">
        <v>-6.2822610000000001</v>
      </c>
      <c r="M28">
        <v>24.411338000000001</v>
      </c>
      <c r="N28">
        <v>7.6516083999999998</v>
      </c>
      <c r="O28">
        <v>15.859456</v>
      </c>
      <c r="P28">
        <v>35.942926</v>
      </c>
      <c r="Q28">
        <v>12.811658</v>
      </c>
      <c r="R28">
        <v>-8.5769584000000005</v>
      </c>
      <c r="S28">
        <v>17.506906000000001</v>
      </c>
      <c r="T28">
        <v>-4.8154051999999998</v>
      </c>
      <c r="U28">
        <v>2.455300000000054</v>
      </c>
      <c r="V28">
        <v>3.6084249999999991</v>
      </c>
      <c r="W28">
        <v>25.6446325</v>
      </c>
      <c r="X28">
        <v>77.936074999999917</v>
      </c>
      <c r="Y28">
        <v>-9.4410000000000043</v>
      </c>
      <c r="Z28">
        <v>-160.398325</v>
      </c>
      <c r="AA28">
        <v>-421.08425000000022</v>
      </c>
      <c r="AB28">
        <v>41.027049999999953</v>
      </c>
      <c r="AC28">
        <v>-417.5025</v>
      </c>
      <c r="AD28">
        <v>216.52300000000011</v>
      </c>
      <c r="AE28">
        <v>-245.25299999999999</v>
      </c>
      <c r="AF28">
        <v>-74.14587499999999</v>
      </c>
      <c r="AG28">
        <v>375.27350000000013</v>
      </c>
      <c r="AH28">
        <v>-231.506325</v>
      </c>
      <c r="AI28">
        <v>5.8143262</v>
      </c>
      <c r="AJ28">
        <v>-0.13429475399999999</v>
      </c>
      <c r="AK28">
        <v>-3.3495431999999992E-2</v>
      </c>
      <c r="AL28">
        <v>42.270023999999999</v>
      </c>
      <c r="AM28">
        <v>0.67022248000000006</v>
      </c>
      <c r="AN28">
        <v>0.10973943999999999</v>
      </c>
      <c r="AO28">
        <v>-3.4346116000000017E-2</v>
      </c>
      <c r="AP28">
        <v>-1.8263786</v>
      </c>
      <c r="AQ28">
        <v>4.5348946000000003</v>
      </c>
      <c r="AR28">
        <v>-1.3298449999999999</v>
      </c>
      <c r="AS28">
        <v>0.42711942000000003</v>
      </c>
      <c r="AT28">
        <v>-31.605737999999999</v>
      </c>
    </row>
    <row r="29" spans="1:46" x14ac:dyDescent="0.25">
      <c r="A29">
        <v>27</v>
      </c>
      <c r="B29">
        <v>9.0839500000000086</v>
      </c>
      <c r="C29">
        <v>0.5714849780701754</v>
      </c>
      <c r="D29">
        <v>-0.12918525351786081</v>
      </c>
      <c r="E29">
        <v>-0.1644240908574057</v>
      </c>
      <c r="F29">
        <v>3.5216613138774431</v>
      </c>
      <c r="G29">
        <v>7.6424422999999999</v>
      </c>
      <c r="H29">
        <v>-6.9969181999999996</v>
      </c>
      <c r="I29">
        <v>-0.21492063</v>
      </c>
      <c r="J29">
        <v>9.1569982999999997</v>
      </c>
      <c r="K29">
        <v>6.9723382000000003</v>
      </c>
      <c r="L29">
        <v>-6.4539945000000003</v>
      </c>
      <c r="M29">
        <v>23.923151000000001</v>
      </c>
      <c r="N29">
        <v>7.6757517999999996</v>
      </c>
      <c r="O29">
        <v>15.344512</v>
      </c>
      <c r="P29">
        <v>36.155226999999996</v>
      </c>
      <c r="Q29">
        <v>12.508691000000001</v>
      </c>
      <c r="R29">
        <v>-8.4291118000000012</v>
      </c>
      <c r="S29">
        <v>17.867436999999999</v>
      </c>
      <c r="T29">
        <v>-5.0563154000000008</v>
      </c>
      <c r="U29">
        <v>3.1174750000000468</v>
      </c>
      <c r="V29">
        <v>6.0002875000000104</v>
      </c>
      <c r="W29">
        <v>20.867421249999989</v>
      </c>
      <c r="X29">
        <v>72.348087499999949</v>
      </c>
      <c r="Y29">
        <v>-10.483874999999999</v>
      </c>
      <c r="Z29">
        <v>-161.28696249999999</v>
      </c>
      <c r="AA29">
        <v>-439.60287500000021</v>
      </c>
      <c r="AB29">
        <v>31.503474999999948</v>
      </c>
      <c r="AC29">
        <v>-429.34875000000011</v>
      </c>
      <c r="AD29">
        <v>202.6585</v>
      </c>
      <c r="AE29">
        <v>-254.0685</v>
      </c>
      <c r="AF29">
        <v>31.20981250000024</v>
      </c>
      <c r="AG29">
        <v>353.65325000000001</v>
      </c>
      <c r="AH29">
        <v>-224.4704625</v>
      </c>
      <c r="AI29">
        <v>5.8123848999999996</v>
      </c>
      <c r="AJ29">
        <v>-0.11815893299999999</v>
      </c>
      <c r="AK29">
        <v>-2.036441399999997E-2</v>
      </c>
      <c r="AL29">
        <v>43.285548000000013</v>
      </c>
      <c r="AM29">
        <v>0.76183996000000032</v>
      </c>
      <c r="AN29">
        <v>7.0689879999999913E-2</v>
      </c>
      <c r="AO29">
        <v>-5.4095482000000049E-2</v>
      </c>
      <c r="AP29">
        <v>-1.7913946999999999</v>
      </c>
      <c r="AQ29">
        <v>4.5681667000000008</v>
      </c>
      <c r="AR29">
        <v>-1.3497574999999999</v>
      </c>
      <c r="AS29">
        <v>0.42180609000000002</v>
      </c>
      <c r="AT29">
        <v>-29.378750999999991</v>
      </c>
    </row>
    <row r="30" spans="1:46" x14ac:dyDescent="0.25">
      <c r="A30">
        <v>28</v>
      </c>
      <c r="B30">
        <v>9.0853000000000073</v>
      </c>
      <c r="C30">
        <v>0.57138728070175437</v>
      </c>
      <c r="D30">
        <v>-0.1432721203926505</v>
      </c>
      <c r="E30">
        <v>-0.16713365757570001</v>
      </c>
      <c r="F30">
        <v>3.5783059560293391</v>
      </c>
      <c r="G30">
        <v>7.6475372000000004</v>
      </c>
      <c r="H30">
        <v>-6.9884348000000003</v>
      </c>
      <c r="I30">
        <v>-0.19873331999999999</v>
      </c>
      <c r="J30">
        <v>9.2315911999999987</v>
      </c>
      <c r="K30">
        <v>6.9595348000000001</v>
      </c>
      <c r="L30">
        <v>-6.6257280000000014</v>
      </c>
      <c r="M30">
        <v>23.434964000000001</v>
      </c>
      <c r="N30">
        <v>7.6998952000000003</v>
      </c>
      <c r="O30">
        <v>14.829568</v>
      </c>
      <c r="P30">
        <v>36.367528</v>
      </c>
      <c r="Q30">
        <v>12.205724</v>
      </c>
      <c r="R30">
        <v>-8.2812652</v>
      </c>
      <c r="S30">
        <v>18.227968000000001</v>
      </c>
      <c r="T30">
        <v>-5.2972256</v>
      </c>
      <c r="U30">
        <v>3.779650000000037</v>
      </c>
      <c r="V30">
        <v>8.3921500000000115</v>
      </c>
      <c r="W30">
        <v>16.090209999999999</v>
      </c>
      <c r="X30">
        <v>66.760099999999994</v>
      </c>
      <c r="Y30">
        <v>-11.52675</v>
      </c>
      <c r="Z30">
        <v>-162.1756</v>
      </c>
      <c r="AA30">
        <v>-458.1215000000002</v>
      </c>
      <c r="AB30">
        <v>21.97989999999999</v>
      </c>
      <c r="AC30">
        <v>-441.19500000000011</v>
      </c>
      <c r="AD30">
        <v>188.79400000000001</v>
      </c>
      <c r="AE30">
        <v>-262.88400000000001</v>
      </c>
      <c r="AF30">
        <v>136.5655000000001</v>
      </c>
      <c r="AG30">
        <v>332.03300000000007</v>
      </c>
      <c r="AH30">
        <v>-217.43459999999999</v>
      </c>
      <c r="AI30">
        <v>5.8104436000000002</v>
      </c>
      <c r="AJ30">
        <v>-0.102023112</v>
      </c>
      <c r="AK30">
        <v>-7.2333959999999961E-3</v>
      </c>
      <c r="AL30">
        <v>44.301071999999998</v>
      </c>
      <c r="AM30">
        <v>0.85345744000000012</v>
      </c>
      <c r="AN30">
        <v>3.1640319999999993E-2</v>
      </c>
      <c r="AO30">
        <v>-7.3844848000000018E-2</v>
      </c>
      <c r="AP30">
        <v>-1.7564108</v>
      </c>
      <c r="AQ30">
        <v>4.6014388000000004</v>
      </c>
      <c r="AR30">
        <v>-1.3696699999999999</v>
      </c>
      <c r="AS30">
        <v>0.41649276000000002</v>
      </c>
      <c r="AT30">
        <v>-27.151764</v>
      </c>
    </row>
    <row r="31" spans="1:46" x14ac:dyDescent="0.25">
      <c r="A31">
        <v>29</v>
      </c>
      <c r="B31">
        <v>9.0866500000000059</v>
      </c>
      <c r="C31">
        <v>0.57128958333333335</v>
      </c>
      <c r="D31">
        <v>-0.14893570934294359</v>
      </c>
      <c r="E31">
        <v>-0.15926258066117721</v>
      </c>
      <c r="F31">
        <v>3.6322199212802828</v>
      </c>
      <c r="G31">
        <v>7.6526320999999999</v>
      </c>
      <c r="H31">
        <v>-6.9799514</v>
      </c>
      <c r="I31">
        <v>-0.18254601000000001</v>
      </c>
      <c r="J31">
        <v>9.3061840999999994</v>
      </c>
      <c r="K31">
        <v>6.9467314</v>
      </c>
      <c r="L31">
        <v>-6.7974615000000007</v>
      </c>
      <c r="M31">
        <v>22.946777000000001</v>
      </c>
      <c r="N31">
        <v>7.7240386000000001</v>
      </c>
      <c r="O31">
        <v>14.314624</v>
      </c>
      <c r="P31">
        <v>36.579828999999997</v>
      </c>
      <c r="Q31">
        <v>11.902756999999999</v>
      </c>
      <c r="R31">
        <v>-8.1334186000000006</v>
      </c>
      <c r="S31">
        <v>18.588498999999999</v>
      </c>
      <c r="T31">
        <v>-5.5381358000000009</v>
      </c>
      <c r="U31">
        <v>4.4418250000000299</v>
      </c>
      <c r="V31">
        <v>10.784012500000021</v>
      </c>
      <c r="W31">
        <v>11.31299874999999</v>
      </c>
      <c r="X31">
        <v>61.172112500000033</v>
      </c>
      <c r="Y31">
        <v>-12.569625</v>
      </c>
      <c r="Z31">
        <v>-163.06423749999999</v>
      </c>
      <c r="AA31">
        <v>-476.64012500000018</v>
      </c>
      <c r="AB31">
        <v>12.456324999999991</v>
      </c>
      <c r="AC31">
        <v>-453.0412500000001</v>
      </c>
      <c r="AD31">
        <v>174.9294999999999</v>
      </c>
      <c r="AE31">
        <v>-271.6995</v>
      </c>
      <c r="AF31">
        <v>241.92118750000029</v>
      </c>
      <c r="AG31">
        <v>310.41275000000007</v>
      </c>
      <c r="AH31">
        <v>-210.39873750000001</v>
      </c>
      <c r="AI31">
        <v>5.8085022999999998</v>
      </c>
      <c r="AJ31">
        <v>-8.5887290999999963E-2</v>
      </c>
      <c r="AK31">
        <v>5.897622000000026E-3</v>
      </c>
      <c r="AL31">
        <v>45.316595999999997</v>
      </c>
      <c r="AM31">
        <v>0.94507492000000026</v>
      </c>
      <c r="AN31">
        <v>-7.4092400000000808E-3</v>
      </c>
      <c r="AO31">
        <v>-9.3594214000000037E-2</v>
      </c>
      <c r="AP31">
        <v>-1.7214269</v>
      </c>
      <c r="AQ31">
        <v>4.6347109</v>
      </c>
      <c r="AR31">
        <v>-1.3895824999999999</v>
      </c>
      <c r="AS31">
        <v>0.41117943000000001</v>
      </c>
      <c r="AT31">
        <v>-24.924776999999999</v>
      </c>
    </row>
    <row r="32" spans="1:46" x14ac:dyDescent="0.25">
      <c r="A32">
        <v>30</v>
      </c>
      <c r="B32">
        <v>9.0880000000000045</v>
      </c>
      <c r="C32">
        <v>0.5712132675438597</v>
      </c>
      <c r="D32">
        <v>-0.14573149375268321</v>
      </c>
      <c r="E32">
        <v>-0.14883040934970551</v>
      </c>
      <c r="F32">
        <v>3.653897177536984</v>
      </c>
      <c r="G32">
        <v>7.6578400000000002</v>
      </c>
      <c r="H32">
        <v>-6.9679200000000003</v>
      </c>
      <c r="I32">
        <v>-0.1717052</v>
      </c>
      <c r="J32">
        <v>9.3716460000000001</v>
      </c>
      <c r="K32">
        <v>6.9328310000000002</v>
      </c>
      <c r="L32">
        <v>-6.9728840000000014</v>
      </c>
      <c r="M32">
        <v>22.429569999999998</v>
      </c>
      <c r="N32">
        <v>7.7354659999999997</v>
      </c>
      <c r="O32">
        <v>13.812720000000001</v>
      </c>
      <c r="P32">
        <v>36.767829999999996</v>
      </c>
      <c r="Q32">
        <v>11.602410000000001</v>
      </c>
      <c r="R32">
        <v>-7.8484830000000008</v>
      </c>
      <c r="S32">
        <v>18.919409999999999</v>
      </c>
      <c r="T32">
        <v>-5.7653689999999997</v>
      </c>
      <c r="U32">
        <v>4.6590000000000131</v>
      </c>
      <c r="V32">
        <v>13.189875000000031</v>
      </c>
      <c r="W32">
        <v>7.4111499999999992</v>
      </c>
      <c r="X32">
        <v>55.42775000000006</v>
      </c>
      <c r="Y32">
        <v>-13.687250000000001</v>
      </c>
      <c r="Z32">
        <v>-164.47049999999999</v>
      </c>
      <c r="AA32">
        <v>-494.96875000000011</v>
      </c>
      <c r="AB32">
        <v>3.4251250000000151</v>
      </c>
      <c r="AC32">
        <v>-452.43000000000012</v>
      </c>
      <c r="AD32">
        <v>160.02624999999989</v>
      </c>
      <c r="AE32">
        <v>-274.5095</v>
      </c>
      <c r="AF32">
        <v>332.62150000000008</v>
      </c>
      <c r="AG32">
        <v>289.80375000000021</v>
      </c>
      <c r="AH32">
        <v>-201.653875</v>
      </c>
      <c r="AI32">
        <v>5.7455219999999994</v>
      </c>
      <c r="AJ32">
        <v>-0.13430482999999999</v>
      </c>
      <c r="AK32">
        <v>2.6436070000000009E-2</v>
      </c>
      <c r="AL32">
        <v>45.821869999999997</v>
      </c>
      <c r="AM32">
        <v>1.0129189999999999</v>
      </c>
      <c r="AN32">
        <v>-5.6842200000000023E-2</v>
      </c>
      <c r="AO32">
        <v>-0.11153780000000001</v>
      </c>
      <c r="AP32">
        <v>-1.6174276000000001</v>
      </c>
      <c r="AQ32">
        <v>4.666499</v>
      </c>
      <c r="AR32">
        <v>-1.4040889999999999</v>
      </c>
      <c r="AS32">
        <v>0.40643790000000002</v>
      </c>
      <c r="AT32">
        <v>-22.747440000000001</v>
      </c>
    </row>
    <row r="33" spans="1:46" x14ac:dyDescent="0.25">
      <c r="A33">
        <v>31</v>
      </c>
      <c r="B33">
        <v>9.0893500000000031</v>
      </c>
      <c r="C33">
        <v>0.57117330043859649</v>
      </c>
      <c r="D33">
        <v>-0.12830516844715581</v>
      </c>
      <c r="E33">
        <v>-0.12804201158327949</v>
      </c>
      <c r="F33">
        <v>3.6718320408362781</v>
      </c>
      <c r="G33">
        <v>7.6632400000000001</v>
      </c>
      <c r="H33">
        <v>-6.9498569999999997</v>
      </c>
      <c r="I33">
        <v>-0.16995344000000001</v>
      </c>
      <c r="J33">
        <v>9.4215851999999991</v>
      </c>
      <c r="K33">
        <v>6.9170657000000002</v>
      </c>
      <c r="L33">
        <v>-7.1545778000000002</v>
      </c>
      <c r="M33">
        <v>21.863029000000001</v>
      </c>
      <c r="N33">
        <v>7.7252761999999997</v>
      </c>
      <c r="O33">
        <v>13.332984</v>
      </c>
      <c r="P33">
        <v>36.914521000000001</v>
      </c>
      <c r="Q33">
        <v>11.306516999999999</v>
      </c>
      <c r="R33">
        <v>-7.3304961000000004</v>
      </c>
      <c r="S33">
        <v>19.199967000000001</v>
      </c>
      <c r="T33">
        <v>-5.9693512999999996</v>
      </c>
      <c r="U33">
        <v>4.1196749999999858</v>
      </c>
      <c r="V33">
        <v>15.61953750000005</v>
      </c>
      <c r="W33">
        <v>4.9974174999999956</v>
      </c>
      <c r="X33">
        <v>49.417550000000062</v>
      </c>
      <c r="Y33">
        <v>-14.931950000000001</v>
      </c>
      <c r="Z33">
        <v>-166.75672499999999</v>
      </c>
      <c r="AA33">
        <v>-512.97437500000001</v>
      </c>
      <c r="AB33">
        <v>-4.7690375000000094</v>
      </c>
      <c r="AC33">
        <v>-430.64100000000002</v>
      </c>
      <c r="AD33">
        <v>143.35712499999971</v>
      </c>
      <c r="AE33">
        <v>-267.11014999999992</v>
      </c>
      <c r="AF33">
        <v>398.40767500000032</v>
      </c>
      <c r="AG33">
        <v>270.91387500000002</v>
      </c>
      <c r="AH33">
        <v>-190.00371250000001</v>
      </c>
      <c r="AI33">
        <v>5.5787753999999996</v>
      </c>
      <c r="AJ33">
        <v>-0.29246308100000029</v>
      </c>
      <c r="AK33">
        <v>5.9567149000000069E-2</v>
      </c>
      <c r="AL33">
        <v>45.459719</v>
      </c>
      <c r="AM33">
        <v>1.0403483</v>
      </c>
      <c r="AN33">
        <v>-0.1239269400000001</v>
      </c>
      <c r="AO33">
        <v>-0.12641156000000001</v>
      </c>
      <c r="AP33">
        <v>-1.3961021199999999</v>
      </c>
      <c r="AQ33">
        <v>4.6957642999999996</v>
      </c>
      <c r="AR33">
        <v>-1.4094053</v>
      </c>
      <c r="AS33">
        <v>0.40266843000000002</v>
      </c>
      <c r="AT33">
        <v>-20.654508</v>
      </c>
    </row>
    <row r="34" spans="1:46" x14ac:dyDescent="0.25">
      <c r="A34">
        <v>32</v>
      </c>
      <c r="B34">
        <v>9.0907000000000036</v>
      </c>
      <c r="C34">
        <v>0.57113333333333338</v>
      </c>
      <c r="D34">
        <v>-9.0417354053937055E-2</v>
      </c>
      <c r="E34">
        <v>-0.10337944057626899</v>
      </c>
      <c r="F34">
        <v>3.6797471105874742</v>
      </c>
      <c r="G34">
        <v>7.6686399999999999</v>
      </c>
      <c r="H34">
        <v>-6.931794</v>
      </c>
      <c r="I34">
        <v>-0.16820167999999999</v>
      </c>
      <c r="J34">
        <v>9.4715243999999998</v>
      </c>
      <c r="K34">
        <v>6.9013004000000002</v>
      </c>
      <c r="L34">
        <v>-7.3362715999999999</v>
      </c>
      <c r="M34">
        <v>21.296488</v>
      </c>
      <c r="N34">
        <v>7.7150863999999997</v>
      </c>
      <c r="O34">
        <v>12.853248000000001</v>
      </c>
      <c r="P34">
        <v>37.061211999999998</v>
      </c>
      <c r="Q34">
        <v>11.010624</v>
      </c>
      <c r="R34">
        <v>-6.8125092</v>
      </c>
      <c r="S34">
        <v>19.480523999999999</v>
      </c>
      <c r="T34">
        <v>-6.1733336000000003</v>
      </c>
      <c r="U34">
        <v>3.5803499999999611</v>
      </c>
      <c r="V34">
        <v>18.049200000000059</v>
      </c>
      <c r="W34">
        <v>2.583685</v>
      </c>
      <c r="X34">
        <v>43.407350000000093</v>
      </c>
      <c r="Y34">
        <v>-16.176649999999999</v>
      </c>
      <c r="Z34">
        <v>-169.04294999999999</v>
      </c>
      <c r="AA34">
        <v>-530.9799999999999</v>
      </c>
      <c r="AB34">
        <v>-12.963200000000001</v>
      </c>
      <c r="AC34">
        <v>-408.85199999999998</v>
      </c>
      <c r="AD34">
        <v>126.6879999999996</v>
      </c>
      <c r="AE34">
        <v>-259.71079999999989</v>
      </c>
      <c r="AF34">
        <v>464.19385000000023</v>
      </c>
      <c r="AG34">
        <v>252.02399999999989</v>
      </c>
      <c r="AH34">
        <v>-178.35355000000001</v>
      </c>
      <c r="AI34">
        <v>5.4120287999999999</v>
      </c>
      <c r="AJ34">
        <v>-0.4506213320000001</v>
      </c>
      <c r="AK34">
        <v>9.2698228000000008E-2</v>
      </c>
      <c r="AL34">
        <v>45.097568000000003</v>
      </c>
      <c r="AM34">
        <v>1.0677776000000001</v>
      </c>
      <c r="AN34">
        <v>-0.19101167999999999</v>
      </c>
      <c r="AO34">
        <v>-0.14128531999999999</v>
      </c>
      <c r="AP34">
        <v>-1.1747766399999999</v>
      </c>
      <c r="AQ34">
        <v>4.7250296000000001</v>
      </c>
      <c r="AR34">
        <v>-1.4147216</v>
      </c>
      <c r="AS34">
        <v>0.39889896000000002</v>
      </c>
      <c r="AT34">
        <v>-18.561575999999999</v>
      </c>
    </row>
    <row r="35" spans="1:46" x14ac:dyDescent="0.25">
      <c r="A35">
        <v>33</v>
      </c>
      <c r="B35">
        <v>9.0920500000000022</v>
      </c>
      <c r="C35">
        <v>0.57109336622807017</v>
      </c>
      <c r="D35">
        <v>-4.1794862063633753E-2</v>
      </c>
      <c r="E35">
        <v>-7.8972450599206712E-2</v>
      </c>
      <c r="F35">
        <v>3.6791498673374159</v>
      </c>
      <c r="G35">
        <v>7.6740399999999998</v>
      </c>
      <c r="H35">
        <v>-6.9137309999999994</v>
      </c>
      <c r="I35">
        <v>-0.16644992</v>
      </c>
      <c r="J35">
        <v>9.5214636000000006</v>
      </c>
      <c r="K35">
        <v>6.8855351000000002</v>
      </c>
      <c r="L35">
        <v>-7.5179653999999996</v>
      </c>
      <c r="M35">
        <v>20.729946999999999</v>
      </c>
      <c r="N35">
        <v>7.7048966000000014</v>
      </c>
      <c r="O35">
        <v>12.373512</v>
      </c>
      <c r="P35">
        <v>37.207903000000002</v>
      </c>
      <c r="Q35">
        <v>10.714731</v>
      </c>
      <c r="R35">
        <v>-6.2945222999999988</v>
      </c>
      <c r="S35">
        <v>19.761081000000001</v>
      </c>
      <c r="T35">
        <v>-6.3773159000000001</v>
      </c>
      <c r="U35">
        <v>3.0410249999999341</v>
      </c>
      <c r="V35">
        <v>20.47886250000008</v>
      </c>
      <c r="W35">
        <v>0.16995249999999551</v>
      </c>
      <c r="X35">
        <v>37.397150000000103</v>
      </c>
      <c r="Y35">
        <v>-17.42135</v>
      </c>
      <c r="Z35">
        <v>-171.32917499999999</v>
      </c>
      <c r="AA35">
        <v>-548.9856249999998</v>
      </c>
      <c r="AB35">
        <v>-21.15736250000003</v>
      </c>
      <c r="AC35">
        <v>-387.06299999999987</v>
      </c>
      <c r="AD35">
        <v>110.0188749999995</v>
      </c>
      <c r="AE35">
        <v>-252.31144999999989</v>
      </c>
      <c r="AF35">
        <v>529.9800250000003</v>
      </c>
      <c r="AG35">
        <v>233.13412499999981</v>
      </c>
      <c r="AH35">
        <v>-166.70338749999999</v>
      </c>
      <c r="AI35">
        <v>5.2452822000000001</v>
      </c>
      <c r="AJ35">
        <v>-0.60877958300000035</v>
      </c>
      <c r="AK35">
        <v>0.12582930700000011</v>
      </c>
      <c r="AL35">
        <v>44.735416999999998</v>
      </c>
      <c r="AM35">
        <v>1.0952069</v>
      </c>
      <c r="AN35">
        <v>-0.2580964200000001</v>
      </c>
      <c r="AO35">
        <v>-0.15615908000000001</v>
      </c>
      <c r="AP35">
        <v>-0.95345115999999963</v>
      </c>
      <c r="AQ35">
        <v>4.7542949000000014</v>
      </c>
      <c r="AR35">
        <v>-1.4200379000000001</v>
      </c>
      <c r="AS35">
        <v>0.39512949000000003</v>
      </c>
      <c r="AT35">
        <v>-16.468644000000001</v>
      </c>
    </row>
    <row r="36" spans="1:46" x14ac:dyDescent="0.25">
      <c r="A36">
        <v>34</v>
      </c>
      <c r="B36">
        <v>9.0949750000000034</v>
      </c>
      <c r="C36">
        <v>0.57108793859649132</v>
      </c>
      <c r="D36">
        <v>1.8676589938893651E-2</v>
      </c>
      <c r="E36">
        <v>-5.1422551491449218E-2</v>
      </c>
      <c r="F36">
        <v>3.672212470204208</v>
      </c>
      <c r="G36">
        <v>7.6763602000000004</v>
      </c>
      <c r="H36">
        <v>-6.8890962</v>
      </c>
      <c r="I36">
        <v>-0.16794770000000001</v>
      </c>
      <c r="J36">
        <v>9.5557841999999997</v>
      </c>
      <c r="K36">
        <v>6.8651059999999999</v>
      </c>
      <c r="L36">
        <v>-7.7052121999999992</v>
      </c>
      <c r="M36">
        <v>20.119612</v>
      </c>
      <c r="N36">
        <v>7.6738933999999999</v>
      </c>
      <c r="O36">
        <v>11.986511999999999</v>
      </c>
      <c r="P36">
        <v>37.309432000000001</v>
      </c>
      <c r="Q36">
        <v>10.453585199999999</v>
      </c>
      <c r="R36">
        <v>-5.672436000000002</v>
      </c>
      <c r="S36">
        <v>19.994208</v>
      </c>
      <c r="T36">
        <v>-6.5437825999999992</v>
      </c>
      <c r="U36">
        <v>1.7231999999999501</v>
      </c>
      <c r="V36">
        <v>22.970400000000051</v>
      </c>
      <c r="W36">
        <v>-0.63653749999999976</v>
      </c>
      <c r="X36">
        <v>31.933025000000129</v>
      </c>
      <c r="Y36">
        <v>-19.692724999999989</v>
      </c>
      <c r="Z36">
        <v>-172.352475</v>
      </c>
      <c r="AA36">
        <v>-564.27549999999974</v>
      </c>
      <c r="AB36">
        <v>-29.453449999999989</v>
      </c>
      <c r="AC36">
        <v>-353.25</v>
      </c>
      <c r="AD36">
        <v>93.018999999999636</v>
      </c>
      <c r="AE36">
        <v>-239.9074249999999</v>
      </c>
      <c r="AF36">
        <v>558.76675000000012</v>
      </c>
      <c r="AG36">
        <v>214.43324999999979</v>
      </c>
      <c r="AH36">
        <v>-152.46549999999999</v>
      </c>
      <c r="AI36">
        <v>4.9381860000000017</v>
      </c>
      <c r="AJ36">
        <v>-0.74180437999999971</v>
      </c>
      <c r="AK36">
        <v>0.14536503999999989</v>
      </c>
      <c r="AL36">
        <v>42.949178000000011</v>
      </c>
      <c r="AM36">
        <v>1.1674922000000001</v>
      </c>
      <c r="AN36">
        <v>-0.28505412000000002</v>
      </c>
      <c r="AO36">
        <v>-0.16501579999999999</v>
      </c>
      <c r="AP36">
        <v>-0.70971280000000081</v>
      </c>
      <c r="AQ36">
        <v>4.7824334000000004</v>
      </c>
      <c r="AR36">
        <v>-1.4199649999999999</v>
      </c>
      <c r="AS36">
        <v>0.39635988</v>
      </c>
      <c r="AT36">
        <v>-14.41369380000001</v>
      </c>
    </row>
    <row r="37" spans="1:46" x14ac:dyDescent="0.25">
      <c r="A37">
        <v>35</v>
      </c>
      <c r="B37">
        <v>9.0986875000000076</v>
      </c>
      <c r="C37">
        <v>0.57109978070175438</v>
      </c>
      <c r="D37">
        <v>8.0022969489886589E-2</v>
      </c>
      <c r="E37">
        <v>-2.334815183210449E-2</v>
      </c>
      <c r="F37">
        <v>3.658173472044473</v>
      </c>
      <c r="G37">
        <v>7.6771405000000001</v>
      </c>
      <c r="H37">
        <v>-6.8611754999999999</v>
      </c>
      <c r="I37">
        <v>-0.17107025000000001</v>
      </c>
      <c r="J37">
        <v>9.5822955000000007</v>
      </c>
      <c r="K37">
        <v>6.8423449999999999</v>
      </c>
      <c r="L37">
        <v>-7.8952355000000001</v>
      </c>
      <c r="M37">
        <v>19.487380000000002</v>
      </c>
      <c r="N37">
        <v>7.6324835000000002</v>
      </c>
      <c r="O37">
        <v>11.64588</v>
      </c>
      <c r="P37">
        <v>37.388379999999998</v>
      </c>
      <c r="Q37">
        <v>10.209813</v>
      </c>
      <c r="R37">
        <v>-4.9983000000000004</v>
      </c>
      <c r="S37">
        <v>20.203620000000001</v>
      </c>
      <c r="T37">
        <v>-6.6914914999999997</v>
      </c>
      <c r="U37">
        <v>1.6124999999973081E-2</v>
      </c>
      <c r="V37">
        <v>25.492875000000041</v>
      </c>
      <c r="W37">
        <v>-0.63940624999999984</v>
      </c>
      <c r="X37">
        <v>26.741937500000109</v>
      </c>
      <c r="Y37">
        <v>-22.477437500000001</v>
      </c>
      <c r="Z37">
        <v>-172.74431250000001</v>
      </c>
      <c r="AA37">
        <v>-578.20749999999987</v>
      </c>
      <c r="AB37">
        <v>-37.800500000000021</v>
      </c>
      <c r="AC37">
        <v>-313.42500000000001</v>
      </c>
      <c r="AD37">
        <v>75.853749999999792</v>
      </c>
      <c r="AE37">
        <v>-225.00106249999979</v>
      </c>
      <c r="AF37">
        <v>569.05375000000004</v>
      </c>
      <c r="AG37">
        <v>195.82687499999969</v>
      </c>
      <c r="AH37">
        <v>-136.93375</v>
      </c>
      <c r="AI37">
        <v>4.5609149999999996</v>
      </c>
      <c r="AJ37">
        <v>-0.86226245000000001</v>
      </c>
      <c r="AK37">
        <v>0.1581031</v>
      </c>
      <c r="AL37">
        <v>40.450895000000003</v>
      </c>
      <c r="AM37">
        <v>1.2622055000000001</v>
      </c>
      <c r="AN37">
        <v>-0.29194829999999999</v>
      </c>
      <c r="AO37">
        <v>-0.17086399999999999</v>
      </c>
      <c r="AP37">
        <v>-0.45476800000000023</v>
      </c>
      <c r="AQ37">
        <v>4.8100085000000004</v>
      </c>
      <c r="AR37">
        <v>-1.4171975000000001</v>
      </c>
      <c r="AS37">
        <v>0.40009020000000001</v>
      </c>
      <c r="AT37">
        <v>-12.377734500000001</v>
      </c>
    </row>
    <row r="38" spans="1:46" x14ac:dyDescent="0.25">
      <c r="A38">
        <v>36</v>
      </c>
      <c r="B38">
        <v>9.1024000000000118</v>
      </c>
      <c r="C38">
        <v>0.57111162280701755</v>
      </c>
      <c r="D38">
        <v>0.13681545680240159</v>
      </c>
      <c r="E38">
        <v>-5.923050319424022E-3</v>
      </c>
      <c r="F38">
        <v>3.6283286150792429</v>
      </c>
      <c r="G38">
        <v>7.6779207999999999</v>
      </c>
      <c r="H38">
        <v>-6.8332547999999997</v>
      </c>
      <c r="I38">
        <v>-0.17419280000000001</v>
      </c>
      <c r="J38">
        <v>9.6088068</v>
      </c>
      <c r="K38">
        <v>6.8195839999999999</v>
      </c>
      <c r="L38">
        <v>-8.0852588000000001</v>
      </c>
      <c r="M38">
        <v>18.855148</v>
      </c>
      <c r="N38">
        <v>7.5910735999999996</v>
      </c>
      <c r="O38">
        <v>11.305248000000001</v>
      </c>
      <c r="P38">
        <v>37.467328000000002</v>
      </c>
      <c r="Q38">
        <v>9.9660408</v>
      </c>
      <c r="R38">
        <v>-4.3241639999999979</v>
      </c>
      <c r="S38">
        <v>20.413032000000001</v>
      </c>
      <c r="T38">
        <v>-6.8392004000000002</v>
      </c>
      <c r="U38">
        <v>-1.6909500000000039</v>
      </c>
      <c r="V38">
        <v>28.01535000000003</v>
      </c>
      <c r="W38">
        <v>-0.64227499999999993</v>
      </c>
      <c r="X38">
        <v>21.5508500000001</v>
      </c>
      <c r="Y38">
        <v>-25.262150000000009</v>
      </c>
      <c r="Z38">
        <v>-173.13614999999999</v>
      </c>
      <c r="AA38">
        <v>-592.1395</v>
      </c>
      <c r="AB38">
        <v>-46.147550000000052</v>
      </c>
      <c r="AC38">
        <v>-273.59999999999991</v>
      </c>
      <c r="AD38">
        <v>58.688499999999948</v>
      </c>
      <c r="AE38">
        <v>-210.09469999999979</v>
      </c>
      <c r="AF38">
        <v>579.34075000000007</v>
      </c>
      <c r="AG38">
        <v>177.22049999999959</v>
      </c>
      <c r="AH38">
        <v>-121.402</v>
      </c>
      <c r="AI38">
        <v>4.1836439999999993</v>
      </c>
      <c r="AJ38">
        <v>-0.98272052000000043</v>
      </c>
      <c r="AK38">
        <v>0.17084115999999999</v>
      </c>
      <c r="AL38">
        <v>37.952611999999988</v>
      </c>
      <c r="AM38">
        <v>1.3569188000000001</v>
      </c>
      <c r="AN38">
        <v>-0.29884248000000008</v>
      </c>
      <c r="AO38">
        <v>-0.17671220000000001</v>
      </c>
      <c r="AP38">
        <v>-0.19982319999999951</v>
      </c>
      <c r="AQ38">
        <v>4.8375836000000003</v>
      </c>
      <c r="AR38">
        <v>-1.4144300000000001</v>
      </c>
      <c r="AS38">
        <v>0.40382052000000002</v>
      </c>
      <c r="AT38">
        <v>-10.34177519999999</v>
      </c>
    </row>
    <row r="39" spans="1:46" x14ac:dyDescent="0.25">
      <c r="A39">
        <v>37</v>
      </c>
      <c r="B39">
        <v>9.106112500000016</v>
      </c>
      <c r="C39">
        <v>0.57112346491228072</v>
      </c>
      <c r="D39">
        <v>0.1897803594789288</v>
      </c>
      <c r="E39">
        <v>6.8182492805773228E-3</v>
      </c>
      <c r="F39">
        <v>3.620568336373867</v>
      </c>
      <c r="G39">
        <v>7.6787010999999996</v>
      </c>
      <c r="H39">
        <v>-6.8053340999999996</v>
      </c>
      <c r="I39">
        <v>-0.17731535000000001</v>
      </c>
      <c r="J39">
        <v>9.635318100000001</v>
      </c>
      <c r="K39">
        <v>6.7968229999999998</v>
      </c>
      <c r="L39">
        <v>-8.2752821000000019</v>
      </c>
      <c r="M39">
        <v>18.222916000000001</v>
      </c>
      <c r="N39">
        <v>7.5496636999999991</v>
      </c>
      <c r="O39">
        <v>10.964615999999999</v>
      </c>
      <c r="P39">
        <v>37.546275999999999</v>
      </c>
      <c r="Q39">
        <v>9.7222685999999996</v>
      </c>
      <c r="R39">
        <v>-3.6500279999999972</v>
      </c>
      <c r="S39">
        <v>20.622444000000002</v>
      </c>
      <c r="T39">
        <v>-6.9869093000000007</v>
      </c>
      <c r="U39">
        <v>-3.398024999999981</v>
      </c>
      <c r="V39">
        <v>30.537825000000009</v>
      </c>
      <c r="W39">
        <v>-0.64514375000000002</v>
      </c>
      <c r="X39">
        <v>16.359762500000091</v>
      </c>
      <c r="Y39">
        <v>-28.046862500000021</v>
      </c>
      <c r="Z39">
        <v>-173.52798750000011</v>
      </c>
      <c r="AA39">
        <v>-606.07150000000013</v>
      </c>
      <c r="AB39">
        <v>-54.494600000000077</v>
      </c>
      <c r="AC39">
        <v>-233.77499999999969</v>
      </c>
      <c r="AD39">
        <v>41.523250000000097</v>
      </c>
      <c r="AE39">
        <v>-195.18833749999979</v>
      </c>
      <c r="AF39">
        <v>589.62774999999999</v>
      </c>
      <c r="AG39">
        <v>158.61412499999949</v>
      </c>
      <c r="AH39">
        <v>-105.87025</v>
      </c>
      <c r="AI39">
        <v>3.806372999999998</v>
      </c>
      <c r="AJ39">
        <v>-1.1031785900000011</v>
      </c>
      <c r="AK39">
        <v>0.18357921999999999</v>
      </c>
      <c r="AL39">
        <v>35.454328999999987</v>
      </c>
      <c r="AM39">
        <v>1.451632100000001</v>
      </c>
      <c r="AN39">
        <v>-0.3057366600000001</v>
      </c>
      <c r="AO39">
        <v>-0.18256040000000001</v>
      </c>
      <c r="AP39">
        <v>5.5121600000001103E-2</v>
      </c>
      <c r="AQ39">
        <v>4.8651587000000003</v>
      </c>
      <c r="AR39">
        <v>-1.4116625</v>
      </c>
      <c r="AS39">
        <v>0.40755084000000003</v>
      </c>
      <c r="AT39">
        <v>-8.3058158999999883</v>
      </c>
    </row>
    <row r="40" spans="1:46" x14ac:dyDescent="0.25">
      <c r="A40">
        <v>38</v>
      </c>
      <c r="B40">
        <v>9.1121000000000123</v>
      </c>
      <c r="C40">
        <v>0.5711851973684211</v>
      </c>
      <c r="D40">
        <v>0.238633334918118</v>
      </c>
      <c r="E40">
        <v>1.1494887565211619E-2</v>
      </c>
      <c r="F40">
        <v>3.5951838568110541</v>
      </c>
      <c r="G40">
        <v>7.6707792000000001</v>
      </c>
      <c r="H40">
        <v>-6.7674735999999998</v>
      </c>
      <c r="I40">
        <v>-0.17576622</v>
      </c>
      <c r="J40">
        <v>9.6443989999999999</v>
      </c>
      <c r="K40">
        <v>6.7593459999999999</v>
      </c>
      <c r="L40">
        <v>-8.4603029999999997</v>
      </c>
      <c r="M40">
        <v>17.546614000000002</v>
      </c>
      <c r="N40">
        <v>7.4740143999999997</v>
      </c>
      <c r="O40">
        <v>10.796832</v>
      </c>
      <c r="P40">
        <v>37.558222000000001</v>
      </c>
      <c r="Q40">
        <v>9.5431401999999999</v>
      </c>
      <c r="R40">
        <v>-3.0470098000000001</v>
      </c>
      <c r="S40">
        <v>20.757027999999998</v>
      </c>
      <c r="T40">
        <v>-7.0691553999999996</v>
      </c>
      <c r="U40">
        <v>-6.1155249999999697</v>
      </c>
      <c r="V40">
        <v>33.139924999999991</v>
      </c>
      <c r="W40">
        <v>1.7453200000000011</v>
      </c>
      <c r="X40">
        <v>12.561950000000071</v>
      </c>
      <c r="Y40">
        <v>-32.826425000000008</v>
      </c>
      <c r="Z40">
        <v>-170.20865000000001</v>
      </c>
      <c r="AA40">
        <v>-615.74600000000009</v>
      </c>
      <c r="AB40">
        <v>-64.38930000000002</v>
      </c>
      <c r="AC40">
        <v>-189.45525000000001</v>
      </c>
      <c r="AD40">
        <v>22.804500000000061</v>
      </c>
      <c r="AE40">
        <v>-178.27184999999989</v>
      </c>
      <c r="AF40">
        <v>551.20882974999995</v>
      </c>
      <c r="AG40">
        <v>136.39699999999979</v>
      </c>
      <c r="AH40">
        <v>-88.801900000000018</v>
      </c>
      <c r="AI40">
        <v>3.3035947999999999</v>
      </c>
      <c r="AJ40">
        <v>-1.1457092</v>
      </c>
      <c r="AK40">
        <v>0.17943600000000001</v>
      </c>
      <c r="AL40">
        <v>31.180402000000001</v>
      </c>
      <c r="AM40">
        <v>1.6228347999999999</v>
      </c>
      <c r="AN40">
        <v>-0.26489822000000002</v>
      </c>
      <c r="AO40">
        <v>-0.18674563999999999</v>
      </c>
      <c r="AP40">
        <v>0.62041436000000016</v>
      </c>
      <c r="AQ40">
        <v>4.8795674</v>
      </c>
      <c r="AR40">
        <v>-1.402317</v>
      </c>
      <c r="AS40">
        <v>0.40844091999999999</v>
      </c>
      <c r="AT40">
        <v>-6.0856528919999988</v>
      </c>
    </row>
    <row r="41" spans="1:46" x14ac:dyDescent="0.25">
      <c r="A41">
        <v>39</v>
      </c>
      <c r="B41">
        <v>9.1181750000000061</v>
      </c>
      <c r="C41">
        <v>0.57124884868421055</v>
      </c>
      <c r="D41">
        <v>0.27310893995752611</v>
      </c>
      <c r="E41">
        <v>7.1105045063224676E-3</v>
      </c>
      <c r="F41">
        <v>3.587116660924377</v>
      </c>
      <c r="G41">
        <v>7.6625226</v>
      </c>
      <c r="H41">
        <v>-6.7292307999999998</v>
      </c>
      <c r="I41">
        <v>-0.17403741</v>
      </c>
      <c r="J41">
        <v>9.6528095</v>
      </c>
      <c r="K41">
        <v>6.7213029999999998</v>
      </c>
      <c r="L41">
        <v>-8.6451315000000015</v>
      </c>
      <c r="M41">
        <v>16.868617</v>
      </c>
      <c r="N41">
        <v>7.3970482000000004</v>
      </c>
      <c r="O41">
        <v>10.635695999999999</v>
      </c>
      <c r="P41">
        <v>37.567591</v>
      </c>
      <c r="Q41">
        <v>9.3664980999999994</v>
      </c>
      <c r="R41">
        <v>-2.446726899999998</v>
      </c>
      <c r="S41">
        <v>20.888733999999999</v>
      </c>
      <c r="T41">
        <v>-7.1488837000000007</v>
      </c>
      <c r="U41">
        <v>-8.8718874999999748</v>
      </c>
      <c r="V41">
        <v>35.745087499999997</v>
      </c>
      <c r="W41">
        <v>4.2278350000000087</v>
      </c>
      <c r="X41">
        <v>8.8177250000000242</v>
      </c>
      <c r="Y41">
        <v>-37.682712500000022</v>
      </c>
      <c r="Z41">
        <v>-166.74657500000001</v>
      </c>
      <c r="AA41">
        <v>-625.25675000000012</v>
      </c>
      <c r="AB41">
        <v>-74.343525000000042</v>
      </c>
      <c r="AC41">
        <v>-144.96262499999989</v>
      </c>
      <c r="AD41">
        <v>4.0259999999998968</v>
      </c>
      <c r="AE41">
        <v>-161.27804999999989</v>
      </c>
      <c r="AF41">
        <v>510.91660487499979</v>
      </c>
      <c r="AG41">
        <v>114.0409999999999</v>
      </c>
      <c r="AH41">
        <v>-71.674449999999965</v>
      </c>
      <c r="AI41">
        <v>2.795989399999999</v>
      </c>
      <c r="AJ41">
        <v>-1.1852426</v>
      </c>
      <c r="AK41">
        <v>0.17464350000000001</v>
      </c>
      <c r="AL41">
        <v>26.838180999999992</v>
      </c>
      <c r="AM41">
        <v>1.796979400000001</v>
      </c>
      <c r="AN41">
        <v>-0.22222390999999991</v>
      </c>
      <c r="AO41">
        <v>-0.19086692</v>
      </c>
      <c r="AP41">
        <v>1.197643580000002</v>
      </c>
      <c r="AQ41">
        <v>4.8934696999999998</v>
      </c>
      <c r="AR41">
        <v>-1.3927185</v>
      </c>
      <c r="AS41">
        <v>0.40922175999999999</v>
      </c>
      <c r="AT41">
        <v>-3.858405125999993</v>
      </c>
    </row>
    <row r="42" spans="1:46" x14ac:dyDescent="0.25">
      <c r="A42">
        <v>40</v>
      </c>
      <c r="B42">
        <v>9.12425</v>
      </c>
      <c r="C42">
        <v>0.5713125</v>
      </c>
      <c r="D42">
        <v>0.29884795491484539</v>
      </c>
      <c r="E42">
        <v>3.7029247668453999E-3</v>
      </c>
      <c r="F42">
        <v>3.577931215855358</v>
      </c>
      <c r="G42">
        <v>7.6542659999999998</v>
      </c>
      <c r="H42">
        <v>-6.6909879999999999</v>
      </c>
      <c r="I42">
        <v>-0.17230860000000001</v>
      </c>
      <c r="J42">
        <v>9.6612200000000001</v>
      </c>
      <c r="K42">
        <v>6.6832599999999998</v>
      </c>
      <c r="L42">
        <v>-8.8299600000000016</v>
      </c>
      <c r="M42">
        <v>16.190619999999999</v>
      </c>
      <c r="N42">
        <v>7.3200819999999993</v>
      </c>
      <c r="O42">
        <v>10.47456</v>
      </c>
      <c r="P42">
        <v>37.57696</v>
      </c>
      <c r="Q42">
        <v>9.1898559999999989</v>
      </c>
      <c r="R42">
        <v>-1.8464439999999971</v>
      </c>
      <c r="S42">
        <v>21.020440000000001</v>
      </c>
      <c r="T42">
        <v>-7.2286120000000009</v>
      </c>
      <c r="U42">
        <v>-11.62824999999998</v>
      </c>
      <c r="V42">
        <v>38.350250000000003</v>
      </c>
      <c r="W42">
        <v>6.7103500000000151</v>
      </c>
      <c r="X42">
        <v>5.0734999999999761</v>
      </c>
      <c r="Y42">
        <v>-42.539000000000023</v>
      </c>
      <c r="Z42">
        <v>-163.28450000000001</v>
      </c>
      <c r="AA42">
        <v>-634.76750000000015</v>
      </c>
      <c r="AB42">
        <v>-84.29775000000005</v>
      </c>
      <c r="AC42">
        <v>-100.4699999999998</v>
      </c>
      <c r="AD42">
        <v>-14.75250000000027</v>
      </c>
      <c r="AE42">
        <v>-144.2842499999999</v>
      </c>
      <c r="AF42">
        <v>470.62437999999969</v>
      </c>
      <c r="AG42">
        <v>91.685000000000073</v>
      </c>
      <c r="AH42">
        <v>-54.546999999999912</v>
      </c>
      <c r="AI42">
        <v>2.288383999999998</v>
      </c>
      <c r="AJ42">
        <v>-1.2247760000000001</v>
      </c>
      <c r="AK42">
        <v>0.16985099999999989</v>
      </c>
      <c r="AL42">
        <v>22.495959999999979</v>
      </c>
      <c r="AM42">
        <v>1.971124000000001</v>
      </c>
      <c r="AN42">
        <v>-0.17954959999999981</v>
      </c>
      <c r="AO42">
        <v>-0.1949882</v>
      </c>
      <c r="AP42">
        <v>1.7748728000000029</v>
      </c>
      <c r="AQ42">
        <v>4.9073720000000014</v>
      </c>
      <c r="AR42">
        <v>-1.3831199999999999</v>
      </c>
      <c r="AS42">
        <v>0.41000260000000011</v>
      </c>
      <c r="AT42">
        <v>-1.631157359999988</v>
      </c>
    </row>
    <row r="43" spans="1:46" x14ac:dyDescent="0.25">
      <c r="A43">
        <v>41</v>
      </c>
      <c r="B43">
        <v>9.1306749999999965</v>
      </c>
      <c r="C43">
        <v>0.57138996710526313</v>
      </c>
      <c r="D43">
        <v>0.3124895036602186</v>
      </c>
      <c r="E43">
        <v>8.8094781747900591E-4</v>
      </c>
      <c r="F43">
        <v>3.578830421730919</v>
      </c>
      <c r="G43">
        <v>7.6426354000000014</v>
      </c>
      <c r="H43">
        <v>-6.6500179999999993</v>
      </c>
      <c r="I43">
        <v>-0.16668863</v>
      </c>
      <c r="J43">
        <v>9.6665574999999997</v>
      </c>
      <c r="K43">
        <v>6.6391067000000001</v>
      </c>
      <c r="L43">
        <v>-9.0089547000000003</v>
      </c>
      <c r="M43">
        <v>15.504761999999999</v>
      </c>
      <c r="N43">
        <v>7.2316883000000001</v>
      </c>
      <c r="O43">
        <v>10.359169</v>
      </c>
      <c r="P43">
        <v>37.565420000000003</v>
      </c>
      <c r="Q43">
        <v>9.0310562000000001</v>
      </c>
      <c r="R43">
        <v>-1.3105830590000001</v>
      </c>
      <c r="S43">
        <v>21.125924000000001</v>
      </c>
      <c r="T43">
        <v>-7.2904413000000003</v>
      </c>
      <c r="U43">
        <v>-14.64422499999996</v>
      </c>
      <c r="V43">
        <v>40.94097499999998</v>
      </c>
      <c r="W43">
        <v>9.8700511250000051</v>
      </c>
      <c r="X43">
        <v>1.7200499999999601</v>
      </c>
      <c r="Y43">
        <v>-47.836987499999992</v>
      </c>
      <c r="Z43">
        <v>-158.73261249999999</v>
      </c>
      <c r="AA43">
        <v>-643.51437500000009</v>
      </c>
      <c r="AB43">
        <v>-94.787475000000001</v>
      </c>
      <c r="AC43">
        <v>-57.112250000000053</v>
      </c>
      <c r="AD43">
        <v>-34.444500000000232</v>
      </c>
      <c r="AE43">
        <v>-127.4178500000001</v>
      </c>
      <c r="AF43">
        <v>422.33675512499991</v>
      </c>
      <c r="AG43">
        <v>67.656875000000298</v>
      </c>
      <c r="AH43">
        <v>-37.554912499999993</v>
      </c>
      <c r="AI43">
        <v>1.8395494100000001</v>
      </c>
      <c r="AJ43">
        <v>-1.2534391</v>
      </c>
      <c r="AK43">
        <v>0.16308954000000001</v>
      </c>
      <c r="AL43">
        <v>18.589188700000001</v>
      </c>
      <c r="AM43">
        <v>2.1181877</v>
      </c>
      <c r="AN43">
        <v>-0.13867849700000001</v>
      </c>
      <c r="AO43">
        <v>-0.1992226</v>
      </c>
      <c r="AP43">
        <v>2.4303349999999999</v>
      </c>
      <c r="AQ43">
        <v>4.9152333000000006</v>
      </c>
      <c r="AR43">
        <v>-1.3726164000000001</v>
      </c>
      <c r="AS43">
        <v>0.40874490000000002</v>
      </c>
      <c r="AT43">
        <v>0.66524889400000187</v>
      </c>
    </row>
    <row r="44" spans="1:46" x14ac:dyDescent="0.25">
      <c r="A44">
        <v>42</v>
      </c>
      <c r="B44">
        <v>9.1380999999999979</v>
      </c>
      <c r="C44">
        <v>0.57150690789473679</v>
      </c>
      <c r="D44">
        <v>0.31893193868959763</v>
      </c>
      <c r="E44">
        <v>-1.003073338350537E-2</v>
      </c>
      <c r="F44">
        <v>3.585805658862359</v>
      </c>
      <c r="G44">
        <v>7.6213648000000003</v>
      </c>
      <c r="H44">
        <v>-6.6012559999999993</v>
      </c>
      <c r="I44">
        <v>-0.14995106</v>
      </c>
      <c r="J44">
        <v>9.6631150000000012</v>
      </c>
      <c r="K44">
        <v>6.5774954000000001</v>
      </c>
      <c r="L44">
        <v>-9.1712813999999998</v>
      </c>
      <c r="M44">
        <v>14.796443999999999</v>
      </c>
      <c r="N44">
        <v>7.1106445999999996</v>
      </c>
      <c r="O44">
        <v>10.374478</v>
      </c>
      <c r="P44">
        <v>37.494140000000002</v>
      </c>
      <c r="Q44">
        <v>8.9232344000000001</v>
      </c>
      <c r="R44">
        <v>-0.95878485799999957</v>
      </c>
      <c r="S44">
        <v>21.156488</v>
      </c>
      <c r="T44">
        <v>-7.3011305999999996</v>
      </c>
      <c r="U44">
        <v>-18.401949999999971</v>
      </c>
      <c r="V44">
        <v>43.490449999999989</v>
      </c>
      <c r="W44">
        <v>14.96456975000001</v>
      </c>
      <c r="X44">
        <v>-0.51690000000006764</v>
      </c>
      <c r="Y44">
        <v>-54.396974999999998</v>
      </c>
      <c r="Z44">
        <v>-151.0669749999999</v>
      </c>
      <c r="AA44">
        <v>-650.07875000000001</v>
      </c>
      <c r="AB44">
        <v>-106.80719999999999</v>
      </c>
      <c r="AC44">
        <v>-16.996999999999989</v>
      </c>
      <c r="AD44">
        <v>-56.746500000000069</v>
      </c>
      <c r="AE44">
        <v>-110.91545000000001</v>
      </c>
      <c r="AF44">
        <v>351.20513024999991</v>
      </c>
      <c r="AG44">
        <v>38.85125000000027</v>
      </c>
      <c r="AH44">
        <v>-20.94957499999996</v>
      </c>
      <c r="AI44">
        <v>1.55863142</v>
      </c>
      <c r="AJ44">
        <v>-1.2510441999999999</v>
      </c>
      <c r="AK44">
        <v>0.15070248</v>
      </c>
      <c r="AL44">
        <v>15.9265594</v>
      </c>
      <c r="AM44">
        <v>2.1878774000000001</v>
      </c>
      <c r="AN44">
        <v>-0.1029594139999999</v>
      </c>
      <c r="AO44">
        <v>-0.20378019999999999</v>
      </c>
      <c r="AP44">
        <v>3.3093200000000009</v>
      </c>
      <c r="AQ44">
        <v>4.9058346000000004</v>
      </c>
      <c r="AR44">
        <v>-1.3595268</v>
      </c>
      <c r="AS44">
        <v>0.40166279999999999</v>
      </c>
      <c r="AT44">
        <v>3.1592508280000038</v>
      </c>
    </row>
    <row r="45" spans="1:46" x14ac:dyDescent="0.25">
      <c r="A45">
        <v>43</v>
      </c>
      <c r="B45">
        <v>9.1455249999999992</v>
      </c>
      <c r="C45">
        <v>0.57162384868421057</v>
      </c>
      <c r="D45">
        <v>0.32348840425259417</v>
      </c>
      <c r="E45">
        <v>-1.818284033650934E-2</v>
      </c>
      <c r="F45">
        <v>3.5756011176345388</v>
      </c>
      <c r="G45">
        <v>7.6000942</v>
      </c>
      <c r="H45">
        <v>-6.5524939999999994</v>
      </c>
      <c r="I45">
        <v>-0.13321348999999999</v>
      </c>
      <c r="J45">
        <v>9.659672500000001</v>
      </c>
      <c r="K45">
        <v>6.5158841000000001</v>
      </c>
      <c r="L45">
        <v>-9.3336081000000011</v>
      </c>
      <c r="M45">
        <v>14.088126000000001</v>
      </c>
      <c r="N45">
        <v>6.9896008999999992</v>
      </c>
      <c r="O45">
        <v>10.389787</v>
      </c>
      <c r="P45">
        <v>37.42286</v>
      </c>
      <c r="Q45">
        <v>8.8154126000000002</v>
      </c>
      <c r="R45">
        <v>-0.60698665699999921</v>
      </c>
      <c r="S45">
        <v>21.187052000000001</v>
      </c>
      <c r="T45">
        <v>-7.3118198999999997</v>
      </c>
      <c r="U45">
        <v>-22.159674999999989</v>
      </c>
      <c r="V45">
        <v>46.039924999999997</v>
      </c>
      <c r="W45">
        <v>20.059088375000009</v>
      </c>
      <c r="X45">
        <v>-2.7538500000000958</v>
      </c>
      <c r="Y45">
        <v>-60.95696250000001</v>
      </c>
      <c r="Z45">
        <v>-143.4013374999999</v>
      </c>
      <c r="AA45">
        <v>-656.64312499999994</v>
      </c>
      <c r="AB45">
        <v>-118.826925</v>
      </c>
      <c r="AC45">
        <v>23.118250000000071</v>
      </c>
      <c r="AD45">
        <v>-79.048499999999905</v>
      </c>
      <c r="AE45">
        <v>-94.413049999999998</v>
      </c>
      <c r="AF45">
        <v>280.07350537499991</v>
      </c>
      <c r="AG45">
        <v>10.045625000000239</v>
      </c>
      <c r="AH45">
        <v>-4.3442374999999336</v>
      </c>
      <c r="AI45">
        <v>1.277713429999999</v>
      </c>
      <c r="AJ45">
        <v>-1.2486493000000001</v>
      </c>
      <c r="AK45">
        <v>0.13831541999999999</v>
      </c>
      <c r="AL45">
        <v>13.263930099999991</v>
      </c>
      <c r="AM45">
        <v>2.2575671000000002</v>
      </c>
      <c r="AN45">
        <v>-6.7240330999999917E-2</v>
      </c>
      <c r="AO45">
        <v>-0.20833779999999999</v>
      </c>
      <c r="AP45">
        <v>4.1883050000000006</v>
      </c>
      <c r="AQ45">
        <v>4.8964359000000002</v>
      </c>
      <c r="AR45">
        <v>-1.3464372</v>
      </c>
      <c r="AS45">
        <v>0.39458070000000001</v>
      </c>
      <c r="AT45">
        <v>5.6532527620000064</v>
      </c>
    </row>
    <row r="46" spans="1:46" x14ac:dyDescent="0.25">
      <c r="A46">
        <v>44</v>
      </c>
      <c r="B46">
        <v>9.1529499999999988</v>
      </c>
      <c r="C46">
        <v>0.57174078947368423</v>
      </c>
      <c r="D46">
        <v>0.33033843799418222</v>
      </c>
      <c r="E46">
        <v>-2.7413734833094689E-2</v>
      </c>
      <c r="F46">
        <v>3.5614480473305359</v>
      </c>
      <c r="G46">
        <v>7.5788235999999998</v>
      </c>
      <c r="H46">
        <v>-6.5037319999999994</v>
      </c>
      <c r="I46">
        <v>-0.11647592</v>
      </c>
      <c r="J46">
        <v>9.6562300000000008</v>
      </c>
      <c r="K46">
        <v>6.4542728</v>
      </c>
      <c r="L46">
        <v>-9.4959348000000006</v>
      </c>
      <c r="M46">
        <v>13.379808000000001</v>
      </c>
      <c r="N46">
        <v>6.8685571999999997</v>
      </c>
      <c r="O46">
        <v>10.405096</v>
      </c>
      <c r="P46">
        <v>37.351579999999998</v>
      </c>
      <c r="Q46">
        <v>8.7075908000000002</v>
      </c>
      <c r="R46">
        <v>-0.25518845599999879</v>
      </c>
      <c r="S46">
        <v>21.217616</v>
      </c>
      <c r="T46">
        <v>-7.3225091999999998</v>
      </c>
      <c r="U46">
        <v>-25.91739999999999</v>
      </c>
      <c r="V46">
        <v>48.589400000000012</v>
      </c>
      <c r="W46">
        <v>25.153607000000019</v>
      </c>
      <c r="X46">
        <v>-4.9908000000001236</v>
      </c>
      <c r="Y46">
        <v>-67.516950000000023</v>
      </c>
      <c r="Z46">
        <v>-135.73569999999989</v>
      </c>
      <c r="AA46">
        <v>-663.20749999999998</v>
      </c>
      <c r="AB46">
        <v>-130.84665000000001</v>
      </c>
      <c r="AC46">
        <v>63.233500000000149</v>
      </c>
      <c r="AD46">
        <v>-101.3504999999997</v>
      </c>
      <c r="AE46">
        <v>-77.910649999999961</v>
      </c>
      <c r="AF46">
        <v>208.9418804999998</v>
      </c>
      <c r="AG46">
        <v>-18.759999999999788</v>
      </c>
      <c r="AH46">
        <v>12.26110000000009</v>
      </c>
      <c r="AI46">
        <v>0.99679543999999909</v>
      </c>
      <c r="AJ46">
        <v>-1.2462544</v>
      </c>
      <c r="AK46">
        <v>0.12592835999999999</v>
      </c>
      <c r="AL46">
        <v>10.60130079999999</v>
      </c>
      <c r="AM46">
        <v>2.3272567999999998</v>
      </c>
      <c r="AN46">
        <v>-3.1521247999999898E-2</v>
      </c>
      <c r="AO46">
        <v>-0.21289540000000001</v>
      </c>
      <c r="AP46">
        <v>5.0672900000000034</v>
      </c>
      <c r="AQ46">
        <v>4.8870372</v>
      </c>
      <c r="AR46">
        <v>-1.3333476</v>
      </c>
      <c r="AS46">
        <v>0.38749860000000003</v>
      </c>
      <c r="AT46">
        <v>8.1472546960000063</v>
      </c>
    </row>
    <row r="47" spans="1:46" x14ac:dyDescent="0.25">
      <c r="A47">
        <v>45</v>
      </c>
      <c r="B47">
        <v>9.1605625000000011</v>
      </c>
      <c r="C47">
        <v>0.57188898026315793</v>
      </c>
      <c r="D47">
        <v>0.34153817499506461</v>
      </c>
      <c r="E47">
        <v>-3.7003837134328803E-2</v>
      </c>
      <c r="F47">
        <v>3.5465174857345021</v>
      </c>
      <c r="G47">
        <v>7.548082</v>
      </c>
      <c r="H47">
        <v>-6.4494829999999999</v>
      </c>
      <c r="I47">
        <v>-8.5434245000000103E-2</v>
      </c>
      <c r="J47">
        <v>9.6494304999999994</v>
      </c>
      <c r="K47">
        <v>6.3765995000000002</v>
      </c>
      <c r="L47">
        <v>-9.6366929999999993</v>
      </c>
      <c r="M47">
        <v>12.65916</v>
      </c>
      <c r="N47">
        <v>6.7185800000000002</v>
      </c>
      <c r="O47">
        <v>10.50067</v>
      </c>
      <c r="P47">
        <v>37.225985000000001</v>
      </c>
      <c r="Q47">
        <v>8.6348795000000003</v>
      </c>
      <c r="R47">
        <v>-8.1483755000000074E-2</v>
      </c>
      <c r="S47">
        <v>21.176345000000001</v>
      </c>
      <c r="T47">
        <v>-7.297752</v>
      </c>
      <c r="U47">
        <v>-30.243812499999979</v>
      </c>
      <c r="V47">
        <v>50.964312499999998</v>
      </c>
      <c r="W47">
        <v>31.74314937499998</v>
      </c>
      <c r="X47">
        <v>-6.4275000000000952</v>
      </c>
      <c r="Y47">
        <v>-74.519999999999982</v>
      </c>
      <c r="Z47">
        <v>-125.96668749999991</v>
      </c>
      <c r="AA47">
        <v>-668.96224999999993</v>
      </c>
      <c r="AB47">
        <v>-143.6231249999999</v>
      </c>
      <c r="AC47">
        <v>97.727499999999964</v>
      </c>
      <c r="AD47">
        <v>-125.9381249999995</v>
      </c>
      <c r="AE47">
        <v>-62.657562500000033</v>
      </c>
      <c r="AF47">
        <v>134.76305812500021</v>
      </c>
      <c r="AG47">
        <v>-51.092499999999667</v>
      </c>
      <c r="AH47">
        <v>28.08175</v>
      </c>
      <c r="AI47">
        <v>0.83420675000000022</v>
      </c>
      <c r="AJ47">
        <v>-1.226146</v>
      </c>
      <c r="AK47">
        <v>0.11360598</v>
      </c>
      <c r="AL47">
        <v>9.0661795000000005</v>
      </c>
      <c r="AM47">
        <v>2.3372855000000001</v>
      </c>
      <c r="AN47">
        <v>-1.381789250000001E-2</v>
      </c>
      <c r="AO47">
        <v>-0.21866859999999999</v>
      </c>
      <c r="AP47">
        <v>5.8915849999999983</v>
      </c>
      <c r="AQ47">
        <v>4.8646799999999999</v>
      </c>
      <c r="AR47">
        <v>-1.3183335</v>
      </c>
      <c r="AS47">
        <v>0.37392435000000002</v>
      </c>
      <c r="AT47">
        <v>10.72712499999999</v>
      </c>
    </row>
    <row r="48" spans="1:46" x14ac:dyDescent="0.25">
      <c r="A48">
        <v>46</v>
      </c>
      <c r="B48">
        <v>9.1683250000000012</v>
      </c>
      <c r="C48">
        <v>0.57206217105263157</v>
      </c>
      <c r="D48">
        <v>0.36701641153178749</v>
      </c>
      <c r="E48">
        <v>-3.7749949995812861E-2</v>
      </c>
      <c r="F48">
        <v>3.5247519546887971</v>
      </c>
      <c r="G48">
        <v>7.5097636000000003</v>
      </c>
      <c r="H48">
        <v>-6.3908443999999998</v>
      </c>
      <c r="I48">
        <v>-4.2949285999999989E-2</v>
      </c>
      <c r="J48">
        <v>9.6399454000000002</v>
      </c>
      <c r="K48">
        <v>6.2860766000000003</v>
      </c>
      <c r="L48">
        <v>-9.7601963999999999</v>
      </c>
      <c r="M48">
        <v>11.928648000000001</v>
      </c>
      <c r="N48">
        <v>6.5454559999999997</v>
      </c>
      <c r="O48">
        <v>10.660456</v>
      </c>
      <c r="P48">
        <v>37.056938000000002</v>
      </c>
      <c r="Q48">
        <v>8.5902566</v>
      </c>
      <c r="R48">
        <v>-5.0253853999999987E-2</v>
      </c>
      <c r="S48">
        <v>21.077605999999999</v>
      </c>
      <c r="T48">
        <v>-7.2446375999999999</v>
      </c>
      <c r="U48">
        <v>-35.025175000000011</v>
      </c>
      <c r="V48">
        <v>53.199575000000003</v>
      </c>
      <c r="W48">
        <v>39.528710750000002</v>
      </c>
      <c r="X48">
        <v>-7.2240000000000393</v>
      </c>
      <c r="Y48">
        <v>-81.877500000000012</v>
      </c>
      <c r="Z48">
        <v>-114.51497499999989</v>
      </c>
      <c r="AA48">
        <v>-674.06929999999988</v>
      </c>
      <c r="AB48">
        <v>-157.00499999999991</v>
      </c>
      <c r="AC48">
        <v>127.72450000000001</v>
      </c>
      <c r="AD48">
        <v>-152.3542499999995</v>
      </c>
      <c r="AE48">
        <v>-48.403924999999973</v>
      </c>
      <c r="AF48">
        <v>58.146477750000003</v>
      </c>
      <c r="AG48">
        <v>-86.246499999999855</v>
      </c>
      <c r="AH48">
        <v>43.274650000000022</v>
      </c>
      <c r="AI48">
        <v>0.76628150000000006</v>
      </c>
      <c r="AJ48">
        <v>-1.1918667999999999</v>
      </c>
      <c r="AK48">
        <v>0.10133534399999999</v>
      </c>
      <c r="AL48">
        <v>8.4330645999999998</v>
      </c>
      <c r="AM48">
        <v>2.2995853999999998</v>
      </c>
      <c r="AN48">
        <v>-1.0527119E-2</v>
      </c>
      <c r="AO48">
        <v>-0.22541427999999999</v>
      </c>
      <c r="AP48">
        <v>6.6721280000000007</v>
      </c>
      <c r="AQ48">
        <v>4.8319559999999999</v>
      </c>
      <c r="AR48">
        <v>-1.3017798</v>
      </c>
      <c r="AS48">
        <v>0.35515637999999999</v>
      </c>
      <c r="AT48">
        <v>13.375690000000001</v>
      </c>
    </row>
    <row r="49" spans="1:46" x14ac:dyDescent="0.25">
      <c r="A49">
        <v>47</v>
      </c>
      <c r="B49">
        <v>9.1760875000000013</v>
      </c>
      <c r="C49">
        <v>0.57223536184210522</v>
      </c>
      <c r="D49">
        <v>0.3987804894703057</v>
      </c>
      <c r="E49">
        <v>-4.3029309812210488E-2</v>
      </c>
      <c r="F49">
        <v>3.5082497264860319</v>
      </c>
      <c r="G49">
        <v>7.4714451999999998</v>
      </c>
      <c r="H49">
        <v>-6.3322057999999997</v>
      </c>
      <c r="I49">
        <v>-4.6432699999988952E-4</v>
      </c>
      <c r="J49">
        <v>9.6304602999999993</v>
      </c>
      <c r="K49">
        <v>6.1955536999999996</v>
      </c>
      <c r="L49">
        <v>-9.8836998000000005</v>
      </c>
      <c r="M49">
        <v>11.198136</v>
      </c>
      <c r="N49">
        <v>6.3723319999999992</v>
      </c>
      <c r="O49">
        <v>10.820242</v>
      </c>
      <c r="P49">
        <v>36.887891000000003</v>
      </c>
      <c r="Q49">
        <v>8.5456336999999998</v>
      </c>
      <c r="R49">
        <v>-1.9023952999999899E-2</v>
      </c>
      <c r="S49">
        <v>20.978867000000001</v>
      </c>
      <c r="T49">
        <v>-7.1915231999999998</v>
      </c>
      <c r="U49">
        <v>-39.806537500000033</v>
      </c>
      <c r="V49">
        <v>55.434837500000008</v>
      </c>
      <c r="W49">
        <v>47.314272125000024</v>
      </c>
      <c r="X49">
        <v>-8.0204999999999842</v>
      </c>
      <c r="Y49">
        <v>-89.235000000000028</v>
      </c>
      <c r="Z49">
        <v>-103.06326249999989</v>
      </c>
      <c r="AA49">
        <v>-679.17634999999996</v>
      </c>
      <c r="AB49">
        <v>-170.386875</v>
      </c>
      <c r="AC49">
        <v>157.72150000000011</v>
      </c>
      <c r="AD49">
        <v>-178.77037499999949</v>
      </c>
      <c r="AE49">
        <v>-34.150287499999919</v>
      </c>
      <c r="AF49">
        <v>-18.47010262500018</v>
      </c>
      <c r="AG49">
        <v>-121.40049999999999</v>
      </c>
      <c r="AH49">
        <v>58.467550000000053</v>
      </c>
      <c r="AI49">
        <v>0.69835624999999979</v>
      </c>
      <c r="AJ49">
        <v>-1.1575876</v>
      </c>
      <c r="AK49">
        <v>8.9064707999999965E-2</v>
      </c>
      <c r="AL49">
        <v>7.7999496999999973</v>
      </c>
      <c r="AM49">
        <v>2.2618852999999999</v>
      </c>
      <c r="AN49">
        <v>-7.236345499999991E-3</v>
      </c>
      <c r="AO49">
        <v>-0.23215996</v>
      </c>
      <c r="AP49">
        <v>7.4526710000000023</v>
      </c>
      <c r="AQ49">
        <v>4.7992319999999999</v>
      </c>
      <c r="AR49">
        <v>-1.2852261</v>
      </c>
      <c r="AS49">
        <v>0.33638840999999992</v>
      </c>
      <c r="AT49">
        <v>16.024255000000011</v>
      </c>
    </row>
    <row r="50" spans="1:46" x14ac:dyDescent="0.25">
      <c r="A50">
        <v>48</v>
      </c>
      <c r="B50">
        <v>9.1838500000000014</v>
      </c>
      <c r="C50">
        <v>0.57240855263157886</v>
      </c>
      <c r="D50">
        <v>0.43535644727933509</v>
      </c>
      <c r="E50">
        <v>-3.970326640377856E-2</v>
      </c>
      <c r="F50">
        <v>3.4840277870491931</v>
      </c>
      <c r="G50">
        <v>7.4331268000000001</v>
      </c>
      <c r="H50">
        <v>-6.2735671999999996</v>
      </c>
      <c r="I50">
        <v>4.2020631999999919E-2</v>
      </c>
      <c r="J50">
        <v>9.6209752000000002</v>
      </c>
      <c r="K50">
        <v>6.1050307999999998</v>
      </c>
      <c r="L50">
        <v>-10.007203199999999</v>
      </c>
      <c r="M50">
        <v>10.467624000000001</v>
      </c>
      <c r="N50">
        <v>6.1992079999999996</v>
      </c>
      <c r="O50">
        <v>10.980028000000001</v>
      </c>
      <c r="P50">
        <v>36.718843999999997</v>
      </c>
      <c r="Q50">
        <v>8.5010108000000013</v>
      </c>
      <c r="R50">
        <v>1.2205947999999949E-2</v>
      </c>
      <c r="S50">
        <v>20.880127999999999</v>
      </c>
      <c r="T50">
        <v>-7.1384087999999997</v>
      </c>
      <c r="U50">
        <v>-44.587900000000033</v>
      </c>
      <c r="V50">
        <v>57.670100000000012</v>
      </c>
      <c r="W50">
        <v>55.099833499999981</v>
      </c>
      <c r="X50">
        <v>-8.816999999999922</v>
      </c>
      <c r="Y50">
        <v>-96.592500000000001</v>
      </c>
      <c r="Z50">
        <v>-91.61154999999998</v>
      </c>
      <c r="AA50">
        <v>-684.28339999999992</v>
      </c>
      <c r="AB50">
        <v>-183.7687499999999</v>
      </c>
      <c r="AC50">
        <v>187.71850000000001</v>
      </c>
      <c r="AD50">
        <v>-205.18649999999931</v>
      </c>
      <c r="AE50">
        <v>-19.896649999999969</v>
      </c>
      <c r="AF50">
        <v>-95.086682999999823</v>
      </c>
      <c r="AG50">
        <v>-156.55449999999999</v>
      </c>
      <c r="AH50">
        <v>73.660449999999955</v>
      </c>
      <c r="AI50">
        <v>0.63043100000000019</v>
      </c>
      <c r="AJ50">
        <v>-1.1233084</v>
      </c>
      <c r="AK50">
        <v>7.6794072000000033E-2</v>
      </c>
      <c r="AL50">
        <v>7.1668348000000002</v>
      </c>
      <c r="AM50">
        <v>2.2241852</v>
      </c>
      <c r="AN50">
        <v>-3.9455720000000074E-3</v>
      </c>
      <c r="AO50">
        <v>-0.23890564</v>
      </c>
      <c r="AP50">
        <v>8.2332140000000003</v>
      </c>
      <c r="AQ50">
        <v>4.766508</v>
      </c>
      <c r="AR50">
        <v>-1.2686724</v>
      </c>
      <c r="AS50">
        <v>0.31762044</v>
      </c>
      <c r="AT50">
        <v>18.672819999999991</v>
      </c>
    </row>
    <row r="51" spans="1:46" x14ac:dyDescent="0.25">
      <c r="A51">
        <v>49</v>
      </c>
      <c r="B51">
        <v>9.1916124999999962</v>
      </c>
      <c r="C51">
        <v>0.57263344298245611</v>
      </c>
      <c r="D51">
        <v>0.47155988639323121</v>
      </c>
      <c r="E51">
        <v>-3.6738484162409629E-2</v>
      </c>
      <c r="F51">
        <v>3.4439757589073321</v>
      </c>
      <c r="G51">
        <v>7.3767465000000003</v>
      </c>
      <c r="H51">
        <v>-6.2081090999999997</v>
      </c>
      <c r="I51">
        <v>0.11562978900000009</v>
      </c>
      <c r="J51">
        <v>9.6112094999999993</v>
      </c>
      <c r="K51">
        <v>5.9889963000000002</v>
      </c>
      <c r="L51">
        <v>-10.085737</v>
      </c>
      <c r="M51">
        <v>9.7212143999999991</v>
      </c>
      <c r="N51">
        <v>5.9792537000000001</v>
      </c>
      <c r="O51">
        <v>11.221164999999999</v>
      </c>
      <c r="P51">
        <v>36.453059000000003</v>
      </c>
      <c r="Q51">
        <v>8.4996877000000008</v>
      </c>
      <c r="R51">
        <v>-0.20561525800000019</v>
      </c>
      <c r="S51">
        <v>20.651968</v>
      </c>
      <c r="T51">
        <v>-7.0361088999999986</v>
      </c>
      <c r="U51">
        <v>-50.191512500000051</v>
      </c>
      <c r="V51">
        <v>59.396200000000007</v>
      </c>
      <c r="W51">
        <v>65.015999875000006</v>
      </c>
      <c r="X51">
        <v>-8.3576999999999124</v>
      </c>
      <c r="Y51">
        <v>-103.737825</v>
      </c>
      <c r="Z51">
        <v>-77.402424999999965</v>
      </c>
      <c r="AA51">
        <v>-688.7269</v>
      </c>
      <c r="AB51">
        <v>-196.91602499999991</v>
      </c>
      <c r="AC51">
        <v>206.4915</v>
      </c>
      <c r="AD51">
        <v>-234.14699999999971</v>
      </c>
      <c r="AE51">
        <v>-8.9458124999999491</v>
      </c>
      <c r="AF51">
        <v>-160.16771112500001</v>
      </c>
      <c r="AG51">
        <v>-196.00087500000001</v>
      </c>
      <c r="AH51">
        <v>87.473925000000008</v>
      </c>
      <c r="AI51">
        <v>0.49489345499999993</v>
      </c>
      <c r="AJ51">
        <v>-1.0736670399999999</v>
      </c>
      <c r="AK51">
        <v>7.0411689E-2</v>
      </c>
      <c r="AL51">
        <v>5.6499915899999982</v>
      </c>
      <c r="AM51">
        <v>2.2049357000000001</v>
      </c>
      <c r="AN51">
        <v>-1.9275069500000019E-2</v>
      </c>
      <c r="AO51">
        <v>-0.24942561999999999</v>
      </c>
      <c r="AP51">
        <v>9.0486365000000006</v>
      </c>
      <c r="AQ51">
        <v>4.7117499999999994</v>
      </c>
      <c r="AR51">
        <v>-1.2496094</v>
      </c>
      <c r="AS51">
        <v>0.28788261999999992</v>
      </c>
      <c r="AT51">
        <v>21.279778</v>
      </c>
    </row>
    <row r="52" spans="1:46" x14ac:dyDescent="0.25">
      <c r="A52">
        <v>50</v>
      </c>
      <c r="B52">
        <v>9.1993749999999892</v>
      </c>
      <c r="C52">
        <v>0.57286732456140355</v>
      </c>
      <c r="D52">
        <v>0.52183682614962112</v>
      </c>
      <c r="E52">
        <v>-3.055245053214433E-2</v>
      </c>
      <c r="F52">
        <v>3.4028850106931712</v>
      </c>
      <c r="G52">
        <v>7.3172249999999996</v>
      </c>
      <c r="H52">
        <v>-6.1414649999999993</v>
      </c>
      <c r="I52">
        <v>0.19465185000000029</v>
      </c>
      <c r="J52">
        <v>9.6013950000000001</v>
      </c>
      <c r="K52">
        <v>5.868525</v>
      </c>
      <c r="L52">
        <v>-10.15645</v>
      </c>
      <c r="M52">
        <v>8.972039999999998</v>
      </c>
      <c r="N52">
        <v>5.7511549999999998</v>
      </c>
      <c r="O52">
        <v>11.47645</v>
      </c>
      <c r="P52">
        <v>36.170450000000002</v>
      </c>
      <c r="Q52">
        <v>8.5058950000000006</v>
      </c>
      <c r="R52">
        <v>-0.46674970000000088</v>
      </c>
      <c r="S52">
        <v>20.401299999999999</v>
      </c>
      <c r="T52">
        <v>-6.9252549999999999</v>
      </c>
      <c r="U52">
        <v>-55.938125000000078</v>
      </c>
      <c r="V52">
        <v>61.033749999999998</v>
      </c>
      <c r="W52">
        <v>75.302706250000028</v>
      </c>
      <c r="X52">
        <v>-7.6799999999999056</v>
      </c>
      <c r="Y52">
        <v>-110.84625</v>
      </c>
      <c r="Z52">
        <v>-62.713749999999962</v>
      </c>
      <c r="AA52">
        <v>-693.05500000000006</v>
      </c>
      <c r="AB52">
        <v>-210.02250000000001</v>
      </c>
      <c r="AC52">
        <v>223.31250000000011</v>
      </c>
      <c r="AD52">
        <v>-263.55000000000013</v>
      </c>
      <c r="AE52">
        <v>1.430625000000056</v>
      </c>
      <c r="AF52">
        <v>-223.24255625000021</v>
      </c>
      <c r="AG52">
        <v>-236.19375000000011</v>
      </c>
      <c r="AH52">
        <v>101.0475000000001</v>
      </c>
      <c r="AI52">
        <v>0.34759724999999952</v>
      </c>
      <c r="AJ52">
        <v>-1.0213540000000001</v>
      </c>
      <c r="AK52">
        <v>6.5053349999999982E-2</v>
      </c>
      <c r="AL52">
        <v>3.9794564999999942</v>
      </c>
      <c r="AM52">
        <v>2.188895</v>
      </c>
      <c r="AN52">
        <v>-3.7842875000000047E-2</v>
      </c>
      <c r="AO52">
        <v>-0.260602</v>
      </c>
      <c r="AP52">
        <v>9.8701250000000034</v>
      </c>
      <c r="AQ52">
        <v>4.6531599999999997</v>
      </c>
      <c r="AR52">
        <v>-1.23011</v>
      </c>
      <c r="AS52">
        <v>0.25623699999999983</v>
      </c>
      <c r="AT52">
        <v>23.879500000000011</v>
      </c>
    </row>
    <row r="53" spans="1:46" x14ac:dyDescent="0.25">
      <c r="A53">
        <v>51</v>
      </c>
      <c r="B53">
        <v>9.2071374999999822</v>
      </c>
      <c r="C53">
        <v>0.57310120614035087</v>
      </c>
      <c r="D53">
        <v>0.56874888481334585</v>
      </c>
      <c r="E53">
        <v>-2.2144027353443781E-2</v>
      </c>
      <c r="F53">
        <v>3.3670523672900612</v>
      </c>
      <c r="G53">
        <v>7.2577034999999999</v>
      </c>
      <c r="H53">
        <v>-6.0748208999999989</v>
      </c>
      <c r="I53">
        <v>0.27367391100000049</v>
      </c>
      <c r="J53">
        <v>9.591580500000001</v>
      </c>
      <c r="K53">
        <v>5.7480536999999998</v>
      </c>
      <c r="L53">
        <v>-10.227162999999999</v>
      </c>
      <c r="M53">
        <v>8.2228655999999951</v>
      </c>
      <c r="N53">
        <v>5.5230562999999986</v>
      </c>
      <c r="O53">
        <v>11.731735</v>
      </c>
      <c r="P53">
        <v>35.887841000000002</v>
      </c>
      <c r="Q53">
        <v>8.5121023000000005</v>
      </c>
      <c r="R53">
        <v>-0.72788414200000162</v>
      </c>
      <c r="S53">
        <v>20.150632000000002</v>
      </c>
      <c r="T53">
        <v>-6.8144011000000004</v>
      </c>
      <c r="U53">
        <v>-61.684737500000111</v>
      </c>
      <c r="V53">
        <v>62.671300000000009</v>
      </c>
      <c r="W53">
        <v>85.589412625000051</v>
      </c>
      <c r="X53">
        <v>-7.0022999999999014</v>
      </c>
      <c r="Y53">
        <v>-117.95467499999999</v>
      </c>
      <c r="Z53">
        <v>-48.025074999999937</v>
      </c>
      <c r="AA53">
        <v>-697.38310000000001</v>
      </c>
      <c r="AB53">
        <v>-223.128975</v>
      </c>
      <c r="AC53">
        <v>240.13350000000011</v>
      </c>
      <c r="AD53">
        <v>-292.95300000000037</v>
      </c>
      <c r="AE53">
        <v>11.807062500000059</v>
      </c>
      <c r="AF53">
        <v>-286.31740137500037</v>
      </c>
      <c r="AG53">
        <v>-276.38662500000021</v>
      </c>
      <c r="AH53">
        <v>114.6210750000001</v>
      </c>
      <c r="AI53">
        <v>0.20030104499999909</v>
      </c>
      <c r="AJ53">
        <v>-0.96904095999999962</v>
      </c>
      <c r="AK53">
        <v>5.9695010999999958E-2</v>
      </c>
      <c r="AL53">
        <v>2.3089214099999888</v>
      </c>
      <c r="AM53">
        <v>2.1728543</v>
      </c>
      <c r="AN53">
        <v>-5.6410680500000102E-2</v>
      </c>
      <c r="AO53">
        <v>-0.27177837999999999</v>
      </c>
      <c r="AP53">
        <v>10.69161350000001</v>
      </c>
      <c r="AQ53">
        <v>4.5945699999999992</v>
      </c>
      <c r="AR53">
        <v>-1.2106106000000001</v>
      </c>
      <c r="AS53">
        <v>0.22459137999999981</v>
      </c>
      <c r="AT53">
        <v>26.479222000000011</v>
      </c>
    </row>
    <row r="54" spans="1:46" x14ac:dyDescent="0.25">
      <c r="A54">
        <v>52</v>
      </c>
      <c r="B54">
        <v>9.2149999999999768</v>
      </c>
      <c r="C54">
        <v>0.5733440789473685</v>
      </c>
      <c r="D54">
        <v>0.61542961191841306</v>
      </c>
      <c r="E54">
        <v>-4.3178606684722487E-3</v>
      </c>
      <c r="F54">
        <v>3.3248007575493048</v>
      </c>
      <c r="G54">
        <v>7.1945123999999998</v>
      </c>
      <c r="H54">
        <v>-6.0074219999999992</v>
      </c>
      <c r="I54">
        <v>0.35947472000000008</v>
      </c>
      <c r="J54">
        <v>9.5826180000000001</v>
      </c>
      <c r="K54">
        <v>5.6235944</v>
      </c>
      <c r="L54">
        <v>-10.288288</v>
      </c>
      <c r="M54">
        <v>7.4713263999999988</v>
      </c>
      <c r="N54">
        <v>5.2875683999999996</v>
      </c>
      <c r="O54">
        <v>11.992808</v>
      </c>
      <c r="P54">
        <v>35.587207999999997</v>
      </c>
      <c r="Q54">
        <v>8.5230772000000012</v>
      </c>
      <c r="R54">
        <v>-1.0204607200000011</v>
      </c>
      <c r="S54">
        <v>19.874835999999998</v>
      </c>
      <c r="T54">
        <v>-6.6960139999999999</v>
      </c>
      <c r="U54">
        <v>-67.538900000000098</v>
      </c>
      <c r="V54">
        <v>64.201549999999997</v>
      </c>
      <c r="W54">
        <v>96.147231000000005</v>
      </c>
      <c r="X54">
        <v>-6.1102999999999037</v>
      </c>
      <c r="Y54">
        <v>-124.89749999999999</v>
      </c>
      <c r="Z54">
        <v>-32.951500000000038</v>
      </c>
      <c r="AA54">
        <v>-701.5938000000001</v>
      </c>
      <c r="AB54">
        <v>-235.87875</v>
      </c>
      <c r="AC54">
        <v>254.81649999999999</v>
      </c>
      <c r="AD54">
        <v>-322.44550000000049</v>
      </c>
      <c r="AE54">
        <v>21.36624999999998</v>
      </c>
      <c r="AF54">
        <v>-346.41210200000012</v>
      </c>
      <c r="AG54">
        <v>-317.22649999999999</v>
      </c>
      <c r="AH54">
        <v>127.86585000000009</v>
      </c>
      <c r="AI54">
        <v>2.7505439999999531E-2</v>
      </c>
      <c r="AJ54">
        <v>-0.91629143999999985</v>
      </c>
      <c r="AK54">
        <v>5.5794824000000007E-2</v>
      </c>
      <c r="AL54">
        <v>0.31331407999999439</v>
      </c>
      <c r="AM54">
        <v>2.1646071999999998</v>
      </c>
      <c r="AN54">
        <v>-7.627227200000003E-2</v>
      </c>
      <c r="AO54">
        <v>-0.28233427999999999</v>
      </c>
      <c r="AP54">
        <v>11.558643999999999</v>
      </c>
      <c r="AQ54">
        <v>4.5318311999999992</v>
      </c>
      <c r="AR54">
        <v>-1.1908212</v>
      </c>
      <c r="AS54">
        <v>0.1929239519999999</v>
      </c>
      <c r="AT54">
        <v>29.031535999999999</v>
      </c>
    </row>
    <row r="55" spans="1:46" x14ac:dyDescent="0.25">
      <c r="A55">
        <v>53</v>
      </c>
      <c r="B55">
        <v>9.2234374999999851</v>
      </c>
      <c r="C55">
        <v>0.57363865131578951</v>
      </c>
      <c r="D55">
        <v>0.64109559938300342</v>
      </c>
      <c r="E55">
        <v>5.070590849290884E-3</v>
      </c>
      <c r="F55">
        <v>3.2744436516247459</v>
      </c>
      <c r="G55">
        <v>7.1102211000000004</v>
      </c>
      <c r="H55">
        <v>-5.9356829999999992</v>
      </c>
      <c r="I55">
        <v>0.48425333000000031</v>
      </c>
      <c r="J55">
        <v>9.578554500000001</v>
      </c>
      <c r="K55">
        <v>5.4762040999999986</v>
      </c>
      <c r="L55">
        <v>-10.294282000000001</v>
      </c>
      <c r="M55">
        <v>6.7061895999999983</v>
      </c>
      <c r="N55">
        <v>5.0095926000000004</v>
      </c>
      <c r="O55">
        <v>12.287162</v>
      </c>
      <c r="P55">
        <v>35.182937000000003</v>
      </c>
      <c r="Q55">
        <v>8.5614658000000006</v>
      </c>
      <c r="R55">
        <v>-1.493829580000001</v>
      </c>
      <c r="S55">
        <v>19.454554000000002</v>
      </c>
      <c r="T55">
        <v>-6.5343109999999998</v>
      </c>
      <c r="U55">
        <v>-74.01147500000009</v>
      </c>
      <c r="V55">
        <v>65.114824999999982</v>
      </c>
      <c r="W55">
        <v>108.263943375</v>
      </c>
      <c r="X55">
        <v>-3.9860749999999241</v>
      </c>
      <c r="Y55">
        <v>-130.888125</v>
      </c>
      <c r="Z55">
        <v>-15.664750000000019</v>
      </c>
      <c r="AA55">
        <v>-705.12945000000002</v>
      </c>
      <c r="AB55">
        <v>-246.57749999999999</v>
      </c>
      <c r="AC55">
        <v>257.20600000000007</v>
      </c>
      <c r="AD55">
        <v>-352.45262500000052</v>
      </c>
      <c r="AE55">
        <v>26.22624999999999</v>
      </c>
      <c r="AF55">
        <v>-389.37097175000008</v>
      </c>
      <c r="AG55">
        <v>-361.78662500000007</v>
      </c>
      <c r="AH55">
        <v>139.22002499999999</v>
      </c>
      <c r="AI55">
        <v>-0.29191171500000068</v>
      </c>
      <c r="AJ55">
        <v>-0.86103215999999982</v>
      </c>
      <c r="AK55">
        <v>6.0279011000000007E-2</v>
      </c>
      <c r="AL55">
        <v>-3.5514586300000088</v>
      </c>
      <c r="AM55">
        <v>2.2011733000000002</v>
      </c>
      <c r="AN55">
        <v>-0.10357313300000009</v>
      </c>
      <c r="AO55">
        <v>-0.28932242000000002</v>
      </c>
      <c r="AP55">
        <v>12.687541</v>
      </c>
      <c r="AQ55">
        <v>4.4452367999999991</v>
      </c>
      <c r="AR55">
        <v>-1.1693643</v>
      </c>
      <c r="AS55">
        <v>0.1611311279999999</v>
      </c>
      <c r="AT55">
        <v>31.311254000000009</v>
      </c>
    </row>
    <row r="56" spans="1:46" x14ac:dyDescent="0.25">
      <c r="A56">
        <v>54</v>
      </c>
      <c r="B56">
        <v>9.2318749999999916</v>
      </c>
      <c r="C56">
        <v>0.57393322368421051</v>
      </c>
      <c r="D56">
        <v>0.65232284976743504</v>
      </c>
      <c r="E56">
        <v>9.8404908195352178E-3</v>
      </c>
      <c r="F56">
        <v>3.228189885895794</v>
      </c>
      <c r="G56">
        <v>7.0259297999999992</v>
      </c>
      <c r="H56">
        <v>-5.8639439999999992</v>
      </c>
      <c r="I56">
        <v>0.60903194000000038</v>
      </c>
      <c r="J56">
        <v>9.5744910000000001</v>
      </c>
      <c r="K56">
        <v>5.3288137999999998</v>
      </c>
      <c r="L56">
        <v>-10.300276</v>
      </c>
      <c r="M56">
        <v>5.9410527999999978</v>
      </c>
      <c r="N56">
        <v>4.7316167999999994</v>
      </c>
      <c r="O56">
        <v>12.581516000000001</v>
      </c>
      <c r="P56">
        <v>34.778666000000001</v>
      </c>
      <c r="Q56">
        <v>8.5998543999999999</v>
      </c>
      <c r="R56">
        <v>-1.9671984400000011</v>
      </c>
      <c r="S56">
        <v>19.034272000000001</v>
      </c>
      <c r="T56">
        <v>-6.3726079999999996</v>
      </c>
      <c r="U56">
        <v>-80.484050000000082</v>
      </c>
      <c r="V56">
        <v>66.028099999999966</v>
      </c>
      <c r="W56">
        <v>120.38065575</v>
      </c>
      <c r="X56">
        <v>-1.8618499999999449</v>
      </c>
      <c r="Y56">
        <v>-136.87875</v>
      </c>
      <c r="Z56">
        <v>1.621999999999993</v>
      </c>
      <c r="AA56">
        <v>-708.66510000000005</v>
      </c>
      <c r="AB56">
        <v>-257.27625000000012</v>
      </c>
      <c r="AC56">
        <v>259.59550000000007</v>
      </c>
      <c r="AD56">
        <v>-382.45975000000061</v>
      </c>
      <c r="AE56">
        <v>31.08625</v>
      </c>
      <c r="AF56">
        <v>-432.32984150000021</v>
      </c>
      <c r="AG56">
        <v>-406.34675000000033</v>
      </c>
      <c r="AH56">
        <v>150.57419999999999</v>
      </c>
      <c r="AI56">
        <v>-0.61132887000000091</v>
      </c>
      <c r="AJ56">
        <v>-0.8057728799999998</v>
      </c>
      <c r="AK56">
        <v>6.4763198000000008E-2</v>
      </c>
      <c r="AL56">
        <v>-7.4162313400000119</v>
      </c>
      <c r="AM56">
        <v>2.2377394000000002</v>
      </c>
      <c r="AN56">
        <v>-0.1308739940000001</v>
      </c>
      <c r="AO56">
        <v>-0.29631056</v>
      </c>
      <c r="AP56">
        <v>13.816438</v>
      </c>
      <c r="AQ56">
        <v>4.358642399999999</v>
      </c>
      <c r="AR56">
        <v>-1.1479074</v>
      </c>
      <c r="AS56">
        <v>0.1293383039999999</v>
      </c>
      <c r="AT56">
        <v>33.590972000000008</v>
      </c>
    </row>
    <row r="57" spans="1:46" x14ac:dyDescent="0.25">
      <c r="A57">
        <v>55</v>
      </c>
      <c r="B57">
        <v>9.2403124999999982</v>
      </c>
      <c r="C57">
        <v>0.57422779605263163</v>
      </c>
      <c r="D57">
        <v>0.66217181025387861</v>
      </c>
      <c r="E57">
        <v>1.3406956620058129E-2</v>
      </c>
      <c r="F57">
        <v>3.1795410882837838</v>
      </c>
      <c r="G57">
        <v>6.9416384999999998</v>
      </c>
      <c r="H57">
        <v>-5.7922049999999992</v>
      </c>
      <c r="I57">
        <v>0.73381055000000039</v>
      </c>
      <c r="J57">
        <v>9.570427500000001</v>
      </c>
      <c r="K57">
        <v>5.1814234999999993</v>
      </c>
      <c r="L57">
        <v>-10.30627</v>
      </c>
      <c r="M57">
        <v>5.1759159999999973</v>
      </c>
      <c r="N57">
        <v>4.4536409999999993</v>
      </c>
      <c r="O57">
        <v>12.875870000000001</v>
      </c>
      <c r="P57">
        <v>34.374395</v>
      </c>
      <c r="Q57">
        <v>8.638243000000001</v>
      </c>
      <c r="R57">
        <v>-2.440567300000001</v>
      </c>
      <c r="S57">
        <v>18.613990000000001</v>
      </c>
      <c r="T57">
        <v>-6.2109049999999986</v>
      </c>
      <c r="U57">
        <v>-86.956625000000059</v>
      </c>
      <c r="V57">
        <v>66.941374999999951</v>
      </c>
      <c r="W57">
        <v>132.49736812500001</v>
      </c>
      <c r="X57">
        <v>0.26237500000003422</v>
      </c>
      <c r="Y57">
        <v>-142.86937499999999</v>
      </c>
      <c r="Z57">
        <v>18.908750000000001</v>
      </c>
      <c r="AA57">
        <v>-712.20074999999997</v>
      </c>
      <c r="AB57">
        <v>-267.97500000000008</v>
      </c>
      <c r="AC57">
        <v>261.98500000000013</v>
      </c>
      <c r="AD57">
        <v>-412.46687500000053</v>
      </c>
      <c r="AE57">
        <v>35.946250000000013</v>
      </c>
      <c r="AF57">
        <v>-475.28871125000018</v>
      </c>
      <c r="AG57">
        <v>-450.90687500000041</v>
      </c>
      <c r="AH57">
        <v>161.92837499999999</v>
      </c>
      <c r="AI57">
        <v>-0.93074602500000114</v>
      </c>
      <c r="AJ57">
        <v>-0.75051359999999978</v>
      </c>
      <c r="AK57">
        <v>6.9247385000000022E-2</v>
      </c>
      <c r="AL57">
        <v>-11.281004050000011</v>
      </c>
      <c r="AM57">
        <v>2.2743055000000001</v>
      </c>
      <c r="AN57">
        <v>-0.15817485500000009</v>
      </c>
      <c r="AO57">
        <v>-0.30329869999999998</v>
      </c>
      <c r="AP57">
        <v>14.945335</v>
      </c>
      <c r="AQ57">
        <v>4.2720479999999998</v>
      </c>
      <c r="AR57">
        <v>-1.1264505</v>
      </c>
      <c r="AS57">
        <v>9.7545479999999879E-2</v>
      </c>
      <c r="AT57">
        <v>35.87069000000001</v>
      </c>
    </row>
    <row r="58" spans="1:46" x14ac:dyDescent="0.25">
      <c r="A58">
        <v>56</v>
      </c>
      <c r="B58">
        <v>9.2501000000000051</v>
      </c>
      <c r="C58">
        <v>0.57454671052631578</v>
      </c>
      <c r="D58">
        <v>0.66888555258797788</v>
      </c>
      <c r="E58">
        <v>1.6347084433054469E-2</v>
      </c>
      <c r="F58">
        <v>3.12996500168475</v>
      </c>
      <c r="G58">
        <v>6.8453423999999998</v>
      </c>
      <c r="H58">
        <v>-5.7194832</v>
      </c>
      <c r="I58">
        <v>0.88133455999999966</v>
      </c>
      <c r="J58">
        <v>9.5713608000000008</v>
      </c>
      <c r="K58">
        <v>5.0246972000000003</v>
      </c>
      <c r="L58">
        <v>-10.279564000000001</v>
      </c>
      <c r="M58">
        <v>4.4053024000000018</v>
      </c>
      <c r="N58">
        <v>4.1597928000000008</v>
      </c>
      <c r="O58">
        <v>13.161356</v>
      </c>
      <c r="P58">
        <v>33.917504000000001</v>
      </c>
      <c r="Q58">
        <v>8.6796088000000005</v>
      </c>
      <c r="R58">
        <v>-2.9723523999999988</v>
      </c>
      <c r="S58">
        <v>18.110655999999999</v>
      </c>
      <c r="T58">
        <v>-6.0314312000000001</v>
      </c>
      <c r="U58">
        <v>-93.606650000000016</v>
      </c>
      <c r="V58">
        <v>67.61194999999995</v>
      </c>
      <c r="W58">
        <v>144.93557999999999</v>
      </c>
      <c r="X58">
        <v>2.8961499999999978</v>
      </c>
      <c r="Y58">
        <v>-148.11824999999999</v>
      </c>
      <c r="Z58">
        <v>36.819949999999899</v>
      </c>
      <c r="AA58">
        <v>-715.28414999999995</v>
      </c>
      <c r="AB58">
        <v>-276.68445000000003</v>
      </c>
      <c r="AC58">
        <v>258.15550000000007</v>
      </c>
      <c r="AD58">
        <v>-441.57550000000032</v>
      </c>
      <c r="AE58">
        <v>37.720449999999992</v>
      </c>
      <c r="AF58">
        <v>-510.47332999999998</v>
      </c>
      <c r="AG58">
        <v>-497.53700000000021</v>
      </c>
      <c r="AH58">
        <v>171.91755000000001</v>
      </c>
      <c r="AI58">
        <v>-1.2899447999999989</v>
      </c>
      <c r="AJ58">
        <v>-0.69655596000000009</v>
      </c>
      <c r="AK58">
        <v>7.8041887999999976E-2</v>
      </c>
      <c r="AL58">
        <v>-15.67165599999999</v>
      </c>
      <c r="AM58">
        <v>2.3162319999999998</v>
      </c>
      <c r="AN58">
        <v>-0.18758552000000001</v>
      </c>
      <c r="AO58">
        <v>-0.30483884</v>
      </c>
      <c r="AP58">
        <v>16.157223999999999</v>
      </c>
      <c r="AQ58">
        <v>4.1757299999999997</v>
      </c>
      <c r="AR58">
        <v>-1.1035391999999999</v>
      </c>
      <c r="AS58">
        <v>7.0840714800000038E-2</v>
      </c>
      <c r="AT58">
        <v>37.889276000000002</v>
      </c>
    </row>
    <row r="59" spans="1:46" x14ac:dyDescent="0.25">
      <c r="A59">
        <v>57</v>
      </c>
      <c r="B59">
        <v>9.2615750000000094</v>
      </c>
      <c r="C59">
        <v>0.57489605263157895</v>
      </c>
      <c r="D59">
        <v>0.67414860064948545</v>
      </c>
      <c r="E59">
        <v>1.706983454682643E-2</v>
      </c>
      <c r="F59">
        <v>3.083787348371148</v>
      </c>
      <c r="G59">
        <v>6.7340402999999993</v>
      </c>
      <c r="H59">
        <v>-5.6455329000000001</v>
      </c>
      <c r="I59">
        <v>1.0572903199999999</v>
      </c>
      <c r="J59">
        <v>9.5785400999999997</v>
      </c>
      <c r="K59">
        <v>4.8563008999999999</v>
      </c>
      <c r="L59">
        <v>-10.211983</v>
      </c>
      <c r="M59">
        <v>3.6278427999999998</v>
      </c>
      <c r="N59">
        <v>3.8461040999999998</v>
      </c>
      <c r="O59">
        <v>13.435757000000001</v>
      </c>
      <c r="P59">
        <v>33.394838</v>
      </c>
      <c r="Q59">
        <v>8.724696100000001</v>
      </c>
      <c r="R59">
        <v>-3.5771578000000002</v>
      </c>
      <c r="S59">
        <v>17.503506999999999</v>
      </c>
      <c r="T59">
        <v>-5.8297439000000004</v>
      </c>
      <c r="U59">
        <v>-100.4784875</v>
      </c>
      <c r="V59">
        <v>67.979149999999962</v>
      </c>
      <c r="W59">
        <v>157.77566625</v>
      </c>
      <c r="X59">
        <v>6.1668624999999846</v>
      </c>
      <c r="Y59">
        <v>-152.43993750000001</v>
      </c>
      <c r="Z59">
        <v>55.511712499999938</v>
      </c>
      <c r="AA59">
        <v>-717.80223750000005</v>
      </c>
      <c r="AB59">
        <v>-282.90727500000003</v>
      </c>
      <c r="AC59">
        <v>246.55224999999999</v>
      </c>
      <c r="AD59">
        <v>-469.56100000000021</v>
      </c>
      <c r="AE59">
        <v>35.637399999999943</v>
      </c>
      <c r="AF59">
        <v>-535.94013500000005</v>
      </c>
      <c r="AG59">
        <v>-546.75462500000037</v>
      </c>
      <c r="AH59">
        <v>180.20047500000001</v>
      </c>
      <c r="AI59">
        <v>-1.6988706</v>
      </c>
      <c r="AJ59">
        <v>-0.64422536999999991</v>
      </c>
      <c r="AK59">
        <v>9.2224286000000016E-2</v>
      </c>
      <c r="AL59">
        <v>-20.719657000000009</v>
      </c>
      <c r="AM59">
        <v>2.364859</v>
      </c>
      <c r="AN59">
        <v>-0.21963344000000001</v>
      </c>
      <c r="AO59">
        <v>-0.29956897999999998</v>
      </c>
      <c r="AP59">
        <v>17.472853000000001</v>
      </c>
      <c r="AQ59">
        <v>4.0672575000000002</v>
      </c>
      <c r="AR59">
        <v>-1.0788099</v>
      </c>
      <c r="AS59">
        <v>5.0496023099999988E-2</v>
      </c>
      <c r="AT59">
        <v>39.581446999999997</v>
      </c>
    </row>
    <row r="60" spans="1:46" x14ac:dyDescent="0.25">
      <c r="A60">
        <v>58</v>
      </c>
      <c r="B60">
        <v>9.2730500000000156</v>
      </c>
      <c r="C60">
        <v>0.57524539473684211</v>
      </c>
      <c r="D60">
        <v>0.67779223858437332</v>
      </c>
      <c r="E60">
        <v>1.6303466164257069E-2</v>
      </c>
      <c r="F60">
        <v>3.0255429498237958</v>
      </c>
      <c r="G60">
        <v>6.6227381999999988</v>
      </c>
      <c r="H60">
        <v>-5.5715826000000002</v>
      </c>
      <c r="I60">
        <v>1.2332460800000009</v>
      </c>
      <c r="J60">
        <v>9.5857194000000003</v>
      </c>
      <c r="K60">
        <v>4.6879046000000004</v>
      </c>
      <c r="L60">
        <v>-10.144401999999999</v>
      </c>
      <c r="M60">
        <v>2.8503831999999978</v>
      </c>
      <c r="N60">
        <v>3.5324153999999992</v>
      </c>
      <c r="O60">
        <v>13.710158</v>
      </c>
      <c r="P60">
        <v>32.872171999999999</v>
      </c>
      <c r="Q60">
        <v>8.7697834000000014</v>
      </c>
      <c r="R60">
        <v>-4.181963200000002</v>
      </c>
      <c r="S60">
        <v>16.896357999999999</v>
      </c>
      <c r="T60">
        <v>-5.628056599999999</v>
      </c>
      <c r="U60">
        <v>-107.350325</v>
      </c>
      <c r="V60">
        <v>68.346349999999973</v>
      </c>
      <c r="W60">
        <v>170.61575250000001</v>
      </c>
      <c r="X60">
        <v>9.4375749999999741</v>
      </c>
      <c r="Y60">
        <v>-156.76162500000001</v>
      </c>
      <c r="Z60">
        <v>74.203474999999969</v>
      </c>
      <c r="AA60">
        <v>-720.32032500000003</v>
      </c>
      <c r="AB60">
        <v>-289.13010000000008</v>
      </c>
      <c r="AC60">
        <v>234.9489999999999</v>
      </c>
      <c r="AD60">
        <v>-497.54650000000021</v>
      </c>
      <c r="AE60">
        <v>33.554349999999893</v>
      </c>
      <c r="AF60">
        <v>-561.40694000000008</v>
      </c>
      <c r="AG60">
        <v>-595.97225000000049</v>
      </c>
      <c r="AH60">
        <v>188.48339999999999</v>
      </c>
      <c r="AI60">
        <v>-2.1077964000000011</v>
      </c>
      <c r="AJ60">
        <v>-0.59189477999999984</v>
      </c>
      <c r="AK60">
        <v>0.1064066840000001</v>
      </c>
      <c r="AL60">
        <v>-25.767658000000019</v>
      </c>
      <c r="AM60">
        <v>2.4134859999999998</v>
      </c>
      <c r="AN60">
        <v>-0.25168136000000008</v>
      </c>
      <c r="AO60">
        <v>-0.29429912000000003</v>
      </c>
      <c r="AP60">
        <v>18.788482000000009</v>
      </c>
      <c r="AQ60">
        <v>3.9587850000000002</v>
      </c>
      <c r="AR60">
        <v>-1.0540806</v>
      </c>
      <c r="AS60">
        <v>3.0151331399999929E-2</v>
      </c>
      <c r="AT60">
        <v>41.273618000000013</v>
      </c>
    </row>
    <row r="61" spans="1:46" x14ac:dyDescent="0.25">
      <c r="A61">
        <v>59</v>
      </c>
      <c r="B61">
        <v>9.2845250000000199</v>
      </c>
      <c r="C61">
        <v>0.57559473684210527</v>
      </c>
      <c r="D61">
        <v>0.69948107494080913</v>
      </c>
      <c r="E61">
        <v>1.212912030605047E-2</v>
      </c>
      <c r="F61">
        <v>2.9686538929605839</v>
      </c>
      <c r="G61">
        <v>6.5114361000000001</v>
      </c>
      <c r="H61">
        <v>-5.4976323000000002</v>
      </c>
      <c r="I61">
        <v>1.4092018399999999</v>
      </c>
      <c r="J61">
        <v>9.592898700000001</v>
      </c>
      <c r="K61">
        <v>4.5195083000000009</v>
      </c>
      <c r="L61">
        <v>-10.076821000000001</v>
      </c>
      <c r="M61">
        <v>2.0729236000000011</v>
      </c>
      <c r="N61">
        <v>3.2187266999999999</v>
      </c>
      <c r="O61">
        <v>13.984559000000001</v>
      </c>
      <c r="P61">
        <v>32.349505999999998</v>
      </c>
      <c r="Q61">
        <v>8.8148707000000002</v>
      </c>
      <c r="R61">
        <v>-4.7867685999999994</v>
      </c>
      <c r="S61">
        <v>16.289209</v>
      </c>
      <c r="T61">
        <v>-5.4263693000000002</v>
      </c>
      <c r="U61">
        <v>-114.2221625</v>
      </c>
      <c r="V61">
        <v>68.713549999999969</v>
      </c>
      <c r="W61">
        <v>183.45583875</v>
      </c>
      <c r="X61">
        <v>12.70828749999994</v>
      </c>
      <c r="Y61">
        <v>-161.08331250000001</v>
      </c>
      <c r="Z61">
        <v>92.895237499999894</v>
      </c>
      <c r="AA61">
        <v>-722.8384125</v>
      </c>
      <c r="AB61">
        <v>-295.35292500000003</v>
      </c>
      <c r="AC61">
        <v>223.3457499999999</v>
      </c>
      <c r="AD61">
        <v>-525.53199999999993</v>
      </c>
      <c r="AE61">
        <v>31.471299999999861</v>
      </c>
      <c r="AF61">
        <v>-586.87374499999999</v>
      </c>
      <c r="AG61">
        <v>-645.18987500000026</v>
      </c>
      <c r="AH61">
        <v>196.76632499999999</v>
      </c>
      <c r="AI61">
        <v>-2.5167221999999989</v>
      </c>
      <c r="AJ61">
        <v>-0.53956419</v>
      </c>
      <c r="AK61">
        <v>0.120589082</v>
      </c>
      <c r="AL61">
        <v>-30.815658999999989</v>
      </c>
      <c r="AM61">
        <v>2.462113</v>
      </c>
      <c r="AN61">
        <v>-0.28372927999999997</v>
      </c>
      <c r="AO61">
        <v>-0.28902926000000001</v>
      </c>
      <c r="AP61">
        <v>20.104111</v>
      </c>
      <c r="AQ61">
        <v>3.8503124999999998</v>
      </c>
      <c r="AR61">
        <v>-1.0293513000000001</v>
      </c>
      <c r="AS61">
        <v>9.8066397000000222E-3</v>
      </c>
      <c r="AT61">
        <v>42.965788999999987</v>
      </c>
    </row>
    <row r="62" spans="1:46" x14ac:dyDescent="0.25">
      <c r="A62">
        <v>60</v>
      </c>
      <c r="B62">
        <v>9.2982500000000119</v>
      </c>
      <c r="C62">
        <v>0.5759791666666666</v>
      </c>
      <c r="D62">
        <v>0.72656613378161294</v>
      </c>
      <c r="E62">
        <v>9.4464543360617426E-3</v>
      </c>
      <c r="F62">
        <v>2.9040908052488308</v>
      </c>
      <c r="G62">
        <v>6.3794199999999996</v>
      </c>
      <c r="H62">
        <v>-5.4231439999999997</v>
      </c>
      <c r="I62">
        <v>1.6233379999999999</v>
      </c>
      <c r="J62">
        <v>9.6111320000000013</v>
      </c>
      <c r="K62">
        <v>4.341062</v>
      </c>
      <c r="L62">
        <v>-9.9529739999999993</v>
      </c>
      <c r="M62">
        <v>1.289669999999999</v>
      </c>
      <c r="N62">
        <v>2.8946160000000001</v>
      </c>
      <c r="O62">
        <v>14.204980000000001</v>
      </c>
      <c r="P62">
        <v>31.748699999999999</v>
      </c>
      <c r="Q62">
        <v>8.8426520000000011</v>
      </c>
      <c r="R62">
        <v>-5.4451280000000013</v>
      </c>
      <c r="S62">
        <v>15.52882</v>
      </c>
      <c r="T62">
        <v>-5.2052160000000001</v>
      </c>
      <c r="U62">
        <v>-121.1845</v>
      </c>
      <c r="V62">
        <v>68.936999999999983</v>
      </c>
      <c r="W62">
        <v>195.94030000000001</v>
      </c>
      <c r="X62">
        <v>16.55424999999995</v>
      </c>
      <c r="Y62">
        <v>-163.98575000000011</v>
      </c>
      <c r="Z62">
        <v>111.09699999999999</v>
      </c>
      <c r="AA62">
        <v>-724.45124999999996</v>
      </c>
      <c r="AB62">
        <v>-297.31945000000002</v>
      </c>
      <c r="AC62">
        <v>204.14499999999981</v>
      </c>
      <c r="AD62">
        <v>-550.93499999999995</v>
      </c>
      <c r="AE62">
        <v>24.280499999999869</v>
      </c>
      <c r="AF62">
        <v>-603.51675</v>
      </c>
      <c r="AG62">
        <v>-698.45725000000027</v>
      </c>
      <c r="AH62">
        <v>202.81450000000001</v>
      </c>
      <c r="AI62">
        <v>-2.8773</v>
      </c>
      <c r="AJ62">
        <v>-0.49295259999999991</v>
      </c>
      <c r="AK62">
        <v>0.13407179999999999</v>
      </c>
      <c r="AL62">
        <v>-35.225060000000013</v>
      </c>
      <c r="AM62">
        <v>2.4808319999999999</v>
      </c>
      <c r="AN62">
        <v>-0.31856040000000008</v>
      </c>
      <c r="AO62">
        <v>-0.28044520000000001</v>
      </c>
      <c r="AP62">
        <v>21.187180000000001</v>
      </c>
      <c r="AQ62">
        <v>3.7288160000000001</v>
      </c>
      <c r="AR62">
        <v>-1.0029323999999999</v>
      </c>
      <c r="AS62">
        <v>-5.8736480000000204E-3</v>
      </c>
      <c r="AT62">
        <v>44.012880000000003</v>
      </c>
    </row>
    <row r="63" spans="1:46" x14ac:dyDescent="0.25">
      <c r="A63">
        <v>61</v>
      </c>
      <c r="B63">
        <v>9.3127624999999981</v>
      </c>
      <c r="C63">
        <v>0.57637587719298244</v>
      </c>
      <c r="D63">
        <v>0.73769115654942641</v>
      </c>
      <c r="E63">
        <v>9.9075796480264187E-3</v>
      </c>
      <c r="F63">
        <v>2.8364995524309058</v>
      </c>
      <c r="G63">
        <v>6.2401540000000004</v>
      </c>
      <c r="H63">
        <v>-5.3484673999999996</v>
      </c>
      <c r="I63">
        <v>1.8508373000000009</v>
      </c>
      <c r="J63">
        <v>9.6332342000000004</v>
      </c>
      <c r="K63">
        <v>4.159098199999999</v>
      </c>
      <c r="L63">
        <v>-9.8094339000000002</v>
      </c>
      <c r="M63">
        <v>0.50438849999999658</v>
      </c>
      <c r="N63">
        <v>2.5668575999999992</v>
      </c>
      <c r="O63">
        <v>14.406508000000001</v>
      </c>
      <c r="P63">
        <v>31.120545</v>
      </c>
      <c r="Q63">
        <v>8.8643762000000006</v>
      </c>
      <c r="R63">
        <v>-6.1222313000000028</v>
      </c>
      <c r="S63">
        <v>14.714797000000001</v>
      </c>
      <c r="T63">
        <v>-4.9772495999999986</v>
      </c>
      <c r="U63">
        <v>-128.17851250000001</v>
      </c>
      <c r="V63">
        <v>69.110137499999993</v>
      </c>
      <c r="W63">
        <v>208.3002925000001</v>
      </c>
      <c r="X63">
        <v>20.601549999999978</v>
      </c>
      <c r="Y63">
        <v>-166.39145000000011</v>
      </c>
      <c r="Z63">
        <v>129.1272625</v>
      </c>
      <c r="AA63">
        <v>-725.74725000000001</v>
      </c>
      <c r="AB63">
        <v>-297.79626999999999</v>
      </c>
      <c r="AC63">
        <v>182.28512499999979</v>
      </c>
      <c r="AD63">
        <v>-575.43412499999999</v>
      </c>
      <c r="AE63">
        <v>15.301987499999891</v>
      </c>
      <c r="AF63">
        <v>-617.07142500000009</v>
      </c>
      <c r="AG63">
        <v>-753.14203750000036</v>
      </c>
      <c r="AH63">
        <v>208.08051250000011</v>
      </c>
      <c r="AI63">
        <v>-3.220956000000001</v>
      </c>
      <c r="AJ63">
        <v>-0.44834265999999978</v>
      </c>
      <c r="AK63">
        <v>0.14730963000000011</v>
      </c>
      <c r="AL63">
        <v>-39.410951000000018</v>
      </c>
      <c r="AM63">
        <v>2.4890832000000001</v>
      </c>
      <c r="AN63">
        <v>-0.35436564000000009</v>
      </c>
      <c r="AO63">
        <v>-0.27070116999999999</v>
      </c>
      <c r="AP63">
        <v>22.188853000000009</v>
      </c>
      <c r="AQ63">
        <v>3.6027610999999991</v>
      </c>
      <c r="AR63">
        <v>-0.97592213999999988</v>
      </c>
      <c r="AS63">
        <v>-1.9921394300000062E-2</v>
      </c>
      <c r="AT63">
        <v>44.834192999999999</v>
      </c>
    </row>
    <row r="64" spans="1:46" x14ac:dyDescent="0.25">
      <c r="A64">
        <v>62</v>
      </c>
      <c r="B64">
        <v>9.327274999999986</v>
      </c>
      <c r="C64">
        <v>0.57677258771929818</v>
      </c>
      <c r="D64">
        <v>0.74774806563381124</v>
      </c>
      <c r="E64">
        <v>7.7552740519944386E-3</v>
      </c>
      <c r="F64">
        <v>2.7696299077617219</v>
      </c>
      <c r="G64">
        <v>6.1008879999999994</v>
      </c>
      <c r="H64">
        <v>-5.2737907999999996</v>
      </c>
      <c r="I64">
        <v>2.0783366000000019</v>
      </c>
      <c r="J64">
        <v>9.6553363999999995</v>
      </c>
      <c r="K64">
        <v>3.9771343999999988</v>
      </c>
      <c r="L64">
        <v>-9.6658937999999992</v>
      </c>
      <c r="M64">
        <v>-0.28089300000000539</v>
      </c>
      <c r="N64">
        <v>2.2390991999999978</v>
      </c>
      <c r="O64">
        <v>14.608036</v>
      </c>
      <c r="P64">
        <v>30.49238999999999</v>
      </c>
      <c r="Q64">
        <v>8.8861004000000001</v>
      </c>
      <c r="R64">
        <v>-6.7993346000000052</v>
      </c>
      <c r="S64">
        <v>13.90077399999999</v>
      </c>
      <c r="T64">
        <v>-4.749283199999998</v>
      </c>
      <c r="U64">
        <v>-135.17252500000001</v>
      </c>
      <c r="V64">
        <v>69.283275000000003</v>
      </c>
      <c r="W64">
        <v>220.6602850000001</v>
      </c>
      <c r="X64">
        <v>24.64885000000001</v>
      </c>
      <c r="Y64">
        <v>-168.7971500000001</v>
      </c>
      <c r="Z64">
        <v>147.15752500000011</v>
      </c>
      <c r="AA64">
        <v>-727.04324999999994</v>
      </c>
      <c r="AB64">
        <v>-298.27309000000002</v>
      </c>
      <c r="AC64">
        <v>160.42524999999981</v>
      </c>
      <c r="AD64">
        <v>-599.93325000000004</v>
      </c>
      <c r="AE64">
        <v>6.3234749999999016</v>
      </c>
      <c r="AF64">
        <v>-630.62610000000006</v>
      </c>
      <c r="AG64">
        <v>-807.82682500000033</v>
      </c>
      <c r="AH64">
        <v>213.3465250000001</v>
      </c>
      <c r="AI64">
        <v>-3.5646120000000021</v>
      </c>
      <c r="AJ64">
        <v>-0.40373271999999971</v>
      </c>
      <c r="AK64">
        <v>0.16054746000000009</v>
      </c>
      <c r="AL64">
        <v>-43.596842000000017</v>
      </c>
      <c r="AM64">
        <v>2.4973344000000002</v>
      </c>
      <c r="AN64">
        <v>-0.39017088000000022</v>
      </c>
      <c r="AO64">
        <v>-0.26095713999999998</v>
      </c>
      <c r="AP64">
        <v>23.190526000000009</v>
      </c>
      <c r="AQ64">
        <v>3.4767061999999989</v>
      </c>
      <c r="AR64">
        <v>-0.94891187999999982</v>
      </c>
      <c r="AS64">
        <v>-3.3969140600000093E-2</v>
      </c>
      <c r="AT64">
        <v>45.655506000000003</v>
      </c>
    </row>
    <row r="65" spans="1:46" x14ac:dyDescent="0.25">
      <c r="A65">
        <v>63</v>
      </c>
      <c r="B65">
        <v>9.3418499999999742</v>
      </c>
      <c r="C65">
        <v>0.57717044956140351</v>
      </c>
      <c r="D65">
        <v>0.76110501667578367</v>
      </c>
      <c r="E65">
        <v>9.946474147529057E-3</v>
      </c>
      <c r="F65">
        <v>2.6953527873181198</v>
      </c>
      <c r="G65">
        <v>5.9605853999999994</v>
      </c>
      <c r="H65">
        <v>-5.1990898000000003</v>
      </c>
      <c r="I65">
        <v>2.3075891000000008</v>
      </c>
      <c r="J65">
        <v>9.6780851000000006</v>
      </c>
      <c r="K65">
        <v>3.7949603000000001</v>
      </c>
      <c r="L65">
        <v>-9.5198247000000009</v>
      </c>
      <c r="M65">
        <v>-1.066268800000002</v>
      </c>
      <c r="N65">
        <v>1.911720619999999</v>
      </c>
      <c r="O65">
        <v>14.805785999999999</v>
      </c>
      <c r="P65">
        <v>29.860883000000001</v>
      </c>
      <c r="Q65">
        <v>8.9060296000000001</v>
      </c>
      <c r="R65">
        <v>-7.4777764000000024</v>
      </c>
      <c r="S65">
        <v>13.0782101</v>
      </c>
      <c r="T65">
        <v>-4.5207297999999989</v>
      </c>
      <c r="U65">
        <v>-142.16220000000001</v>
      </c>
      <c r="V65">
        <v>69.455087500000019</v>
      </c>
      <c r="W65">
        <v>232.96514999999999</v>
      </c>
      <c r="X65">
        <v>28.7231375</v>
      </c>
      <c r="Y65">
        <v>-171.1335500000001</v>
      </c>
      <c r="Z65">
        <v>165.07016250000001</v>
      </c>
      <c r="AA65">
        <v>-728.28268749999984</v>
      </c>
      <c r="AB65">
        <v>-298.54537749999997</v>
      </c>
      <c r="AC65">
        <v>138.492625</v>
      </c>
      <c r="AD65">
        <v>-624.32274999999993</v>
      </c>
      <c r="AE65">
        <v>-2.8114375000000331</v>
      </c>
      <c r="AF65">
        <v>-643.93951249999998</v>
      </c>
      <c r="AG65">
        <v>-862.73641250000003</v>
      </c>
      <c r="AH65">
        <v>218.55083750000011</v>
      </c>
      <c r="AI65">
        <v>-3.9008118999999999</v>
      </c>
      <c r="AJ65">
        <v>-0.3583623099999998</v>
      </c>
      <c r="AK65">
        <v>0.17328262999999999</v>
      </c>
      <c r="AL65">
        <v>-47.683093999999997</v>
      </c>
      <c r="AM65">
        <v>2.5028852000000001</v>
      </c>
      <c r="AN65">
        <v>-0.42531078</v>
      </c>
      <c r="AO65">
        <v>-0.25113809999999998</v>
      </c>
      <c r="AP65">
        <v>24.158432999999999</v>
      </c>
      <c r="AQ65">
        <v>3.3500779999999999</v>
      </c>
      <c r="AR65">
        <v>-0.92167530999999991</v>
      </c>
      <c r="AS65">
        <v>-4.7833850000000018E-2</v>
      </c>
      <c r="AT65">
        <v>46.435533999999997</v>
      </c>
    </row>
    <row r="66" spans="1:46" x14ac:dyDescent="0.25">
      <c r="A66">
        <v>64</v>
      </c>
      <c r="B66">
        <v>9.3580499999999738</v>
      </c>
      <c r="C66">
        <v>0.57759824561403506</v>
      </c>
      <c r="D66">
        <v>0.79895814081440575</v>
      </c>
      <c r="E66">
        <v>-1.8772529499044122E-2</v>
      </c>
      <c r="F66">
        <v>2.625784498898645</v>
      </c>
      <c r="G66">
        <v>5.793331199999999</v>
      </c>
      <c r="H66">
        <v>-5.1237544000000002</v>
      </c>
      <c r="I66">
        <v>2.582424800000001</v>
      </c>
      <c r="J66">
        <v>9.7176428000000001</v>
      </c>
      <c r="K66">
        <v>3.6073183999999991</v>
      </c>
      <c r="L66">
        <v>-9.308001599999999</v>
      </c>
      <c r="M66">
        <v>-1.854096400000002</v>
      </c>
      <c r="N66">
        <v>1.5942173599999989</v>
      </c>
      <c r="O66">
        <v>14.905308</v>
      </c>
      <c r="P66">
        <v>29.142223999999999</v>
      </c>
      <c r="Q66">
        <v>8.8792887999999994</v>
      </c>
      <c r="R66">
        <v>-8.1910192000000031</v>
      </c>
      <c r="S66">
        <v>12.0335828</v>
      </c>
      <c r="T66">
        <v>-4.276914399999999</v>
      </c>
      <c r="U66">
        <v>-149.03909999999999</v>
      </c>
      <c r="V66">
        <v>69.592449999999999</v>
      </c>
      <c r="W66">
        <v>243.83670000000001</v>
      </c>
      <c r="X66">
        <v>33.49910000000002</v>
      </c>
      <c r="Y66">
        <v>-171.66815000000011</v>
      </c>
      <c r="Z66">
        <v>179.9245500000001</v>
      </c>
      <c r="AA66">
        <v>-728.05149999999992</v>
      </c>
      <c r="AB66">
        <v>-293.49981999999989</v>
      </c>
      <c r="AC66">
        <v>114.66849999999999</v>
      </c>
      <c r="AD66">
        <v>-645.86199999999997</v>
      </c>
      <c r="AE66">
        <v>-16.012750000000029</v>
      </c>
      <c r="AF66">
        <v>-650.98009999999999</v>
      </c>
      <c r="AG66">
        <v>-923.49080000000015</v>
      </c>
      <c r="AH66">
        <v>222.15094999999999</v>
      </c>
      <c r="AI66">
        <v>-4.0431531999999999</v>
      </c>
      <c r="AJ66">
        <v>-0.29321967999999982</v>
      </c>
      <c r="AK66">
        <v>0.17294863999999999</v>
      </c>
      <c r="AL66">
        <v>-49.178731999999997</v>
      </c>
      <c r="AM66">
        <v>2.4382256</v>
      </c>
      <c r="AN66">
        <v>-0.44315184000000002</v>
      </c>
      <c r="AO66">
        <v>-0.23936879999999999</v>
      </c>
      <c r="AP66">
        <v>24.248424</v>
      </c>
      <c r="AQ66">
        <v>3.2085439999999998</v>
      </c>
      <c r="AR66">
        <v>-0.88855467999999993</v>
      </c>
      <c r="AS66">
        <v>-5.6939600000000021E-2</v>
      </c>
      <c r="AT66">
        <v>46.142152000000003</v>
      </c>
    </row>
    <row r="67" spans="1:46" x14ac:dyDescent="0.25">
      <c r="A67">
        <v>65</v>
      </c>
      <c r="B67">
        <v>9.3742499999999751</v>
      </c>
      <c r="C67">
        <v>0.5780260416666666</v>
      </c>
      <c r="D67">
        <v>0.81648877051817026</v>
      </c>
      <c r="E67">
        <v>-1.548545634427213E-2</v>
      </c>
      <c r="F67">
        <v>2.5465152102977688</v>
      </c>
      <c r="G67">
        <v>5.6260770000000004</v>
      </c>
      <c r="H67">
        <v>-5.048419</v>
      </c>
      <c r="I67">
        <v>2.8572604999999989</v>
      </c>
      <c r="J67">
        <v>9.7572004999999997</v>
      </c>
      <c r="K67">
        <v>3.4196765</v>
      </c>
      <c r="L67">
        <v>-9.0961785000000006</v>
      </c>
      <c r="M67">
        <v>-2.6419239999999968</v>
      </c>
      <c r="N67">
        <v>1.2767141000000011</v>
      </c>
      <c r="O67">
        <v>15.00483</v>
      </c>
      <c r="P67">
        <v>28.423565</v>
      </c>
      <c r="Q67">
        <v>8.8525480000000005</v>
      </c>
      <c r="R67">
        <v>-8.9042619999999975</v>
      </c>
      <c r="S67">
        <v>10.988955499999999</v>
      </c>
      <c r="T67">
        <v>-4.0330990000000009</v>
      </c>
      <c r="U67">
        <v>-155.91599999999991</v>
      </c>
      <c r="V67">
        <v>69.72981249999998</v>
      </c>
      <c r="W67">
        <v>254.70824999999991</v>
      </c>
      <c r="X67">
        <v>38.275062499999997</v>
      </c>
      <c r="Y67">
        <v>-172.20275000000001</v>
      </c>
      <c r="Z67">
        <v>194.77893750000001</v>
      </c>
      <c r="AA67">
        <v>-727.82031249999989</v>
      </c>
      <c r="AB67">
        <v>-288.45426250000003</v>
      </c>
      <c r="AC67">
        <v>90.844375000000127</v>
      </c>
      <c r="AD67">
        <v>-667.40124999999989</v>
      </c>
      <c r="AE67">
        <v>-29.21406249999993</v>
      </c>
      <c r="AF67">
        <v>-658.02068749999989</v>
      </c>
      <c r="AG67">
        <v>-984.24518749999982</v>
      </c>
      <c r="AH67">
        <v>225.75106249999999</v>
      </c>
      <c r="AI67">
        <v>-4.185494499999999</v>
      </c>
      <c r="AJ67">
        <v>-0.2280770500000002</v>
      </c>
      <c r="AK67">
        <v>0.17261465000000001</v>
      </c>
      <c r="AL67">
        <v>-50.674370000000003</v>
      </c>
      <c r="AM67">
        <v>2.3735659999999998</v>
      </c>
      <c r="AN67">
        <v>-0.46099289999999993</v>
      </c>
      <c r="AO67">
        <v>-0.22759950000000009</v>
      </c>
      <c r="AP67">
        <v>24.338415000000001</v>
      </c>
      <c r="AQ67">
        <v>3.0670100000000011</v>
      </c>
      <c r="AR67">
        <v>-0.85543405000000017</v>
      </c>
      <c r="AS67">
        <v>-6.6045349999999961E-2</v>
      </c>
      <c r="AT67">
        <v>45.848770000000002</v>
      </c>
    </row>
    <row r="68" spans="1:46" x14ac:dyDescent="0.25">
      <c r="A68">
        <v>66</v>
      </c>
      <c r="B68">
        <v>9.3904499999999764</v>
      </c>
      <c r="C68">
        <v>0.57845383771929826</v>
      </c>
      <c r="D68">
        <v>0.83157944249781823</v>
      </c>
      <c r="E68">
        <v>-1.496224357014499E-2</v>
      </c>
      <c r="F68">
        <v>2.4472100473252829</v>
      </c>
      <c r="G68">
        <v>5.4588227999999992</v>
      </c>
      <c r="H68">
        <v>-4.9730835999999998</v>
      </c>
      <c r="I68">
        <v>3.1320962000000012</v>
      </c>
      <c r="J68">
        <v>9.7967582000000011</v>
      </c>
      <c r="K68">
        <v>3.2320345999999991</v>
      </c>
      <c r="L68">
        <v>-8.8843553999999987</v>
      </c>
      <c r="M68">
        <v>-3.429751600000003</v>
      </c>
      <c r="N68">
        <v>0.95921083999999879</v>
      </c>
      <c r="O68">
        <v>15.104352</v>
      </c>
      <c r="P68">
        <v>27.704906000000001</v>
      </c>
      <c r="Q68">
        <v>8.8258071999999999</v>
      </c>
      <c r="R68">
        <v>-9.6175048000000025</v>
      </c>
      <c r="S68">
        <v>9.944328199999994</v>
      </c>
      <c r="T68">
        <v>-3.7892835999999992</v>
      </c>
      <c r="U68">
        <v>-162.7929</v>
      </c>
      <c r="V68">
        <v>69.867174999999961</v>
      </c>
      <c r="W68">
        <v>265.57979999999998</v>
      </c>
      <c r="X68">
        <v>43.051025000000053</v>
      </c>
      <c r="Y68">
        <v>-172.73734999999999</v>
      </c>
      <c r="Z68">
        <v>209.6333250000001</v>
      </c>
      <c r="AA68">
        <v>-727.58912499999997</v>
      </c>
      <c r="AB68">
        <v>-283.40870499999988</v>
      </c>
      <c r="AC68">
        <v>67.020249999999962</v>
      </c>
      <c r="AD68">
        <v>-688.94050000000016</v>
      </c>
      <c r="AE68">
        <v>-42.415375000000033</v>
      </c>
      <c r="AF68">
        <v>-665.06127500000002</v>
      </c>
      <c r="AG68">
        <v>-1044.999575</v>
      </c>
      <c r="AH68">
        <v>229.35117500000001</v>
      </c>
      <c r="AI68">
        <v>-4.3278357999999999</v>
      </c>
      <c r="AJ68">
        <v>-0.16293441999999969</v>
      </c>
      <c r="AK68">
        <v>0.17228066</v>
      </c>
      <c r="AL68">
        <v>-52.170008000000003</v>
      </c>
      <c r="AM68">
        <v>2.3089064000000001</v>
      </c>
      <c r="AN68">
        <v>-0.47883396000000011</v>
      </c>
      <c r="AO68">
        <v>-0.21583019999999989</v>
      </c>
      <c r="AP68">
        <v>24.428405999999999</v>
      </c>
      <c r="AQ68">
        <v>2.9254759999999989</v>
      </c>
      <c r="AR68">
        <v>-0.82231341999999985</v>
      </c>
      <c r="AS68">
        <v>-7.5151100000000026E-2</v>
      </c>
      <c r="AT68">
        <v>45.555388000000001</v>
      </c>
    </row>
    <row r="69" spans="1:46" x14ac:dyDescent="0.25">
      <c r="A69">
        <v>67</v>
      </c>
      <c r="B69">
        <v>9.4064249999999792</v>
      </c>
      <c r="C69">
        <v>0.57888656798245608</v>
      </c>
      <c r="D69">
        <v>0.84111209038046419</v>
      </c>
      <c r="E69">
        <v>-1.3088373189802809E-2</v>
      </c>
      <c r="F69">
        <v>2.3595018222414899</v>
      </c>
      <c r="G69">
        <v>5.2825595999999999</v>
      </c>
      <c r="H69">
        <v>-4.8976015000000004</v>
      </c>
      <c r="I69">
        <v>3.4201438999999998</v>
      </c>
      <c r="J69">
        <v>9.8432333000000014</v>
      </c>
      <c r="K69">
        <v>3.0448597999999998</v>
      </c>
      <c r="L69">
        <v>-8.6556816000000012</v>
      </c>
      <c r="M69">
        <v>-4.2161139999999993</v>
      </c>
      <c r="N69">
        <v>0.65174402000000031</v>
      </c>
      <c r="O69">
        <v>15.174345000000001</v>
      </c>
      <c r="P69">
        <v>26.958977000000001</v>
      </c>
      <c r="Q69">
        <v>8.7800179000000007</v>
      </c>
      <c r="R69">
        <v>-10.337476000000001</v>
      </c>
      <c r="S69">
        <v>8.8145573000000006</v>
      </c>
      <c r="T69">
        <v>-3.5411508999999999</v>
      </c>
      <c r="U69">
        <v>-169.53997499999991</v>
      </c>
      <c r="V69">
        <v>69.955037499999946</v>
      </c>
      <c r="W69">
        <v>275.70052500000003</v>
      </c>
      <c r="X69">
        <v>48.164262500000007</v>
      </c>
      <c r="Y69">
        <v>-172.77357499999999</v>
      </c>
      <c r="Z69">
        <v>222.75498750000011</v>
      </c>
      <c r="AA69">
        <v>-726.64389999999992</v>
      </c>
      <c r="AB69">
        <v>-277.12047249999989</v>
      </c>
      <c r="AC69">
        <v>45.970375000000061</v>
      </c>
      <c r="AD69">
        <v>-709.89925000000005</v>
      </c>
      <c r="AE69">
        <v>-55.656287499999962</v>
      </c>
      <c r="AF69">
        <v>-671.35092499999996</v>
      </c>
      <c r="AG69">
        <v>-1107.3372875</v>
      </c>
      <c r="AH69">
        <v>232.8957125</v>
      </c>
      <c r="AI69">
        <v>-4.3967128000000004</v>
      </c>
      <c r="AJ69">
        <v>-9.4158940000000066E-2</v>
      </c>
      <c r="AK69">
        <v>0.16756277</v>
      </c>
      <c r="AL69">
        <v>-52.697173999999997</v>
      </c>
      <c r="AM69">
        <v>2.2204516999999999</v>
      </c>
      <c r="AN69">
        <v>-0.48965214000000001</v>
      </c>
      <c r="AO69">
        <v>-0.20473221</v>
      </c>
      <c r="AP69">
        <v>24.122451000000002</v>
      </c>
      <c r="AQ69">
        <v>2.7790531999999999</v>
      </c>
      <c r="AR69">
        <v>-0.78785943999999997</v>
      </c>
      <c r="AS69">
        <v>-8.332295599999999E-2</v>
      </c>
      <c r="AT69">
        <v>44.858086</v>
      </c>
    </row>
    <row r="70" spans="1:46" x14ac:dyDescent="0.25">
      <c r="A70">
        <v>68</v>
      </c>
      <c r="B70">
        <v>9.4219499999999883</v>
      </c>
      <c r="C70">
        <v>0.57932916666666667</v>
      </c>
      <c r="D70">
        <v>0.85026520217056145</v>
      </c>
      <c r="E70">
        <v>-1.171362990732993E-2</v>
      </c>
      <c r="F70">
        <v>2.2605218835423511</v>
      </c>
      <c r="G70">
        <v>5.088278400000001</v>
      </c>
      <c r="H70">
        <v>-4.8218260000000006</v>
      </c>
      <c r="I70">
        <v>3.7346155999999988</v>
      </c>
      <c r="J70">
        <v>9.9035431999999997</v>
      </c>
      <c r="K70">
        <v>2.858619200000001</v>
      </c>
      <c r="L70">
        <v>-8.3933064000000002</v>
      </c>
      <c r="M70">
        <v>-4.9995459999999969</v>
      </c>
      <c r="N70">
        <v>0.36435008000000108</v>
      </c>
      <c r="O70">
        <v>15.185280000000001</v>
      </c>
      <c r="P70">
        <v>26.158508000000001</v>
      </c>
      <c r="Q70">
        <v>8.6961316000000011</v>
      </c>
      <c r="R70">
        <v>-11.070904000000001</v>
      </c>
      <c r="S70">
        <v>7.5144992000000039</v>
      </c>
      <c r="T70">
        <v>-3.2843836000000008</v>
      </c>
      <c r="U70">
        <v>-176.02739999999989</v>
      </c>
      <c r="V70">
        <v>69.943899999999957</v>
      </c>
      <c r="W70">
        <v>284.31959999999998</v>
      </c>
      <c r="X70">
        <v>53.952049999999943</v>
      </c>
      <c r="Y70">
        <v>-171.81305</v>
      </c>
      <c r="Z70">
        <v>232.41120000000001</v>
      </c>
      <c r="AA70">
        <v>-724.27059999999994</v>
      </c>
      <c r="AB70">
        <v>-268.34688999999997</v>
      </c>
      <c r="AC70">
        <v>30.469000000000079</v>
      </c>
      <c r="AD70">
        <v>-729.697</v>
      </c>
      <c r="AE70">
        <v>-68.976399999999984</v>
      </c>
      <c r="AF70">
        <v>-676.13869999999997</v>
      </c>
      <c r="AG70">
        <v>-1172.8416500000001</v>
      </c>
      <c r="AH70">
        <v>236.32910000000001</v>
      </c>
      <c r="AI70">
        <v>-4.3186612000000002</v>
      </c>
      <c r="AJ70">
        <v>-1.8117760000000271E-2</v>
      </c>
      <c r="AK70">
        <v>0.15407708000000001</v>
      </c>
      <c r="AL70">
        <v>-51.287396000000001</v>
      </c>
      <c r="AM70">
        <v>2.0844068</v>
      </c>
      <c r="AN70">
        <v>-0.48642456000000001</v>
      </c>
      <c r="AO70">
        <v>-0.19497684000000001</v>
      </c>
      <c r="AP70">
        <v>23.024604</v>
      </c>
      <c r="AQ70">
        <v>2.6228528</v>
      </c>
      <c r="AR70">
        <v>-0.75073876000000017</v>
      </c>
      <c r="AS70">
        <v>-8.9627023999999972E-2</v>
      </c>
      <c r="AT70">
        <v>43.352944000000008</v>
      </c>
    </row>
    <row r="71" spans="1:46" x14ac:dyDescent="0.25">
      <c r="A71">
        <v>69</v>
      </c>
      <c r="B71">
        <v>9.4374749999999974</v>
      </c>
      <c r="C71">
        <v>0.57977176535087716</v>
      </c>
      <c r="D71">
        <v>0.8570116449632561</v>
      </c>
      <c r="E71">
        <v>-9.6053296633054116E-3</v>
      </c>
      <c r="F71">
        <v>2.154154944190922</v>
      </c>
      <c r="G71">
        <v>4.8939971999999976</v>
      </c>
      <c r="H71">
        <v>-4.7460504999999999</v>
      </c>
      <c r="I71">
        <v>4.0490873000000027</v>
      </c>
      <c r="J71">
        <v>9.9638531000000015</v>
      </c>
      <c r="K71">
        <v>2.6723785999999978</v>
      </c>
      <c r="L71">
        <v>-8.1309311999999974</v>
      </c>
      <c r="M71">
        <v>-5.7829780000000062</v>
      </c>
      <c r="N71">
        <v>7.695613999999773E-2</v>
      </c>
      <c r="O71">
        <v>15.196215</v>
      </c>
      <c r="P71">
        <v>25.358038999999991</v>
      </c>
      <c r="Q71">
        <v>8.6122452999999997</v>
      </c>
      <c r="R71">
        <v>-11.804332000000009</v>
      </c>
      <c r="S71">
        <v>6.2144410999999886</v>
      </c>
      <c r="T71">
        <v>-3.0276162999999978</v>
      </c>
      <c r="U71">
        <v>-182.514825</v>
      </c>
      <c r="V71">
        <v>69.932762499999953</v>
      </c>
      <c r="W71">
        <v>292.9386750000001</v>
      </c>
      <c r="X71">
        <v>59.739837499999958</v>
      </c>
      <c r="Y71">
        <v>-170.85252500000001</v>
      </c>
      <c r="Z71">
        <v>242.06741250000019</v>
      </c>
      <c r="AA71">
        <v>-721.89729999999997</v>
      </c>
      <c r="AB71">
        <v>-259.57330749999988</v>
      </c>
      <c r="AC71">
        <v>14.96762499999987</v>
      </c>
      <c r="AD71">
        <v>-749.49475000000029</v>
      </c>
      <c r="AE71">
        <v>-82.296512500000176</v>
      </c>
      <c r="AF71">
        <v>-680.9264750000001</v>
      </c>
      <c r="AG71">
        <v>-1238.3460125000011</v>
      </c>
      <c r="AH71">
        <v>239.76248749999999</v>
      </c>
      <c r="AI71">
        <v>-4.2406095999999991</v>
      </c>
      <c r="AJ71">
        <v>5.7923420000000607E-2</v>
      </c>
      <c r="AK71">
        <v>0.1405913899999999</v>
      </c>
      <c r="AL71">
        <v>-49.877617999999991</v>
      </c>
      <c r="AM71">
        <v>1.948361899999999</v>
      </c>
      <c r="AN71">
        <v>-0.48319697999999989</v>
      </c>
      <c r="AO71">
        <v>-0.18522146999999989</v>
      </c>
      <c r="AP71">
        <v>21.926756999999991</v>
      </c>
      <c r="AQ71">
        <v>2.4666523999999979</v>
      </c>
      <c r="AR71">
        <v>-0.71361807999999971</v>
      </c>
      <c r="AS71">
        <v>-9.5931092000000051E-2</v>
      </c>
      <c r="AT71">
        <v>41.847801999999987</v>
      </c>
    </row>
    <row r="72" spans="1:46" x14ac:dyDescent="0.25">
      <c r="A72">
        <v>70</v>
      </c>
      <c r="B72">
        <v>9.4530000000000065</v>
      </c>
      <c r="C72">
        <v>0.58021436403508775</v>
      </c>
      <c r="D72">
        <v>0.85948194170949188</v>
      </c>
      <c r="E72">
        <v>-9.6050104372410253E-3</v>
      </c>
      <c r="F72">
        <v>2.0444465531166029</v>
      </c>
      <c r="G72">
        <v>4.6997159999999996</v>
      </c>
      <c r="H72">
        <v>-4.6702750000000002</v>
      </c>
      <c r="I72">
        <v>4.3635590000000022</v>
      </c>
      <c r="J72">
        <v>10.024163</v>
      </c>
      <c r="K72">
        <v>2.4861379999999991</v>
      </c>
      <c r="L72">
        <v>-7.8685559999999981</v>
      </c>
      <c r="M72">
        <v>-6.5664100000000047</v>
      </c>
      <c r="N72">
        <v>-0.21043780000000159</v>
      </c>
      <c r="O72">
        <v>15.20715</v>
      </c>
      <c r="P72">
        <v>24.557569999999991</v>
      </c>
      <c r="Q72">
        <v>8.528359</v>
      </c>
      <c r="R72">
        <v>-12.53776</v>
      </c>
      <c r="S72">
        <v>4.9143829999999928</v>
      </c>
      <c r="T72">
        <v>-2.7708489999999979</v>
      </c>
      <c r="U72">
        <v>-189.00225</v>
      </c>
      <c r="V72">
        <v>69.921624999999963</v>
      </c>
      <c r="W72">
        <v>301.55775000000011</v>
      </c>
      <c r="X72">
        <v>65.527624999999887</v>
      </c>
      <c r="Y72">
        <v>-169.892</v>
      </c>
      <c r="Z72">
        <v>251.72362500000011</v>
      </c>
      <c r="AA72">
        <v>-719.524</v>
      </c>
      <c r="AB72">
        <v>-250.799725</v>
      </c>
      <c r="AC72">
        <v>-0.53375000000011141</v>
      </c>
      <c r="AD72">
        <v>-769.29250000000025</v>
      </c>
      <c r="AE72">
        <v>-95.616625000000198</v>
      </c>
      <c r="AF72">
        <v>-685.71425000000011</v>
      </c>
      <c r="AG72">
        <v>-1303.850375</v>
      </c>
      <c r="AH72">
        <v>243.195875</v>
      </c>
      <c r="AI72">
        <v>-4.1625579999999989</v>
      </c>
      <c r="AJ72">
        <v>0.13396460000000041</v>
      </c>
      <c r="AK72">
        <v>0.1271056999999999</v>
      </c>
      <c r="AL72">
        <v>-48.467840000000002</v>
      </c>
      <c r="AM72">
        <v>1.8123169999999991</v>
      </c>
      <c r="AN72">
        <v>-0.47996939999999988</v>
      </c>
      <c r="AO72">
        <v>-0.17546610000000001</v>
      </c>
      <c r="AP72">
        <v>20.82890999999999</v>
      </c>
      <c r="AQ72">
        <v>2.3104519999999988</v>
      </c>
      <c r="AR72">
        <v>-0.6764973999999998</v>
      </c>
      <c r="AS72">
        <v>-0.10223516000000001</v>
      </c>
      <c r="AT72">
        <v>40.342660000000002</v>
      </c>
    </row>
    <row r="73" spans="1:46" x14ac:dyDescent="0.25">
      <c r="A73">
        <v>71</v>
      </c>
      <c r="B73">
        <v>9.4668250000000107</v>
      </c>
      <c r="C73">
        <v>0.58065975877192977</v>
      </c>
      <c r="D73">
        <v>0.85618053641962921</v>
      </c>
      <c r="E73">
        <v>-5.9850295235245746E-3</v>
      </c>
      <c r="F73">
        <v>1.931122188447234</v>
      </c>
      <c r="G73">
        <v>4.4897743999999973</v>
      </c>
      <c r="H73">
        <v>-4.5948327000000004</v>
      </c>
      <c r="I73">
        <v>4.696489300000005</v>
      </c>
      <c r="J73">
        <v>10.10056</v>
      </c>
      <c r="K73">
        <v>2.303853299999997</v>
      </c>
      <c r="L73">
        <v>-7.5893711999999951</v>
      </c>
      <c r="M73">
        <v>-7.3406552000000111</v>
      </c>
      <c r="N73">
        <v>-0.4725966000000037</v>
      </c>
      <c r="O73">
        <v>15.195781</v>
      </c>
      <c r="P73">
        <v>23.708888999999989</v>
      </c>
      <c r="Q73">
        <v>8.413359299999998</v>
      </c>
      <c r="R73">
        <v>-13.282595000000009</v>
      </c>
      <c r="S73">
        <v>3.4452037999999758</v>
      </c>
      <c r="T73">
        <v>-2.5049424999999959</v>
      </c>
      <c r="U73">
        <v>-195.0334375000001</v>
      </c>
      <c r="V73">
        <v>69.828674999999976</v>
      </c>
      <c r="W73">
        <v>308.46726250000012</v>
      </c>
      <c r="X73">
        <v>72.132262499999996</v>
      </c>
      <c r="Y73">
        <v>-168.45802499999991</v>
      </c>
      <c r="Z73">
        <v>257.61157500000007</v>
      </c>
      <c r="AA73">
        <v>-715.11686249999991</v>
      </c>
      <c r="AB73">
        <v>-241.3192824999999</v>
      </c>
      <c r="AC73">
        <v>-6.7233750000000159</v>
      </c>
      <c r="AD73">
        <v>-787.35200000000032</v>
      </c>
      <c r="AE73">
        <v>-107.26903750000029</v>
      </c>
      <c r="AF73">
        <v>-690.02475000000015</v>
      </c>
      <c r="AG73">
        <v>-1368.347912500001</v>
      </c>
      <c r="AH73">
        <v>246.46776249999999</v>
      </c>
      <c r="AI73">
        <v>-3.9796129999999961</v>
      </c>
      <c r="AJ73">
        <v>0.19075719000000069</v>
      </c>
      <c r="AK73">
        <v>0.11341033199999979</v>
      </c>
      <c r="AL73">
        <v>-45.794315999999952</v>
      </c>
      <c r="AM73">
        <v>1.635740699999997</v>
      </c>
      <c r="AN73">
        <v>-0.46968460999999978</v>
      </c>
      <c r="AO73">
        <v>-0.16474172999999981</v>
      </c>
      <c r="AP73">
        <v>18.99936599999997</v>
      </c>
      <c r="AQ73">
        <v>2.1486466999999969</v>
      </c>
      <c r="AR73">
        <v>-0.63724389999999942</v>
      </c>
      <c r="AS73">
        <v>-0.10439065</v>
      </c>
      <c r="AT73">
        <v>38.212716999999962</v>
      </c>
    </row>
    <row r="74" spans="1:46" x14ac:dyDescent="0.25">
      <c r="A74">
        <v>72</v>
      </c>
      <c r="B74">
        <v>9.4796500000000137</v>
      </c>
      <c r="C74">
        <v>0.58110679824561406</v>
      </c>
      <c r="D74">
        <v>0.85047640994116014</v>
      </c>
      <c r="E74">
        <v>1.376395172806061E-3</v>
      </c>
      <c r="F74">
        <v>1.8260782874608801</v>
      </c>
      <c r="G74">
        <v>4.2706207999999979</v>
      </c>
      <c r="H74">
        <v>-4.5195863999999997</v>
      </c>
      <c r="I74">
        <v>5.0402776000000031</v>
      </c>
      <c r="J74">
        <v>10.18642</v>
      </c>
      <c r="K74">
        <v>2.1238955999999982</v>
      </c>
      <c r="L74">
        <v>-7.3002983999999973</v>
      </c>
      <c r="M74">
        <v>-8.1094964000000065</v>
      </c>
      <c r="N74">
        <v>-0.71991120000000208</v>
      </c>
      <c r="O74">
        <v>15.171291999999999</v>
      </c>
      <c r="P74">
        <v>22.83184799999999</v>
      </c>
      <c r="Q74">
        <v>8.2800575999999992</v>
      </c>
      <c r="R74">
        <v>-14.03414000000001</v>
      </c>
      <c r="S74">
        <v>1.8765415999999859</v>
      </c>
      <c r="T74">
        <v>-2.2336599999999982</v>
      </c>
      <c r="U74">
        <v>-200.7962500000001</v>
      </c>
      <c r="V74">
        <v>69.687600000000018</v>
      </c>
      <c r="W74">
        <v>314.37115000000011</v>
      </c>
      <c r="X74">
        <v>79.217399999999998</v>
      </c>
      <c r="Y74">
        <v>-166.74555000000001</v>
      </c>
      <c r="Z74">
        <v>261.28289999999998</v>
      </c>
      <c r="AA74">
        <v>-709.51334999999995</v>
      </c>
      <c r="AB74">
        <v>-231.4230399999999</v>
      </c>
      <c r="AC74">
        <v>-7.43549999999997</v>
      </c>
      <c r="AD74">
        <v>-804.38900000000024</v>
      </c>
      <c r="AE74">
        <v>-117.9404500000002</v>
      </c>
      <c r="AF74">
        <v>-694.05450000000008</v>
      </c>
      <c r="AG74">
        <v>-1432.253200000001</v>
      </c>
      <c r="AH74">
        <v>249.64465000000001</v>
      </c>
      <c r="AI74">
        <v>-3.7349659999999978</v>
      </c>
      <c r="AJ74">
        <v>0.23622708000000039</v>
      </c>
      <c r="AK74">
        <v>9.9591623999999879E-2</v>
      </c>
      <c r="AL74">
        <v>-42.377411999999971</v>
      </c>
      <c r="AM74">
        <v>1.435322399999998</v>
      </c>
      <c r="AN74">
        <v>-0.45524851999999988</v>
      </c>
      <c r="AO74">
        <v>-0.15344735999999989</v>
      </c>
      <c r="AP74">
        <v>16.73941199999998</v>
      </c>
      <c r="AQ74">
        <v>1.983544399999998</v>
      </c>
      <c r="AR74">
        <v>-0.59673579999999971</v>
      </c>
      <c r="AS74">
        <v>-0.1041058</v>
      </c>
      <c r="AT74">
        <v>35.715243999999977</v>
      </c>
    </row>
    <row r="75" spans="1:46" x14ac:dyDescent="0.25">
      <c r="A75">
        <v>73</v>
      </c>
      <c r="B75">
        <v>9.4924750000000184</v>
      </c>
      <c r="C75">
        <v>0.58155383771929825</v>
      </c>
      <c r="D75">
        <v>0.84330294304233899</v>
      </c>
      <c r="E75">
        <v>-1.217462970350941E-3</v>
      </c>
      <c r="F75">
        <v>1.7152458688360761</v>
      </c>
      <c r="G75">
        <v>4.0514671999999994</v>
      </c>
      <c r="H75">
        <v>-4.4443400999999998</v>
      </c>
      <c r="I75">
        <v>5.3840659000000013</v>
      </c>
      <c r="J75">
        <v>10.27228</v>
      </c>
      <c r="K75">
        <v>1.9439379000000001</v>
      </c>
      <c r="L75">
        <v>-7.0112256000000004</v>
      </c>
      <c r="M75">
        <v>-8.8783376000000018</v>
      </c>
      <c r="N75">
        <v>-0.96722580000000047</v>
      </c>
      <c r="O75">
        <v>15.146803</v>
      </c>
      <c r="P75">
        <v>21.954806999999999</v>
      </c>
      <c r="Q75">
        <v>8.1467558999999987</v>
      </c>
      <c r="R75">
        <v>-14.785685000000001</v>
      </c>
      <c r="S75">
        <v>0.30787939999999647</v>
      </c>
      <c r="T75">
        <v>-1.962377499999999</v>
      </c>
      <c r="U75">
        <v>-206.55906250000001</v>
      </c>
      <c r="V75">
        <v>69.546525000000059</v>
      </c>
      <c r="W75">
        <v>320.2750375</v>
      </c>
      <c r="X75">
        <v>86.302537500000014</v>
      </c>
      <c r="Y75">
        <v>-165.033075</v>
      </c>
      <c r="Z75">
        <v>264.95422500000001</v>
      </c>
      <c r="AA75">
        <v>-703.90983749999998</v>
      </c>
      <c r="AB75">
        <v>-221.52679749999999</v>
      </c>
      <c r="AC75">
        <v>-8.1476249999999251</v>
      </c>
      <c r="AD75">
        <v>-821.42600000000004</v>
      </c>
      <c r="AE75">
        <v>-128.61186250000009</v>
      </c>
      <c r="AF75">
        <v>-698.08425</v>
      </c>
      <c r="AG75">
        <v>-1496.1584875000001</v>
      </c>
      <c r="AH75">
        <v>252.82153750000001</v>
      </c>
      <c r="AI75">
        <v>-3.4903189999999999</v>
      </c>
      <c r="AJ75">
        <v>0.2816969700000001</v>
      </c>
      <c r="AK75">
        <v>8.5772915999999977E-2</v>
      </c>
      <c r="AL75">
        <v>-38.96050799999999</v>
      </c>
      <c r="AM75">
        <v>1.2349041000000001</v>
      </c>
      <c r="AN75">
        <v>-0.44081242999999998</v>
      </c>
      <c r="AO75">
        <v>-0.14215299000000001</v>
      </c>
      <c r="AP75">
        <v>14.47945799999999</v>
      </c>
      <c r="AQ75">
        <v>1.8184421</v>
      </c>
      <c r="AR75">
        <v>-0.55622769999999999</v>
      </c>
      <c r="AS75">
        <v>-0.10382095</v>
      </c>
      <c r="AT75">
        <v>33.217770999999999</v>
      </c>
    </row>
    <row r="76" spans="1:46" x14ac:dyDescent="0.25">
      <c r="A76">
        <v>74</v>
      </c>
      <c r="B76">
        <v>9.5053000000000214</v>
      </c>
      <c r="C76">
        <v>0.58200087719298244</v>
      </c>
      <c r="D76">
        <v>0.83176856651596243</v>
      </c>
      <c r="E76">
        <v>3.5763537233171922E-3</v>
      </c>
      <c r="F76">
        <v>1.5940716179801779</v>
      </c>
      <c r="G76">
        <v>3.8323135999999982</v>
      </c>
      <c r="H76">
        <v>-4.3690937999999999</v>
      </c>
      <c r="I76">
        <v>5.7278542000000039</v>
      </c>
      <c r="J76">
        <v>10.358140000000001</v>
      </c>
      <c r="K76">
        <v>1.763980199999998</v>
      </c>
      <c r="L76">
        <v>-6.7221527999999964</v>
      </c>
      <c r="M76">
        <v>-9.647178800000006</v>
      </c>
      <c r="N76">
        <v>-1.2145404000000031</v>
      </c>
      <c r="O76">
        <v>15.122313999999999</v>
      </c>
      <c r="P76">
        <v>21.07776599999999</v>
      </c>
      <c r="Q76">
        <v>8.0134541999999982</v>
      </c>
      <c r="R76">
        <v>-15.53723000000001</v>
      </c>
      <c r="S76">
        <v>-1.2607828000000161</v>
      </c>
      <c r="T76">
        <v>-1.6910949999999969</v>
      </c>
      <c r="U76">
        <v>-212.32187500000009</v>
      </c>
      <c r="V76">
        <v>69.405450000000087</v>
      </c>
      <c r="W76">
        <v>326.17892499999999</v>
      </c>
      <c r="X76">
        <v>93.387675000000129</v>
      </c>
      <c r="Y76">
        <v>-163.32060000000001</v>
      </c>
      <c r="Z76">
        <v>268.62554999999998</v>
      </c>
      <c r="AA76">
        <v>-698.3063249999999</v>
      </c>
      <c r="AB76">
        <v>-211.6305549999999</v>
      </c>
      <c r="AC76">
        <v>-8.8597499999998881</v>
      </c>
      <c r="AD76">
        <v>-838.46300000000019</v>
      </c>
      <c r="AE76">
        <v>-139.28327500000009</v>
      </c>
      <c r="AF76">
        <v>-702.11399999999992</v>
      </c>
      <c r="AG76">
        <v>-1560.063775000001</v>
      </c>
      <c r="AH76">
        <v>255.998425</v>
      </c>
      <c r="AI76">
        <v>-3.2456719999999981</v>
      </c>
      <c r="AJ76">
        <v>0.3271668600000005</v>
      </c>
      <c r="AK76">
        <v>7.1954207999999853E-2</v>
      </c>
      <c r="AL76">
        <v>-35.543603999999966</v>
      </c>
      <c r="AM76">
        <v>1.0344857999999979</v>
      </c>
      <c r="AN76">
        <v>-0.42637633999999991</v>
      </c>
      <c r="AO76">
        <v>-0.1308586199999999</v>
      </c>
      <c r="AP76">
        <v>12.219503999999979</v>
      </c>
      <c r="AQ76">
        <v>1.6533397999999979</v>
      </c>
      <c r="AR76">
        <v>-0.51571959999999961</v>
      </c>
      <c r="AS76">
        <v>-0.10353610000000001</v>
      </c>
      <c r="AT76">
        <v>30.720297999999971</v>
      </c>
    </row>
    <row r="77" spans="1:46" x14ac:dyDescent="0.25">
      <c r="A77">
        <v>75</v>
      </c>
      <c r="B77">
        <v>9.515000000000013</v>
      </c>
      <c r="C77">
        <v>0.58243695175438603</v>
      </c>
      <c r="D77">
        <v>0.81153988133002575</v>
      </c>
      <c r="E77">
        <v>4.4801217435987591E-3</v>
      </c>
      <c r="F77">
        <v>1.457817370078168</v>
      </c>
      <c r="G77">
        <v>3.5935024999999992</v>
      </c>
      <c r="H77">
        <v>-4.2944024999999986</v>
      </c>
      <c r="I77">
        <v>6.0882300000000011</v>
      </c>
      <c r="J77">
        <v>10.472825</v>
      </c>
      <c r="K77">
        <v>1.590889999999999</v>
      </c>
      <c r="L77">
        <v>-6.430604999999999</v>
      </c>
      <c r="M77">
        <v>-10.3880225</v>
      </c>
      <c r="N77">
        <v>-1.425660000000001</v>
      </c>
      <c r="O77">
        <v>15.125349999999999</v>
      </c>
      <c r="P77">
        <v>20.145424999999999</v>
      </c>
      <c r="Q77">
        <v>7.8468599999999986</v>
      </c>
      <c r="R77">
        <v>-16.301850000000002</v>
      </c>
      <c r="S77">
        <v>-3.0541100000000072</v>
      </c>
      <c r="T77">
        <v>-1.409719999999999</v>
      </c>
      <c r="U77">
        <v>-217.0246875</v>
      </c>
      <c r="V77">
        <v>69.462187500000084</v>
      </c>
      <c r="W77">
        <v>329.59531249999992</v>
      </c>
      <c r="X77">
        <v>101.68125000000011</v>
      </c>
      <c r="Y77">
        <v>-161.90924999999999</v>
      </c>
      <c r="Z77">
        <v>267.28874999999988</v>
      </c>
      <c r="AA77">
        <v>-688.26750000000004</v>
      </c>
      <c r="AB77">
        <v>-202.97718750000001</v>
      </c>
      <c r="AC77">
        <v>2.92812500000016</v>
      </c>
      <c r="AD77">
        <v>-848.26875000000007</v>
      </c>
      <c r="AE77">
        <v>-147.09625</v>
      </c>
      <c r="AF77">
        <v>-702.23437499999989</v>
      </c>
      <c r="AG77">
        <v>-1609.1612500000001</v>
      </c>
      <c r="AH77">
        <v>256.69212499999998</v>
      </c>
      <c r="AI77">
        <v>-2.9629874999999992</v>
      </c>
      <c r="AJ77">
        <v>0.31098900000000002</v>
      </c>
      <c r="AK77">
        <v>6.4158024999999966E-2</v>
      </c>
      <c r="AL77">
        <v>-31.902499999999989</v>
      </c>
      <c r="AM77">
        <v>0.8093624999999991</v>
      </c>
      <c r="AN77">
        <v>-0.41638900000000001</v>
      </c>
      <c r="AO77">
        <v>-0.12035525</v>
      </c>
      <c r="AP77">
        <v>9.5472174999999897</v>
      </c>
      <c r="AQ77">
        <v>1.491134999999999</v>
      </c>
      <c r="AR77">
        <v>-0.4770697499999999</v>
      </c>
      <c r="AS77">
        <v>-0.100779075</v>
      </c>
      <c r="AT77">
        <v>27.796524999999988</v>
      </c>
    </row>
    <row r="78" spans="1:46" x14ac:dyDescent="0.25">
      <c r="A78">
        <v>76</v>
      </c>
      <c r="B78">
        <v>9.5244500000000052</v>
      </c>
      <c r="C78">
        <v>0.58287214912280705</v>
      </c>
      <c r="D78">
        <v>0.78449762944985557</v>
      </c>
      <c r="E78">
        <v>8.2592620818161232E-3</v>
      </c>
      <c r="F78">
        <v>1.335397703716463</v>
      </c>
      <c r="G78">
        <v>3.3531188000000012</v>
      </c>
      <c r="H78">
        <v>-4.2197556000000001</v>
      </c>
      <c r="I78">
        <v>6.4499327999999991</v>
      </c>
      <c r="J78">
        <v>10.589816000000001</v>
      </c>
      <c r="K78">
        <v>1.4183492000000011</v>
      </c>
      <c r="L78">
        <v>-6.1388592000000006</v>
      </c>
      <c r="M78">
        <v>-11.126626399999999</v>
      </c>
      <c r="N78">
        <v>-1.633883999999999</v>
      </c>
      <c r="O78">
        <v>15.130587999999999</v>
      </c>
      <c r="P78">
        <v>19.208659999999998</v>
      </c>
      <c r="Q78">
        <v>7.6776023999999996</v>
      </c>
      <c r="R78">
        <v>-17.067516000000001</v>
      </c>
      <c r="S78">
        <v>-4.8654103999999947</v>
      </c>
      <c r="T78">
        <v>-1.127537600000001</v>
      </c>
      <c r="U78">
        <v>-221.64269999999999</v>
      </c>
      <c r="V78">
        <v>69.534750000000059</v>
      </c>
      <c r="W78">
        <v>332.81269999999989</v>
      </c>
      <c r="X78">
        <v>110.0715</v>
      </c>
      <c r="Y78">
        <v>-160.52198999999999</v>
      </c>
      <c r="Z78">
        <v>265.55130000000003</v>
      </c>
      <c r="AA78">
        <v>-677.87385000000006</v>
      </c>
      <c r="AB78">
        <v>-194.42325</v>
      </c>
      <c r="AC78">
        <v>15.71600000000007</v>
      </c>
      <c r="AD78">
        <v>-857.49599999999987</v>
      </c>
      <c r="AE78">
        <v>-154.6805499999999</v>
      </c>
      <c r="AF78">
        <v>-702.0419999999998</v>
      </c>
      <c r="AG78">
        <v>-1657.0741</v>
      </c>
      <c r="AH78">
        <v>257.18716999999998</v>
      </c>
      <c r="AI78">
        <v>-2.6772600000000009</v>
      </c>
      <c r="AJ78">
        <v>0.28987932000000011</v>
      </c>
      <c r="AK78">
        <v>5.684364400000002E-2</v>
      </c>
      <c r="AL78">
        <v>-28.24346000000001</v>
      </c>
      <c r="AM78">
        <v>0.58226280000000052</v>
      </c>
      <c r="AN78">
        <v>-0.40675756000000002</v>
      </c>
      <c r="AO78">
        <v>-0.10991516</v>
      </c>
      <c r="AP78">
        <v>6.8419444000000071</v>
      </c>
      <c r="AQ78">
        <v>1.329162</v>
      </c>
      <c r="AR78">
        <v>-0.43856856000000011</v>
      </c>
      <c r="AS78">
        <v>-9.7824276000000002E-2</v>
      </c>
      <c r="AT78">
        <v>24.83864800000001</v>
      </c>
    </row>
    <row r="79" spans="1:46" x14ac:dyDescent="0.25">
      <c r="A79">
        <v>77</v>
      </c>
      <c r="B79">
        <v>9.5338999999999974</v>
      </c>
      <c r="C79">
        <v>0.58330734649122806</v>
      </c>
      <c r="D79">
        <v>0.75360809013372343</v>
      </c>
      <c r="E79">
        <v>7.5868330083934416E-3</v>
      </c>
      <c r="F79">
        <v>1.2044857409429399</v>
      </c>
      <c r="G79">
        <v>3.1127350999999992</v>
      </c>
      <c r="H79">
        <v>-4.1451086999999998</v>
      </c>
      <c r="I79">
        <v>6.8116356000000016</v>
      </c>
      <c r="J79">
        <v>10.706807</v>
      </c>
      <c r="K79">
        <v>1.2458083999999989</v>
      </c>
      <c r="L79">
        <v>-5.8471133999999978</v>
      </c>
      <c r="M79">
        <v>-11.8652303</v>
      </c>
      <c r="N79">
        <v>-1.842108000000001</v>
      </c>
      <c r="O79">
        <v>15.135826</v>
      </c>
      <c r="P79">
        <v>18.27189499999999</v>
      </c>
      <c r="Q79">
        <v>7.5083447999999988</v>
      </c>
      <c r="R79">
        <v>-17.833182000000001</v>
      </c>
      <c r="S79">
        <v>-6.6767108000000093</v>
      </c>
      <c r="T79">
        <v>-0.84535519999999853</v>
      </c>
      <c r="U79">
        <v>-226.26071250000001</v>
      </c>
      <c r="V79">
        <v>69.607312500000035</v>
      </c>
      <c r="W79">
        <v>336.03008749999992</v>
      </c>
      <c r="X79">
        <v>118.46175000000009</v>
      </c>
      <c r="Y79">
        <v>-159.13472999999999</v>
      </c>
      <c r="Z79">
        <v>263.81384999999989</v>
      </c>
      <c r="AA79">
        <v>-667.48020000000008</v>
      </c>
      <c r="AB79">
        <v>-185.86931249999989</v>
      </c>
      <c r="AC79">
        <v>28.503875000000161</v>
      </c>
      <c r="AD79">
        <v>-866.72324999999989</v>
      </c>
      <c r="AE79">
        <v>-162.26485</v>
      </c>
      <c r="AF79">
        <v>-701.84962499999972</v>
      </c>
      <c r="AG79">
        <v>-1704.98695</v>
      </c>
      <c r="AH79">
        <v>257.68221499999999</v>
      </c>
      <c r="AI79">
        <v>-2.391532499999999</v>
      </c>
      <c r="AJ79">
        <v>0.26876963999999992</v>
      </c>
      <c r="AK79">
        <v>4.9529262999999962E-2</v>
      </c>
      <c r="AL79">
        <v>-24.58441999999998</v>
      </c>
      <c r="AM79">
        <v>0.35516309999999879</v>
      </c>
      <c r="AN79">
        <v>-0.39712612000000003</v>
      </c>
      <c r="AO79">
        <v>-9.9475069999999943E-2</v>
      </c>
      <c r="AP79">
        <v>4.1366712999999864</v>
      </c>
      <c r="AQ79">
        <v>1.1671889999999989</v>
      </c>
      <c r="AR79">
        <v>-0.40006736999999981</v>
      </c>
      <c r="AS79">
        <v>-9.486947699999998E-2</v>
      </c>
      <c r="AT79">
        <v>21.880770999999989</v>
      </c>
    </row>
    <row r="80" spans="1:46" x14ac:dyDescent="0.25">
      <c r="A80">
        <v>78</v>
      </c>
      <c r="B80">
        <v>9.5423749999999909</v>
      </c>
      <c r="C80">
        <v>0.58373859649122806</v>
      </c>
      <c r="D80">
        <v>0.71838268858708865</v>
      </c>
      <c r="E80">
        <v>5.9884130410070508E-3</v>
      </c>
      <c r="F80">
        <v>1.091014936474338</v>
      </c>
      <c r="G80">
        <v>2.8688593999999998</v>
      </c>
      <c r="H80">
        <v>-4.0701995999999996</v>
      </c>
      <c r="I80">
        <v>7.1750771999999996</v>
      </c>
      <c r="J80">
        <v>10.831796000000001</v>
      </c>
      <c r="K80">
        <v>1.0740856400000001</v>
      </c>
      <c r="L80">
        <v>-5.5590503999999994</v>
      </c>
      <c r="M80">
        <v>-12.592076</v>
      </c>
      <c r="N80">
        <v>-2.0438117999999998</v>
      </c>
      <c r="O80">
        <v>15.157192</v>
      </c>
      <c r="P80">
        <v>17.331997999999999</v>
      </c>
      <c r="Q80">
        <v>7.3335941999999994</v>
      </c>
      <c r="R80">
        <v>-18.595368000000001</v>
      </c>
      <c r="S80">
        <v>-8.5192699999999988</v>
      </c>
      <c r="T80">
        <v>-0.56471492000000012</v>
      </c>
      <c r="U80">
        <v>-230.52164999999999</v>
      </c>
      <c r="V80">
        <v>69.787275000000022</v>
      </c>
      <c r="W80">
        <v>338.75704999999988</v>
      </c>
      <c r="X80">
        <v>127.03274999999999</v>
      </c>
      <c r="Y80">
        <v>-158.05970249999999</v>
      </c>
      <c r="Z80">
        <v>261.20459999999991</v>
      </c>
      <c r="AA80">
        <v>-655.6547250000001</v>
      </c>
      <c r="AB80">
        <v>-177.97409999999999</v>
      </c>
      <c r="AC80">
        <v>42.440000000000069</v>
      </c>
      <c r="AD80">
        <v>-872.48549999999989</v>
      </c>
      <c r="AE80">
        <v>-169.17812499999991</v>
      </c>
      <c r="AF80">
        <v>-698.77199999999971</v>
      </c>
      <c r="AG80">
        <v>-1744.69435</v>
      </c>
      <c r="AH80">
        <v>256.88128999999998</v>
      </c>
      <c r="AI80">
        <v>-2.1464994000000002</v>
      </c>
      <c r="AJ80">
        <v>0.2251383000000001</v>
      </c>
      <c r="AK80">
        <v>4.4045097999999998E-2</v>
      </c>
      <c r="AL80">
        <v>-21.387139999999999</v>
      </c>
      <c r="AM80">
        <v>0.14356410000000011</v>
      </c>
      <c r="AN80">
        <v>-0.39927442000000002</v>
      </c>
      <c r="AO80">
        <v>-9.1631330000000011E-2</v>
      </c>
      <c r="AP80">
        <v>1.6614460000000011</v>
      </c>
      <c r="AQ80">
        <v>1.0094711999999999</v>
      </c>
      <c r="AR80">
        <v>-0.36328692000000001</v>
      </c>
      <c r="AS80">
        <v>-9.4568141999999994E-2</v>
      </c>
      <c r="AT80">
        <v>18.9675346</v>
      </c>
    </row>
    <row r="81" spans="1:46" x14ac:dyDescent="0.25">
      <c r="A81">
        <v>79</v>
      </c>
      <c r="B81">
        <v>9.5474374999999938</v>
      </c>
      <c r="C81">
        <v>0.58415603070175437</v>
      </c>
      <c r="D81">
        <v>0.68327078514934525</v>
      </c>
      <c r="E81">
        <v>9.727464300938805E-3</v>
      </c>
      <c r="F81">
        <v>0.97821399788902108</v>
      </c>
      <c r="G81">
        <v>2.612761700000001</v>
      </c>
      <c r="H81">
        <v>-3.9943727999999998</v>
      </c>
      <c r="I81">
        <v>7.5446045999999987</v>
      </c>
      <c r="J81">
        <v>10.984778</v>
      </c>
      <c r="K81">
        <v>0.90522602000000052</v>
      </c>
      <c r="L81">
        <v>-5.2838772000000009</v>
      </c>
      <c r="M81">
        <v>-13.277768</v>
      </c>
      <c r="N81">
        <v>-2.2226948999999991</v>
      </c>
      <c r="O81">
        <v>15.235006</v>
      </c>
      <c r="P81">
        <v>16.381139000000001</v>
      </c>
      <c r="Q81">
        <v>7.1396180999999999</v>
      </c>
      <c r="R81">
        <v>-19.345374</v>
      </c>
      <c r="S81">
        <v>-10.471234999999989</v>
      </c>
      <c r="T81">
        <v>-0.28947206000000092</v>
      </c>
      <c r="U81">
        <v>-233.532825</v>
      </c>
      <c r="V81">
        <v>70.343137499999997</v>
      </c>
      <c r="W81">
        <v>339.76752499999998</v>
      </c>
      <c r="X81">
        <v>136.23637500000001</v>
      </c>
      <c r="Y81">
        <v>-158.07748874999999</v>
      </c>
      <c r="Z81">
        <v>255.54405</v>
      </c>
      <c r="AA81">
        <v>-638.81786250000016</v>
      </c>
      <c r="AB81">
        <v>-172.38442499999999</v>
      </c>
      <c r="AC81">
        <v>60.394999999999968</v>
      </c>
      <c r="AD81">
        <v>-866.12024999999983</v>
      </c>
      <c r="AE81">
        <v>-173.7428124999999</v>
      </c>
      <c r="AF81">
        <v>-685.59599999999989</v>
      </c>
      <c r="AG81">
        <v>-1755.682675</v>
      </c>
      <c r="AH81">
        <v>251.54446999999999</v>
      </c>
      <c r="AI81">
        <v>-2.0438966999999999</v>
      </c>
      <c r="AJ81">
        <v>0.1026811500000004</v>
      </c>
      <c r="AK81">
        <v>4.4966688999999997E-2</v>
      </c>
      <c r="AL81">
        <v>-19.80602</v>
      </c>
      <c r="AM81">
        <v>-1.37824499999995E-2</v>
      </c>
      <c r="AN81">
        <v>-0.44265180999999992</v>
      </c>
      <c r="AO81">
        <v>-9.2874814999999999E-2</v>
      </c>
      <c r="AP81">
        <v>-8.6119999999945129E-3</v>
      </c>
      <c r="AQ81">
        <v>0.86664660000000038</v>
      </c>
      <c r="AR81">
        <v>-0.3325290600000001</v>
      </c>
      <c r="AS81">
        <v>-0.103553931</v>
      </c>
      <c r="AT81">
        <v>16.210540300000009</v>
      </c>
    </row>
    <row r="82" spans="1:46" x14ac:dyDescent="0.25">
      <c r="A82">
        <v>80</v>
      </c>
      <c r="B82">
        <v>9.5524999999999984</v>
      </c>
      <c r="C82">
        <v>0.58457346491228068</v>
      </c>
      <c r="D82">
        <v>0.64562431597640302</v>
      </c>
      <c r="E82">
        <v>1.5626679027755479E-2</v>
      </c>
      <c r="F82">
        <v>0.85664148854099809</v>
      </c>
      <c r="G82">
        <v>2.3566639999999981</v>
      </c>
      <c r="H82">
        <v>-3.9185459999999992</v>
      </c>
      <c r="I82">
        <v>7.9141320000000031</v>
      </c>
      <c r="J82">
        <v>11.13776</v>
      </c>
      <c r="K82">
        <v>0.73636639999999853</v>
      </c>
      <c r="L82">
        <v>-5.008703999999998</v>
      </c>
      <c r="M82">
        <v>-13.96346000000001</v>
      </c>
      <c r="N82">
        <v>-2.401578000000002</v>
      </c>
      <c r="O82">
        <v>15.31282</v>
      </c>
      <c r="P82">
        <v>15.430279999999989</v>
      </c>
      <c r="Q82">
        <v>6.9456419999999977</v>
      </c>
      <c r="R82">
        <v>-20.095380000000009</v>
      </c>
      <c r="S82">
        <v>-12.423200000000019</v>
      </c>
      <c r="T82">
        <v>-1.422919999999761E-2</v>
      </c>
      <c r="U82">
        <v>-236.54400000000001</v>
      </c>
      <c r="V82">
        <v>70.899000000000001</v>
      </c>
      <c r="W82">
        <v>340.77800000000002</v>
      </c>
      <c r="X82">
        <v>145.44</v>
      </c>
      <c r="Y82">
        <v>-158.09527499999999</v>
      </c>
      <c r="Z82">
        <v>249.88349999999991</v>
      </c>
      <c r="AA82">
        <v>-621.98099999999999</v>
      </c>
      <c r="AB82">
        <v>-166.79474999999999</v>
      </c>
      <c r="AC82">
        <v>78.350000000000108</v>
      </c>
      <c r="AD82">
        <v>-859.75499999999977</v>
      </c>
      <c r="AE82">
        <v>-178.3075</v>
      </c>
      <c r="AF82">
        <v>-672.41999999999985</v>
      </c>
      <c r="AG82">
        <v>-1766.671</v>
      </c>
      <c r="AH82">
        <v>246.20764999999989</v>
      </c>
      <c r="AI82">
        <v>-1.941293999999999</v>
      </c>
      <c r="AJ82">
        <v>-1.9776000000001071E-2</v>
      </c>
      <c r="AK82">
        <v>4.588828000000001E-2</v>
      </c>
      <c r="AL82">
        <v>-18.224899999999991</v>
      </c>
      <c r="AM82">
        <v>-0.17112900000000131</v>
      </c>
      <c r="AN82">
        <v>-0.48602920000000038</v>
      </c>
      <c r="AO82">
        <v>-9.4118300000000002E-2</v>
      </c>
      <c r="AP82">
        <v>-1.6786700000000141</v>
      </c>
      <c r="AQ82">
        <v>0.72382199999999874</v>
      </c>
      <c r="AR82">
        <v>-0.30177119999999968</v>
      </c>
      <c r="AS82">
        <v>-0.11253972000000011</v>
      </c>
      <c r="AT82">
        <v>13.45354599999998</v>
      </c>
    </row>
    <row r="83" spans="1:46" x14ac:dyDescent="0.25">
      <c r="A83">
        <v>81</v>
      </c>
      <c r="B83">
        <v>9.5575625000000013</v>
      </c>
      <c r="C83">
        <v>0.58499089912280711</v>
      </c>
      <c r="D83">
        <v>0.59869816954583743</v>
      </c>
      <c r="E83">
        <v>2.3204371018705192E-2</v>
      </c>
      <c r="F83">
        <v>0.75009365122563454</v>
      </c>
      <c r="G83">
        <v>2.1005662999999979</v>
      </c>
      <c r="H83">
        <v>-3.842719199999999</v>
      </c>
      <c r="I83">
        <v>8.2836594000000012</v>
      </c>
      <c r="J83">
        <v>11.290742</v>
      </c>
      <c r="K83">
        <v>0.56750677999999899</v>
      </c>
      <c r="L83">
        <v>-4.7335307999999987</v>
      </c>
      <c r="M83">
        <v>-14.649152000000001</v>
      </c>
      <c r="N83">
        <v>-2.5804611000000008</v>
      </c>
      <c r="O83">
        <v>15.390634</v>
      </c>
      <c r="P83">
        <v>14.47942099999999</v>
      </c>
      <c r="Q83">
        <v>6.751665899999999</v>
      </c>
      <c r="R83">
        <v>-20.845386000000001</v>
      </c>
      <c r="S83">
        <v>-14.37516500000001</v>
      </c>
      <c r="T83">
        <v>0.26101366000000159</v>
      </c>
      <c r="U83">
        <v>-239.55517499999999</v>
      </c>
      <c r="V83">
        <v>71.454862499999976</v>
      </c>
      <c r="W83">
        <v>341.78847500000012</v>
      </c>
      <c r="X83">
        <v>154.6436249999999</v>
      </c>
      <c r="Y83">
        <v>-158.11306124999999</v>
      </c>
      <c r="Z83">
        <v>244.22294999999991</v>
      </c>
      <c r="AA83">
        <v>-605.14413750000006</v>
      </c>
      <c r="AB83">
        <v>-161.20507499999999</v>
      </c>
      <c r="AC83">
        <v>96.305000000000007</v>
      </c>
      <c r="AD83">
        <v>-853.38974999999971</v>
      </c>
      <c r="AE83">
        <v>-182.8721875</v>
      </c>
      <c r="AF83">
        <v>-659.24400000000003</v>
      </c>
      <c r="AG83">
        <v>-1777.6593250000001</v>
      </c>
      <c r="AH83">
        <v>240.87083000000001</v>
      </c>
      <c r="AI83">
        <v>-1.8386912999999989</v>
      </c>
      <c r="AJ83">
        <v>-0.14223315000000081</v>
      </c>
      <c r="AK83">
        <v>4.6809871000000003E-2</v>
      </c>
      <c r="AL83">
        <v>-16.643779999999989</v>
      </c>
      <c r="AM83">
        <v>-0.32847555000000089</v>
      </c>
      <c r="AN83">
        <v>-0.52940659000000023</v>
      </c>
      <c r="AO83">
        <v>-9.5361785000000004E-2</v>
      </c>
      <c r="AP83">
        <v>-3.3487280000000101</v>
      </c>
      <c r="AQ83">
        <v>0.58099739999999911</v>
      </c>
      <c r="AR83">
        <v>-0.27101333999999982</v>
      </c>
      <c r="AS83">
        <v>-0.121525509</v>
      </c>
      <c r="AT83">
        <v>10.696551699999979</v>
      </c>
    </row>
    <row r="84" spans="1:46" x14ac:dyDescent="0.25">
      <c r="A84">
        <v>82</v>
      </c>
      <c r="B84">
        <v>9.5608750000000047</v>
      </c>
      <c r="C84">
        <v>0.5853968201754387</v>
      </c>
      <c r="D84">
        <v>0.54042934393155895</v>
      </c>
      <c r="E84">
        <v>2.882946785743468E-2</v>
      </c>
      <c r="F84">
        <v>0.65557653134615301</v>
      </c>
      <c r="G84">
        <v>1.8401258</v>
      </c>
      <c r="H84">
        <v>-3.7651984000000001</v>
      </c>
      <c r="I84">
        <v>8.6533212000000006</v>
      </c>
      <c r="J84">
        <v>11.463240000000001</v>
      </c>
      <c r="K84">
        <v>0.3966646199999998</v>
      </c>
      <c r="L84">
        <v>-4.4732452</v>
      </c>
      <c r="M84">
        <v>-15.292438000000001</v>
      </c>
      <c r="N84">
        <v>-2.7513711999999999</v>
      </c>
      <c r="O84">
        <v>15.505296</v>
      </c>
      <c r="P84">
        <v>13.562274</v>
      </c>
      <c r="Q84">
        <v>6.5515717999999996</v>
      </c>
      <c r="R84">
        <v>-21.548856000000001</v>
      </c>
      <c r="S84">
        <v>-16.299773999999999</v>
      </c>
      <c r="T84">
        <v>0.51771688000000038</v>
      </c>
      <c r="U84">
        <v>-241.46693875</v>
      </c>
      <c r="V84">
        <v>72.219149999999971</v>
      </c>
      <c r="W84">
        <v>341.87985000000009</v>
      </c>
      <c r="X84">
        <v>163.7422499999999</v>
      </c>
      <c r="Y84">
        <v>-159.07513</v>
      </c>
      <c r="Z84">
        <v>237.44415000000001</v>
      </c>
      <c r="AA84">
        <v>-584.44100000000003</v>
      </c>
      <c r="AB84">
        <v>-157.2569</v>
      </c>
      <c r="AC84">
        <v>111.2832499999999</v>
      </c>
      <c r="AD84">
        <v>-835.55342499999972</v>
      </c>
      <c r="AE84">
        <v>-185.04707499999989</v>
      </c>
      <c r="AF84">
        <v>-634.26075000000014</v>
      </c>
      <c r="AG84">
        <v>-1760.9717499999999</v>
      </c>
      <c r="AH84">
        <v>232.411835</v>
      </c>
      <c r="AI84">
        <v>-1.8733264000000001</v>
      </c>
      <c r="AJ84">
        <v>-0.25577384000000009</v>
      </c>
      <c r="AK84">
        <v>4.7037328000000003E-2</v>
      </c>
      <c r="AL84">
        <v>-16.181708</v>
      </c>
      <c r="AM84">
        <v>-0.41985830000000007</v>
      </c>
      <c r="AN84">
        <v>-0.58456078000000011</v>
      </c>
      <c r="AO84">
        <v>-9.8726410000000001E-2</v>
      </c>
      <c r="AP84">
        <v>-4.1897228000000002</v>
      </c>
      <c r="AQ84">
        <v>0.45429843399999981</v>
      </c>
      <c r="AR84">
        <v>-0.24182235999999999</v>
      </c>
      <c r="AS84">
        <v>-0.13284556</v>
      </c>
      <c r="AT84">
        <v>8.2935655999999955</v>
      </c>
    </row>
    <row r="85" spans="1:46" x14ac:dyDescent="0.25">
      <c r="A85">
        <v>83</v>
      </c>
      <c r="B85">
        <v>9.562562500000011</v>
      </c>
      <c r="C85">
        <v>0.5857920504385965</v>
      </c>
      <c r="D85">
        <v>0.4895009780857818</v>
      </c>
      <c r="E85">
        <v>4.3646772060546783E-2</v>
      </c>
      <c r="F85">
        <v>0.56274060382515123</v>
      </c>
      <c r="G85">
        <v>1.575652699999998</v>
      </c>
      <c r="H85">
        <v>-3.6861045999999988</v>
      </c>
      <c r="I85">
        <v>9.0231078000000036</v>
      </c>
      <c r="J85">
        <v>11.65386</v>
      </c>
      <c r="K85">
        <v>0.2239815299999984</v>
      </c>
      <c r="L85">
        <v>-4.226783799999998</v>
      </c>
      <c r="M85">
        <v>-15.896347000000009</v>
      </c>
      <c r="N85">
        <v>-2.914877800000002</v>
      </c>
      <c r="O85">
        <v>15.654173999999999</v>
      </c>
      <c r="P85">
        <v>12.67643099999999</v>
      </c>
      <c r="Q85">
        <v>6.3457966999999984</v>
      </c>
      <c r="R85">
        <v>-22.20911400000001</v>
      </c>
      <c r="S85">
        <v>-18.198981000000021</v>
      </c>
      <c r="T85">
        <v>0.75720472000000227</v>
      </c>
      <c r="U85">
        <v>-242.35782062499999</v>
      </c>
      <c r="V85">
        <v>73.176974999999985</v>
      </c>
      <c r="W85">
        <v>341.11777499999999</v>
      </c>
      <c r="X85">
        <v>172.74337499999999</v>
      </c>
      <c r="Y85">
        <v>-160.91403249999999</v>
      </c>
      <c r="Z85">
        <v>229.6269749999999</v>
      </c>
      <c r="AA85">
        <v>-560.14774999999975</v>
      </c>
      <c r="AB85">
        <v>-154.832975</v>
      </c>
      <c r="AC85">
        <v>123.49737500000001</v>
      </c>
      <c r="AD85">
        <v>-807.06538749999947</v>
      </c>
      <c r="AE85">
        <v>-185.00286249999999</v>
      </c>
      <c r="AF85">
        <v>-598.31362499999989</v>
      </c>
      <c r="AG85">
        <v>-1718.5851250000001</v>
      </c>
      <c r="AH85">
        <v>221.05367749999991</v>
      </c>
      <c r="AI85">
        <v>-2.0353966000000021</v>
      </c>
      <c r="AJ85">
        <v>-0.36103496000000102</v>
      </c>
      <c r="AK85">
        <v>4.6620231999999991E-2</v>
      </c>
      <c r="AL85">
        <v>-16.758752000000001</v>
      </c>
      <c r="AM85">
        <v>-0.44998895000000028</v>
      </c>
      <c r="AN85">
        <v>-0.65065057000000059</v>
      </c>
      <c r="AO85">
        <v>-0.10406066500000009</v>
      </c>
      <c r="AP85">
        <v>-4.2608732000000007</v>
      </c>
      <c r="AQ85">
        <v>0.3425732709999989</v>
      </c>
      <c r="AR85">
        <v>-0.21408633999999971</v>
      </c>
      <c r="AS85">
        <v>-0.14633314000000011</v>
      </c>
      <c r="AT85">
        <v>6.2193013999999804</v>
      </c>
    </row>
    <row r="86" spans="1:46" x14ac:dyDescent="0.25">
      <c r="A86">
        <v>84</v>
      </c>
      <c r="B86">
        <v>9.5642500000000172</v>
      </c>
      <c r="C86">
        <v>0.58618728070175441</v>
      </c>
      <c r="D86">
        <v>0.44335102216376682</v>
      </c>
      <c r="E86">
        <v>3.420312788965181E-2</v>
      </c>
      <c r="F86">
        <v>0.48702124654490792</v>
      </c>
      <c r="G86">
        <v>1.3111795999999989</v>
      </c>
      <c r="H86">
        <v>-3.6070107999999999</v>
      </c>
      <c r="I86">
        <v>9.3928944000000012</v>
      </c>
      <c r="J86">
        <v>11.844480000000001</v>
      </c>
      <c r="K86">
        <v>5.1298439999999557E-2</v>
      </c>
      <c r="L86">
        <v>-3.980322399999999</v>
      </c>
      <c r="M86">
        <v>-16.500256</v>
      </c>
      <c r="N86">
        <v>-3.0783844</v>
      </c>
      <c r="O86">
        <v>15.803051999999999</v>
      </c>
      <c r="P86">
        <v>11.790588</v>
      </c>
      <c r="Q86">
        <v>6.140021599999999</v>
      </c>
      <c r="R86">
        <v>-22.869371999999998</v>
      </c>
      <c r="S86">
        <v>-20.098188000000011</v>
      </c>
      <c r="T86">
        <v>0.99669256000000073</v>
      </c>
      <c r="U86">
        <v>-243.24870250000001</v>
      </c>
      <c r="V86">
        <v>74.134799999999984</v>
      </c>
      <c r="W86">
        <v>340.35570000000001</v>
      </c>
      <c r="X86">
        <v>181.74449999999999</v>
      </c>
      <c r="Y86">
        <v>-162.75293500000001</v>
      </c>
      <c r="Z86">
        <v>221.8098</v>
      </c>
      <c r="AA86">
        <v>-535.8544999999998</v>
      </c>
      <c r="AB86">
        <v>-152.40905000000001</v>
      </c>
      <c r="AC86">
        <v>135.71149999999989</v>
      </c>
      <c r="AD86">
        <v>-778.57734999999968</v>
      </c>
      <c r="AE86">
        <v>-184.95864999999989</v>
      </c>
      <c r="AF86">
        <v>-562.36650000000009</v>
      </c>
      <c r="AG86">
        <v>-1676.1985</v>
      </c>
      <c r="AH86">
        <v>209.69551999999999</v>
      </c>
      <c r="AI86">
        <v>-2.1974668000000008</v>
      </c>
      <c r="AJ86">
        <v>-0.46629608000000028</v>
      </c>
      <c r="AK86">
        <v>4.6203135999999992E-2</v>
      </c>
      <c r="AL86">
        <v>-17.335795999999998</v>
      </c>
      <c r="AM86">
        <v>-0.48011960000000009</v>
      </c>
      <c r="AN86">
        <v>-0.71674036000000019</v>
      </c>
      <c r="AO86">
        <v>-0.10939492000000001</v>
      </c>
      <c r="AP86">
        <v>-4.3320236000000003</v>
      </c>
      <c r="AQ86">
        <v>0.23084810799999969</v>
      </c>
      <c r="AR86">
        <v>-0.1863503199999999</v>
      </c>
      <c r="AS86">
        <v>-0.15982072000000011</v>
      </c>
      <c r="AT86">
        <v>4.1450371999999938</v>
      </c>
    </row>
    <row r="87" spans="1:46" x14ac:dyDescent="0.25">
      <c r="A87">
        <v>85</v>
      </c>
      <c r="B87">
        <v>9.5659375000000235</v>
      </c>
      <c r="C87">
        <v>0.58658251096491232</v>
      </c>
      <c r="D87">
        <v>0.38586745363586639</v>
      </c>
      <c r="E87">
        <v>4.2515673123014748E-2</v>
      </c>
      <c r="F87">
        <v>0.41142204013952799</v>
      </c>
      <c r="G87">
        <v>1.0467064999999971</v>
      </c>
      <c r="H87">
        <v>-3.5279169999999991</v>
      </c>
      <c r="I87">
        <v>9.7626810000000042</v>
      </c>
      <c r="J87">
        <v>12.0351</v>
      </c>
      <c r="K87">
        <v>-0.1213846500000018</v>
      </c>
      <c r="L87">
        <v>-3.733860999999997</v>
      </c>
      <c r="M87">
        <v>-17.104165000000009</v>
      </c>
      <c r="N87">
        <v>-3.2418910000000021</v>
      </c>
      <c r="O87">
        <v>15.951930000000001</v>
      </c>
      <c r="P87">
        <v>10.904744999999989</v>
      </c>
      <c r="Q87">
        <v>5.9342464999999978</v>
      </c>
      <c r="R87">
        <v>-23.529630000000012</v>
      </c>
      <c r="S87">
        <v>-21.997395000000019</v>
      </c>
      <c r="T87">
        <v>1.236180400000003</v>
      </c>
      <c r="U87">
        <v>-244.139584375</v>
      </c>
      <c r="V87">
        <v>75.092624999999998</v>
      </c>
      <c r="W87">
        <v>339.59362499999992</v>
      </c>
      <c r="X87">
        <v>190.74562500000019</v>
      </c>
      <c r="Y87">
        <v>-164.5918375</v>
      </c>
      <c r="Z87">
        <v>213.99262499999989</v>
      </c>
      <c r="AA87">
        <v>-511.56124999999952</v>
      </c>
      <c r="AB87">
        <v>-149.98512500000001</v>
      </c>
      <c r="AC87">
        <v>147.92562500000011</v>
      </c>
      <c r="AD87">
        <v>-750.08931249999944</v>
      </c>
      <c r="AE87">
        <v>-184.91443749999991</v>
      </c>
      <c r="AF87">
        <v>-526.41937499999972</v>
      </c>
      <c r="AG87">
        <v>-1633.8118750000001</v>
      </c>
      <c r="AH87">
        <v>198.3373624999999</v>
      </c>
      <c r="AI87">
        <v>-2.3595370000000022</v>
      </c>
      <c r="AJ87">
        <v>-0.5715572000000011</v>
      </c>
      <c r="AK87">
        <v>4.5786039999999993E-2</v>
      </c>
      <c r="AL87">
        <v>-17.91284000000001</v>
      </c>
      <c r="AM87">
        <v>-0.51025025000000035</v>
      </c>
      <c r="AN87">
        <v>-0.78283015000000067</v>
      </c>
      <c r="AO87">
        <v>-0.1147291750000001</v>
      </c>
      <c r="AP87">
        <v>-4.4031740000000008</v>
      </c>
      <c r="AQ87">
        <v>0.1191229449999988</v>
      </c>
      <c r="AR87">
        <v>-0.15861429999999971</v>
      </c>
      <c r="AS87">
        <v>-0.17330830000000019</v>
      </c>
      <c r="AT87">
        <v>2.0707729999999782</v>
      </c>
    </row>
    <row r="88" spans="1:46" x14ac:dyDescent="0.25">
      <c r="A88">
        <v>86</v>
      </c>
      <c r="B88">
        <v>9.5659750000000194</v>
      </c>
      <c r="C88">
        <v>0.58695844298245614</v>
      </c>
      <c r="D88">
        <v>0.33444343705012192</v>
      </c>
      <c r="E88">
        <v>3.9840178977792531E-2</v>
      </c>
      <c r="F88">
        <v>0.34777808520279607</v>
      </c>
      <c r="G88">
        <v>0.78325056999999887</v>
      </c>
      <c r="H88">
        <v>-3.4452416000000001</v>
      </c>
      <c r="I88">
        <v>10.127288800000001</v>
      </c>
      <c r="J88">
        <v>12.253726</v>
      </c>
      <c r="K88">
        <v>-0.30293924000000078</v>
      </c>
      <c r="L88">
        <v>-3.5149611999999988</v>
      </c>
      <c r="M88">
        <v>-17.616356</v>
      </c>
      <c r="N88">
        <v>-3.402126200000001</v>
      </c>
      <c r="O88">
        <v>16.122522</v>
      </c>
      <c r="P88">
        <v>10.1516258</v>
      </c>
      <c r="Q88">
        <v>5.7383735999999992</v>
      </c>
      <c r="R88">
        <v>-24.028694000000002</v>
      </c>
      <c r="S88">
        <v>-23.663292000000009</v>
      </c>
      <c r="T88">
        <v>1.430763600000001</v>
      </c>
      <c r="U88">
        <v>-242.78979375</v>
      </c>
      <c r="V88">
        <v>76.194000000000003</v>
      </c>
      <c r="W88">
        <v>337.34929999999991</v>
      </c>
      <c r="X88">
        <v>198.58075000000011</v>
      </c>
      <c r="Y88">
        <v>-167.27422000000001</v>
      </c>
      <c r="Z88">
        <v>205.71922499999999</v>
      </c>
      <c r="AA88">
        <v>-481.39674999999971</v>
      </c>
      <c r="AB88">
        <v>-148.95105000000001</v>
      </c>
      <c r="AC88">
        <v>149.05725000000001</v>
      </c>
      <c r="AD88">
        <v>-702.58117499999969</v>
      </c>
      <c r="AE88">
        <v>-178.96954999999991</v>
      </c>
      <c r="AF88">
        <v>-470.20474999999982</v>
      </c>
      <c r="AG88">
        <v>-1551.2065</v>
      </c>
      <c r="AH88">
        <v>186.24291999999991</v>
      </c>
      <c r="AI88">
        <v>-2.637936600000002</v>
      </c>
      <c r="AJ88">
        <v>-0.64535502000000022</v>
      </c>
      <c r="AK88">
        <v>4.2922433999999982E-2</v>
      </c>
      <c r="AL88">
        <v>-18.755732000000009</v>
      </c>
      <c r="AM88">
        <v>-0.48450441999999982</v>
      </c>
      <c r="AN88">
        <v>-0.85269602000000022</v>
      </c>
      <c r="AO88">
        <v>-0.12008268</v>
      </c>
      <c r="AP88">
        <v>-3.9686851999999981</v>
      </c>
      <c r="AQ88">
        <v>4.480631799999972E-2</v>
      </c>
      <c r="AR88">
        <v>-0.13316390399999989</v>
      </c>
      <c r="AS88">
        <v>-0.18304158000000001</v>
      </c>
      <c r="AT88">
        <v>0.8226835999999953</v>
      </c>
    </row>
    <row r="89" spans="1:46" x14ac:dyDescent="0.25">
      <c r="A89">
        <v>87</v>
      </c>
      <c r="B89">
        <v>9.5656375000000118</v>
      </c>
      <c r="C89">
        <v>0.58732998903508771</v>
      </c>
      <c r="D89">
        <v>0.28408744632578858</v>
      </c>
      <c r="E89">
        <v>3.7546269129732322E-2</v>
      </c>
      <c r="F89">
        <v>0.2996992294847397</v>
      </c>
      <c r="G89">
        <v>0.52002581500000056</v>
      </c>
      <c r="H89">
        <v>-3.3617522000000002</v>
      </c>
      <c r="I89">
        <v>10.4907196</v>
      </c>
      <c r="J89">
        <v>12.478717</v>
      </c>
      <c r="K89">
        <v>-0.48651007999999962</v>
      </c>
      <c r="L89">
        <v>-3.3023254</v>
      </c>
      <c r="M89">
        <v>-18.107702</v>
      </c>
      <c r="N89">
        <v>-3.5616178999999999</v>
      </c>
      <c r="O89">
        <v>16.298048999999999</v>
      </c>
      <c r="P89">
        <v>9.4286711000000025</v>
      </c>
      <c r="Q89">
        <v>5.5447512000000003</v>
      </c>
      <c r="R89">
        <v>-24.491123000000002</v>
      </c>
      <c r="S89">
        <v>-25.276164000000001</v>
      </c>
      <c r="T89">
        <v>1.6151412000000001</v>
      </c>
      <c r="U89">
        <v>-240.93075937500001</v>
      </c>
      <c r="V89">
        <v>77.327999999999989</v>
      </c>
      <c r="W89">
        <v>334.76809999999989</v>
      </c>
      <c r="X89">
        <v>206.15087500000001</v>
      </c>
      <c r="Y89">
        <v>-170.1483025</v>
      </c>
      <c r="Z89">
        <v>197.34213750000001</v>
      </c>
      <c r="AA89">
        <v>-449.89787499999989</v>
      </c>
      <c r="AB89">
        <v>-148.23285000000001</v>
      </c>
      <c r="AC89">
        <v>147.67012500000001</v>
      </c>
      <c r="AD89">
        <v>-650.75028750000001</v>
      </c>
      <c r="AE89">
        <v>-171.68360000000001</v>
      </c>
      <c r="AF89">
        <v>-409.3838750000001</v>
      </c>
      <c r="AG89">
        <v>-1459.4604999999999</v>
      </c>
      <c r="AH89">
        <v>173.98114000000001</v>
      </c>
      <c r="AI89">
        <v>-2.9427746999999989</v>
      </c>
      <c r="AJ89">
        <v>-0.71200208999999981</v>
      </c>
      <c r="AK89">
        <v>3.9502803000000003E-2</v>
      </c>
      <c r="AL89">
        <v>-19.659044000000002</v>
      </c>
      <c r="AM89">
        <v>-0.44605939000000011</v>
      </c>
      <c r="AN89">
        <v>-0.9234200899999998</v>
      </c>
      <c r="AO89">
        <v>-0.12544056000000001</v>
      </c>
      <c r="AP89">
        <v>-3.4192784000000009</v>
      </c>
      <c r="AQ89">
        <v>-2.100836899999985E-2</v>
      </c>
      <c r="AR89">
        <v>-0.1082329680000001</v>
      </c>
      <c r="AS89">
        <v>-0.19192160999999999</v>
      </c>
      <c r="AT89">
        <v>-0.23763879999999801</v>
      </c>
    </row>
    <row r="90" spans="1:46" x14ac:dyDescent="0.25">
      <c r="A90">
        <v>88</v>
      </c>
      <c r="B90">
        <v>9.5653000000000041</v>
      </c>
      <c r="C90">
        <v>0.58770153508771927</v>
      </c>
      <c r="D90">
        <v>0.2331869618796352</v>
      </c>
      <c r="E90">
        <v>3.4073160225038618E-2</v>
      </c>
      <c r="F90">
        <v>0.24117117097797569</v>
      </c>
      <c r="G90">
        <v>0.25680105999999853</v>
      </c>
      <c r="H90">
        <v>-3.2782627999999989</v>
      </c>
      <c r="I90">
        <v>10.8541504</v>
      </c>
      <c r="J90">
        <v>12.703708000000001</v>
      </c>
      <c r="K90">
        <v>-0.67008092000000108</v>
      </c>
      <c r="L90">
        <v>-3.0896895999999989</v>
      </c>
      <c r="M90">
        <v>-18.599048</v>
      </c>
      <c r="N90">
        <v>-3.721109600000001</v>
      </c>
      <c r="O90">
        <v>16.473576000000001</v>
      </c>
      <c r="P90">
        <v>8.7057163999999965</v>
      </c>
      <c r="Q90">
        <v>5.3511287999999997</v>
      </c>
      <c r="R90">
        <v>-24.953551999999998</v>
      </c>
      <c r="S90">
        <v>-26.889036000000011</v>
      </c>
      <c r="T90">
        <v>1.7995188000000011</v>
      </c>
      <c r="U90">
        <v>-239.07172499999999</v>
      </c>
      <c r="V90">
        <v>78.461999999999989</v>
      </c>
      <c r="W90">
        <v>332.18689999999992</v>
      </c>
      <c r="X90">
        <v>213.72100000000009</v>
      </c>
      <c r="Y90">
        <v>-173.02238500000001</v>
      </c>
      <c r="Z90">
        <v>188.96504999999999</v>
      </c>
      <c r="AA90">
        <v>-418.39899999999977</v>
      </c>
      <c r="AB90">
        <v>-147.51464999999999</v>
      </c>
      <c r="AC90">
        <v>146.2830000000001</v>
      </c>
      <c r="AD90">
        <v>-598.91939999999977</v>
      </c>
      <c r="AE90">
        <v>-164.39764999999991</v>
      </c>
      <c r="AF90">
        <v>-348.56299999999948</v>
      </c>
      <c r="AG90">
        <v>-1367.7144999999989</v>
      </c>
      <c r="AH90">
        <v>161.71935999999991</v>
      </c>
      <c r="AI90">
        <v>-3.247612800000002</v>
      </c>
      <c r="AJ90">
        <v>-0.77864916000000028</v>
      </c>
      <c r="AK90">
        <v>3.6083171999999983E-2</v>
      </c>
      <c r="AL90">
        <v>-20.562356000000001</v>
      </c>
      <c r="AM90">
        <v>-0.40761435999999968</v>
      </c>
      <c r="AN90">
        <v>-0.99414416000000039</v>
      </c>
      <c r="AO90">
        <v>-0.13079843999999999</v>
      </c>
      <c r="AP90">
        <v>-2.8698715999999971</v>
      </c>
      <c r="AQ90">
        <v>-8.682305600000037E-2</v>
      </c>
      <c r="AR90">
        <v>-8.3302031999999859E-2</v>
      </c>
      <c r="AS90">
        <v>-0.20080164000000009</v>
      </c>
      <c r="AT90">
        <v>-1.297961200000006</v>
      </c>
    </row>
    <row r="91" spans="1:46" x14ac:dyDescent="0.25">
      <c r="A91">
        <v>89</v>
      </c>
      <c r="B91">
        <v>9.5646999999999966</v>
      </c>
      <c r="C91">
        <v>0.58807061403508776</v>
      </c>
      <c r="D91">
        <v>0.1804886199368711</v>
      </c>
      <c r="E91">
        <v>2.7507339860973881E-2</v>
      </c>
      <c r="F91">
        <v>0.2126657490802982</v>
      </c>
      <c r="G91">
        <v>-4.9099249999999262E-3</v>
      </c>
      <c r="H91">
        <v>-3.1942537999999998</v>
      </c>
      <c r="I91">
        <v>11.215992999999999</v>
      </c>
      <c r="J91">
        <v>12.931609</v>
      </c>
      <c r="K91">
        <v>-0.85499674999999986</v>
      </c>
      <c r="L91">
        <v>-2.8807417000000002</v>
      </c>
      <c r="M91">
        <v>-19.074902000000002</v>
      </c>
      <c r="N91">
        <v>-3.8804090000000002</v>
      </c>
      <c r="O91">
        <v>16.644908999999998</v>
      </c>
      <c r="P91">
        <v>8.010734900000001</v>
      </c>
      <c r="Q91">
        <v>5.1626325000000008</v>
      </c>
      <c r="R91">
        <v>-25.383899</v>
      </c>
      <c r="S91">
        <v>-28.452171</v>
      </c>
      <c r="T91">
        <v>1.9791204</v>
      </c>
      <c r="U91">
        <v>-236.86709812500001</v>
      </c>
      <c r="V91">
        <v>79.582499999999982</v>
      </c>
      <c r="W91">
        <v>329.36135000000002</v>
      </c>
      <c r="X91">
        <v>221.02712500000001</v>
      </c>
      <c r="Y91">
        <v>-175.79926750000001</v>
      </c>
      <c r="Z91">
        <v>180.662475</v>
      </c>
      <c r="AA91">
        <v>-386.30312500000008</v>
      </c>
      <c r="AB91">
        <v>-146.70345</v>
      </c>
      <c r="AC91">
        <v>143.29837500000011</v>
      </c>
      <c r="AD91">
        <v>-545.11462500000005</v>
      </c>
      <c r="AE91">
        <v>-156.24109999999999</v>
      </c>
      <c r="AF91">
        <v>-286.33137499999981</v>
      </c>
      <c r="AG91">
        <v>-1273.56475</v>
      </c>
      <c r="AH91">
        <v>150.21205</v>
      </c>
      <c r="AI91">
        <v>-3.5389677000000002</v>
      </c>
      <c r="AJ91">
        <v>-0.8473847699999999</v>
      </c>
      <c r="AK91">
        <v>3.2369910000000002E-2</v>
      </c>
      <c r="AL91">
        <v>-21.295597999999998</v>
      </c>
      <c r="AM91">
        <v>-0.37587375999999989</v>
      </c>
      <c r="AN91">
        <v>-1.0637407999999999</v>
      </c>
      <c r="AO91">
        <v>-0.13604814000000001</v>
      </c>
      <c r="AP91">
        <v>-2.3625631999999999</v>
      </c>
      <c r="AQ91">
        <v>-0.14659517</v>
      </c>
      <c r="AR91">
        <v>-5.9856054000000013E-2</v>
      </c>
      <c r="AS91">
        <v>-0.20912685</v>
      </c>
      <c r="AT91">
        <v>-2.2477273000000002</v>
      </c>
    </row>
    <row r="92" spans="1:46" x14ac:dyDescent="0.25">
      <c r="A92">
        <v>90</v>
      </c>
      <c r="B92">
        <v>9.5619999999999923</v>
      </c>
      <c r="C92">
        <v>0.58841995614035092</v>
      </c>
      <c r="D92">
        <v>0.1121721776440827</v>
      </c>
      <c r="E92">
        <v>3.5835491345684291E-2</v>
      </c>
      <c r="F92">
        <v>0.1790159450678469</v>
      </c>
      <c r="G92">
        <v>-0.25451074999999929</v>
      </c>
      <c r="H92">
        <v>-3.1060880000000002</v>
      </c>
      <c r="I92">
        <v>11.56513</v>
      </c>
      <c r="J92">
        <v>13.182790000000001</v>
      </c>
      <c r="K92">
        <v>-1.050672499999999</v>
      </c>
      <c r="L92">
        <v>-2.7012969999999998</v>
      </c>
      <c r="M92">
        <v>-19.426819999999999</v>
      </c>
      <c r="N92">
        <v>-4.03817</v>
      </c>
      <c r="O92">
        <v>16.782689999999999</v>
      </c>
      <c r="P92">
        <v>7.5395390000000022</v>
      </c>
      <c r="Q92">
        <v>5.0151450000000004</v>
      </c>
      <c r="R92">
        <v>-25.557590000000001</v>
      </c>
      <c r="S92">
        <v>-29.61741</v>
      </c>
      <c r="T92">
        <v>2.120514</v>
      </c>
      <c r="U92">
        <v>-231.89773124999999</v>
      </c>
      <c r="V92">
        <v>80.594999999999985</v>
      </c>
      <c r="W92">
        <v>324.58100000000002</v>
      </c>
      <c r="X92">
        <v>226.22124999999991</v>
      </c>
      <c r="Y92">
        <v>-177.79855000000001</v>
      </c>
      <c r="Z92">
        <v>172.95599999999999</v>
      </c>
      <c r="AA92">
        <v>-349.43125000000032</v>
      </c>
      <c r="AB92">
        <v>-145.14824999999999</v>
      </c>
      <c r="AC92">
        <v>127.5337500000002</v>
      </c>
      <c r="AD92">
        <v>-475.5187500000003</v>
      </c>
      <c r="AE92">
        <v>-141.1197500000001</v>
      </c>
      <c r="AF92">
        <v>-212.81375000000011</v>
      </c>
      <c r="AG92">
        <v>-1160.1849999999999</v>
      </c>
      <c r="AH92">
        <v>144.7405</v>
      </c>
      <c r="AI92">
        <v>-3.722456999999999</v>
      </c>
      <c r="AJ92">
        <v>-0.93282869999999973</v>
      </c>
      <c r="AK92">
        <v>2.6307600000000021E-2</v>
      </c>
      <c r="AL92">
        <v>-20.668279999999999</v>
      </c>
      <c r="AM92">
        <v>-0.39776859999999992</v>
      </c>
      <c r="AN92">
        <v>-1.1243179999999999</v>
      </c>
      <c r="AO92">
        <v>-0.14043240000000001</v>
      </c>
      <c r="AP92">
        <v>-2.1920419999999998</v>
      </c>
      <c r="AQ92">
        <v>-0.15802669999999999</v>
      </c>
      <c r="AR92">
        <v>-4.8289740000000032E-2</v>
      </c>
      <c r="AS92">
        <v>-0.21301349999999999</v>
      </c>
      <c r="AT92">
        <v>-2.313043</v>
      </c>
    </row>
    <row r="93" spans="1:46" x14ac:dyDescent="0.25">
      <c r="A93">
        <v>91</v>
      </c>
      <c r="B93">
        <v>9.5592999999999861</v>
      </c>
      <c r="C93">
        <v>0.58876929824561408</v>
      </c>
      <c r="D93">
        <v>8.7497555783440914E-2</v>
      </c>
      <c r="E93">
        <v>4.7423930548564468E-2</v>
      </c>
      <c r="F93">
        <v>0.1357887201141183</v>
      </c>
      <c r="G93">
        <v>-0.50411157500000214</v>
      </c>
      <c r="H93">
        <v>-3.0179221999999988</v>
      </c>
      <c r="I93">
        <v>11.914267000000001</v>
      </c>
      <c r="J93">
        <v>13.433971</v>
      </c>
      <c r="K93">
        <v>-1.246348250000002</v>
      </c>
      <c r="L93">
        <v>-2.5218522999999982</v>
      </c>
      <c r="M93">
        <v>-19.778738000000001</v>
      </c>
      <c r="N93">
        <v>-4.1959310000000016</v>
      </c>
      <c r="O93">
        <v>16.920470999999999</v>
      </c>
      <c r="P93">
        <v>7.0683430999999963</v>
      </c>
      <c r="Q93">
        <v>4.8676574999999991</v>
      </c>
      <c r="R93">
        <v>-25.731280999999999</v>
      </c>
      <c r="S93">
        <v>-30.78264900000001</v>
      </c>
      <c r="T93">
        <v>2.2619076000000011</v>
      </c>
      <c r="U93">
        <v>-226.928364375</v>
      </c>
      <c r="V93">
        <v>81.607500000000016</v>
      </c>
      <c r="W93">
        <v>319.80065000000002</v>
      </c>
      <c r="X93">
        <v>231.41537500000001</v>
      </c>
      <c r="Y93">
        <v>-179.7978325</v>
      </c>
      <c r="Z93">
        <v>165.24952499999989</v>
      </c>
      <c r="AA93">
        <v>-312.55937499999987</v>
      </c>
      <c r="AB93">
        <v>-143.59305000000001</v>
      </c>
      <c r="AC93">
        <v>111.769125</v>
      </c>
      <c r="AD93">
        <v>-405.92287499999941</v>
      </c>
      <c r="AE93">
        <v>-125.9983999999999</v>
      </c>
      <c r="AF93">
        <v>-139.29612499999939</v>
      </c>
      <c r="AG93">
        <v>-1046.805249999999</v>
      </c>
      <c r="AH93">
        <v>139.2689499999999</v>
      </c>
      <c r="AI93">
        <v>-3.9059463000000019</v>
      </c>
      <c r="AJ93">
        <v>-1.0182726300000009</v>
      </c>
      <c r="AK93">
        <v>2.0245289999999951E-2</v>
      </c>
      <c r="AL93">
        <v>-20.04096199999999</v>
      </c>
      <c r="AM93">
        <v>-0.41966344000000022</v>
      </c>
      <c r="AN93">
        <v>-1.184895200000001</v>
      </c>
      <c r="AO93">
        <v>-0.14481666000000001</v>
      </c>
      <c r="AP93">
        <v>-2.021520799999998</v>
      </c>
      <c r="AQ93">
        <v>-0.1694582300000001</v>
      </c>
      <c r="AR93">
        <v>-3.6723425999999892E-2</v>
      </c>
      <c r="AS93">
        <v>-0.21690015000000001</v>
      </c>
      <c r="AT93">
        <v>-2.378358700000001</v>
      </c>
    </row>
    <row r="94" spans="1:46" x14ac:dyDescent="0.25">
      <c r="A94">
        <v>92</v>
      </c>
      <c r="B94">
        <v>9.5565999999999818</v>
      </c>
      <c r="C94">
        <v>0.58911864035087724</v>
      </c>
      <c r="D94">
        <v>7.2647872996398452E-2</v>
      </c>
      <c r="E94">
        <v>4.2307880653104972E-2</v>
      </c>
      <c r="F94">
        <v>0.1022579517372751</v>
      </c>
      <c r="G94">
        <v>-0.7537124000000015</v>
      </c>
      <c r="H94">
        <v>-2.9297564</v>
      </c>
      <c r="I94">
        <v>12.263404</v>
      </c>
      <c r="J94">
        <v>13.685152</v>
      </c>
      <c r="K94">
        <v>-1.4420240000000011</v>
      </c>
      <c r="L94">
        <v>-2.3424075999999991</v>
      </c>
      <c r="M94">
        <v>-20.130655999999998</v>
      </c>
      <c r="N94">
        <v>-4.3536920000000006</v>
      </c>
      <c r="O94">
        <v>17.058252</v>
      </c>
      <c r="P94">
        <v>6.5971471999999967</v>
      </c>
      <c r="Q94">
        <v>4.7201699999999986</v>
      </c>
      <c r="R94">
        <v>-25.904972000000001</v>
      </c>
      <c r="S94">
        <v>-31.94788800000001</v>
      </c>
      <c r="T94">
        <v>2.4033012000000009</v>
      </c>
      <c r="U94">
        <v>-221.95899750000001</v>
      </c>
      <c r="V94">
        <v>82.620000000000019</v>
      </c>
      <c r="W94">
        <v>315.02030000000002</v>
      </c>
      <c r="X94">
        <v>236.60949999999991</v>
      </c>
      <c r="Y94">
        <v>-181.79711499999999</v>
      </c>
      <c r="Z94">
        <v>157.54304999999991</v>
      </c>
      <c r="AA94">
        <v>-275.68750000000011</v>
      </c>
      <c r="AB94">
        <v>-142.03784999999999</v>
      </c>
      <c r="AC94">
        <v>96.004499999999979</v>
      </c>
      <c r="AD94">
        <v>-336.3269999999996</v>
      </c>
      <c r="AE94">
        <v>-110.8770499999999</v>
      </c>
      <c r="AF94">
        <v>-65.778499999999667</v>
      </c>
      <c r="AG94">
        <v>-933.42549999999915</v>
      </c>
      <c r="AH94">
        <v>133.79740000000001</v>
      </c>
      <c r="AI94">
        <v>-4.0894356000000016</v>
      </c>
      <c r="AJ94">
        <v>-1.103716560000001</v>
      </c>
      <c r="AK94">
        <v>1.418297999999996E-2</v>
      </c>
      <c r="AL94">
        <v>-19.413643999999991</v>
      </c>
      <c r="AM94">
        <v>-0.44155828000000008</v>
      </c>
      <c r="AN94">
        <v>-1.2454723999999999</v>
      </c>
      <c r="AO94">
        <v>-0.14920091999999999</v>
      </c>
      <c r="AP94">
        <v>-1.8509995999999991</v>
      </c>
      <c r="AQ94">
        <v>-0.18088976000000009</v>
      </c>
      <c r="AR94">
        <v>-2.5157111999999929E-2</v>
      </c>
      <c r="AS94">
        <v>-0.22078680000000001</v>
      </c>
      <c r="AT94">
        <v>-2.4436743999999999</v>
      </c>
    </row>
    <row r="95" spans="1:46" x14ac:dyDescent="0.25">
      <c r="A95">
        <v>93</v>
      </c>
      <c r="B95">
        <v>9.5532124999999795</v>
      </c>
      <c r="C95">
        <v>0.58945953947368424</v>
      </c>
      <c r="D95">
        <v>6.7279787013705655E-2</v>
      </c>
      <c r="E95">
        <v>4.4274470731747943E-2</v>
      </c>
      <c r="F95">
        <v>6.419827230399329E-2</v>
      </c>
      <c r="G95">
        <v>-0.9926672600000005</v>
      </c>
      <c r="H95">
        <v>-2.8401958</v>
      </c>
      <c r="I95">
        <v>12.602784</v>
      </c>
      <c r="J95">
        <v>13.942591999999999</v>
      </c>
      <c r="K95">
        <v>-1.6392842999999999</v>
      </c>
      <c r="L95">
        <v>-2.1745579999999989</v>
      </c>
      <c r="M95">
        <v>-20.419203</v>
      </c>
      <c r="N95">
        <v>-4.5070893000000014</v>
      </c>
      <c r="O95">
        <v>17.160029999999999</v>
      </c>
      <c r="P95">
        <v>6.2502138999999994</v>
      </c>
      <c r="Q95">
        <v>4.6031711999999994</v>
      </c>
      <c r="R95">
        <v>-25.956683999999999</v>
      </c>
      <c r="S95">
        <v>-32.925961999999998</v>
      </c>
      <c r="T95">
        <v>2.5443736000000001</v>
      </c>
      <c r="U95">
        <v>-215.98097187499999</v>
      </c>
      <c r="V95">
        <v>83.347600000000014</v>
      </c>
      <c r="W95">
        <v>309.21474999999998</v>
      </c>
      <c r="X95">
        <v>240.68299999999991</v>
      </c>
      <c r="Y95">
        <v>-182.50976875000001</v>
      </c>
      <c r="Z95">
        <v>150.43071249999991</v>
      </c>
      <c r="AA95">
        <v>-238.0648750000002</v>
      </c>
      <c r="AB95">
        <v>-139.18368749999999</v>
      </c>
      <c r="AC95">
        <v>77.225874999999988</v>
      </c>
      <c r="AD95">
        <v>-263.77803749999993</v>
      </c>
      <c r="AE95">
        <v>-93.831662499999993</v>
      </c>
      <c r="AF95">
        <v>4.0444999999999567</v>
      </c>
      <c r="AG95">
        <v>-824.71249999999975</v>
      </c>
      <c r="AH95">
        <v>132.788275</v>
      </c>
      <c r="AI95">
        <v>-4.2524044000000014</v>
      </c>
      <c r="AJ95">
        <v>-1.13263677</v>
      </c>
      <c r="AK95">
        <v>1.0803119E-2</v>
      </c>
      <c r="AL95">
        <v>-18.498093000000001</v>
      </c>
      <c r="AM95">
        <v>-0.44007415999999988</v>
      </c>
      <c r="AN95">
        <v>-1.2817791999999999</v>
      </c>
      <c r="AO95">
        <v>-0.15022446</v>
      </c>
      <c r="AP95">
        <v>-1.5962176299999991</v>
      </c>
      <c r="AQ95">
        <v>-0.18885508000000001</v>
      </c>
      <c r="AR95">
        <v>-1.507903199999998E-2</v>
      </c>
      <c r="AS95">
        <v>-0.21983521</v>
      </c>
      <c r="AT95">
        <v>-2.4429702999999998</v>
      </c>
    </row>
    <row r="96" spans="1:46" x14ac:dyDescent="0.25">
      <c r="A96">
        <v>94</v>
      </c>
      <c r="B96">
        <v>9.5488249999999848</v>
      </c>
      <c r="C96">
        <v>0.58978815789473693</v>
      </c>
      <c r="D96">
        <v>4.888082059480553E-2</v>
      </c>
      <c r="E96">
        <v>3.3849940075217189E-2</v>
      </c>
      <c r="F96">
        <v>3.6026713334252107E-2</v>
      </c>
      <c r="G96">
        <v>-1.216137080000002</v>
      </c>
      <c r="H96">
        <v>-2.748606399999999</v>
      </c>
      <c r="I96">
        <v>12.927972</v>
      </c>
      <c r="J96">
        <v>14.209136000000001</v>
      </c>
      <c r="K96">
        <v>-1.838849400000002</v>
      </c>
      <c r="L96">
        <v>-2.0235739999999982</v>
      </c>
      <c r="M96">
        <v>-20.615573999999999</v>
      </c>
      <c r="N96">
        <v>-4.6541394000000018</v>
      </c>
      <c r="O96">
        <v>17.209440000000001</v>
      </c>
      <c r="P96">
        <v>6.0840261999999976</v>
      </c>
      <c r="Q96">
        <v>4.530519599999999</v>
      </c>
      <c r="R96">
        <v>-25.830971999999999</v>
      </c>
      <c r="S96">
        <v>-33.631796000000008</v>
      </c>
      <c r="T96">
        <v>2.684978800000001</v>
      </c>
      <c r="U96">
        <v>-208.53580624999989</v>
      </c>
      <c r="V96">
        <v>83.660800000000009</v>
      </c>
      <c r="W96">
        <v>301.91799999999989</v>
      </c>
      <c r="X96">
        <v>243.12649999999991</v>
      </c>
      <c r="Y96">
        <v>-181.35096250000001</v>
      </c>
      <c r="Z96">
        <v>144.1825749999999</v>
      </c>
      <c r="AA96">
        <v>-199.3502499999997</v>
      </c>
      <c r="AB96">
        <v>-134.44012499999991</v>
      </c>
      <c r="AC96">
        <v>54.063249999999719</v>
      </c>
      <c r="AD96">
        <v>-186.9336749999992</v>
      </c>
      <c r="AE96">
        <v>-73.987674999999825</v>
      </c>
      <c r="AF96">
        <v>68.493500000000481</v>
      </c>
      <c r="AG96">
        <v>-722.787499999999</v>
      </c>
      <c r="AH96">
        <v>138.26995000000011</v>
      </c>
      <c r="AI96">
        <v>-4.3855252000000018</v>
      </c>
      <c r="AJ96">
        <v>-1.07934066</v>
      </c>
      <c r="AK96">
        <v>1.1325002000000009E-2</v>
      </c>
      <c r="AL96">
        <v>-17.16329399999999</v>
      </c>
      <c r="AM96">
        <v>-0.40458427999999969</v>
      </c>
      <c r="AN96">
        <v>-1.2827835999999999</v>
      </c>
      <c r="AO96">
        <v>-0.14635967999999999</v>
      </c>
      <c r="AP96">
        <v>-1.2188745399999961</v>
      </c>
      <c r="AQ96">
        <v>-0.19177864</v>
      </c>
      <c r="AR96">
        <v>-7.1656559999999196E-3</v>
      </c>
      <c r="AS96">
        <v>-0.21184617999999991</v>
      </c>
      <c r="AT96">
        <v>-2.3462373999999988</v>
      </c>
    </row>
    <row r="97" spans="1:46" x14ac:dyDescent="0.25">
      <c r="A97">
        <v>95</v>
      </c>
      <c r="B97">
        <v>9.5444374999999884</v>
      </c>
      <c r="C97">
        <v>0.59011677631578952</v>
      </c>
      <c r="D97">
        <v>1.251676337451438E-2</v>
      </c>
      <c r="E97">
        <v>1.4057600675286891E-2</v>
      </c>
      <c r="F97">
        <v>2.1311657518362479E-2</v>
      </c>
      <c r="G97">
        <v>-1.4396069000000009</v>
      </c>
      <c r="H97">
        <v>-2.6570170000000002</v>
      </c>
      <c r="I97">
        <v>13.253159999999999</v>
      </c>
      <c r="J97">
        <v>14.475680000000001</v>
      </c>
      <c r="K97">
        <v>-2.0384145</v>
      </c>
      <c r="L97">
        <v>-1.87259</v>
      </c>
      <c r="M97">
        <v>-20.811945000000001</v>
      </c>
      <c r="N97">
        <v>-4.8011895000000004</v>
      </c>
      <c r="O97">
        <v>17.258849999999999</v>
      </c>
      <c r="P97">
        <v>5.9178384999999993</v>
      </c>
      <c r="Q97">
        <v>4.4578679999999986</v>
      </c>
      <c r="R97">
        <v>-25.705259999999999</v>
      </c>
      <c r="S97">
        <v>-34.337629999999997</v>
      </c>
      <c r="T97">
        <v>2.825584000000001</v>
      </c>
      <c r="U97">
        <v>-201.09064062499999</v>
      </c>
      <c r="V97">
        <v>83.974000000000018</v>
      </c>
      <c r="W97">
        <v>294.62124999999997</v>
      </c>
      <c r="X97">
        <v>245.57</v>
      </c>
      <c r="Y97">
        <v>-180.19215625000001</v>
      </c>
      <c r="Z97">
        <v>137.93443749999989</v>
      </c>
      <c r="AA97">
        <v>-160.63562499999981</v>
      </c>
      <c r="AB97">
        <v>-129.69656249999991</v>
      </c>
      <c r="AC97">
        <v>30.900624999999781</v>
      </c>
      <c r="AD97">
        <v>-110.08931249999971</v>
      </c>
      <c r="AE97">
        <v>-54.143687499999928</v>
      </c>
      <c r="AF97">
        <v>132.94250000000011</v>
      </c>
      <c r="AG97">
        <v>-620.86249999999961</v>
      </c>
      <c r="AH97">
        <v>143.75162499999999</v>
      </c>
      <c r="AI97">
        <v>-4.5186460000000004</v>
      </c>
      <c r="AJ97">
        <v>-1.0260445499999999</v>
      </c>
      <c r="AK97">
        <v>1.1846885E-2</v>
      </c>
      <c r="AL97">
        <v>-15.82849499999999</v>
      </c>
      <c r="AM97">
        <v>-0.36909439999999988</v>
      </c>
      <c r="AN97">
        <v>-1.2837879999999999</v>
      </c>
      <c r="AO97">
        <v>-0.14249490000000001</v>
      </c>
      <c r="AP97">
        <v>-0.84153144999999852</v>
      </c>
      <c r="AQ97">
        <v>-0.19470219999999999</v>
      </c>
      <c r="AR97">
        <v>7.4772000000003155E-4</v>
      </c>
      <c r="AS97">
        <v>-0.20385714999999999</v>
      </c>
      <c r="AT97">
        <v>-2.2495045</v>
      </c>
    </row>
    <row r="98" spans="1:46" x14ac:dyDescent="0.25">
      <c r="A98">
        <v>96</v>
      </c>
      <c r="B98">
        <v>9.5400499999999919</v>
      </c>
      <c r="C98">
        <v>0.5904453947368421</v>
      </c>
      <c r="D98">
        <v>0</v>
      </c>
      <c r="E98">
        <v>0</v>
      </c>
      <c r="F98">
        <v>0</v>
      </c>
      <c r="G98">
        <v>-1.663076719999999</v>
      </c>
      <c r="H98">
        <v>-2.5654276</v>
      </c>
      <c r="I98">
        <v>13.578348</v>
      </c>
      <c r="J98">
        <v>14.742224</v>
      </c>
      <c r="K98">
        <v>-2.2379795999999992</v>
      </c>
      <c r="L98">
        <v>-1.721606</v>
      </c>
      <c r="M98">
        <v>-21.008316000000001</v>
      </c>
      <c r="N98">
        <v>-4.9482396</v>
      </c>
      <c r="O98">
        <v>17.308260000000001</v>
      </c>
      <c r="P98">
        <v>5.7516508000000011</v>
      </c>
      <c r="Q98">
        <v>4.3852164</v>
      </c>
      <c r="R98">
        <v>-25.579547999999999</v>
      </c>
      <c r="S98">
        <v>-35.043464</v>
      </c>
      <c r="T98">
        <v>2.9661892000000001</v>
      </c>
      <c r="U98">
        <v>-193.645475</v>
      </c>
      <c r="V98">
        <v>84.287200000000013</v>
      </c>
      <c r="W98">
        <v>287.3245</v>
      </c>
      <c r="X98">
        <v>248.01349999999999</v>
      </c>
      <c r="Y98">
        <v>-179.03335000000001</v>
      </c>
      <c r="Z98">
        <v>131.68629999999999</v>
      </c>
      <c r="AA98">
        <v>-121.92099999999991</v>
      </c>
      <c r="AB98">
        <v>-124.9529999999999</v>
      </c>
      <c r="AC98">
        <v>7.737999999999829</v>
      </c>
      <c r="AD98">
        <v>-33.244950000000131</v>
      </c>
      <c r="AE98">
        <v>-34.299700000000058</v>
      </c>
      <c r="AF98">
        <v>197.3914999999997</v>
      </c>
      <c r="AG98">
        <v>-518.93750000000023</v>
      </c>
      <c r="AH98">
        <v>149.23330000000001</v>
      </c>
      <c r="AI98">
        <v>-4.6517667999999999</v>
      </c>
      <c r="AJ98">
        <v>-0.97274844000000016</v>
      </c>
      <c r="AK98">
        <v>1.2368768E-2</v>
      </c>
      <c r="AL98">
        <v>-14.493696</v>
      </c>
      <c r="AM98">
        <v>-0.33360452000000013</v>
      </c>
      <c r="AN98">
        <v>-1.2847923999999999</v>
      </c>
      <c r="AO98">
        <v>-0.13863012</v>
      </c>
      <c r="AP98">
        <v>-0.46418836000000102</v>
      </c>
      <c r="AQ98">
        <v>-0.19762576000000001</v>
      </c>
      <c r="AR98">
        <v>8.6610959999999793E-3</v>
      </c>
      <c r="AS98">
        <v>-0.19586812000000001</v>
      </c>
      <c r="AT98">
        <v>-2.1527715999999999</v>
      </c>
    </row>
    <row r="99" spans="1:46" x14ac:dyDescent="0.25">
      <c r="A99">
        <v>97</v>
      </c>
      <c r="B99">
        <v>9.5344749999999916</v>
      </c>
      <c r="C99">
        <v>0.59076463815789482</v>
      </c>
      <c r="D99">
        <v>0</v>
      </c>
      <c r="E99">
        <v>0</v>
      </c>
      <c r="F99">
        <v>0</v>
      </c>
      <c r="G99">
        <v>-1.863021500000001</v>
      </c>
      <c r="H99">
        <v>-2.4744842</v>
      </c>
      <c r="I99">
        <v>13.879311</v>
      </c>
      <c r="J99">
        <v>15.011713</v>
      </c>
      <c r="K99">
        <v>-2.4282841000000008</v>
      </c>
      <c r="L99">
        <v>-1.585768799999999</v>
      </c>
      <c r="M99">
        <v>-21.096197</v>
      </c>
      <c r="N99">
        <v>-5.0761225000000003</v>
      </c>
      <c r="O99">
        <v>17.289459999999998</v>
      </c>
      <c r="P99">
        <v>5.803433000000001</v>
      </c>
      <c r="Q99">
        <v>4.3716168</v>
      </c>
      <c r="R99">
        <v>-25.301703</v>
      </c>
      <c r="S99">
        <v>-35.498783000000003</v>
      </c>
      <c r="T99">
        <v>3.1382090000000011</v>
      </c>
      <c r="U99">
        <v>-185.44509500000001</v>
      </c>
      <c r="V99">
        <v>83.622375000000005</v>
      </c>
      <c r="W99">
        <v>278.21087499999987</v>
      </c>
      <c r="X99">
        <v>248.56887499999999</v>
      </c>
      <c r="Y99">
        <v>-174.56700000000001</v>
      </c>
      <c r="Z99">
        <v>126.59825499999999</v>
      </c>
      <c r="AA99">
        <v>-85.24174999999957</v>
      </c>
      <c r="AB99">
        <v>-117.32713749999991</v>
      </c>
      <c r="AC99">
        <v>-12.44162500000029</v>
      </c>
      <c r="AD99">
        <v>40.548012500000382</v>
      </c>
      <c r="AE99">
        <v>-14.343374999999901</v>
      </c>
      <c r="AF99">
        <v>243.67887500000009</v>
      </c>
      <c r="AG99">
        <v>-437.19999999999959</v>
      </c>
      <c r="AH99">
        <v>160.80590000000009</v>
      </c>
      <c r="AI99">
        <v>-4.6045794999999989</v>
      </c>
      <c r="AJ99">
        <v>-0.92564765999999976</v>
      </c>
      <c r="AK99">
        <v>1.4853009000000019E-2</v>
      </c>
      <c r="AL99">
        <v>-12.678039299999989</v>
      </c>
      <c r="AM99">
        <v>-0.33259204000000009</v>
      </c>
      <c r="AN99">
        <v>-1.2653528000000001</v>
      </c>
      <c r="AO99">
        <v>-0.13434942999999999</v>
      </c>
      <c r="AP99">
        <v>-0.15873575999999859</v>
      </c>
      <c r="AQ99">
        <v>-0.18994579999999989</v>
      </c>
      <c r="AR99">
        <v>9.7122875999999924E-3</v>
      </c>
      <c r="AS99">
        <v>-0.18940630999999999</v>
      </c>
      <c r="AT99">
        <v>-1.955040399999999</v>
      </c>
    </row>
    <row r="100" spans="1:46" x14ac:dyDescent="0.25">
      <c r="A100">
        <v>98</v>
      </c>
      <c r="B100">
        <v>9.5283999999999889</v>
      </c>
      <c r="C100">
        <v>0.59107993421052629</v>
      </c>
      <c r="D100">
        <v>-2.8895317363916061E-2</v>
      </c>
      <c r="E100">
        <v>-2.038040399453744E-3</v>
      </c>
      <c r="F100">
        <v>2.0040942622071241E-2</v>
      </c>
      <c r="G100">
        <v>-2.053061</v>
      </c>
      <c r="H100">
        <v>-2.3838127999999998</v>
      </c>
      <c r="I100">
        <v>14.170074</v>
      </c>
      <c r="J100">
        <v>15.282442</v>
      </c>
      <c r="K100">
        <v>-2.6146894000000001</v>
      </c>
      <c r="L100">
        <v>-1.4563092</v>
      </c>
      <c r="M100">
        <v>-21.138397999999999</v>
      </c>
      <c r="N100">
        <v>-5.1959350000000004</v>
      </c>
      <c r="O100">
        <v>17.24194</v>
      </c>
      <c r="P100">
        <v>5.9469919999999998</v>
      </c>
      <c r="Q100">
        <v>4.3828811999999999</v>
      </c>
      <c r="R100">
        <v>-24.959802</v>
      </c>
      <c r="S100">
        <v>-35.848621999999999</v>
      </c>
      <c r="T100">
        <v>3.3234560000000002</v>
      </c>
      <c r="U100">
        <v>-176.92672999999999</v>
      </c>
      <c r="V100">
        <v>82.545750000000012</v>
      </c>
      <c r="W100">
        <v>268.33224999999999</v>
      </c>
      <c r="X100">
        <v>248.32925</v>
      </c>
      <c r="Y100">
        <v>-168.708</v>
      </c>
      <c r="Z100">
        <v>121.99867</v>
      </c>
      <c r="AA100">
        <v>-49.419499999999829</v>
      </c>
      <c r="AB100">
        <v>-108.487675</v>
      </c>
      <c r="AC100">
        <v>-31.365250000000071</v>
      </c>
      <c r="AD100">
        <v>113.0561749999999</v>
      </c>
      <c r="AE100">
        <v>5.6602499999999623</v>
      </c>
      <c r="AF100">
        <v>282.31924999999978</v>
      </c>
      <c r="AG100">
        <v>-363.96249999999998</v>
      </c>
      <c r="AH100">
        <v>174.94309999999999</v>
      </c>
      <c r="AI100">
        <v>-4.4814730000000003</v>
      </c>
      <c r="AJ100">
        <v>-0.88115544000000012</v>
      </c>
      <c r="AK100">
        <v>1.8163505999999999E-2</v>
      </c>
      <c r="AL100">
        <v>-10.6599162</v>
      </c>
      <c r="AM100">
        <v>-0.34609635999999999</v>
      </c>
      <c r="AN100">
        <v>-1.2373052</v>
      </c>
      <c r="AO100">
        <v>-0.12989361999999999</v>
      </c>
      <c r="AP100">
        <v>0.11644715999999949</v>
      </c>
      <c r="AQ100">
        <v>-0.17780119999999999</v>
      </c>
      <c r="AR100">
        <v>7.8741384000000046E-3</v>
      </c>
      <c r="AS100">
        <v>-0.18358753999999999</v>
      </c>
      <c r="AT100">
        <v>-1.7147836000000001</v>
      </c>
    </row>
    <row r="101" spans="1:46" x14ac:dyDescent="0.25">
      <c r="A101">
        <v>99</v>
      </c>
      <c r="B101">
        <v>9.5223249999999879</v>
      </c>
      <c r="C101">
        <v>0.59139523026315788</v>
      </c>
      <c r="D101">
        <v>-3.5484528076898378E-2</v>
      </c>
      <c r="E101">
        <v>9.5094080857589559E-3</v>
      </c>
      <c r="F101">
        <v>7.824820081993188E-3</v>
      </c>
      <c r="G101">
        <v>-2.2431005000000011</v>
      </c>
      <c r="H101">
        <v>-2.2931413999999992</v>
      </c>
      <c r="I101">
        <v>14.460837</v>
      </c>
      <c r="J101">
        <v>15.553171000000001</v>
      </c>
      <c r="K101">
        <v>-2.801094700000001</v>
      </c>
      <c r="L101">
        <v>-1.326849599999999</v>
      </c>
      <c r="M101">
        <v>-21.180599000000001</v>
      </c>
      <c r="N101">
        <v>-5.3157475000000014</v>
      </c>
      <c r="O101">
        <v>17.194420000000001</v>
      </c>
      <c r="P101">
        <v>6.0905510000000014</v>
      </c>
      <c r="Q101">
        <v>4.3941455999999999</v>
      </c>
      <c r="R101">
        <v>-24.617901</v>
      </c>
      <c r="S101">
        <v>-36.198461000000002</v>
      </c>
      <c r="T101">
        <v>3.508703000000001</v>
      </c>
      <c r="U101">
        <v>-168.40836499999989</v>
      </c>
      <c r="V101">
        <v>81.469124999999991</v>
      </c>
      <c r="W101">
        <v>258.45362499999987</v>
      </c>
      <c r="X101">
        <v>248.08962500000001</v>
      </c>
      <c r="Y101">
        <v>-162.84899999999999</v>
      </c>
      <c r="Z101">
        <v>117.399085</v>
      </c>
      <c r="AA101">
        <v>-13.59724999999958</v>
      </c>
      <c r="AB101">
        <v>-99.648212499999914</v>
      </c>
      <c r="AC101">
        <v>-50.288875000000132</v>
      </c>
      <c r="AD101">
        <v>185.56433750000039</v>
      </c>
      <c r="AE101">
        <v>25.663875000000122</v>
      </c>
      <c r="AF101">
        <v>320.95962500000019</v>
      </c>
      <c r="AG101">
        <v>-290.72499999999951</v>
      </c>
      <c r="AH101">
        <v>189.08030000000011</v>
      </c>
      <c r="AI101">
        <v>-4.3583664999999989</v>
      </c>
      <c r="AJ101">
        <v>-0.83666321999999971</v>
      </c>
      <c r="AK101">
        <v>2.1474003000000019E-2</v>
      </c>
      <c r="AL101">
        <v>-8.6417930999999868</v>
      </c>
      <c r="AM101">
        <v>-0.35960068000000012</v>
      </c>
      <c r="AN101">
        <v>-1.2092575999999999</v>
      </c>
      <c r="AO101">
        <v>-0.12543781000000001</v>
      </c>
      <c r="AP101">
        <v>0.39163008000000182</v>
      </c>
      <c r="AQ101">
        <v>-0.1656565999999999</v>
      </c>
      <c r="AR101">
        <v>6.0359891999999891E-3</v>
      </c>
      <c r="AS101">
        <v>-0.17776876999999999</v>
      </c>
      <c r="AT101">
        <v>-1.474526799999998</v>
      </c>
    </row>
    <row r="102" spans="1:46" x14ac:dyDescent="0.25">
      <c r="A102">
        <v>100</v>
      </c>
      <c r="B102">
        <v>9.5162499999999852</v>
      </c>
      <c r="C102">
        <v>0.59171052631578946</v>
      </c>
      <c r="D102">
        <v>-2.9166946682701131E-2</v>
      </c>
      <c r="E102">
        <v>1.2423414145686771E-2</v>
      </c>
      <c r="F102">
        <v>1.685639079977682E-2</v>
      </c>
      <c r="G102">
        <v>-2.4331399999999999</v>
      </c>
      <c r="H102">
        <v>-2.2024699999999999</v>
      </c>
      <c r="I102">
        <v>14.7516</v>
      </c>
      <c r="J102">
        <v>15.8239</v>
      </c>
      <c r="K102">
        <v>-2.9874999999999998</v>
      </c>
      <c r="L102">
        <v>-1.19739</v>
      </c>
      <c r="M102">
        <v>-21.222799999999999</v>
      </c>
      <c r="N102">
        <v>-5.4355599999999997</v>
      </c>
      <c r="O102">
        <v>17.146899999999999</v>
      </c>
      <c r="P102">
        <v>6.2341100000000003</v>
      </c>
      <c r="Q102">
        <v>4.4054099999999998</v>
      </c>
      <c r="R102">
        <v>-24.276</v>
      </c>
      <c r="S102">
        <v>-36.548299999999998</v>
      </c>
      <c r="T102">
        <v>3.6939500000000001</v>
      </c>
      <c r="U102">
        <v>-159.88999999999999</v>
      </c>
      <c r="V102">
        <v>80.392499999999998</v>
      </c>
      <c r="W102">
        <v>248.57499999999999</v>
      </c>
      <c r="X102">
        <v>247.84999999999991</v>
      </c>
      <c r="Y102">
        <v>-156.99</v>
      </c>
      <c r="Z102">
        <v>112.79949999999999</v>
      </c>
      <c r="AA102">
        <v>22.225000000000161</v>
      </c>
      <c r="AB102">
        <v>-90.808749999999989</v>
      </c>
      <c r="AC102">
        <v>-69.212499999999892</v>
      </c>
      <c r="AD102">
        <v>258.07249999999988</v>
      </c>
      <c r="AE102">
        <v>45.667499999999968</v>
      </c>
      <c r="AF102">
        <v>359.59999999999991</v>
      </c>
      <c r="AG102">
        <v>-217.48749999999981</v>
      </c>
      <c r="AH102">
        <v>203.2175</v>
      </c>
      <c r="AI102">
        <v>-4.2352600000000002</v>
      </c>
      <c r="AJ102">
        <v>-0.79217100000000007</v>
      </c>
      <c r="AK102">
        <v>2.4784500000000001E-2</v>
      </c>
      <c r="AL102">
        <v>-6.6236699999999997</v>
      </c>
      <c r="AM102">
        <v>-0.37310500000000002</v>
      </c>
      <c r="AN102">
        <v>-1.1812100000000001</v>
      </c>
      <c r="AO102">
        <v>-0.12098200000000001</v>
      </c>
      <c r="AP102">
        <v>0.66681299999999999</v>
      </c>
      <c r="AQ102">
        <v>-0.15351200000000001</v>
      </c>
      <c r="AR102">
        <v>4.1978400000000004E-3</v>
      </c>
      <c r="AS102">
        <v>-0.17194999999999999</v>
      </c>
      <c r="AT102">
        <v>-1.23427</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3888-7797-4554-BDEF-FC4769446ED1}">
  <sheetPr>
    <tabColor rgb="FF6495EC"/>
  </sheetPr>
  <dimension ref="A1:AT102"/>
  <sheetViews>
    <sheetView topLeftCell="A2" workbookViewId="0">
      <selection activeCell="B2" sqref="A1:XFD1048576"/>
    </sheetView>
  </sheetViews>
  <sheetFormatPr defaultRowHeight="15" x14ac:dyDescent="0.25"/>
  <sheetData>
    <row r="1" spans="1:46" x14ac:dyDescent="0.25">
      <c r="A1" s="2" t="s">
        <v>131</v>
      </c>
      <c r="B1" s="2" t="s">
        <v>0</v>
      </c>
      <c r="C1" s="2" t="s">
        <v>178</v>
      </c>
      <c r="D1" s="2" t="s">
        <v>2</v>
      </c>
      <c r="E1" s="2" t="s">
        <v>3</v>
      </c>
      <c r="F1" s="2" t="s">
        <v>4</v>
      </c>
      <c r="G1" s="2" t="s">
        <v>185</v>
      </c>
      <c r="H1" s="2" t="s">
        <v>186</v>
      </c>
      <c r="I1" s="2" t="s">
        <v>187</v>
      </c>
      <c r="J1" s="2" t="s">
        <v>188</v>
      </c>
      <c r="K1" s="2" t="s">
        <v>189</v>
      </c>
      <c r="L1" s="2" t="s">
        <v>190</v>
      </c>
      <c r="M1" s="2" t="s">
        <v>191</v>
      </c>
      <c r="N1" s="2" t="s">
        <v>192</v>
      </c>
      <c r="O1" s="2" t="s">
        <v>193</v>
      </c>
      <c r="P1" s="2" t="s">
        <v>194</v>
      </c>
      <c r="Q1" s="2" t="s">
        <v>195</v>
      </c>
      <c r="R1" s="2" t="s">
        <v>196</v>
      </c>
      <c r="S1" s="2" t="s">
        <v>197</v>
      </c>
      <c r="T1" s="2" t="s">
        <v>198</v>
      </c>
      <c r="U1" s="2" t="s">
        <v>199</v>
      </c>
      <c r="V1" s="2" t="s">
        <v>200</v>
      </c>
      <c r="W1" s="2" t="s">
        <v>201</v>
      </c>
      <c r="X1" s="2" t="s">
        <v>202</v>
      </c>
      <c r="Y1" s="2" t="s">
        <v>203</v>
      </c>
      <c r="Z1" s="2" t="s">
        <v>204</v>
      </c>
      <c r="AA1" s="2" t="s">
        <v>205</v>
      </c>
      <c r="AB1" s="2" t="s">
        <v>206</v>
      </c>
      <c r="AC1" s="2" t="s">
        <v>207</v>
      </c>
      <c r="AD1" s="2" t="s">
        <v>208</v>
      </c>
      <c r="AE1" s="2" t="s">
        <v>209</v>
      </c>
      <c r="AF1" s="2" t="s">
        <v>210</v>
      </c>
      <c r="AG1" s="2" t="s">
        <v>211</v>
      </c>
      <c r="AH1" s="2" t="s">
        <v>212</v>
      </c>
      <c r="AI1" s="2" t="s">
        <v>213</v>
      </c>
      <c r="AJ1" s="2" t="s">
        <v>214</v>
      </c>
      <c r="AK1" s="2" t="s">
        <v>215</v>
      </c>
      <c r="AL1" s="2" t="s">
        <v>216</v>
      </c>
      <c r="AM1" s="2" t="s">
        <v>217</v>
      </c>
      <c r="AN1" s="2" t="s">
        <v>218</v>
      </c>
      <c r="AO1" s="2" t="s">
        <v>219</v>
      </c>
      <c r="AP1" s="2" t="s">
        <v>220</v>
      </c>
      <c r="AQ1" s="2" t="s">
        <v>221</v>
      </c>
      <c r="AR1" s="2" t="s">
        <v>222</v>
      </c>
      <c r="AS1" s="2" t="s">
        <v>223</v>
      </c>
      <c r="AT1" s="2" t="s">
        <v>224</v>
      </c>
    </row>
    <row r="2" spans="1:46" x14ac:dyDescent="0.25">
      <c r="A2">
        <v>0</v>
      </c>
      <c r="B2">
        <f>AVERAGE('Left 1 Kin'!B2, 'Left 2 Kin'!B2, 'Left 3 Kin'!B2, 'Right 1 Kin'!B2, 'Right 2 Kin'!B2, 'Right 3 Kin'!B2)</f>
        <v>9.1111666666666675</v>
      </c>
      <c r="C2">
        <f>AVERAGE('Left 1 Kin'!C2, 'Left 2 Kin'!C2, 'Left 3 Kin'!C2, 'Right 1 Kin'!C2, 'Right 2 Kin'!C2, 'Right 3 Kin'!C2)</f>
        <v>0.58147295321637438</v>
      </c>
      <c r="D2">
        <f>AVERAGE('Left 1 Kin'!D2, 'Left 2 Kin'!D2, 'Left 3 Kin'!D2, 'Right 1 Kin'!D2, 'Right 2 Kin'!D2, 'Right 3 Kin'!D2)</f>
        <v>-2.3762256575958877E-2</v>
      </c>
      <c r="E2">
        <f>AVERAGE('Left 1 Kin'!E2, 'Left 2 Kin'!E2, 'Left 3 Kin'!E2, 'Right 1 Kin'!E2, 'Right 2 Kin'!E2, 'Right 3 Kin'!E2)</f>
        <v>3.3443460745234133E-3</v>
      </c>
      <c r="F2">
        <f>AVERAGE('Left 1 Kin'!F2, 'Left 2 Kin'!F2, 'Left 3 Kin'!F2, 'Right 1 Kin'!F2, 'Right 2 Kin'!F2, 'Right 3 Kin'!F2)</f>
        <v>0.15586468160311931</v>
      </c>
      <c r="G2">
        <f>AVERAGE('Left 1 Kin'!G2, 'Left 2 Kin'!G2, 'Left 3 Kin'!G2, 'Right 1 Kin'!G2, 'Right 2 Kin'!G2, 'Right 3 Kin'!G2)</f>
        <v>6.3125533333333337</v>
      </c>
      <c r="H2">
        <f>AVERAGE('Left 1 Kin'!H2, 'Left 2 Kin'!H2, 'Left 3 Kin'!H2, 'Right 1 Kin'!H2, 'Right 2 Kin'!H2, 'Right 3 Kin'!H2)</f>
        <v>-8.3028233333333343</v>
      </c>
      <c r="I2">
        <f>AVERAGE('Left 1 Kin'!I2, 'Left 2 Kin'!I2, 'Left 3 Kin'!I2, 'Right 1 Kin'!I2, 'Right 2 Kin'!I2, 'Right 3 Kin'!I2)</f>
        <v>-6.1972766666666663</v>
      </c>
      <c r="J2">
        <f>AVERAGE('Left 1 Kin'!J2, 'Left 2 Kin'!J2, 'Left 3 Kin'!J2, 'Right 1 Kin'!J2, 'Right 2 Kin'!J2, 'Right 3 Kin'!J2)</f>
        <v>6.2794800000000004</v>
      </c>
      <c r="K2">
        <f>AVERAGE('Left 1 Kin'!K2, 'Left 2 Kin'!K2, 'Left 3 Kin'!K2, 'Right 1 Kin'!K2, 'Right 2 Kin'!K2, 'Right 3 Kin'!K2)</f>
        <v>4.3495064999999995</v>
      </c>
      <c r="L2">
        <f>AVERAGE('Left 1 Kin'!L2, 'Left 2 Kin'!L2, 'Left 3 Kin'!L2, 'Right 1 Kin'!L2, 'Right 2 Kin'!L2, 'Right 3 Kin'!L2)</f>
        <v>-4.4314983333333338</v>
      </c>
      <c r="M2">
        <f>AVERAGE('Left 1 Kin'!M2, 'Left 2 Kin'!M2, 'Left 3 Kin'!M2, 'Right 1 Kin'!M2, 'Right 2 Kin'!M2, 'Right 3 Kin'!M2)</f>
        <v>36.355350000000001</v>
      </c>
      <c r="N2">
        <f>AVERAGE('Left 1 Kin'!N2, 'Left 2 Kin'!N2, 'Left 3 Kin'!N2, 'Right 1 Kin'!N2, 'Right 2 Kin'!N2, 'Right 3 Kin'!N2)</f>
        <v>3.9053401333333331</v>
      </c>
      <c r="O2">
        <f>AVERAGE('Left 1 Kin'!O2, 'Left 2 Kin'!O2, 'Left 3 Kin'!O2, 'Right 1 Kin'!O2, 'Right 2 Kin'!O2, 'Right 3 Kin'!O2)</f>
        <v>-3.8070833333333325</v>
      </c>
      <c r="P2">
        <f>AVERAGE('Left 1 Kin'!P2, 'Left 2 Kin'!P2, 'Left 3 Kin'!P2, 'Right 1 Kin'!P2, 'Right 2 Kin'!P2, 'Right 3 Kin'!P2)</f>
        <v>27.887533333333334</v>
      </c>
      <c r="Q2">
        <f>AVERAGE('Left 1 Kin'!Q2, 'Left 2 Kin'!Q2, 'Left 3 Kin'!Q2, 'Right 1 Kin'!Q2, 'Right 2 Kin'!Q2, 'Right 3 Kin'!Q2)</f>
        <v>1.0469949999999999</v>
      </c>
      <c r="R2">
        <f>AVERAGE('Left 1 Kin'!R2, 'Left 2 Kin'!R2, 'Left 3 Kin'!R2, 'Right 1 Kin'!R2, 'Right 2 Kin'!R2, 'Right 3 Kin'!R2)</f>
        <v>-10.935115000000001</v>
      </c>
      <c r="S2">
        <f>AVERAGE('Left 1 Kin'!S2, 'Left 2 Kin'!S2, 'Left 3 Kin'!S2, 'Right 1 Kin'!S2, 'Right 2 Kin'!S2, 'Right 3 Kin'!S2)</f>
        <v>-12.952123333333333</v>
      </c>
      <c r="T2">
        <f>AVERAGE('Left 1 Kin'!T2, 'Left 2 Kin'!T2, 'Left 3 Kin'!T2, 'Right 1 Kin'!T2, 'Right 2 Kin'!T2, 'Right 3 Kin'!T2)</f>
        <v>-4.4772650000000001</v>
      </c>
      <c r="U2">
        <f>AVERAGE('Left 1 Kin'!U2, 'Left 2 Kin'!U2, 'Left 3 Kin'!U2, 'Right 1 Kin'!U2, 'Right 2 Kin'!U2, 'Right 3 Kin'!U2)</f>
        <v>-18.29916666666664</v>
      </c>
      <c r="V2">
        <f>AVERAGE('Left 1 Kin'!V2, 'Left 2 Kin'!V2, 'Left 3 Kin'!V2, 'Right 1 Kin'!V2, 'Right 2 Kin'!V2, 'Right 3 Kin'!V2)</f>
        <v>-44.568124999999959</v>
      </c>
      <c r="W2">
        <f>AVERAGE('Left 1 Kin'!W2, 'Left 2 Kin'!W2, 'Left 3 Kin'!W2, 'Right 1 Kin'!W2, 'Right 2 Kin'!W2, 'Right 3 Kin'!W2)</f>
        <v>158.84416666666669</v>
      </c>
      <c r="X2">
        <f>AVERAGE('Left 1 Kin'!X2, 'Left 2 Kin'!X2, 'Left 3 Kin'!X2, 'Right 1 Kin'!X2, 'Right 2 Kin'!X2, 'Right 3 Kin'!X2)</f>
        <v>83.705624999999984</v>
      </c>
      <c r="Y2">
        <f>AVERAGE('Left 1 Kin'!Y2, 'Left 2 Kin'!Y2, 'Left 3 Kin'!Y2, 'Right 1 Kin'!Y2, 'Right 2 Kin'!Y2, 'Right 3 Kin'!Y2)</f>
        <v>-21.10333125</v>
      </c>
      <c r="Z2">
        <f>AVERAGE('Left 1 Kin'!Z2, 'Left 2 Kin'!Z2, 'Left 3 Kin'!Z2, 'Right 1 Kin'!Z2, 'Right 2 Kin'!Z2, 'Right 3 Kin'!Z2)</f>
        <v>-95.128749999999968</v>
      </c>
      <c r="AA2">
        <f>AVERAGE('Left 1 Kin'!AA2, 'Left 2 Kin'!AA2, 'Left 3 Kin'!AA2, 'Right 1 Kin'!AA2, 'Right 2 Kin'!AA2, 'Right 3 Kin'!AA2)</f>
        <v>-359.777083333333</v>
      </c>
      <c r="AB2">
        <f>AVERAGE('Left 1 Kin'!AB2, 'Left 2 Kin'!AB2, 'Left 3 Kin'!AB2, 'Right 1 Kin'!AB2, 'Right 2 Kin'!AB2, 'Right 3 Kin'!AB2)</f>
        <v>15.521945833333319</v>
      </c>
      <c r="AC2">
        <f>AVERAGE('Left 1 Kin'!AC2, 'Left 2 Kin'!AC2, 'Left 3 Kin'!AC2, 'Right 1 Kin'!AC2, 'Right 2 Kin'!AC2, 'Right 3 Kin'!AC2)</f>
        <v>84.729166666666671</v>
      </c>
      <c r="AD2">
        <f>AVERAGE('Left 1 Kin'!AD2, 'Left 2 Kin'!AD2, 'Left 3 Kin'!AD2, 'Right 1 Kin'!AD2, 'Right 2 Kin'!AD2, 'Right 3 Kin'!AD2)</f>
        <v>258.48541666666671</v>
      </c>
      <c r="AE2">
        <f>AVERAGE('Left 1 Kin'!AE2, 'Left 2 Kin'!AE2, 'Left 3 Kin'!AE2, 'Right 1 Kin'!AE2, 'Right 2 Kin'!AE2, 'Right 3 Kin'!AE2)</f>
        <v>27.906875000000039</v>
      </c>
      <c r="AF2">
        <f>AVERAGE('Left 1 Kin'!AF2, 'Left 2 Kin'!AF2, 'Left 3 Kin'!AF2, 'Right 1 Kin'!AF2, 'Right 2 Kin'!AF2, 'Right 3 Kin'!AF2)</f>
        <v>573.39791666666667</v>
      </c>
      <c r="AG2">
        <f>AVERAGE('Left 1 Kin'!AG2, 'Left 2 Kin'!AG2, 'Left 3 Kin'!AG2, 'Right 1 Kin'!AG2, 'Right 2 Kin'!AG2, 'Right 3 Kin'!AG2)</f>
        <v>1037.2589583333336</v>
      </c>
      <c r="AH2">
        <f>AVERAGE('Left 1 Kin'!AH2, 'Left 2 Kin'!AH2, 'Left 3 Kin'!AH2, 'Right 1 Kin'!AH2, 'Right 2 Kin'!AH2, 'Right 3 Kin'!AH2)</f>
        <v>78.850708333333344</v>
      </c>
      <c r="AI2">
        <f>AVERAGE('Left 1 Kin'!AI2, 'Left 2 Kin'!AI2, 'Left 3 Kin'!AI2, 'Right 1 Kin'!AI2, 'Right 2 Kin'!AI2, 'Right 3 Kin'!AI2)</f>
        <v>5.9816583333333329</v>
      </c>
      <c r="AJ2">
        <f>AVERAGE('Left 1 Kin'!AJ2, 'Left 2 Kin'!AJ2, 'Left 3 Kin'!AJ2, 'Right 1 Kin'!AJ2, 'Right 2 Kin'!AJ2, 'Right 3 Kin'!AJ2)</f>
        <v>1.0446366666666664</v>
      </c>
      <c r="AK2">
        <f>AVERAGE('Left 1 Kin'!AK2, 'Left 2 Kin'!AK2, 'Left 3 Kin'!AK2, 'Right 1 Kin'!AK2, 'Right 2 Kin'!AK2, 'Right 3 Kin'!AK2)</f>
        <v>-0.23442294999999999</v>
      </c>
      <c r="AL2">
        <f>AVERAGE('Left 1 Kin'!AL2, 'Left 2 Kin'!AL2, 'Left 3 Kin'!AL2, 'Right 1 Kin'!AL2, 'Right 2 Kin'!AL2, 'Right 3 Kin'!AL2)</f>
        <v>36.468666666666671</v>
      </c>
      <c r="AM2">
        <f>AVERAGE('Left 1 Kin'!AM2, 'Left 2 Kin'!AM2, 'Left 3 Kin'!AM2, 'Right 1 Kin'!AM2, 'Right 2 Kin'!AM2, 'Right 3 Kin'!AM2)</f>
        <v>-1.6497083333333331</v>
      </c>
      <c r="AN2">
        <f>AVERAGE('Left 1 Kin'!AN2, 'Left 2 Kin'!AN2, 'Left 3 Kin'!AN2, 'Right 1 Kin'!AN2, 'Right 2 Kin'!AN2, 'Right 3 Kin'!AN2)</f>
        <v>0.78390223333333331</v>
      </c>
      <c r="AO2">
        <f>AVERAGE('Left 1 Kin'!AO2, 'Left 2 Kin'!AO2, 'Left 3 Kin'!AO2, 'Right 1 Kin'!AO2, 'Right 2 Kin'!AO2, 'Right 3 Kin'!AO2)</f>
        <v>5.1476217499999997E-2</v>
      </c>
      <c r="AP2">
        <f>AVERAGE('Left 1 Kin'!AP2, 'Left 2 Kin'!AP2, 'Left 3 Kin'!AP2, 'Right 1 Kin'!AP2, 'Right 2 Kin'!AP2, 'Right 3 Kin'!AP2)</f>
        <v>5.5129349999999997</v>
      </c>
      <c r="AQ2">
        <f>AVERAGE('Left 1 Kin'!AQ2, 'Left 2 Kin'!AQ2, 'Left 3 Kin'!AQ2, 'Right 1 Kin'!AQ2, 'Right 2 Kin'!AQ2, 'Right 3 Kin'!AQ2)</f>
        <v>0.5103051833333333</v>
      </c>
      <c r="AR2">
        <f>AVERAGE('Left 1 Kin'!AR2, 'Left 2 Kin'!AR2, 'Left 3 Kin'!AR2, 'Right 1 Kin'!AR2, 'Right 2 Kin'!AR2, 'Right 3 Kin'!AR2)</f>
        <v>-8.1397499999999998E-2</v>
      </c>
      <c r="AS2">
        <f>AVERAGE('Left 1 Kin'!AS2, 'Left 2 Kin'!AS2, 'Left 3 Kin'!AS2, 'Right 1 Kin'!AS2, 'Right 2 Kin'!AS2, 'Right 3 Kin'!AS2)</f>
        <v>7.296596666666666E-2</v>
      </c>
      <c r="AT2">
        <f>AVERAGE('Left 1 Kin'!AT2, 'Left 2 Kin'!AT2, 'Left 3 Kin'!AT2, 'Right 1 Kin'!AT2, 'Right 2 Kin'!AT2, 'Right 3 Kin'!AT2)</f>
        <v>-5.2087119999999993</v>
      </c>
    </row>
    <row r="3" spans="1:46" x14ac:dyDescent="0.25">
      <c r="A3">
        <v>1</v>
      </c>
      <c r="B3">
        <f>AVERAGE('Left 1 Kin'!B3, 'Left 2 Kin'!B3, 'Left 3 Kin'!B3, 'Right 1 Kin'!B3, 'Right 2 Kin'!B3, 'Right 3 Kin'!B3)</f>
        <v>9.1007616666666653</v>
      </c>
      <c r="C3">
        <f>AVERAGE('Left 1 Kin'!C3, 'Left 2 Kin'!C3, 'Left 3 Kin'!C3, 'Right 1 Kin'!C3, 'Right 2 Kin'!C3, 'Right 3 Kin'!C3)</f>
        <v>0.58105819627192989</v>
      </c>
      <c r="D3">
        <f>AVERAGE('Left 1 Kin'!D3, 'Left 2 Kin'!D3, 'Left 3 Kin'!D3, 'Right 1 Kin'!D3, 'Right 2 Kin'!D3, 'Right 3 Kin'!D3)</f>
        <v>-0.12484187400144169</v>
      </c>
      <c r="E3">
        <f>AVERAGE('Left 1 Kin'!E3, 'Left 2 Kin'!E3, 'Left 3 Kin'!E3, 'Right 1 Kin'!E3, 'Right 2 Kin'!E3, 'Right 3 Kin'!E3)</f>
        <v>-1.9813467890690689E-2</v>
      </c>
      <c r="F3">
        <f>AVERAGE('Left 1 Kin'!F3, 'Left 2 Kin'!F3, 'Left 3 Kin'!F3, 'Right 1 Kin'!F3, 'Right 2 Kin'!F3, 'Right 3 Kin'!F3)</f>
        <v>0.62507592110091703</v>
      </c>
      <c r="G3">
        <f>AVERAGE('Left 1 Kin'!G3, 'Left 2 Kin'!G3, 'Left 3 Kin'!G3, 'Right 1 Kin'!G3, 'Right 2 Kin'!G3, 'Right 3 Kin'!G3)</f>
        <v>6.2878912833333329</v>
      </c>
      <c r="H3">
        <f>AVERAGE('Left 1 Kin'!H3, 'Left 2 Kin'!H3, 'Left 3 Kin'!H3, 'Right 1 Kin'!H3, 'Right 2 Kin'!H3, 'Right 3 Kin'!H3)</f>
        <v>-8.3463995166666667</v>
      </c>
      <c r="I3">
        <f>AVERAGE('Left 1 Kin'!I3, 'Left 2 Kin'!I3, 'Left 3 Kin'!I3, 'Right 1 Kin'!I3, 'Right 2 Kin'!I3, 'Right 3 Kin'!I3)</f>
        <v>-6.0345887833333336</v>
      </c>
      <c r="J3">
        <f>AVERAGE('Left 1 Kin'!J3, 'Left 2 Kin'!J3, 'Left 3 Kin'!J3, 'Right 1 Kin'!J3, 'Right 2 Kin'!J3, 'Right 3 Kin'!J3)</f>
        <v>6.3703374000000004</v>
      </c>
      <c r="K3">
        <f>AVERAGE('Left 1 Kin'!K3, 'Left 2 Kin'!K3, 'Left 3 Kin'!K3, 'Right 1 Kin'!K3, 'Right 2 Kin'!K3, 'Right 3 Kin'!K3)</f>
        <v>4.3242318173333336</v>
      </c>
      <c r="L3">
        <f>AVERAGE('Left 1 Kin'!L3, 'Left 2 Kin'!L3, 'Left 3 Kin'!L3, 'Right 1 Kin'!L3, 'Right 2 Kin'!L3, 'Right 3 Kin'!L3)</f>
        <v>-4.5397758000000001</v>
      </c>
      <c r="M3">
        <f>AVERAGE('Left 1 Kin'!M3, 'Left 2 Kin'!M3, 'Left 3 Kin'!M3, 'Right 1 Kin'!M3, 'Right 2 Kin'!M3, 'Right 3 Kin'!M3)</f>
        <v>35.976271000000004</v>
      </c>
      <c r="N3">
        <f>AVERAGE('Left 1 Kin'!N3, 'Left 2 Kin'!N3, 'Left 3 Kin'!N3, 'Right 1 Kin'!N3, 'Right 2 Kin'!N3, 'Right 3 Kin'!N3)</f>
        <v>3.9190028546666666</v>
      </c>
      <c r="O3">
        <f>AVERAGE('Left 1 Kin'!O3, 'Left 2 Kin'!O3, 'Left 3 Kin'!O3, 'Right 1 Kin'!O3, 'Right 2 Kin'!O3, 'Right 3 Kin'!O3)</f>
        <v>-3.7129259999999995</v>
      </c>
      <c r="P3">
        <f>AVERAGE('Left 1 Kin'!P3, 'Left 2 Kin'!P3, 'Left 3 Kin'!P3, 'Right 1 Kin'!P3, 'Right 2 Kin'!P3, 'Right 3 Kin'!P3)</f>
        <v>28.208950166666664</v>
      </c>
      <c r="Q3">
        <f>AVERAGE('Left 1 Kin'!Q3, 'Left 2 Kin'!Q3, 'Left 3 Kin'!Q3, 'Right 1 Kin'!Q3, 'Right 2 Kin'!Q3, 'Right 3 Kin'!Q3)</f>
        <v>1.0957719166666668</v>
      </c>
      <c r="R3">
        <f>AVERAGE('Left 1 Kin'!R3, 'Left 2 Kin'!R3, 'Left 3 Kin'!R3, 'Right 1 Kin'!R3, 'Right 2 Kin'!R3, 'Right 3 Kin'!R3)</f>
        <v>-10.257344316666666</v>
      </c>
      <c r="S3">
        <f>AVERAGE('Left 1 Kin'!S3, 'Left 2 Kin'!S3, 'Left 3 Kin'!S3, 'Right 1 Kin'!S3, 'Right 2 Kin'!S3, 'Right 3 Kin'!S3)</f>
        <v>-11.666197816666667</v>
      </c>
      <c r="T3">
        <f>AVERAGE('Left 1 Kin'!T3, 'Left 2 Kin'!T3, 'Left 3 Kin'!T3, 'Right 1 Kin'!T3, 'Right 2 Kin'!T3, 'Right 3 Kin'!T3)</f>
        <v>-4.4483286566666669</v>
      </c>
      <c r="U3">
        <f>AVERAGE('Left 1 Kin'!U3, 'Left 2 Kin'!U3, 'Left 3 Kin'!U3, 'Right 1 Kin'!U3, 'Right 2 Kin'!U3, 'Right 3 Kin'!U3)</f>
        <v>-21.008349999999975</v>
      </c>
      <c r="V3">
        <f>AVERAGE('Left 1 Kin'!V3, 'Left 2 Kin'!V3, 'Left 3 Kin'!V3, 'Right 1 Kin'!V3, 'Right 2 Kin'!V3, 'Right 3 Kin'!V3)</f>
        <v>-42.624120833333286</v>
      </c>
      <c r="W3">
        <f>AVERAGE('Left 1 Kin'!W3, 'Left 2 Kin'!W3, 'Left 3 Kin'!W3, 'Right 1 Kin'!W3, 'Right 2 Kin'!W3, 'Right 3 Kin'!W3)</f>
        <v>154.87212500000001</v>
      </c>
      <c r="X3">
        <f>AVERAGE('Left 1 Kin'!X3, 'Left 2 Kin'!X3, 'Left 3 Kin'!X3, 'Right 1 Kin'!X3, 'Right 2 Kin'!X3, 'Right 3 Kin'!X3)</f>
        <v>84.82677708333334</v>
      </c>
      <c r="Y3">
        <f>AVERAGE('Left 1 Kin'!Y3, 'Left 2 Kin'!Y3, 'Left 3 Kin'!Y3, 'Right 1 Kin'!Y3, 'Right 2 Kin'!Y3, 'Right 3 Kin'!Y3)</f>
        <v>-22.871833416666671</v>
      </c>
      <c r="Z3">
        <f>AVERAGE('Left 1 Kin'!Z3, 'Left 2 Kin'!Z3, 'Left 3 Kin'!Z3, 'Right 1 Kin'!Z3, 'Right 2 Kin'!Z3, 'Right 3 Kin'!Z3)</f>
        <v>-101.44584583333334</v>
      </c>
      <c r="AA3">
        <f>AVERAGE('Left 1 Kin'!AA3, 'Left 2 Kin'!AA3, 'Left 3 Kin'!AA3, 'Right 1 Kin'!AA3, 'Right 2 Kin'!AA3, 'Right 3 Kin'!AA3)</f>
        <v>-362.74391666666639</v>
      </c>
      <c r="AB3">
        <f>AVERAGE('Left 1 Kin'!AB3, 'Left 2 Kin'!AB3, 'Left 3 Kin'!AB3, 'Right 1 Kin'!AB3, 'Right 2 Kin'!AB3, 'Right 3 Kin'!AB3)</f>
        <v>15.702547187499988</v>
      </c>
      <c r="AC3">
        <f>AVERAGE('Left 1 Kin'!AC3, 'Left 2 Kin'!AC3, 'Left 3 Kin'!AC3, 'Right 1 Kin'!AC3, 'Right 2 Kin'!AC3, 'Right 3 Kin'!AC3)</f>
        <v>96.515541666666635</v>
      </c>
      <c r="AD3">
        <f>AVERAGE('Left 1 Kin'!AD3, 'Left 2 Kin'!AD3, 'Left 3 Kin'!AD3, 'Right 1 Kin'!AD3, 'Right 2 Kin'!AD3, 'Right 3 Kin'!AD3)</f>
        <v>280.90062500000005</v>
      </c>
      <c r="AE3">
        <f>AVERAGE('Left 1 Kin'!AE3, 'Left 2 Kin'!AE3, 'Left 3 Kin'!AE3, 'Right 1 Kin'!AE3, 'Right 2 Kin'!AE3, 'Right 3 Kin'!AE3)</f>
        <v>37.9513416666667</v>
      </c>
      <c r="AF3">
        <f>AVERAGE('Left 1 Kin'!AF3, 'Left 2 Kin'!AF3, 'Left 3 Kin'!AF3, 'Right 1 Kin'!AF3, 'Right 2 Kin'!AF3, 'Right 3 Kin'!AF3)</f>
        <v>593.16766458333336</v>
      </c>
      <c r="AG3">
        <f>AVERAGE('Left 1 Kin'!AG3, 'Left 2 Kin'!AG3, 'Left 3 Kin'!AG3, 'Right 1 Kin'!AG3, 'Right 2 Kin'!AG3, 'Right 3 Kin'!AG3)</f>
        <v>1118.7021708333334</v>
      </c>
      <c r="AH3">
        <f>AVERAGE('Left 1 Kin'!AH3, 'Left 2 Kin'!AH3, 'Left 3 Kin'!AH3, 'Right 1 Kin'!AH3, 'Right 2 Kin'!AH3, 'Right 3 Kin'!AH3)</f>
        <v>53.221064791666684</v>
      </c>
      <c r="AI3">
        <f>AVERAGE('Left 1 Kin'!AI3, 'Left 2 Kin'!AI3, 'Left 3 Kin'!AI3, 'Right 1 Kin'!AI3, 'Right 2 Kin'!AI3, 'Right 3 Kin'!AI3)</f>
        <v>4.6183900333333332</v>
      </c>
      <c r="AJ3">
        <f>AVERAGE('Left 1 Kin'!AJ3, 'Left 2 Kin'!AJ3, 'Left 3 Kin'!AJ3, 'Right 1 Kin'!AJ3, 'Right 2 Kin'!AJ3, 'Right 3 Kin'!AJ3)</f>
        <v>1.169536241666667</v>
      </c>
      <c r="AK3">
        <f>AVERAGE('Left 1 Kin'!AK3, 'Left 2 Kin'!AK3, 'Left 3 Kin'!AK3, 'Right 1 Kin'!AK3, 'Right 2 Kin'!AK3, 'Right 3 Kin'!AK3)</f>
        <v>-0.24054170796666663</v>
      </c>
      <c r="AL3">
        <f>AVERAGE('Left 1 Kin'!AL3, 'Left 2 Kin'!AL3, 'Left 3 Kin'!AL3, 'Right 1 Kin'!AL3, 'Right 2 Kin'!AL3, 'Right 3 Kin'!AL3)</f>
        <v>28.193403450000002</v>
      </c>
      <c r="AM3">
        <f>AVERAGE('Left 1 Kin'!AM3, 'Left 2 Kin'!AM3, 'Left 3 Kin'!AM3, 'Right 1 Kin'!AM3, 'Right 2 Kin'!AM3, 'Right 3 Kin'!AM3)</f>
        <v>-0.77304797333333342</v>
      </c>
      <c r="AN3">
        <f>AVERAGE('Left 1 Kin'!AN3, 'Left 2 Kin'!AN3, 'Left 3 Kin'!AN3, 'Right 1 Kin'!AN3, 'Right 2 Kin'!AN3, 'Right 3 Kin'!AN3)</f>
        <v>0.72159118216666673</v>
      </c>
      <c r="AO3">
        <f>AVERAGE('Left 1 Kin'!AO3, 'Left 2 Kin'!AO3, 'Left 3 Kin'!AO3, 'Right 1 Kin'!AO3, 'Right 2 Kin'!AO3, 'Right 3 Kin'!AO3)</f>
        <v>7.0292328441666663E-2</v>
      </c>
      <c r="AP3">
        <f>AVERAGE('Left 1 Kin'!AP3, 'Left 2 Kin'!AP3, 'Left 3 Kin'!AP3, 'Right 1 Kin'!AP3, 'Right 2 Kin'!AP3, 'Right 3 Kin'!AP3)</f>
        <v>2.57059785</v>
      </c>
      <c r="AQ3">
        <f>AVERAGE('Left 1 Kin'!AQ3, 'Left 2 Kin'!AQ3, 'Left 3 Kin'!AQ3, 'Right 1 Kin'!AQ3, 'Right 2 Kin'!AQ3, 'Right 3 Kin'!AQ3)</f>
        <v>0.54235986583333329</v>
      </c>
      <c r="AR3">
        <f>AVERAGE('Left 1 Kin'!AR3, 'Left 2 Kin'!AR3, 'Left 3 Kin'!AR3, 'Right 1 Kin'!AR3, 'Right 2 Kin'!AR3, 'Right 3 Kin'!AR3)</f>
        <v>-7.8903115000000038E-2</v>
      </c>
      <c r="AS3">
        <f>AVERAGE('Left 1 Kin'!AS3, 'Left 2 Kin'!AS3, 'Left 3 Kin'!AS3, 'Right 1 Kin'!AS3, 'Right 2 Kin'!AS3, 'Right 3 Kin'!AS3)</f>
        <v>9.1509952333333325E-2</v>
      </c>
      <c r="AT3">
        <f>AVERAGE('Left 1 Kin'!AT3, 'Left 2 Kin'!AT3, 'Left 3 Kin'!AT3, 'Right 1 Kin'!AT3, 'Right 2 Kin'!AT3, 'Right 3 Kin'!AT3)</f>
        <v>-5.7223101416666671</v>
      </c>
    </row>
    <row r="4" spans="1:46" x14ac:dyDescent="0.25">
      <c r="A4">
        <v>2</v>
      </c>
      <c r="B4">
        <f>AVERAGE('Left 1 Kin'!B4, 'Left 2 Kin'!B4, 'Left 3 Kin'!B4, 'Right 1 Kin'!B4, 'Right 2 Kin'!B4, 'Right 3 Kin'!B4)</f>
        <v>9.0903566666666631</v>
      </c>
      <c r="C4">
        <f>AVERAGE('Left 1 Kin'!C4, 'Left 2 Kin'!C4, 'Left 3 Kin'!C4, 'Right 1 Kin'!C4, 'Right 2 Kin'!C4, 'Right 3 Kin'!C4)</f>
        <v>0.58064343932748541</v>
      </c>
      <c r="D4">
        <f>AVERAGE('Left 1 Kin'!D4, 'Left 2 Kin'!D4, 'Left 3 Kin'!D4, 'Right 1 Kin'!D4, 'Right 2 Kin'!D4, 'Right 3 Kin'!D4)</f>
        <v>-0.32799778606209451</v>
      </c>
      <c r="E4">
        <f>AVERAGE('Left 1 Kin'!E4, 'Left 2 Kin'!E4, 'Left 3 Kin'!E4, 'Right 1 Kin'!E4, 'Right 2 Kin'!E4, 'Right 3 Kin'!E4)</f>
        <v>1.489067259907445E-2</v>
      </c>
      <c r="F4">
        <f>AVERAGE('Left 1 Kin'!F4, 'Left 2 Kin'!F4, 'Left 3 Kin'!F4, 'Right 1 Kin'!F4, 'Right 2 Kin'!F4, 'Right 3 Kin'!F4)</f>
        <v>1.1885445635098206</v>
      </c>
      <c r="G4">
        <f>AVERAGE('Left 1 Kin'!G4, 'Left 2 Kin'!G4, 'Left 3 Kin'!G4, 'Right 1 Kin'!G4, 'Right 2 Kin'!G4, 'Right 3 Kin'!G4)</f>
        <v>6.2632292333333339</v>
      </c>
      <c r="H4">
        <f>AVERAGE('Left 1 Kin'!H4, 'Left 2 Kin'!H4, 'Left 3 Kin'!H4, 'Right 1 Kin'!H4, 'Right 2 Kin'!H4, 'Right 3 Kin'!H4)</f>
        <v>-8.389975699999999</v>
      </c>
      <c r="I4">
        <f>AVERAGE('Left 1 Kin'!I4, 'Left 2 Kin'!I4, 'Left 3 Kin'!I4, 'Right 1 Kin'!I4, 'Right 2 Kin'!I4, 'Right 3 Kin'!I4)</f>
        <v>-5.8719009</v>
      </c>
      <c r="J4">
        <f>AVERAGE('Left 1 Kin'!J4, 'Left 2 Kin'!J4, 'Left 3 Kin'!J4, 'Right 1 Kin'!J4, 'Right 2 Kin'!J4, 'Right 3 Kin'!J4)</f>
        <v>6.4611947999999986</v>
      </c>
      <c r="K4">
        <f>AVERAGE('Left 1 Kin'!K4, 'Left 2 Kin'!K4, 'Left 3 Kin'!K4, 'Right 1 Kin'!K4, 'Right 2 Kin'!K4, 'Right 3 Kin'!K4)</f>
        <v>4.2989571346666668</v>
      </c>
      <c r="L4">
        <f>AVERAGE('Left 1 Kin'!L4, 'Left 2 Kin'!L4, 'Left 3 Kin'!L4, 'Right 1 Kin'!L4, 'Right 2 Kin'!L4, 'Right 3 Kin'!L4)</f>
        <v>-4.6480532666666665</v>
      </c>
      <c r="M4">
        <f>AVERAGE('Left 1 Kin'!M4, 'Left 2 Kin'!M4, 'Left 3 Kin'!M4, 'Right 1 Kin'!M4, 'Right 2 Kin'!M4, 'Right 3 Kin'!M4)</f>
        <v>35.597192</v>
      </c>
      <c r="N4">
        <f>AVERAGE('Left 1 Kin'!N4, 'Left 2 Kin'!N4, 'Left 3 Kin'!N4, 'Right 1 Kin'!N4, 'Right 2 Kin'!N4, 'Right 3 Kin'!N4)</f>
        <v>3.9326655760000002</v>
      </c>
      <c r="O4">
        <f>AVERAGE('Left 1 Kin'!O4, 'Left 2 Kin'!O4, 'Left 3 Kin'!O4, 'Right 1 Kin'!O4, 'Right 2 Kin'!O4, 'Right 3 Kin'!O4)</f>
        <v>-3.6187686666666679</v>
      </c>
      <c r="P4">
        <f>AVERAGE('Left 1 Kin'!P4, 'Left 2 Kin'!P4, 'Left 3 Kin'!P4, 'Right 1 Kin'!P4, 'Right 2 Kin'!P4, 'Right 3 Kin'!P4)</f>
        <v>28.530367000000002</v>
      </c>
      <c r="Q4">
        <f>AVERAGE('Left 1 Kin'!Q4, 'Left 2 Kin'!Q4, 'Left 3 Kin'!Q4, 'Right 1 Kin'!Q4, 'Right 2 Kin'!Q4, 'Right 3 Kin'!Q4)</f>
        <v>1.1445488333333333</v>
      </c>
      <c r="R4">
        <f>AVERAGE('Left 1 Kin'!R4, 'Left 2 Kin'!R4, 'Left 3 Kin'!R4, 'Right 1 Kin'!R4, 'Right 2 Kin'!R4, 'Right 3 Kin'!R4)</f>
        <v>-9.5795736333333341</v>
      </c>
      <c r="S4">
        <f>AVERAGE('Left 1 Kin'!S4, 'Left 2 Kin'!S4, 'Left 3 Kin'!S4, 'Right 1 Kin'!S4, 'Right 2 Kin'!S4, 'Right 3 Kin'!S4)</f>
        <v>-10.3802723</v>
      </c>
      <c r="T4">
        <f>AVERAGE('Left 1 Kin'!T4, 'Left 2 Kin'!T4, 'Left 3 Kin'!T4, 'Right 1 Kin'!T4, 'Right 2 Kin'!T4, 'Right 3 Kin'!T4)</f>
        <v>-4.4193923133333319</v>
      </c>
      <c r="U4">
        <f>AVERAGE('Left 1 Kin'!U4, 'Left 2 Kin'!U4, 'Left 3 Kin'!U4, 'Right 1 Kin'!U4, 'Right 2 Kin'!U4, 'Right 3 Kin'!U4)</f>
        <v>-23.717533333333311</v>
      </c>
      <c r="V4">
        <f>AVERAGE('Left 1 Kin'!V4, 'Left 2 Kin'!V4, 'Left 3 Kin'!V4, 'Right 1 Kin'!V4, 'Right 2 Kin'!V4, 'Right 3 Kin'!V4)</f>
        <v>-40.680116666666628</v>
      </c>
      <c r="W4">
        <f>AVERAGE('Left 1 Kin'!W4, 'Left 2 Kin'!W4, 'Left 3 Kin'!W4, 'Right 1 Kin'!W4, 'Right 2 Kin'!W4, 'Right 3 Kin'!W4)</f>
        <v>150.90008333333336</v>
      </c>
      <c r="X4">
        <f>AVERAGE('Left 1 Kin'!X4, 'Left 2 Kin'!X4, 'Left 3 Kin'!X4, 'Right 1 Kin'!X4, 'Right 2 Kin'!X4, 'Right 3 Kin'!X4)</f>
        <v>85.947929166666668</v>
      </c>
      <c r="Y4">
        <f>AVERAGE('Left 1 Kin'!Y4, 'Left 2 Kin'!Y4, 'Left 3 Kin'!Y4, 'Right 1 Kin'!Y4, 'Right 2 Kin'!Y4, 'Right 3 Kin'!Y4)</f>
        <v>-24.640335583333339</v>
      </c>
      <c r="Z4">
        <f>AVERAGE('Left 1 Kin'!Z4, 'Left 2 Kin'!Z4, 'Left 3 Kin'!Z4, 'Right 1 Kin'!Z4, 'Right 2 Kin'!Z4, 'Right 3 Kin'!Z4)</f>
        <v>-107.76294166666666</v>
      </c>
      <c r="AA4">
        <f>AVERAGE('Left 1 Kin'!AA4, 'Left 2 Kin'!AA4, 'Left 3 Kin'!AA4, 'Right 1 Kin'!AA4, 'Right 2 Kin'!AA4, 'Right 3 Kin'!AA4)</f>
        <v>-365.71074999999979</v>
      </c>
      <c r="AB4">
        <f>AVERAGE('Left 1 Kin'!AB4, 'Left 2 Kin'!AB4, 'Left 3 Kin'!AB4, 'Right 1 Kin'!AB4, 'Right 2 Kin'!AB4, 'Right 3 Kin'!AB4)</f>
        <v>15.883148541666669</v>
      </c>
      <c r="AC4">
        <f>AVERAGE('Left 1 Kin'!AC4, 'Left 2 Kin'!AC4, 'Left 3 Kin'!AC4, 'Right 1 Kin'!AC4, 'Right 2 Kin'!AC4, 'Right 3 Kin'!AC4)</f>
        <v>108.30191666666663</v>
      </c>
      <c r="AD4">
        <f>AVERAGE('Left 1 Kin'!AD4, 'Left 2 Kin'!AD4, 'Left 3 Kin'!AD4, 'Right 1 Kin'!AD4, 'Right 2 Kin'!AD4, 'Right 3 Kin'!AD4)</f>
        <v>303.31583333333339</v>
      </c>
      <c r="AE4">
        <f>AVERAGE('Left 1 Kin'!AE4, 'Left 2 Kin'!AE4, 'Left 3 Kin'!AE4, 'Right 1 Kin'!AE4, 'Right 2 Kin'!AE4, 'Right 3 Kin'!AE4)</f>
        <v>47.995808333333343</v>
      </c>
      <c r="AF4">
        <f>AVERAGE('Left 1 Kin'!AF4, 'Left 2 Kin'!AF4, 'Left 3 Kin'!AF4, 'Right 1 Kin'!AF4, 'Right 2 Kin'!AF4, 'Right 3 Kin'!AF4)</f>
        <v>612.93741250000005</v>
      </c>
      <c r="AG4">
        <f>AVERAGE('Left 1 Kin'!AG4, 'Left 2 Kin'!AG4, 'Left 3 Kin'!AG4, 'Right 1 Kin'!AG4, 'Right 2 Kin'!AG4, 'Right 3 Kin'!AG4)</f>
        <v>1200.1453833333333</v>
      </c>
      <c r="AH4">
        <f>AVERAGE('Left 1 Kin'!AH4, 'Left 2 Kin'!AH4, 'Left 3 Kin'!AH4, 'Right 1 Kin'!AH4, 'Right 2 Kin'!AH4, 'Right 3 Kin'!AH4)</f>
        <v>27.591421250000014</v>
      </c>
      <c r="AI4">
        <f>AVERAGE('Left 1 Kin'!AI4, 'Left 2 Kin'!AI4, 'Left 3 Kin'!AI4, 'Right 1 Kin'!AI4, 'Right 2 Kin'!AI4, 'Right 3 Kin'!AI4)</f>
        <v>3.2551217333333331</v>
      </c>
      <c r="AJ4">
        <f>AVERAGE('Left 1 Kin'!AJ4, 'Left 2 Kin'!AJ4, 'Left 3 Kin'!AJ4, 'Right 1 Kin'!AJ4, 'Right 2 Kin'!AJ4, 'Right 3 Kin'!AJ4)</f>
        <v>1.2944358166666665</v>
      </c>
      <c r="AK4">
        <f>AVERAGE('Left 1 Kin'!AK4, 'Left 2 Kin'!AK4, 'Left 3 Kin'!AK4, 'Right 1 Kin'!AK4, 'Right 2 Kin'!AK4, 'Right 3 Kin'!AK4)</f>
        <v>-0.24666046593333335</v>
      </c>
      <c r="AL4">
        <f>AVERAGE('Left 1 Kin'!AL4, 'Left 2 Kin'!AL4, 'Left 3 Kin'!AL4, 'Right 1 Kin'!AL4, 'Right 2 Kin'!AL4, 'Right 3 Kin'!AL4)</f>
        <v>19.918140233333329</v>
      </c>
      <c r="AM4">
        <f>AVERAGE('Left 1 Kin'!AM4, 'Left 2 Kin'!AM4, 'Left 3 Kin'!AM4, 'Right 1 Kin'!AM4, 'Right 2 Kin'!AM4, 'Right 3 Kin'!AM4)</f>
        <v>0.10361238666666676</v>
      </c>
      <c r="AN4">
        <f>AVERAGE('Left 1 Kin'!AN4, 'Left 2 Kin'!AN4, 'Left 3 Kin'!AN4, 'Right 1 Kin'!AN4, 'Right 2 Kin'!AN4, 'Right 3 Kin'!AN4)</f>
        <v>0.65928013100000005</v>
      </c>
      <c r="AO4">
        <f>AVERAGE('Left 1 Kin'!AO4, 'Left 2 Kin'!AO4, 'Left 3 Kin'!AO4, 'Right 1 Kin'!AO4, 'Right 2 Kin'!AO4, 'Right 3 Kin'!AO4)</f>
        <v>8.9108439383333349E-2</v>
      </c>
      <c r="AP4">
        <f>AVERAGE('Left 1 Kin'!AP4, 'Left 2 Kin'!AP4, 'Left 3 Kin'!AP4, 'Right 1 Kin'!AP4, 'Right 2 Kin'!AP4, 'Right 3 Kin'!AP4)</f>
        <v>-0.37173930000000027</v>
      </c>
      <c r="AQ4">
        <f>AVERAGE('Left 1 Kin'!AQ4, 'Left 2 Kin'!AQ4, 'Left 3 Kin'!AQ4, 'Right 1 Kin'!AQ4, 'Right 2 Kin'!AQ4, 'Right 3 Kin'!AQ4)</f>
        <v>0.57441454833333327</v>
      </c>
      <c r="AR4">
        <f>AVERAGE('Left 1 Kin'!AR4, 'Left 2 Kin'!AR4, 'Left 3 Kin'!AR4, 'Right 1 Kin'!AR4, 'Right 2 Kin'!AR4, 'Right 3 Kin'!AR4)</f>
        <v>-7.640872999999998E-2</v>
      </c>
      <c r="AS4">
        <f>AVERAGE('Left 1 Kin'!AS4, 'Left 2 Kin'!AS4, 'Left 3 Kin'!AS4, 'Right 1 Kin'!AS4, 'Right 2 Kin'!AS4, 'Right 3 Kin'!AS4)</f>
        <v>0.110053938</v>
      </c>
      <c r="AT4">
        <f>AVERAGE('Left 1 Kin'!AT4, 'Left 2 Kin'!AT4, 'Left 3 Kin'!AT4, 'Right 1 Kin'!AT4, 'Right 2 Kin'!AT4, 'Right 3 Kin'!AT4)</f>
        <v>-6.2359082833333339</v>
      </c>
    </row>
    <row r="5" spans="1:46" x14ac:dyDescent="0.25">
      <c r="A5">
        <v>3</v>
      </c>
      <c r="B5">
        <f>AVERAGE('Left 1 Kin'!B5, 'Left 2 Kin'!B5, 'Left 3 Kin'!B5, 'Right 1 Kin'!B5, 'Right 2 Kin'!B5, 'Right 3 Kin'!B5)</f>
        <v>9.0799516666666609</v>
      </c>
      <c r="C5">
        <f>AVERAGE('Left 1 Kin'!C5, 'Left 2 Kin'!C5, 'Left 3 Kin'!C5, 'Right 1 Kin'!C5, 'Right 2 Kin'!C5, 'Right 3 Kin'!C5)</f>
        <v>0.58022868238304104</v>
      </c>
      <c r="D5">
        <f>AVERAGE('Left 1 Kin'!D5, 'Left 2 Kin'!D5, 'Left 3 Kin'!D5, 'Right 1 Kin'!D5, 'Right 2 Kin'!D5, 'Right 3 Kin'!D5)</f>
        <v>-0.48216545540160888</v>
      </c>
      <c r="E5">
        <f>AVERAGE('Left 1 Kin'!E5, 'Left 2 Kin'!E5, 'Left 3 Kin'!E5, 'Right 1 Kin'!E5, 'Right 2 Kin'!E5, 'Right 3 Kin'!E5)</f>
        <v>3.9108984265884071E-2</v>
      </c>
      <c r="F5">
        <f>AVERAGE('Left 1 Kin'!F5, 'Left 2 Kin'!F5, 'Left 3 Kin'!F5, 'Right 1 Kin'!F5, 'Right 2 Kin'!F5, 'Right 3 Kin'!F5)</f>
        <v>1.63606480667098</v>
      </c>
      <c r="G5">
        <f>AVERAGE('Left 1 Kin'!G5, 'Left 2 Kin'!G5, 'Left 3 Kin'!G5, 'Right 1 Kin'!G5, 'Right 2 Kin'!G5, 'Right 3 Kin'!G5)</f>
        <v>6.238567183333334</v>
      </c>
      <c r="H5">
        <f>AVERAGE('Left 1 Kin'!H5, 'Left 2 Kin'!H5, 'Left 3 Kin'!H5, 'Right 1 Kin'!H5, 'Right 2 Kin'!H5, 'Right 3 Kin'!H5)</f>
        <v>-8.4335518833333349</v>
      </c>
      <c r="I5">
        <f>AVERAGE('Left 1 Kin'!I5, 'Left 2 Kin'!I5, 'Left 3 Kin'!I5, 'Right 1 Kin'!I5, 'Right 2 Kin'!I5, 'Right 3 Kin'!I5)</f>
        <v>-5.7092130166666664</v>
      </c>
      <c r="J5">
        <f>AVERAGE('Left 1 Kin'!J5, 'Left 2 Kin'!J5, 'Left 3 Kin'!J5, 'Right 1 Kin'!J5, 'Right 2 Kin'!J5, 'Right 3 Kin'!J5)</f>
        <v>6.5520522000000012</v>
      </c>
      <c r="K5">
        <f>AVERAGE('Left 1 Kin'!K5, 'Left 2 Kin'!K5, 'Left 3 Kin'!K5, 'Right 1 Kin'!K5, 'Right 2 Kin'!K5, 'Right 3 Kin'!K5)</f>
        <v>4.2736824520000001</v>
      </c>
      <c r="L5">
        <f>AVERAGE('Left 1 Kin'!L5, 'Left 2 Kin'!L5, 'Left 3 Kin'!L5, 'Right 1 Kin'!L5, 'Right 2 Kin'!L5, 'Right 3 Kin'!L5)</f>
        <v>-4.7563307333333338</v>
      </c>
      <c r="M5">
        <f>AVERAGE('Left 1 Kin'!M5, 'Left 2 Kin'!M5, 'Left 3 Kin'!M5, 'Right 1 Kin'!M5, 'Right 2 Kin'!M5, 'Right 3 Kin'!M5)</f>
        <v>35.218112999999995</v>
      </c>
      <c r="N5">
        <f>AVERAGE('Left 1 Kin'!N5, 'Left 2 Kin'!N5, 'Left 3 Kin'!N5, 'Right 1 Kin'!N5, 'Right 2 Kin'!N5, 'Right 3 Kin'!N5)</f>
        <v>3.9463282973333338</v>
      </c>
      <c r="O5">
        <f>AVERAGE('Left 1 Kin'!O5, 'Left 2 Kin'!O5, 'Left 3 Kin'!O5, 'Right 1 Kin'!O5, 'Right 2 Kin'!O5, 'Right 3 Kin'!O5)</f>
        <v>-3.5246113333333327</v>
      </c>
      <c r="P5">
        <f>AVERAGE('Left 1 Kin'!P5, 'Left 2 Kin'!P5, 'Left 3 Kin'!P5, 'Right 1 Kin'!P5, 'Right 2 Kin'!P5, 'Right 3 Kin'!P5)</f>
        <v>28.851783833333332</v>
      </c>
      <c r="Q5">
        <f>AVERAGE('Left 1 Kin'!Q5, 'Left 2 Kin'!Q5, 'Left 3 Kin'!Q5, 'Right 1 Kin'!Q5, 'Right 2 Kin'!Q5, 'Right 3 Kin'!Q5)</f>
        <v>1.1933257500000003</v>
      </c>
      <c r="R5">
        <f>AVERAGE('Left 1 Kin'!R5, 'Left 2 Kin'!R5, 'Left 3 Kin'!R5, 'Right 1 Kin'!R5, 'Right 2 Kin'!R5, 'Right 3 Kin'!R5)</f>
        <v>-8.9018029500000004</v>
      </c>
      <c r="S5">
        <f>AVERAGE('Left 1 Kin'!S5, 'Left 2 Kin'!S5, 'Left 3 Kin'!S5, 'Right 1 Kin'!S5, 'Right 2 Kin'!S5, 'Right 3 Kin'!S5)</f>
        <v>-9.094346783333334</v>
      </c>
      <c r="T5">
        <f>AVERAGE('Left 1 Kin'!T5, 'Left 2 Kin'!T5, 'Left 3 Kin'!T5, 'Right 1 Kin'!T5, 'Right 2 Kin'!T5, 'Right 3 Kin'!T5)</f>
        <v>-4.3904559699999997</v>
      </c>
      <c r="U5">
        <f>AVERAGE('Left 1 Kin'!U5, 'Left 2 Kin'!U5, 'Left 3 Kin'!U5, 'Right 1 Kin'!U5, 'Right 2 Kin'!U5, 'Right 3 Kin'!U5)</f>
        <v>-26.426716666666646</v>
      </c>
      <c r="V5">
        <f>AVERAGE('Left 1 Kin'!V5, 'Left 2 Kin'!V5, 'Left 3 Kin'!V5, 'Right 1 Kin'!V5, 'Right 2 Kin'!V5, 'Right 3 Kin'!V5)</f>
        <v>-38.736112499999955</v>
      </c>
      <c r="W5">
        <f>AVERAGE('Left 1 Kin'!W5, 'Left 2 Kin'!W5, 'Left 3 Kin'!W5, 'Right 1 Kin'!W5, 'Right 2 Kin'!W5, 'Right 3 Kin'!W5)</f>
        <v>146.92804166666667</v>
      </c>
      <c r="X5">
        <f>AVERAGE('Left 1 Kin'!X5, 'Left 2 Kin'!X5, 'Left 3 Kin'!X5, 'Right 1 Kin'!X5, 'Right 2 Kin'!X5, 'Right 3 Kin'!X5)</f>
        <v>87.069081249999996</v>
      </c>
      <c r="Y5">
        <f>AVERAGE('Left 1 Kin'!Y5, 'Left 2 Kin'!Y5, 'Left 3 Kin'!Y5, 'Right 1 Kin'!Y5, 'Right 2 Kin'!Y5, 'Right 3 Kin'!Y5)</f>
        <v>-26.408837750000004</v>
      </c>
      <c r="Z5">
        <f>AVERAGE('Left 1 Kin'!Z5, 'Left 2 Kin'!Z5, 'Left 3 Kin'!Z5, 'Right 1 Kin'!Z5, 'Right 2 Kin'!Z5, 'Right 3 Kin'!Z5)</f>
        <v>-114.0800375</v>
      </c>
      <c r="AA5">
        <f>AVERAGE('Left 1 Kin'!AA5, 'Left 2 Kin'!AA5, 'Left 3 Kin'!AA5, 'Right 1 Kin'!AA5, 'Right 2 Kin'!AA5, 'Right 3 Kin'!AA5)</f>
        <v>-368.67758333333319</v>
      </c>
      <c r="AB5">
        <f>AVERAGE('Left 1 Kin'!AB5, 'Left 2 Kin'!AB5, 'Left 3 Kin'!AB5, 'Right 1 Kin'!AB5, 'Right 2 Kin'!AB5, 'Right 3 Kin'!AB5)</f>
        <v>16.063749895833343</v>
      </c>
      <c r="AC5">
        <f>AVERAGE('Left 1 Kin'!AC5, 'Left 2 Kin'!AC5, 'Left 3 Kin'!AC5, 'Right 1 Kin'!AC5, 'Right 2 Kin'!AC5, 'Right 3 Kin'!AC5)</f>
        <v>120.08829166666662</v>
      </c>
      <c r="AD5">
        <f>AVERAGE('Left 1 Kin'!AD5, 'Left 2 Kin'!AD5, 'Left 3 Kin'!AD5, 'Right 1 Kin'!AD5, 'Right 2 Kin'!AD5, 'Right 3 Kin'!AD5)</f>
        <v>325.73104166666673</v>
      </c>
      <c r="AE5">
        <f>AVERAGE('Left 1 Kin'!AE5, 'Left 2 Kin'!AE5, 'Left 3 Kin'!AE5, 'Right 1 Kin'!AE5, 'Right 2 Kin'!AE5, 'Right 3 Kin'!AE5)</f>
        <v>58.040275000000008</v>
      </c>
      <c r="AF5">
        <f>AVERAGE('Left 1 Kin'!AF5, 'Left 2 Kin'!AF5, 'Left 3 Kin'!AF5, 'Right 1 Kin'!AF5, 'Right 2 Kin'!AF5, 'Right 3 Kin'!AF5)</f>
        <v>632.70716041666662</v>
      </c>
      <c r="AG5">
        <f>AVERAGE('Left 1 Kin'!AG5, 'Left 2 Kin'!AG5, 'Left 3 Kin'!AG5, 'Right 1 Kin'!AG5, 'Right 2 Kin'!AG5, 'Right 3 Kin'!AG5)</f>
        <v>1281.5885958333336</v>
      </c>
      <c r="AH5">
        <f>AVERAGE('Left 1 Kin'!AH5, 'Left 2 Kin'!AH5, 'Left 3 Kin'!AH5, 'Right 1 Kin'!AH5, 'Right 2 Kin'!AH5, 'Right 3 Kin'!AH5)</f>
        <v>1.9617777083333472</v>
      </c>
      <c r="AI5">
        <f>AVERAGE('Left 1 Kin'!AI5, 'Left 2 Kin'!AI5, 'Left 3 Kin'!AI5, 'Right 1 Kin'!AI5, 'Right 2 Kin'!AI5, 'Right 3 Kin'!AI5)</f>
        <v>1.891853433333333</v>
      </c>
      <c r="AJ5">
        <f>AVERAGE('Left 1 Kin'!AJ5, 'Left 2 Kin'!AJ5, 'Left 3 Kin'!AJ5, 'Right 1 Kin'!AJ5, 'Right 2 Kin'!AJ5, 'Right 3 Kin'!AJ5)</f>
        <v>1.4193353916666667</v>
      </c>
      <c r="AK5">
        <f>AVERAGE('Left 1 Kin'!AK5, 'Left 2 Kin'!AK5, 'Left 3 Kin'!AK5, 'Right 1 Kin'!AK5, 'Right 2 Kin'!AK5, 'Right 3 Kin'!AK5)</f>
        <v>-0.25277922390000002</v>
      </c>
      <c r="AL5">
        <f>AVERAGE('Left 1 Kin'!AL5, 'Left 2 Kin'!AL5, 'Left 3 Kin'!AL5, 'Right 1 Kin'!AL5, 'Right 2 Kin'!AL5, 'Right 3 Kin'!AL5)</f>
        <v>11.642877016666667</v>
      </c>
      <c r="AM5">
        <f>AVERAGE('Left 1 Kin'!AM5, 'Left 2 Kin'!AM5, 'Left 3 Kin'!AM5, 'Right 1 Kin'!AM5, 'Right 2 Kin'!AM5, 'Right 3 Kin'!AM5)</f>
        <v>0.98027274666666653</v>
      </c>
      <c r="AN5">
        <f>AVERAGE('Left 1 Kin'!AN5, 'Left 2 Kin'!AN5, 'Left 3 Kin'!AN5, 'Right 1 Kin'!AN5, 'Right 2 Kin'!AN5, 'Right 3 Kin'!AN5)</f>
        <v>0.59696907983333347</v>
      </c>
      <c r="AO5">
        <f>AVERAGE('Left 1 Kin'!AO5, 'Left 2 Kin'!AO5, 'Left 3 Kin'!AO5, 'Right 1 Kin'!AO5, 'Right 2 Kin'!AO5, 'Right 3 Kin'!AO5)</f>
        <v>0.10792455032499999</v>
      </c>
      <c r="AP5">
        <f>AVERAGE('Left 1 Kin'!AP5, 'Left 2 Kin'!AP5, 'Left 3 Kin'!AP5, 'Right 1 Kin'!AP5, 'Right 2 Kin'!AP5, 'Right 3 Kin'!AP5)</f>
        <v>-3.3140764499999995</v>
      </c>
      <c r="AQ5">
        <f>AVERAGE('Left 1 Kin'!AQ5, 'Left 2 Kin'!AQ5, 'Left 3 Kin'!AQ5, 'Right 1 Kin'!AQ5, 'Right 2 Kin'!AQ5, 'Right 3 Kin'!AQ5)</f>
        <v>0.60646923083333337</v>
      </c>
      <c r="AR5">
        <f>AVERAGE('Left 1 Kin'!AR5, 'Left 2 Kin'!AR5, 'Left 3 Kin'!AR5, 'Right 1 Kin'!AR5, 'Right 2 Kin'!AR5, 'Right 3 Kin'!AR5)</f>
        <v>-7.3914344999999992E-2</v>
      </c>
      <c r="AS5">
        <f>AVERAGE('Left 1 Kin'!AS5, 'Left 2 Kin'!AS5, 'Left 3 Kin'!AS5, 'Right 1 Kin'!AS5, 'Right 2 Kin'!AS5, 'Right 3 Kin'!AS5)</f>
        <v>0.12859792366666667</v>
      </c>
      <c r="AT5">
        <f>AVERAGE('Left 1 Kin'!AT5, 'Left 2 Kin'!AT5, 'Left 3 Kin'!AT5, 'Right 1 Kin'!AT5, 'Right 2 Kin'!AT5, 'Right 3 Kin'!AT5)</f>
        <v>-6.7495064249999999</v>
      </c>
    </row>
    <row r="6" spans="1:46" x14ac:dyDescent="0.25">
      <c r="A6">
        <v>4</v>
      </c>
      <c r="B6">
        <f>AVERAGE('Left 1 Kin'!B6, 'Left 2 Kin'!B6, 'Left 3 Kin'!B6, 'Right 1 Kin'!B6, 'Right 2 Kin'!B6, 'Right 3 Kin'!B6)</f>
        <v>9.0699249999999942</v>
      </c>
      <c r="C6">
        <f>AVERAGE('Left 1 Kin'!C6, 'Left 2 Kin'!C6, 'Left 3 Kin'!C6, 'Right 1 Kin'!C6, 'Right 2 Kin'!C6, 'Right 3 Kin'!C6)</f>
        <v>0.57981509502923978</v>
      </c>
      <c r="D6">
        <f>AVERAGE('Left 1 Kin'!D6, 'Left 2 Kin'!D6, 'Left 3 Kin'!D6, 'Right 1 Kin'!D6, 'Right 2 Kin'!D6, 'Right 3 Kin'!D6)</f>
        <v>-0.70197284626137646</v>
      </c>
      <c r="E6">
        <f>AVERAGE('Left 1 Kin'!E6, 'Left 2 Kin'!E6, 'Left 3 Kin'!E6, 'Right 1 Kin'!E6, 'Right 2 Kin'!E6, 'Right 3 Kin'!E6)</f>
        <v>-2.5923693343610495E-2</v>
      </c>
      <c r="F6">
        <f>AVERAGE('Left 1 Kin'!F6, 'Left 2 Kin'!F6, 'Left 3 Kin'!F6, 'Right 1 Kin'!F6, 'Right 2 Kin'!F6, 'Right 3 Kin'!F6)</f>
        <v>1.7082058052038462</v>
      </c>
      <c r="G6">
        <f>AVERAGE('Left 1 Kin'!G6, 'Left 2 Kin'!G6, 'Left 3 Kin'!G6, 'Right 1 Kin'!G6, 'Right 2 Kin'!G6, 'Right 3 Kin'!G6)</f>
        <v>6.2122888666666656</v>
      </c>
      <c r="H6">
        <f>AVERAGE('Left 1 Kin'!H6, 'Left 2 Kin'!H6, 'Left 3 Kin'!H6, 'Right 1 Kin'!H6, 'Right 2 Kin'!H6, 'Right 3 Kin'!H6)</f>
        <v>-8.4766364666666671</v>
      </c>
      <c r="I6">
        <f>AVERAGE('Left 1 Kin'!I6, 'Left 2 Kin'!I6, 'Left 3 Kin'!I6, 'Right 1 Kin'!I6, 'Right 2 Kin'!I6, 'Right 3 Kin'!I6)</f>
        <v>-5.550148666666666</v>
      </c>
      <c r="J6">
        <f>AVERAGE('Left 1 Kin'!J6, 'Left 2 Kin'!J6, 'Left 3 Kin'!J6, 'Right 1 Kin'!J6, 'Right 2 Kin'!J6, 'Right 3 Kin'!J6)</f>
        <v>6.6451711333333341</v>
      </c>
      <c r="K6">
        <f>AVERAGE('Left 1 Kin'!K6, 'Left 2 Kin'!K6, 'Left 3 Kin'!K6, 'Right 1 Kin'!K6, 'Right 2 Kin'!K6, 'Right 3 Kin'!K6)</f>
        <v>4.2484577026666672</v>
      </c>
      <c r="L6">
        <f>AVERAGE('Left 1 Kin'!L6, 'Left 2 Kin'!L6, 'Left 3 Kin'!L6, 'Right 1 Kin'!L6, 'Right 2 Kin'!L6, 'Right 3 Kin'!L6)</f>
        <v>-4.870097733333334</v>
      </c>
      <c r="M6">
        <f>AVERAGE('Left 1 Kin'!M6, 'Left 2 Kin'!M6, 'Left 3 Kin'!M6, 'Right 1 Kin'!M6, 'Right 2 Kin'!M6, 'Right 3 Kin'!M6)</f>
        <v>34.840699999999998</v>
      </c>
      <c r="N6">
        <f>AVERAGE('Left 1 Kin'!N6, 'Left 2 Kin'!N6, 'Left 3 Kin'!N6, 'Right 1 Kin'!N6, 'Right 2 Kin'!N6, 'Right 3 Kin'!N6)</f>
        <v>3.9630840186666667</v>
      </c>
      <c r="O6">
        <f>AVERAGE('Left 1 Kin'!O6, 'Left 2 Kin'!O6, 'Left 3 Kin'!O6, 'Right 1 Kin'!O6, 'Right 2 Kin'!O6, 'Right 3 Kin'!O6)</f>
        <v>-3.4217379999999999</v>
      </c>
      <c r="P6">
        <f>AVERAGE('Left 1 Kin'!P6, 'Left 2 Kin'!P6, 'Left 3 Kin'!P6, 'Right 1 Kin'!P6, 'Right 2 Kin'!P6, 'Right 3 Kin'!P6)</f>
        <v>29.186018000000001</v>
      </c>
      <c r="Q6">
        <f>AVERAGE('Left 1 Kin'!Q6, 'Left 2 Kin'!Q6, 'Left 3 Kin'!Q6, 'Right 1 Kin'!Q6, 'Right 2 Kin'!Q6, 'Right 3 Kin'!Q6)</f>
        <v>1.2510357333333333</v>
      </c>
      <c r="R6">
        <f>AVERAGE('Left 1 Kin'!R6, 'Left 2 Kin'!R6, 'Left 3 Kin'!R6, 'Right 1 Kin'!R6, 'Right 2 Kin'!R6, 'Right 3 Kin'!R6)</f>
        <v>-8.221560733333332</v>
      </c>
      <c r="S6">
        <f>AVERAGE('Left 1 Kin'!S6, 'Left 2 Kin'!S6, 'Left 3 Kin'!S6, 'Right 1 Kin'!S6, 'Right 2 Kin'!S6, 'Right 3 Kin'!S6)</f>
        <v>-7.7802019999999983</v>
      </c>
      <c r="T6">
        <f>AVERAGE('Left 1 Kin'!T6, 'Left 2 Kin'!T6, 'Left 3 Kin'!T6, 'Right 1 Kin'!T6, 'Right 2 Kin'!T6, 'Right 3 Kin'!T6)</f>
        <v>-4.3784881066666665</v>
      </c>
      <c r="U6">
        <f>AVERAGE('Left 1 Kin'!U6, 'Left 2 Kin'!U6, 'Left 3 Kin'!U6, 'Right 1 Kin'!U6, 'Right 2 Kin'!U6, 'Right 3 Kin'!U6)</f>
        <v>-28.961949999999987</v>
      </c>
      <c r="V6">
        <f>AVERAGE('Left 1 Kin'!V6, 'Left 2 Kin'!V6, 'Left 3 Kin'!V6, 'Right 1 Kin'!V6, 'Right 2 Kin'!V6, 'Right 3 Kin'!V6)</f>
        <v>-36.768583333333289</v>
      </c>
      <c r="W6">
        <f>AVERAGE('Left 1 Kin'!W6, 'Left 2 Kin'!W6, 'Left 3 Kin'!W6, 'Right 1 Kin'!W6, 'Right 2 Kin'!W6, 'Right 3 Kin'!W6)</f>
        <v>142.58484166666673</v>
      </c>
      <c r="X6">
        <f>AVERAGE('Left 1 Kin'!X6, 'Left 2 Kin'!X6, 'Left 3 Kin'!X6, 'Right 1 Kin'!X6, 'Right 2 Kin'!X6, 'Right 3 Kin'!X6)</f>
        <v>88.001550000000009</v>
      </c>
      <c r="Y6">
        <f>AVERAGE('Left 1 Kin'!Y6, 'Left 2 Kin'!Y6, 'Left 3 Kin'!Y6, 'Right 1 Kin'!Y6, 'Right 2 Kin'!Y6, 'Right 3 Kin'!Y6)</f>
        <v>-28.05081491666667</v>
      </c>
      <c r="Z6">
        <f>AVERAGE('Left 1 Kin'!Z6, 'Left 2 Kin'!Z6, 'Left 3 Kin'!Z6, 'Right 1 Kin'!Z6, 'Right 2 Kin'!Z6, 'Right 3 Kin'!Z6)</f>
        <v>-120.68844166666668</v>
      </c>
      <c r="AA6">
        <f>AVERAGE('Left 1 Kin'!AA6, 'Left 2 Kin'!AA6, 'Left 3 Kin'!AA6, 'Right 1 Kin'!AA6, 'Right 2 Kin'!AA6, 'Right 3 Kin'!AA6)</f>
        <v>-371.74008333333319</v>
      </c>
      <c r="AB6">
        <f>AVERAGE('Left 1 Kin'!AB6, 'Left 2 Kin'!AB6, 'Left 3 Kin'!AB6, 'Right 1 Kin'!AB6, 'Right 2 Kin'!AB6, 'Right 3 Kin'!AB6)</f>
        <v>16.785501250000006</v>
      </c>
      <c r="AC6">
        <f>AVERAGE('Left 1 Kin'!AC6, 'Left 2 Kin'!AC6, 'Left 3 Kin'!AC6, 'Right 1 Kin'!AC6, 'Right 2 Kin'!AC6, 'Right 3 Kin'!AC6)</f>
        <v>134.96899999999991</v>
      </c>
      <c r="AD6">
        <f>AVERAGE('Left 1 Kin'!AD6, 'Left 2 Kin'!AD6, 'Left 3 Kin'!AD6, 'Right 1 Kin'!AD6, 'Right 2 Kin'!AD6, 'Right 3 Kin'!AD6)</f>
        <v>345.37808333333334</v>
      </c>
      <c r="AE6">
        <f>AVERAGE('Left 1 Kin'!AE6, 'Left 2 Kin'!AE6, 'Left 3 Kin'!AE6, 'Right 1 Kin'!AE6, 'Right 2 Kin'!AE6, 'Right 3 Kin'!AE6)</f>
        <v>68.299416666666659</v>
      </c>
      <c r="AF6">
        <f>AVERAGE('Left 1 Kin'!AF6, 'Left 2 Kin'!AF6, 'Left 3 Kin'!AF6, 'Right 1 Kin'!AF6, 'Right 2 Kin'!AF6, 'Right 3 Kin'!AF6)</f>
        <v>642.51855</v>
      </c>
      <c r="AG6">
        <f>AVERAGE('Left 1 Kin'!AG6, 'Left 2 Kin'!AG6, 'Left 3 Kin'!AG6, 'Right 1 Kin'!AG6, 'Right 2 Kin'!AG6, 'Right 3 Kin'!AG6)</f>
        <v>1354.9032166666666</v>
      </c>
      <c r="AH6">
        <f>AVERAGE('Left 1 Kin'!AH6, 'Left 2 Kin'!AH6, 'Left 3 Kin'!AH6, 'Right 1 Kin'!AH6, 'Right 2 Kin'!AH6, 'Right 3 Kin'!AH6)</f>
        <v>-23.535534999999996</v>
      </c>
      <c r="AI6">
        <f>AVERAGE('Left 1 Kin'!AI6, 'Left 2 Kin'!AI6, 'Left 3 Kin'!AI6, 'Right 1 Kin'!AI6, 'Right 2 Kin'!AI6, 'Right 3 Kin'!AI6)</f>
        <v>0.81740419333333347</v>
      </c>
      <c r="AJ6">
        <f>AVERAGE('Left 1 Kin'!AJ6, 'Left 2 Kin'!AJ6, 'Left 3 Kin'!AJ6, 'Right 1 Kin'!AJ6, 'Right 2 Kin'!AJ6, 'Right 3 Kin'!AJ6)</f>
        <v>1.4002510246666668</v>
      </c>
      <c r="AK6">
        <f>AVERAGE('Left 1 Kin'!AK6, 'Left 2 Kin'!AK6, 'Left 3 Kin'!AK6, 'Right 1 Kin'!AK6, 'Right 2 Kin'!AK6, 'Right 3 Kin'!AK6)</f>
        <v>-0.24749678386666663</v>
      </c>
      <c r="AL6">
        <f>AVERAGE('Left 1 Kin'!AL6, 'Left 2 Kin'!AL6, 'Left 3 Kin'!AL6, 'Right 1 Kin'!AL6, 'Right 2 Kin'!AL6, 'Right 3 Kin'!AL6)</f>
        <v>5.0794834666666668</v>
      </c>
      <c r="AM6">
        <f>AVERAGE('Left 1 Kin'!AM6, 'Left 2 Kin'!AM6, 'Left 3 Kin'!AM6, 'Right 1 Kin'!AM6, 'Right 2 Kin'!AM6, 'Right 3 Kin'!AM6)</f>
        <v>1.6660323733333335</v>
      </c>
      <c r="AN6">
        <f>AVERAGE('Left 1 Kin'!AN6, 'Left 2 Kin'!AN6, 'Left 3 Kin'!AN6, 'Right 1 Kin'!AN6, 'Right 2 Kin'!AN6, 'Right 3 Kin'!AN6)</f>
        <v>0.48750067066666669</v>
      </c>
      <c r="AO6">
        <f>AVERAGE('Left 1 Kin'!AO6, 'Left 2 Kin'!AO6, 'Left 3 Kin'!AO6, 'Right 1 Kin'!AO6, 'Right 2 Kin'!AO6, 'Right 3 Kin'!AO6)</f>
        <v>0.13377747466666665</v>
      </c>
      <c r="AP6">
        <f>AVERAGE('Left 1 Kin'!AP6, 'Left 2 Kin'!AP6, 'Left 3 Kin'!AP6, 'Right 1 Kin'!AP6, 'Right 2 Kin'!AP6, 'Right 3 Kin'!AP6)</f>
        <v>-5.6237220666666667</v>
      </c>
      <c r="AQ6">
        <f>AVERAGE('Left 1 Kin'!AQ6, 'Left 2 Kin'!AQ6, 'Left 3 Kin'!AQ6, 'Right 1 Kin'!AQ6, 'Right 2 Kin'!AQ6, 'Right 3 Kin'!AQ6)</f>
        <v>0.67215264666666663</v>
      </c>
      <c r="AR6">
        <f>AVERAGE('Left 1 Kin'!AR6, 'Left 2 Kin'!AR6, 'Left 3 Kin'!AR6, 'Right 1 Kin'!AR6, 'Right 2 Kin'!AR6, 'Right 3 Kin'!AR6)</f>
        <v>-7.3502766666666677E-2</v>
      </c>
      <c r="AS6">
        <f>AVERAGE('Left 1 Kin'!AS6, 'Left 2 Kin'!AS6, 'Left 3 Kin'!AS6, 'Right 1 Kin'!AS6, 'Right 2 Kin'!AS6, 'Right 3 Kin'!AS6)</f>
        <v>0.15469098000000001</v>
      </c>
      <c r="AT6">
        <f>AVERAGE('Left 1 Kin'!AT6, 'Left 2 Kin'!AT6, 'Left 3 Kin'!AT6, 'Right 1 Kin'!AT6, 'Right 2 Kin'!AT6, 'Right 3 Kin'!AT6)</f>
        <v>-7.6853208333333329</v>
      </c>
    </row>
    <row r="7" spans="1:46" x14ac:dyDescent="0.25">
      <c r="A7">
        <v>5</v>
      </c>
      <c r="B7">
        <f>AVERAGE('Left 1 Kin'!B7, 'Left 2 Kin'!B7, 'Left 3 Kin'!B7, 'Right 1 Kin'!B7, 'Right 2 Kin'!B7, 'Right 3 Kin'!B7)</f>
        <v>9.0615083333333306</v>
      </c>
      <c r="C7">
        <f>AVERAGE('Left 1 Kin'!C7, 'Left 2 Kin'!C7, 'Left 3 Kin'!C7, 'Right 1 Kin'!C7, 'Right 2 Kin'!C7, 'Right 3 Kin'!C7)</f>
        <v>0.57940081323099413</v>
      </c>
      <c r="D7">
        <f>AVERAGE('Left 1 Kin'!D7, 'Left 2 Kin'!D7, 'Left 3 Kin'!D7, 'Right 1 Kin'!D7, 'Right 2 Kin'!D7, 'Right 3 Kin'!D7)</f>
        <v>-1.0438897618394962</v>
      </c>
      <c r="E7">
        <f>AVERAGE('Left 1 Kin'!E7, 'Left 2 Kin'!E7, 'Left 3 Kin'!E7, 'Right 1 Kin'!E7, 'Right 2 Kin'!E7, 'Right 3 Kin'!E7)</f>
        <v>1.2724137449760734E-2</v>
      </c>
      <c r="F7">
        <f>AVERAGE('Left 1 Kin'!F7, 'Left 2 Kin'!F7, 'Left 3 Kin'!F7, 'Right 1 Kin'!F7, 'Right 2 Kin'!F7, 'Right 3 Kin'!F7)</f>
        <v>1.6365516626747911</v>
      </c>
      <c r="G7">
        <f>AVERAGE('Left 1 Kin'!G7, 'Left 2 Kin'!G7, 'Left 3 Kin'!G7, 'Right 1 Kin'!G7, 'Right 2 Kin'!G7, 'Right 3 Kin'!G7)</f>
        <v>6.1785853333333334</v>
      </c>
      <c r="H7">
        <f>AVERAGE('Left 1 Kin'!H7, 'Left 2 Kin'!H7, 'Left 3 Kin'!H7, 'Right 1 Kin'!H7, 'Right 2 Kin'!H7, 'Right 3 Kin'!H7)</f>
        <v>-8.5131371666666666</v>
      </c>
      <c r="I7">
        <f>AVERAGE('Left 1 Kin'!I7, 'Left 2 Kin'!I7, 'Left 3 Kin'!I7, 'Right 1 Kin'!I7, 'Right 2 Kin'!I7, 'Right 3 Kin'!I7)</f>
        <v>-5.4067970000000001</v>
      </c>
      <c r="J7">
        <f>AVERAGE('Left 1 Kin'!J7, 'Left 2 Kin'!J7, 'Left 3 Kin'!J7, 'Right 1 Kin'!J7, 'Right 2 Kin'!J7, 'Right 3 Kin'!J7)</f>
        <v>6.7389672500000009</v>
      </c>
      <c r="K7">
        <f>AVERAGE('Left 1 Kin'!K7, 'Left 2 Kin'!K7, 'Left 3 Kin'!K7, 'Right 1 Kin'!K7, 'Right 2 Kin'!K7, 'Right 3 Kin'!K7)</f>
        <v>4.2168083799999998</v>
      </c>
      <c r="L7">
        <f>AVERAGE('Left 1 Kin'!L7, 'Left 2 Kin'!L7, 'Left 3 Kin'!L7, 'Right 1 Kin'!L7, 'Right 2 Kin'!L7, 'Right 3 Kin'!L7)</f>
        <v>-5.0039072500000001</v>
      </c>
      <c r="M7">
        <f>AVERAGE('Left 1 Kin'!M7, 'Left 2 Kin'!M7, 'Left 3 Kin'!M7, 'Right 1 Kin'!M7, 'Right 2 Kin'!M7, 'Right 3 Kin'!M7)</f>
        <v>34.450064166666671</v>
      </c>
      <c r="N7">
        <f>AVERAGE('Left 1 Kin'!N7, 'Left 2 Kin'!N7, 'Left 3 Kin'!N7, 'Right 1 Kin'!N7, 'Right 2 Kin'!N7, 'Right 3 Kin'!N7)</f>
        <v>3.9804835166666668</v>
      </c>
      <c r="O7">
        <f>AVERAGE('Left 1 Kin'!O7, 'Left 2 Kin'!O7, 'Left 3 Kin'!O7, 'Right 1 Kin'!O7, 'Right 2 Kin'!O7, 'Right 3 Kin'!O7)</f>
        <v>-3.2420966666666655</v>
      </c>
      <c r="P7">
        <f>AVERAGE('Left 1 Kin'!P7, 'Left 2 Kin'!P7, 'Left 3 Kin'!P7, 'Right 1 Kin'!P7, 'Right 2 Kin'!P7, 'Right 3 Kin'!P7)</f>
        <v>29.581089166666672</v>
      </c>
      <c r="Q7">
        <f>AVERAGE('Left 1 Kin'!Q7, 'Left 2 Kin'!Q7, 'Left 3 Kin'!Q7, 'Right 1 Kin'!Q7, 'Right 2 Kin'!Q7, 'Right 3 Kin'!Q7)</f>
        <v>1.3506971666666665</v>
      </c>
      <c r="R7">
        <f>AVERAGE('Left 1 Kin'!R7, 'Left 2 Kin'!R7, 'Left 3 Kin'!R7, 'Right 1 Kin'!R7, 'Right 2 Kin'!R7, 'Right 3 Kin'!R7)</f>
        <v>-7.5479859166666659</v>
      </c>
      <c r="S7">
        <f>AVERAGE('Left 1 Kin'!S7, 'Left 2 Kin'!S7, 'Left 3 Kin'!S7, 'Right 1 Kin'!S7, 'Right 2 Kin'!S7, 'Right 3 Kin'!S7)</f>
        <v>-6.282745333333331</v>
      </c>
      <c r="T7">
        <f>AVERAGE('Left 1 Kin'!T7, 'Left 2 Kin'!T7, 'Left 3 Kin'!T7, 'Right 1 Kin'!T7, 'Right 2 Kin'!T7, 'Right 3 Kin'!T7)</f>
        <v>-4.440276383333333</v>
      </c>
      <c r="U7">
        <f>AVERAGE('Left 1 Kin'!U7, 'Left 2 Kin'!U7, 'Left 3 Kin'!U7, 'Right 1 Kin'!U7, 'Right 2 Kin'!U7, 'Right 3 Kin'!U7)</f>
        <v>-30.738062499999984</v>
      </c>
      <c r="V7">
        <f>AVERAGE('Left 1 Kin'!V7, 'Left 2 Kin'!V7, 'Left 3 Kin'!V7, 'Right 1 Kin'!V7, 'Right 2 Kin'!V7, 'Right 3 Kin'!V7)</f>
        <v>-34.896854166666635</v>
      </c>
      <c r="W7">
        <f>AVERAGE('Left 1 Kin'!W7, 'Left 2 Kin'!W7, 'Left 3 Kin'!W7, 'Right 1 Kin'!W7, 'Right 2 Kin'!W7, 'Right 3 Kin'!W7)</f>
        <v>136.82139583333336</v>
      </c>
      <c r="X7">
        <f>AVERAGE('Left 1 Kin'!X7, 'Left 2 Kin'!X7, 'Left 3 Kin'!X7, 'Right 1 Kin'!X7, 'Right 2 Kin'!X7, 'Right 3 Kin'!X7)</f>
        <v>88.171770833333326</v>
      </c>
      <c r="Y7">
        <f>AVERAGE('Left 1 Kin'!Y7, 'Left 2 Kin'!Y7, 'Left 3 Kin'!Y7, 'Right 1 Kin'!Y7, 'Right 2 Kin'!Y7, 'Right 3 Kin'!Y7)</f>
        <v>-29.425110833333338</v>
      </c>
      <c r="Z7">
        <f>AVERAGE('Left 1 Kin'!Z7, 'Left 2 Kin'!Z7, 'Left 3 Kin'!Z7, 'Right 1 Kin'!Z7, 'Right 2 Kin'!Z7, 'Right 3 Kin'!Z7)</f>
        <v>-127.4758125</v>
      </c>
      <c r="AA7">
        <f>AVERAGE('Left 1 Kin'!AA7, 'Left 2 Kin'!AA7, 'Left 3 Kin'!AA7, 'Right 1 Kin'!AA7, 'Right 2 Kin'!AA7, 'Right 3 Kin'!AA7)</f>
        <v>-374.3789583333334</v>
      </c>
      <c r="AB7">
        <f>AVERAGE('Left 1 Kin'!AB7, 'Left 2 Kin'!AB7, 'Left 3 Kin'!AB7, 'Right 1 Kin'!AB7, 'Right 2 Kin'!AB7, 'Right 3 Kin'!AB7)</f>
        <v>18.818593958333327</v>
      </c>
      <c r="AC7">
        <f>AVERAGE('Left 1 Kin'!AC7, 'Left 2 Kin'!AC7, 'Left 3 Kin'!AC7, 'Right 1 Kin'!AC7, 'Right 2 Kin'!AC7, 'Right 3 Kin'!AC7)</f>
        <v>160.16697916666658</v>
      </c>
      <c r="AD7">
        <f>AVERAGE('Left 1 Kin'!AD7, 'Left 2 Kin'!AD7, 'Left 3 Kin'!AD7, 'Right 1 Kin'!AD7, 'Right 2 Kin'!AD7, 'Right 3 Kin'!AD7)</f>
        <v>356.63697916666678</v>
      </c>
      <c r="AE7">
        <f>AVERAGE('Left 1 Kin'!AE7, 'Left 2 Kin'!AE7, 'Left 3 Kin'!AE7, 'Right 1 Kin'!AE7, 'Right 2 Kin'!AE7, 'Right 3 Kin'!AE7)</f>
        <v>80.399739583333357</v>
      </c>
      <c r="AF7">
        <f>AVERAGE('Left 1 Kin'!AF7, 'Left 2 Kin'!AF7, 'Left 3 Kin'!AF7, 'Right 1 Kin'!AF7, 'Right 2 Kin'!AF7, 'Right 3 Kin'!AF7)</f>
        <v>612.29665624999996</v>
      </c>
      <c r="AG7">
        <f>AVERAGE('Left 1 Kin'!AG7, 'Left 2 Kin'!AG7, 'Left 3 Kin'!AG7, 'Right 1 Kin'!AG7, 'Right 2 Kin'!AG7, 'Right 3 Kin'!AG7)</f>
        <v>1380.2097187500001</v>
      </c>
      <c r="AH7">
        <f>AVERAGE('Left 1 Kin'!AH7, 'Left 2 Kin'!AH7, 'Left 3 Kin'!AH7, 'Right 1 Kin'!AH7, 'Right 2 Kin'!AH7, 'Right 3 Kin'!AH7)</f>
        <v>-44.00900729166667</v>
      </c>
      <c r="AI7">
        <f>AVERAGE('Left 1 Kin'!AI7, 'Left 2 Kin'!AI7, 'Left 3 Kin'!AI7, 'Right 1 Kin'!AI7, 'Right 2 Kin'!AI7, 'Right 3 Kin'!AI7)</f>
        <v>0.72953163333333337</v>
      </c>
      <c r="AJ7">
        <f>AVERAGE('Left 1 Kin'!AJ7, 'Left 2 Kin'!AJ7, 'Left 3 Kin'!AJ7, 'Right 1 Kin'!AJ7, 'Right 2 Kin'!AJ7, 'Right 3 Kin'!AJ7)</f>
        <v>1.3856627349999997</v>
      </c>
      <c r="AK7">
        <f>AVERAGE('Left 1 Kin'!AK7, 'Left 2 Kin'!AK7, 'Left 3 Kin'!AK7, 'Right 1 Kin'!AK7, 'Right 2 Kin'!AK7, 'Right 3 Kin'!AK7)</f>
        <v>-0.30361589183333332</v>
      </c>
      <c r="AL7">
        <f>AVERAGE('Left 1 Kin'!AL7, 'Left 2 Kin'!AL7, 'Left 3 Kin'!AL7, 'Right 1 Kin'!AL7, 'Right 2 Kin'!AL7, 'Right 3 Kin'!AL7)</f>
        <v>4.4206498333333331</v>
      </c>
      <c r="AM7">
        <f>AVERAGE('Left 1 Kin'!AM7, 'Left 2 Kin'!AM7, 'Left 3 Kin'!AM7, 'Right 1 Kin'!AM7, 'Right 2 Kin'!AM7, 'Right 3 Kin'!AM7)</f>
        <v>1.6919879666666666</v>
      </c>
      <c r="AN7">
        <f>AVERAGE('Left 1 Kin'!AN7, 'Left 2 Kin'!AN7, 'Left 3 Kin'!AN7, 'Right 1 Kin'!AN7, 'Right 2 Kin'!AN7, 'Right 3 Kin'!AN7)</f>
        <v>0.5487145366666667</v>
      </c>
      <c r="AO7">
        <f>AVERAGE('Left 1 Kin'!AO7, 'Left 2 Kin'!AO7, 'Left 3 Kin'!AO7, 'Right 1 Kin'!AO7, 'Right 2 Kin'!AO7, 'Right 3 Kin'!AO7)</f>
        <v>0.13406502666666664</v>
      </c>
      <c r="AP7">
        <f>AVERAGE('Left 1 Kin'!AP7, 'Left 2 Kin'!AP7, 'Left 3 Kin'!AP7, 'Right 1 Kin'!AP7, 'Right 2 Kin'!AP7, 'Right 3 Kin'!AP7)</f>
        <v>-5.6582377500000005</v>
      </c>
      <c r="AQ7">
        <f>AVERAGE('Left 1 Kin'!AQ7, 'Left 2 Kin'!AQ7, 'Left 3 Kin'!AQ7, 'Right 1 Kin'!AQ7, 'Right 2 Kin'!AQ7, 'Right 3 Kin'!AQ7)</f>
        <v>0.89875767500000003</v>
      </c>
      <c r="AR7">
        <f>AVERAGE('Left 1 Kin'!AR7, 'Left 2 Kin'!AR7, 'Left 3 Kin'!AR7, 'Right 1 Kin'!AR7, 'Right 2 Kin'!AR7, 'Right 3 Kin'!AR7)</f>
        <v>-5.8922350000000047E-2</v>
      </c>
      <c r="AS7">
        <f>AVERAGE('Left 1 Kin'!AS7, 'Left 2 Kin'!AS7, 'Left 3 Kin'!AS7, 'Right 1 Kin'!AS7, 'Right 2 Kin'!AS7, 'Right 3 Kin'!AS7)</f>
        <v>0.16452280000000005</v>
      </c>
      <c r="AT7">
        <f>AVERAGE('Left 1 Kin'!AT7, 'Left 2 Kin'!AT7, 'Left 3 Kin'!AT7, 'Right 1 Kin'!AT7, 'Right 2 Kin'!AT7, 'Right 3 Kin'!AT7)</f>
        <v>-10.966262041666667</v>
      </c>
    </row>
    <row r="8" spans="1:46" x14ac:dyDescent="0.25">
      <c r="A8">
        <v>6</v>
      </c>
      <c r="B8">
        <f>AVERAGE('Left 1 Kin'!B8, 'Left 2 Kin'!B8, 'Left 3 Kin'!B8, 'Right 1 Kin'!B8, 'Right 2 Kin'!B8, 'Right 3 Kin'!B8)</f>
        <v>9.0531808333333341</v>
      </c>
      <c r="C8">
        <f>AVERAGE('Left 1 Kin'!C8, 'Left 2 Kin'!C8, 'Left 3 Kin'!C8, 'Right 1 Kin'!C8, 'Right 2 Kin'!C8, 'Right 3 Kin'!C8)</f>
        <v>0.57898638523391821</v>
      </c>
      <c r="D8">
        <f>AVERAGE('Left 1 Kin'!D8, 'Left 2 Kin'!D8, 'Left 3 Kin'!D8, 'Right 1 Kin'!D8, 'Right 2 Kin'!D8, 'Right 3 Kin'!D8)</f>
        <v>-1.578183502749561</v>
      </c>
      <c r="E8">
        <f>AVERAGE('Left 1 Kin'!E8, 'Left 2 Kin'!E8, 'Left 3 Kin'!E8, 'Right 1 Kin'!E8, 'Right 2 Kin'!E8, 'Right 3 Kin'!E8)</f>
        <v>3.8540640244754447E-2</v>
      </c>
      <c r="F8">
        <f>AVERAGE('Left 1 Kin'!F8, 'Left 2 Kin'!F8, 'Left 3 Kin'!F8, 'Right 1 Kin'!F8, 'Right 2 Kin'!F8, 'Right 3 Kin'!F8)</f>
        <v>1.609886889935205</v>
      </c>
      <c r="G8">
        <f>AVERAGE('Left 1 Kin'!G8, 'Left 2 Kin'!G8, 'Left 3 Kin'!G8, 'Right 1 Kin'!G8, 'Right 2 Kin'!G8, 'Right 3 Kin'!G8)</f>
        <v>6.1446827333333331</v>
      </c>
      <c r="H8">
        <f>AVERAGE('Left 1 Kin'!H8, 'Left 2 Kin'!H8, 'Left 3 Kin'!H8, 'Right 1 Kin'!H8, 'Right 2 Kin'!H8, 'Right 3 Kin'!H8)</f>
        <v>-8.5493719333333313</v>
      </c>
      <c r="I8">
        <f>AVERAGE('Left 1 Kin'!I8, 'Left 2 Kin'!I8, 'Left 3 Kin'!I8, 'Right 1 Kin'!I8, 'Right 2 Kin'!I8, 'Right 3 Kin'!I8)</f>
        <v>-5.2639557333333329</v>
      </c>
      <c r="J8">
        <f>AVERAGE('Left 1 Kin'!J8, 'Left 2 Kin'!J8, 'Left 3 Kin'!J8, 'Right 1 Kin'!J8, 'Right 2 Kin'!J8, 'Right 3 Kin'!J8)</f>
        <v>6.8326403666666673</v>
      </c>
      <c r="K8">
        <f>AVERAGE('Left 1 Kin'!K8, 'Left 2 Kin'!K8, 'Left 3 Kin'!K8, 'Right 1 Kin'!K8, 'Right 2 Kin'!K8, 'Right 3 Kin'!K8)</f>
        <v>4.1848885493333334</v>
      </c>
      <c r="L8">
        <f>AVERAGE('Left 1 Kin'!L8, 'Left 2 Kin'!L8, 'Left 3 Kin'!L8, 'Right 1 Kin'!L8, 'Right 2 Kin'!L8, 'Right 3 Kin'!L8)</f>
        <v>-5.1384520333333334</v>
      </c>
      <c r="M8">
        <f>AVERAGE('Left 1 Kin'!M8, 'Left 2 Kin'!M8, 'Left 3 Kin'!M8, 'Right 1 Kin'!M8, 'Right 2 Kin'!M8, 'Right 3 Kin'!M8)</f>
        <v>34.058683666666674</v>
      </c>
      <c r="N8">
        <f>AVERAGE('Left 1 Kin'!N8, 'Left 2 Kin'!N8, 'Left 3 Kin'!N8, 'Right 1 Kin'!N8, 'Right 2 Kin'!N8, 'Right 3 Kin'!N8)</f>
        <v>3.9977676866666663</v>
      </c>
      <c r="O8">
        <f>AVERAGE('Left 1 Kin'!O8, 'Left 2 Kin'!O8, 'Left 3 Kin'!O8, 'Right 1 Kin'!O8, 'Right 2 Kin'!O8, 'Right 3 Kin'!O8)</f>
        <v>-3.0588659999999996</v>
      </c>
      <c r="P8">
        <f>AVERAGE('Left 1 Kin'!P8, 'Left 2 Kin'!P8, 'Left 3 Kin'!P8, 'Right 1 Kin'!P8, 'Right 2 Kin'!P8, 'Right 3 Kin'!P8)</f>
        <v>29.978297000000001</v>
      </c>
      <c r="Q8">
        <f>AVERAGE('Left 1 Kin'!Q8, 'Left 2 Kin'!Q8, 'Left 3 Kin'!Q8, 'Right 1 Kin'!Q8, 'Right 2 Kin'!Q8, 'Right 3 Kin'!Q8)</f>
        <v>1.4516982666666667</v>
      </c>
      <c r="R8">
        <f>AVERAGE('Left 1 Kin'!R8, 'Left 2 Kin'!R8, 'Left 3 Kin'!R8, 'Right 1 Kin'!R8, 'Right 2 Kin'!R8, 'Right 3 Kin'!R8)</f>
        <v>-6.8755837666666659</v>
      </c>
      <c r="S8">
        <f>AVERAGE('Left 1 Kin'!S8, 'Left 2 Kin'!S8, 'Left 3 Kin'!S8, 'Right 1 Kin'!S8, 'Right 2 Kin'!S8, 'Right 3 Kin'!S8)</f>
        <v>-4.7766323999999996</v>
      </c>
      <c r="T8">
        <f>AVERAGE('Left 1 Kin'!T8, 'Left 2 Kin'!T8, 'Left 3 Kin'!T8, 'Right 1 Kin'!T8, 'Right 2 Kin'!T8, 'Right 3 Kin'!T8)</f>
        <v>-4.5052739933333328</v>
      </c>
      <c r="U8">
        <f>AVERAGE('Left 1 Kin'!U8, 'Left 2 Kin'!U8, 'Left 3 Kin'!U8, 'Right 1 Kin'!U8, 'Right 2 Kin'!U8, 'Right 3 Kin'!U8)</f>
        <v>-32.486091666666653</v>
      </c>
      <c r="V8">
        <f>AVERAGE('Left 1 Kin'!V8, 'Left 2 Kin'!V8, 'Left 3 Kin'!V8, 'Right 1 Kin'!V8, 'Right 2 Kin'!V8, 'Right 3 Kin'!V8)</f>
        <v>-33.033391666666638</v>
      </c>
      <c r="W8">
        <f>AVERAGE('Left 1 Kin'!W8, 'Left 2 Kin'!W8, 'Left 3 Kin'!W8, 'Right 1 Kin'!W8, 'Right 2 Kin'!W8, 'Right 3 Kin'!W8)</f>
        <v>131.03484166666667</v>
      </c>
      <c r="X8">
        <f>AVERAGE('Left 1 Kin'!X8, 'Left 2 Kin'!X8, 'Left 3 Kin'!X8, 'Right 1 Kin'!X8, 'Right 2 Kin'!X8, 'Right 3 Kin'!X8)</f>
        <v>88.331749999999985</v>
      </c>
      <c r="Y8">
        <f>AVERAGE('Left 1 Kin'!Y8, 'Left 2 Kin'!Y8, 'Left 3 Kin'!Y8, 'Right 1 Kin'!Y8, 'Right 2 Kin'!Y8, 'Right 3 Kin'!Y8)</f>
        <v>-30.788475083333342</v>
      </c>
      <c r="Z8">
        <f>AVERAGE('Left 1 Kin'!Z8, 'Left 2 Kin'!Z8, 'Left 3 Kin'!Z8, 'Right 1 Kin'!Z8, 'Right 2 Kin'!Z8, 'Right 3 Kin'!Z8)</f>
        <v>-134.23847499999999</v>
      </c>
      <c r="AA8">
        <f>AVERAGE('Left 1 Kin'!AA8, 'Left 2 Kin'!AA8, 'Left 3 Kin'!AA8, 'Right 1 Kin'!AA8, 'Right 2 Kin'!AA8, 'Right 3 Kin'!AA8)</f>
        <v>-376.98641666666668</v>
      </c>
      <c r="AB8">
        <f>AVERAGE('Left 1 Kin'!AB8, 'Left 2 Kin'!AB8, 'Left 3 Kin'!AB8, 'Right 1 Kin'!AB8, 'Right 2 Kin'!AB8, 'Right 3 Kin'!AB8)</f>
        <v>20.870948583333316</v>
      </c>
      <c r="AC8">
        <f>AVERAGE('Left 1 Kin'!AC8, 'Left 2 Kin'!AC8, 'Left 3 Kin'!AC8, 'Right 1 Kin'!AC8, 'Right 2 Kin'!AC8, 'Right 3 Kin'!AC8)</f>
        <v>185.58954166666661</v>
      </c>
      <c r="AD8">
        <f>AVERAGE('Left 1 Kin'!AD8, 'Left 2 Kin'!AD8, 'Left 3 Kin'!AD8, 'Right 1 Kin'!AD8, 'Right 2 Kin'!AD8, 'Right 3 Kin'!AD8)</f>
        <v>367.73687500000005</v>
      </c>
      <c r="AE8">
        <f>AVERAGE('Left 1 Kin'!AE8, 'Left 2 Kin'!AE8, 'Left 3 Kin'!AE8, 'Right 1 Kin'!AE8, 'Right 2 Kin'!AE8, 'Right 3 Kin'!AE8)</f>
        <v>92.581604166666651</v>
      </c>
      <c r="AF8">
        <f>AVERAGE('Left 1 Kin'!AF8, 'Left 2 Kin'!AF8, 'Left 3 Kin'!AF8, 'Right 1 Kin'!AF8, 'Right 2 Kin'!AF8, 'Right 3 Kin'!AF8)</f>
        <v>580.99136249999992</v>
      </c>
      <c r="AG8">
        <f>AVERAGE('Left 1 Kin'!AG8, 'Left 2 Kin'!AG8, 'Left 3 Kin'!AG8, 'Right 1 Kin'!AG8, 'Right 2 Kin'!AG8, 'Right 3 Kin'!AG8)</f>
        <v>1403.5262874999999</v>
      </c>
      <c r="AH8">
        <f>AVERAGE('Left 1 Kin'!AH8, 'Left 2 Kin'!AH8, 'Left 3 Kin'!AH8, 'Right 1 Kin'!AH8, 'Right 2 Kin'!AH8, 'Right 3 Kin'!AH8)</f>
        <v>-64.161896249999998</v>
      </c>
      <c r="AI8">
        <f>AVERAGE('Left 1 Kin'!AI8, 'Left 2 Kin'!AI8, 'Left 3 Kin'!AI8, 'Right 1 Kin'!AI8, 'Right 2 Kin'!AI8, 'Right 3 Kin'!AI8)</f>
        <v>0.66320759333333335</v>
      </c>
      <c r="AJ8">
        <f>AVERAGE('Left 1 Kin'!AJ8, 'Left 2 Kin'!AJ8, 'Left 3 Kin'!AJ8, 'Right 1 Kin'!AJ8, 'Right 2 Kin'!AJ8, 'Right 3 Kin'!AJ8)</f>
        <v>1.3925088453333334</v>
      </c>
      <c r="AK8">
        <f>AVERAGE('Left 1 Kin'!AK8, 'Left 2 Kin'!AK8, 'Left 3 Kin'!AK8, 'Right 1 Kin'!AK8, 'Right 2 Kin'!AK8, 'Right 3 Kin'!AK8)</f>
        <v>-0.36807822553333325</v>
      </c>
      <c r="AL8">
        <f>AVERAGE('Left 1 Kin'!AL8, 'Left 2 Kin'!AL8, 'Left 3 Kin'!AL8, 'Right 1 Kin'!AL8, 'Right 2 Kin'!AL8, 'Right 3 Kin'!AL8)</f>
        <v>3.8939434666666664</v>
      </c>
      <c r="AM8">
        <f>AVERAGE('Left 1 Kin'!AM8, 'Left 2 Kin'!AM8, 'Left 3 Kin'!AM8, 'Right 1 Kin'!AM8, 'Right 2 Kin'!AM8, 'Right 3 Kin'!AM8)</f>
        <v>1.7013242933333332</v>
      </c>
      <c r="AN8">
        <f>AVERAGE('Left 1 Kin'!AN8, 'Left 2 Kin'!AN8, 'Left 3 Kin'!AN8, 'Right 1 Kin'!AN8, 'Right 2 Kin'!AN8, 'Right 3 Kin'!AN8)</f>
        <v>0.62860071733333334</v>
      </c>
      <c r="AO8">
        <f>AVERAGE('Left 1 Kin'!AO8, 'Left 2 Kin'!AO8, 'Left 3 Kin'!AO8, 'Right 1 Kin'!AO8, 'Right 2 Kin'!AO8, 'Right 3 Kin'!AO8)</f>
        <v>0.13038979199999998</v>
      </c>
      <c r="AP8">
        <f>AVERAGE('Left 1 Kin'!AP8, 'Left 2 Kin'!AP8, 'Left 3 Kin'!AP8, 'Right 1 Kin'!AP8, 'Right 2 Kin'!AP8, 'Right 3 Kin'!AP8)</f>
        <v>-5.6351136333333329</v>
      </c>
      <c r="AQ8">
        <f>AVERAGE('Left 1 Kin'!AQ8, 'Left 2 Kin'!AQ8, 'Left 3 Kin'!AQ8, 'Right 1 Kin'!AQ8, 'Right 2 Kin'!AQ8, 'Right 3 Kin'!AQ8)</f>
        <v>1.1294702833333332</v>
      </c>
      <c r="AR8">
        <f>AVERAGE('Left 1 Kin'!AR8, 'Left 2 Kin'!AR8, 'Left 3 Kin'!AR8, 'Right 1 Kin'!AR8, 'Right 2 Kin'!AR8, 'Right 3 Kin'!AR8)</f>
        <v>-4.3346753333333356E-2</v>
      </c>
      <c r="AS8">
        <f>AVERAGE('Left 1 Kin'!AS8, 'Left 2 Kin'!AS8, 'Left 3 Kin'!AS8, 'Right 1 Kin'!AS8, 'Right 2 Kin'!AS8, 'Right 3 Kin'!AS8)</f>
        <v>0.17070412666666668</v>
      </c>
      <c r="AT8">
        <f>AVERAGE('Left 1 Kin'!AT8, 'Left 2 Kin'!AT8, 'Left 3 Kin'!AT8, 'Right 1 Kin'!AT8, 'Right 2 Kin'!AT8, 'Right 3 Kin'!AT8)</f>
        <v>-14.313529983333332</v>
      </c>
    </row>
    <row r="9" spans="1:46" x14ac:dyDescent="0.25">
      <c r="A9">
        <v>7</v>
      </c>
      <c r="B9">
        <f>AVERAGE('Left 1 Kin'!B9, 'Left 2 Kin'!B9, 'Left 3 Kin'!B9, 'Right 1 Kin'!B9, 'Right 2 Kin'!B9, 'Right 3 Kin'!B9)</f>
        <v>9.0448533333333376</v>
      </c>
      <c r="C9">
        <f>AVERAGE('Left 1 Kin'!C9, 'Left 2 Kin'!C9, 'Left 3 Kin'!C9, 'Right 1 Kin'!C9, 'Right 2 Kin'!C9, 'Right 3 Kin'!C9)</f>
        <v>0.57857195723684207</v>
      </c>
      <c r="D9">
        <f>AVERAGE('Left 1 Kin'!D9, 'Left 2 Kin'!D9, 'Left 3 Kin'!D9, 'Right 1 Kin'!D9, 'Right 2 Kin'!D9, 'Right 3 Kin'!D9)</f>
        <v>-1.3446990863019315</v>
      </c>
      <c r="E9">
        <f>AVERAGE('Left 1 Kin'!E9, 'Left 2 Kin'!E9, 'Left 3 Kin'!E9, 'Right 1 Kin'!E9, 'Right 2 Kin'!E9, 'Right 3 Kin'!E9)</f>
        <v>-3.7362194696386221E-2</v>
      </c>
      <c r="F9">
        <f>AVERAGE('Left 1 Kin'!F9, 'Left 2 Kin'!F9, 'Left 3 Kin'!F9, 'Right 1 Kin'!F9, 'Right 2 Kin'!F9, 'Right 3 Kin'!F9)</f>
        <v>1.6880203248819832</v>
      </c>
      <c r="G9">
        <f>AVERAGE('Left 1 Kin'!G9, 'Left 2 Kin'!G9, 'Left 3 Kin'!G9, 'Right 1 Kin'!G9, 'Right 2 Kin'!G9, 'Right 3 Kin'!G9)</f>
        <v>6.1107801333333329</v>
      </c>
      <c r="H9">
        <f>AVERAGE('Left 1 Kin'!H9, 'Left 2 Kin'!H9, 'Left 3 Kin'!H9, 'Right 1 Kin'!H9, 'Right 2 Kin'!H9, 'Right 3 Kin'!H9)</f>
        <v>-8.5856067000000014</v>
      </c>
      <c r="I9">
        <f>AVERAGE('Left 1 Kin'!I9, 'Left 2 Kin'!I9, 'Left 3 Kin'!I9, 'Right 1 Kin'!I9, 'Right 2 Kin'!I9, 'Right 3 Kin'!I9)</f>
        <v>-5.1211144666666675</v>
      </c>
      <c r="J9">
        <f>AVERAGE('Left 1 Kin'!J9, 'Left 2 Kin'!J9, 'Left 3 Kin'!J9, 'Right 1 Kin'!J9, 'Right 2 Kin'!J9, 'Right 3 Kin'!J9)</f>
        <v>6.926313483333332</v>
      </c>
      <c r="K9">
        <f>AVERAGE('Left 1 Kin'!K9, 'Left 2 Kin'!K9, 'Left 3 Kin'!K9, 'Right 1 Kin'!K9, 'Right 2 Kin'!K9, 'Right 3 Kin'!K9)</f>
        <v>4.1529687186666671</v>
      </c>
      <c r="L9">
        <f>AVERAGE('Left 1 Kin'!L9, 'Left 2 Kin'!L9, 'Left 3 Kin'!L9, 'Right 1 Kin'!L9, 'Right 2 Kin'!L9, 'Right 3 Kin'!L9)</f>
        <v>-5.2729968166666668</v>
      </c>
      <c r="M9">
        <f>AVERAGE('Left 1 Kin'!M9, 'Left 2 Kin'!M9, 'Left 3 Kin'!M9, 'Right 1 Kin'!M9, 'Right 2 Kin'!M9, 'Right 3 Kin'!M9)</f>
        <v>33.667303166666663</v>
      </c>
      <c r="N9">
        <f>AVERAGE('Left 1 Kin'!N9, 'Left 2 Kin'!N9, 'Left 3 Kin'!N9, 'Right 1 Kin'!N9, 'Right 2 Kin'!N9, 'Right 3 Kin'!N9)</f>
        <v>4.0150518566666671</v>
      </c>
      <c r="O9">
        <f>AVERAGE('Left 1 Kin'!O9, 'Left 2 Kin'!O9, 'Left 3 Kin'!O9, 'Right 1 Kin'!O9, 'Right 2 Kin'!O9, 'Right 3 Kin'!O9)</f>
        <v>-2.8756353333333347</v>
      </c>
      <c r="P9">
        <f>AVERAGE('Left 1 Kin'!P9, 'Left 2 Kin'!P9, 'Left 3 Kin'!P9, 'Right 1 Kin'!P9, 'Right 2 Kin'!P9, 'Right 3 Kin'!P9)</f>
        <v>30.375504833333334</v>
      </c>
      <c r="Q9">
        <f>AVERAGE('Left 1 Kin'!Q9, 'Left 2 Kin'!Q9, 'Left 3 Kin'!Q9, 'Right 1 Kin'!Q9, 'Right 2 Kin'!Q9, 'Right 3 Kin'!Q9)</f>
        <v>1.5526993666666666</v>
      </c>
      <c r="R9">
        <f>AVERAGE('Left 1 Kin'!R9, 'Left 2 Kin'!R9, 'Left 3 Kin'!R9, 'Right 1 Kin'!R9, 'Right 2 Kin'!R9, 'Right 3 Kin'!R9)</f>
        <v>-6.203181616666666</v>
      </c>
      <c r="S9">
        <f>AVERAGE('Left 1 Kin'!S9, 'Left 2 Kin'!S9, 'Left 3 Kin'!S9, 'Right 1 Kin'!S9, 'Right 2 Kin'!S9, 'Right 3 Kin'!S9)</f>
        <v>-3.2705194666666664</v>
      </c>
      <c r="T9">
        <f>AVERAGE('Left 1 Kin'!T9, 'Left 2 Kin'!T9, 'Left 3 Kin'!T9, 'Right 1 Kin'!T9, 'Right 2 Kin'!T9, 'Right 3 Kin'!T9)</f>
        <v>-4.5702716033333335</v>
      </c>
      <c r="U9">
        <f>AVERAGE('Left 1 Kin'!U9, 'Left 2 Kin'!U9, 'Left 3 Kin'!U9, 'Right 1 Kin'!U9, 'Right 2 Kin'!U9, 'Right 3 Kin'!U9)</f>
        <v>-34.234120833333321</v>
      </c>
      <c r="V9">
        <f>AVERAGE('Left 1 Kin'!V9, 'Left 2 Kin'!V9, 'Left 3 Kin'!V9, 'Right 1 Kin'!V9, 'Right 2 Kin'!V9, 'Right 3 Kin'!V9)</f>
        <v>-31.169929166666648</v>
      </c>
      <c r="W9">
        <f>AVERAGE('Left 1 Kin'!W9, 'Left 2 Kin'!W9, 'Left 3 Kin'!W9, 'Right 1 Kin'!W9, 'Right 2 Kin'!W9, 'Right 3 Kin'!W9)</f>
        <v>125.24828749999999</v>
      </c>
      <c r="X9">
        <f>AVERAGE('Left 1 Kin'!X9, 'Left 2 Kin'!X9, 'Left 3 Kin'!X9, 'Right 1 Kin'!X9, 'Right 2 Kin'!X9, 'Right 3 Kin'!X9)</f>
        <v>88.491729166666673</v>
      </c>
      <c r="Y9">
        <f>AVERAGE('Left 1 Kin'!Y9, 'Left 2 Kin'!Y9, 'Left 3 Kin'!Y9, 'Right 1 Kin'!Y9, 'Right 2 Kin'!Y9, 'Right 3 Kin'!Y9)</f>
        <v>-32.151839333333342</v>
      </c>
      <c r="Z9">
        <f>AVERAGE('Left 1 Kin'!Z9, 'Left 2 Kin'!Z9, 'Left 3 Kin'!Z9, 'Right 1 Kin'!Z9, 'Right 2 Kin'!Z9, 'Right 3 Kin'!Z9)</f>
        <v>-141.00113749999997</v>
      </c>
      <c r="AA9">
        <f>AVERAGE('Left 1 Kin'!AA9, 'Left 2 Kin'!AA9, 'Left 3 Kin'!AA9, 'Right 1 Kin'!AA9, 'Right 2 Kin'!AA9, 'Right 3 Kin'!AA9)</f>
        <v>-379.59387500000003</v>
      </c>
      <c r="AB9">
        <f>AVERAGE('Left 1 Kin'!AB9, 'Left 2 Kin'!AB9, 'Left 3 Kin'!AB9, 'Right 1 Kin'!AB9, 'Right 2 Kin'!AB9, 'Right 3 Kin'!AB9)</f>
        <v>22.923303208333305</v>
      </c>
      <c r="AC9">
        <f>AVERAGE('Left 1 Kin'!AC9, 'Left 2 Kin'!AC9, 'Left 3 Kin'!AC9, 'Right 1 Kin'!AC9, 'Right 2 Kin'!AC9, 'Right 3 Kin'!AC9)</f>
        <v>211.01210416666663</v>
      </c>
      <c r="AD9">
        <f>AVERAGE('Left 1 Kin'!AD9, 'Left 2 Kin'!AD9, 'Left 3 Kin'!AD9, 'Right 1 Kin'!AD9, 'Right 2 Kin'!AD9, 'Right 3 Kin'!AD9)</f>
        <v>378.83677083333345</v>
      </c>
      <c r="AE9">
        <f>AVERAGE('Left 1 Kin'!AE9, 'Left 2 Kin'!AE9, 'Left 3 Kin'!AE9, 'Right 1 Kin'!AE9, 'Right 2 Kin'!AE9, 'Right 3 Kin'!AE9)</f>
        <v>104.76346875</v>
      </c>
      <c r="AF9">
        <f>AVERAGE('Left 1 Kin'!AF9, 'Left 2 Kin'!AF9, 'Left 3 Kin'!AF9, 'Right 1 Kin'!AF9, 'Right 2 Kin'!AF9, 'Right 3 Kin'!AF9)</f>
        <v>549.68606874999989</v>
      </c>
      <c r="AG9">
        <f>AVERAGE('Left 1 Kin'!AG9, 'Left 2 Kin'!AG9, 'Left 3 Kin'!AG9, 'Right 1 Kin'!AG9, 'Right 2 Kin'!AG9, 'Right 3 Kin'!AG9)</f>
        <v>1426.8428562500003</v>
      </c>
      <c r="AH9">
        <f>AVERAGE('Left 1 Kin'!AH9, 'Left 2 Kin'!AH9, 'Left 3 Kin'!AH9, 'Right 1 Kin'!AH9, 'Right 2 Kin'!AH9, 'Right 3 Kin'!AH9)</f>
        <v>-84.314785208333319</v>
      </c>
      <c r="AI9">
        <f>AVERAGE('Left 1 Kin'!AI9, 'Left 2 Kin'!AI9, 'Left 3 Kin'!AI9, 'Right 1 Kin'!AI9, 'Right 2 Kin'!AI9, 'Right 3 Kin'!AI9)</f>
        <v>0.59688355333333332</v>
      </c>
      <c r="AJ9">
        <f>AVERAGE('Left 1 Kin'!AJ9, 'Left 2 Kin'!AJ9, 'Left 3 Kin'!AJ9, 'Right 1 Kin'!AJ9, 'Right 2 Kin'!AJ9, 'Right 3 Kin'!AJ9)</f>
        <v>1.3993549556666665</v>
      </c>
      <c r="AK9">
        <f>AVERAGE('Left 1 Kin'!AK9, 'Left 2 Kin'!AK9, 'Left 3 Kin'!AK9, 'Right 1 Kin'!AK9, 'Right 2 Kin'!AK9, 'Right 3 Kin'!AK9)</f>
        <v>-0.4325405592333334</v>
      </c>
      <c r="AL9">
        <f>AVERAGE('Left 1 Kin'!AL9, 'Left 2 Kin'!AL9, 'Left 3 Kin'!AL9, 'Right 1 Kin'!AL9, 'Right 2 Kin'!AL9, 'Right 3 Kin'!AL9)</f>
        <v>3.3672371000000001</v>
      </c>
      <c r="AM9">
        <f>AVERAGE('Left 1 Kin'!AM9, 'Left 2 Kin'!AM9, 'Left 3 Kin'!AM9, 'Right 1 Kin'!AM9, 'Right 2 Kin'!AM9, 'Right 3 Kin'!AM9)</f>
        <v>1.7106606199999999</v>
      </c>
      <c r="AN9">
        <f>AVERAGE('Left 1 Kin'!AN9, 'Left 2 Kin'!AN9, 'Left 3 Kin'!AN9, 'Right 1 Kin'!AN9, 'Right 2 Kin'!AN9, 'Right 3 Kin'!AN9)</f>
        <v>0.70848689799999998</v>
      </c>
      <c r="AO9">
        <f>AVERAGE('Left 1 Kin'!AO9, 'Left 2 Kin'!AO9, 'Left 3 Kin'!AO9, 'Right 1 Kin'!AO9, 'Right 2 Kin'!AO9, 'Right 3 Kin'!AO9)</f>
        <v>0.12671455733333334</v>
      </c>
      <c r="AP9">
        <f>AVERAGE('Left 1 Kin'!AP9, 'Left 2 Kin'!AP9, 'Left 3 Kin'!AP9, 'Right 1 Kin'!AP9, 'Right 2 Kin'!AP9, 'Right 3 Kin'!AP9)</f>
        <v>-5.6119895166666671</v>
      </c>
      <c r="AQ9">
        <f>AVERAGE('Left 1 Kin'!AQ9, 'Left 2 Kin'!AQ9, 'Left 3 Kin'!AQ9, 'Right 1 Kin'!AQ9, 'Right 2 Kin'!AQ9, 'Right 3 Kin'!AQ9)</f>
        <v>1.3601828916666667</v>
      </c>
      <c r="AR9">
        <f>AVERAGE('Left 1 Kin'!AR9, 'Left 2 Kin'!AR9, 'Left 3 Kin'!AR9, 'Right 1 Kin'!AR9, 'Right 2 Kin'!AR9, 'Right 3 Kin'!AR9)</f>
        <v>-2.7771156666666724E-2</v>
      </c>
      <c r="AS9">
        <f>AVERAGE('Left 1 Kin'!AS9, 'Left 2 Kin'!AS9, 'Left 3 Kin'!AS9, 'Right 1 Kin'!AS9, 'Right 2 Kin'!AS9, 'Right 3 Kin'!AS9)</f>
        <v>0.1768854533333333</v>
      </c>
      <c r="AT9">
        <f>AVERAGE('Left 1 Kin'!AT9, 'Left 2 Kin'!AT9, 'Left 3 Kin'!AT9, 'Right 1 Kin'!AT9, 'Right 2 Kin'!AT9, 'Right 3 Kin'!AT9)</f>
        <v>-17.660797925000001</v>
      </c>
    </row>
    <row r="10" spans="1:46" x14ac:dyDescent="0.25">
      <c r="A10">
        <v>8</v>
      </c>
      <c r="B10">
        <f>AVERAGE('Left 1 Kin'!B10, 'Left 2 Kin'!B10, 'Left 3 Kin'!B10, 'Right 1 Kin'!B10, 'Right 2 Kin'!B10, 'Right 3 Kin'!B10)</f>
        <v>9.0379591666666741</v>
      </c>
      <c r="C10">
        <f>AVERAGE('Left 1 Kin'!C10, 'Left 2 Kin'!C10, 'Left 3 Kin'!C10, 'Right 1 Kin'!C10, 'Right 2 Kin'!C10, 'Right 3 Kin'!C10)</f>
        <v>0.578163961988304</v>
      </c>
      <c r="D10">
        <f>AVERAGE('Left 1 Kin'!D10, 'Left 2 Kin'!D10, 'Left 3 Kin'!D10, 'Right 1 Kin'!D10, 'Right 2 Kin'!D10, 'Right 3 Kin'!D10)</f>
        <v>-1.2320058020787468</v>
      </c>
      <c r="E10">
        <f>AVERAGE('Left 1 Kin'!E10, 'Left 2 Kin'!E10, 'Left 3 Kin'!E10, 'Right 1 Kin'!E10, 'Right 2 Kin'!E10, 'Right 3 Kin'!E10)</f>
        <v>2.2939516420473215E-2</v>
      </c>
      <c r="F10">
        <f>AVERAGE('Left 1 Kin'!F10, 'Left 2 Kin'!F10, 'Left 3 Kin'!F10, 'Right 1 Kin'!F10, 'Right 2 Kin'!F10, 'Right 3 Kin'!F10)</f>
        <v>1.9391774555343009</v>
      </c>
      <c r="G10">
        <f>AVERAGE('Left 1 Kin'!G10, 'Left 2 Kin'!G10, 'Left 3 Kin'!G10, 'Right 1 Kin'!G10, 'Right 2 Kin'!G10, 'Right 3 Kin'!G10)</f>
        <v>6.0751907333333337</v>
      </c>
      <c r="H10">
        <f>AVERAGE('Left 1 Kin'!H10, 'Left 2 Kin'!H10, 'Left 3 Kin'!H10, 'Right 1 Kin'!H10, 'Right 2 Kin'!H10, 'Right 3 Kin'!H10)</f>
        <v>-8.620404933333333</v>
      </c>
      <c r="I10">
        <f>AVERAGE('Left 1 Kin'!I10, 'Left 2 Kin'!I10, 'Left 3 Kin'!I10, 'Right 1 Kin'!I10, 'Right 2 Kin'!I10, 'Right 3 Kin'!I10)</f>
        <v>-4.988167999999999</v>
      </c>
      <c r="J10">
        <f>AVERAGE('Left 1 Kin'!J10, 'Left 2 Kin'!J10, 'Left 3 Kin'!J10, 'Right 1 Kin'!J10, 'Right 2 Kin'!J10, 'Right 3 Kin'!J10)</f>
        <v>7.0224757999999996</v>
      </c>
      <c r="K10">
        <f>AVERAGE('Left 1 Kin'!K10, 'Left 2 Kin'!K10, 'Left 3 Kin'!K10, 'Right 1 Kin'!K10, 'Right 2 Kin'!K10, 'Right 3 Kin'!K10)</f>
        <v>4.1224343546666669</v>
      </c>
      <c r="L10">
        <f>AVERAGE('Left 1 Kin'!L10, 'Left 2 Kin'!L10, 'Left 3 Kin'!L10, 'Right 1 Kin'!L10, 'Right 2 Kin'!L10, 'Right 3 Kin'!L10)</f>
        <v>-5.4201577333333333</v>
      </c>
      <c r="M10">
        <f>AVERAGE('Left 1 Kin'!M10, 'Left 2 Kin'!M10, 'Left 3 Kin'!M10, 'Right 1 Kin'!M10, 'Right 2 Kin'!M10, 'Right 3 Kin'!M10)</f>
        <v>33.278552000000005</v>
      </c>
      <c r="N10">
        <f>AVERAGE('Left 1 Kin'!N10, 'Left 2 Kin'!N10, 'Left 3 Kin'!N10, 'Right 1 Kin'!N10, 'Right 2 Kin'!N10, 'Right 3 Kin'!N10)</f>
        <v>4.0432769600000009</v>
      </c>
      <c r="O10">
        <f>AVERAGE('Left 1 Kin'!O10, 'Left 2 Kin'!O10, 'Left 3 Kin'!O10, 'Right 1 Kin'!O10, 'Right 2 Kin'!O10, 'Right 3 Kin'!O10)</f>
        <v>-2.6600446666666659</v>
      </c>
      <c r="P10">
        <f>AVERAGE('Left 1 Kin'!P10, 'Left 2 Kin'!P10, 'Left 3 Kin'!P10, 'Right 1 Kin'!P10, 'Right 2 Kin'!P10, 'Right 3 Kin'!P10)</f>
        <v>30.771709999999999</v>
      </c>
      <c r="Q10">
        <f>AVERAGE('Left 1 Kin'!Q10, 'Left 2 Kin'!Q10, 'Left 3 Kin'!Q10, 'Right 1 Kin'!Q10, 'Right 2 Kin'!Q10, 'Right 3 Kin'!Q10)</f>
        <v>1.6671612666666664</v>
      </c>
      <c r="R10">
        <f>AVERAGE('Left 1 Kin'!R10, 'Left 2 Kin'!R10, 'Left 3 Kin'!R10, 'Right 1 Kin'!R10, 'Right 2 Kin'!R10, 'Right 3 Kin'!R10)</f>
        <v>-5.6192757333333327</v>
      </c>
      <c r="S10">
        <f>AVERAGE('Left 1 Kin'!S10, 'Left 2 Kin'!S10, 'Left 3 Kin'!S10, 'Right 1 Kin'!S10, 'Right 2 Kin'!S10, 'Right 3 Kin'!S10)</f>
        <v>-1.7785783999999996</v>
      </c>
      <c r="T10">
        <f>AVERAGE('Left 1 Kin'!T10, 'Left 2 Kin'!T10, 'Left 3 Kin'!T10, 'Right 1 Kin'!T10, 'Right 2 Kin'!T10, 'Right 3 Kin'!T10)</f>
        <v>-4.6680837466666656</v>
      </c>
      <c r="U10">
        <f>AVERAGE('Left 1 Kin'!U10, 'Left 2 Kin'!U10, 'Left 3 Kin'!U10, 'Right 1 Kin'!U10, 'Right 2 Kin'!U10, 'Right 3 Kin'!U10)</f>
        <v>-35.584766666666667</v>
      </c>
      <c r="V10">
        <f>AVERAGE('Left 1 Kin'!V10, 'Left 2 Kin'!V10, 'Left 3 Kin'!V10, 'Right 1 Kin'!V10, 'Right 2 Kin'!V10, 'Right 3 Kin'!V10)</f>
        <v>-29.136666666666656</v>
      </c>
      <c r="W10">
        <f>AVERAGE('Left 1 Kin'!W10, 'Left 2 Kin'!W10, 'Left 3 Kin'!W10, 'Right 1 Kin'!W10, 'Right 2 Kin'!W10, 'Right 3 Kin'!W10)</f>
        <v>118.90871666666665</v>
      </c>
      <c r="X10">
        <f>AVERAGE('Left 1 Kin'!X10, 'Left 2 Kin'!X10, 'Left 3 Kin'!X10, 'Right 1 Kin'!X10, 'Right 2 Kin'!X10, 'Right 3 Kin'!X10)</f>
        <v>88.065524999999994</v>
      </c>
      <c r="Y10">
        <f>AVERAGE('Left 1 Kin'!Y10, 'Left 2 Kin'!Y10, 'Left 3 Kin'!Y10, 'Right 1 Kin'!Y10, 'Right 2 Kin'!Y10, 'Right 3 Kin'!Y10)</f>
        <v>-33.17672025000001</v>
      </c>
      <c r="Z10">
        <f>AVERAGE('Left 1 Kin'!Z10, 'Left 2 Kin'!Z10, 'Left 3 Kin'!Z10, 'Right 1 Kin'!Z10, 'Right 2 Kin'!Z10, 'Right 3 Kin'!Z10)</f>
        <v>-147.8171833333333</v>
      </c>
      <c r="AA10">
        <f>AVERAGE('Left 1 Kin'!AA10, 'Left 2 Kin'!AA10, 'Left 3 Kin'!AA10, 'Right 1 Kin'!AA10, 'Right 2 Kin'!AA10, 'Right 3 Kin'!AA10)</f>
        <v>-382.41333333333341</v>
      </c>
      <c r="AB10">
        <f>AVERAGE('Left 1 Kin'!AB10, 'Left 2 Kin'!AB10, 'Left 3 Kin'!AB10, 'Right 1 Kin'!AB10, 'Right 2 Kin'!AB10, 'Right 3 Kin'!AB10)</f>
        <v>25.859457833333309</v>
      </c>
      <c r="AC10">
        <f>AVERAGE('Left 1 Kin'!AC10, 'Left 2 Kin'!AC10, 'Left 3 Kin'!AC10, 'Right 1 Kin'!AC10, 'Right 2 Kin'!AC10, 'Right 3 Kin'!AC10)</f>
        <v>235.73516666666657</v>
      </c>
      <c r="AD10">
        <f>AVERAGE('Left 1 Kin'!AD10, 'Left 2 Kin'!AD10, 'Left 3 Kin'!AD10, 'Right 1 Kin'!AD10, 'Right 2 Kin'!AD10, 'Right 3 Kin'!AD10)</f>
        <v>384.20833333333348</v>
      </c>
      <c r="AE10">
        <f>AVERAGE('Left 1 Kin'!AE10, 'Left 2 Kin'!AE10, 'Left 3 Kin'!AE10, 'Right 1 Kin'!AE10, 'Right 2 Kin'!AE10, 'Right 3 Kin'!AE10)</f>
        <v>114.0834</v>
      </c>
      <c r="AF10">
        <f>AVERAGE('Left 1 Kin'!AF10, 'Left 2 Kin'!AF10, 'Left 3 Kin'!AF10, 'Right 1 Kin'!AF10, 'Right 2 Kin'!AF10, 'Right 3 Kin'!AF10)</f>
        <v>498.63039166666653</v>
      </c>
      <c r="AG10">
        <f>AVERAGE('Left 1 Kin'!AG10, 'Left 2 Kin'!AG10, 'Left 3 Kin'!AG10, 'Right 1 Kin'!AG10, 'Right 2 Kin'!AG10, 'Right 3 Kin'!AG10)</f>
        <v>1434.8930250000001</v>
      </c>
      <c r="AH10">
        <f>AVERAGE('Left 1 Kin'!AH10, 'Left 2 Kin'!AH10, 'Left 3 Kin'!AH10, 'Right 1 Kin'!AH10, 'Right 2 Kin'!AH10, 'Right 3 Kin'!AH10)</f>
        <v>-103.72095916666666</v>
      </c>
      <c r="AI10">
        <f>AVERAGE('Left 1 Kin'!AI10, 'Left 2 Kin'!AI10, 'Left 3 Kin'!AI10, 'Right 1 Kin'!AI10, 'Right 2 Kin'!AI10, 'Right 3 Kin'!AI10)</f>
        <v>0.52579834000000003</v>
      </c>
      <c r="AJ10">
        <f>AVERAGE('Left 1 Kin'!AJ10, 'Left 2 Kin'!AJ10, 'Left 3 Kin'!AJ10, 'Right 1 Kin'!AJ10, 'Right 2 Kin'!AJ10, 'Right 3 Kin'!AJ10)</f>
        <v>1.293954434</v>
      </c>
      <c r="AK10">
        <f>AVERAGE('Left 1 Kin'!AK10, 'Left 2 Kin'!AK10, 'Left 3 Kin'!AK10, 'Right 1 Kin'!AK10, 'Right 2 Kin'!AK10, 'Right 3 Kin'!AK10)</f>
        <v>-0.47475193026666657</v>
      </c>
      <c r="AL10">
        <f>AVERAGE('Left 1 Kin'!AL10, 'Left 2 Kin'!AL10, 'Left 3 Kin'!AL10, 'Right 1 Kin'!AL10, 'Right 2 Kin'!AL10, 'Right 3 Kin'!AL10)</f>
        <v>2.8150192666666669</v>
      </c>
      <c r="AM10">
        <f>AVERAGE('Left 1 Kin'!AM10, 'Left 2 Kin'!AM10, 'Left 3 Kin'!AM10, 'Right 1 Kin'!AM10, 'Right 2 Kin'!AM10, 'Right 3 Kin'!AM10)</f>
        <v>1.7005366666666666</v>
      </c>
      <c r="AN10">
        <f>AVERAGE('Left 1 Kin'!AN10, 'Left 2 Kin'!AN10, 'Left 3 Kin'!AN10, 'Right 1 Kin'!AN10, 'Right 2 Kin'!AN10, 'Right 3 Kin'!AN10)</f>
        <v>0.71730747866666633</v>
      </c>
      <c r="AO10">
        <f>AVERAGE('Left 1 Kin'!AO10, 'Left 2 Kin'!AO10, 'Left 3 Kin'!AO10, 'Right 1 Kin'!AO10, 'Right 2 Kin'!AO10, 'Right 3 Kin'!AO10)</f>
        <v>0.11018011599999999</v>
      </c>
      <c r="AP10">
        <f>AVERAGE('Left 1 Kin'!AP10, 'Left 2 Kin'!AP10, 'Left 3 Kin'!AP10, 'Right 1 Kin'!AP10, 'Right 2 Kin'!AP10, 'Right 3 Kin'!AP10)</f>
        <v>-5.408802333333333</v>
      </c>
      <c r="AQ10">
        <f>AVERAGE('Left 1 Kin'!AQ10, 'Left 2 Kin'!AQ10, 'Left 3 Kin'!AQ10, 'Right 1 Kin'!AQ10, 'Right 2 Kin'!AQ10, 'Right 3 Kin'!AQ10)</f>
        <v>1.5535754466666667</v>
      </c>
      <c r="AR10">
        <f>AVERAGE('Left 1 Kin'!AR10, 'Left 2 Kin'!AR10, 'Left 3 Kin'!AR10, 'Right 1 Kin'!AR10, 'Right 2 Kin'!AR10, 'Right 3 Kin'!AR10)</f>
        <v>-1.0921946666666738E-2</v>
      </c>
      <c r="AS10">
        <f>AVERAGE('Left 1 Kin'!AS10, 'Left 2 Kin'!AS10, 'Left 3 Kin'!AS10, 'Right 1 Kin'!AS10, 'Right 2 Kin'!AS10, 'Right 3 Kin'!AS10)</f>
        <v>0.17476883333333335</v>
      </c>
      <c r="AT10">
        <f>AVERAGE('Left 1 Kin'!AT10, 'Left 2 Kin'!AT10, 'Left 3 Kin'!AT10, 'Right 1 Kin'!AT10, 'Right 2 Kin'!AT10, 'Right 3 Kin'!AT10)</f>
        <v>-20.5447384</v>
      </c>
    </row>
    <row r="11" spans="1:46" x14ac:dyDescent="0.25">
      <c r="A11">
        <v>9</v>
      </c>
      <c r="B11">
        <f>AVERAGE('Left 1 Kin'!B11, 'Left 2 Kin'!B11, 'Left 3 Kin'!B11, 'Right 1 Kin'!B11, 'Right 2 Kin'!B11, 'Right 3 Kin'!B11)</f>
        <v>9.0353802083333417</v>
      </c>
      <c r="C11">
        <f>AVERAGE('Left 1 Kin'!C11, 'Left 2 Kin'!C11, 'Left 3 Kin'!C11, 'Right 1 Kin'!C11, 'Right 2 Kin'!C11, 'Right 3 Kin'!C11)</f>
        <v>0.57775945723684208</v>
      </c>
      <c r="D11">
        <f>AVERAGE('Left 1 Kin'!D11, 'Left 2 Kin'!D11, 'Left 3 Kin'!D11, 'Right 1 Kin'!D11, 'Right 2 Kin'!D11, 'Right 3 Kin'!D11)</f>
        <v>-1.0666176574285005</v>
      </c>
      <c r="E11">
        <f>AVERAGE('Left 1 Kin'!E11, 'Left 2 Kin'!E11, 'Left 3 Kin'!E11, 'Right 1 Kin'!E11, 'Right 2 Kin'!E11, 'Right 3 Kin'!E11)</f>
        <v>8.0945498895285531E-2</v>
      </c>
      <c r="F11">
        <f>AVERAGE('Left 1 Kin'!F11, 'Left 2 Kin'!F11, 'Left 3 Kin'!F11, 'Right 1 Kin'!F11, 'Right 2 Kin'!F11, 'Right 3 Kin'!F11)</f>
        <v>2.2007216519959494</v>
      </c>
      <c r="G11">
        <f>AVERAGE('Left 1 Kin'!G11, 'Left 2 Kin'!G11, 'Left 3 Kin'!G11, 'Right 1 Kin'!G11, 'Right 2 Kin'!G11, 'Right 3 Kin'!G11)</f>
        <v>6.0366951166666674</v>
      </c>
      <c r="H11">
        <f>AVERAGE('Left 1 Kin'!H11, 'Left 2 Kin'!H11, 'Left 3 Kin'!H11, 'Right 1 Kin'!H11, 'Right 2 Kin'!H11, 'Right 3 Kin'!H11)</f>
        <v>-8.6495663499999988</v>
      </c>
      <c r="I11">
        <f>AVERAGE('Left 1 Kin'!I11, 'Left 2 Kin'!I11, 'Left 3 Kin'!I11, 'Right 1 Kin'!I11, 'Right 2 Kin'!I11, 'Right 3 Kin'!I11)</f>
        <v>-4.8706109499999997</v>
      </c>
      <c r="J11">
        <f>AVERAGE('Left 1 Kin'!J11, 'Left 2 Kin'!J11, 'Left 3 Kin'!J11, 'Right 1 Kin'!J11, 'Right 2 Kin'!J11, 'Right 3 Kin'!J11)</f>
        <v>7.1149534333333335</v>
      </c>
      <c r="K11">
        <f>AVERAGE('Left 1 Kin'!K11, 'Left 2 Kin'!K11, 'Left 3 Kin'!K11, 'Right 1 Kin'!K11, 'Right 2 Kin'!K11, 'Right 3 Kin'!K11)</f>
        <v>4.0867124633333329</v>
      </c>
      <c r="L11">
        <f>AVERAGE('Left 1 Kin'!L11, 'Left 2 Kin'!L11, 'Left 3 Kin'!L11, 'Right 1 Kin'!L11, 'Right 2 Kin'!L11, 'Right 3 Kin'!L11)</f>
        <v>-5.581372233333334</v>
      </c>
      <c r="M11">
        <f>AVERAGE('Left 1 Kin'!M11, 'Left 2 Kin'!M11, 'Left 3 Kin'!M11, 'Right 1 Kin'!M11, 'Right 2 Kin'!M11, 'Right 3 Kin'!M11)</f>
        <v>32.879718666666669</v>
      </c>
      <c r="N11">
        <f>AVERAGE('Left 1 Kin'!N11, 'Left 2 Kin'!N11, 'Left 3 Kin'!N11, 'Right 1 Kin'!N11, 'Right 2 Kin'!N11, 'Right 3 Kin'!N11)</f>
        <v>4.0734890249999998</v>
      </c>
      <c r="O11">
        <f>AVERAGE('Left 1 Kin'!O11, 'Left 2 Kin'!O11, 'Left 3 Kin'!O11, 'Right 1 Kin'!O11, 'Right 2 Kin'!O11, 'Right 3 Kin'!O11)</f>
        <v>-2.3697428333333335</v>
      </c>
      <c r="P11">
        <f>AVERAGE('Left 1 Kin'!P11, 'Left 2 Kin'!P11, 'Left 3 Kin'!P11, 'Right 1 Kin'!P11, 'Right 2 Kin'!P11, 'Right 3 Kin'!P11)</f>
        <v>31.180194</v>
      </c>
      <c r="Q11">
        <f>AVERAGE('Left 1 Kin'!Q11, 'Left 2 Kin'!Q11, 'Left 3 Kin'!Q11, 'Right 1 Kin'!Q11, 'Right 2 Kin'!Q11, 'Right 3 Kin'!Q11)</f>
        <v>1.8106915000000001</v>
      </c>
      <c r="R11">
        <f>AVERAGE('Left 1 Kin'!R11, 'Left 2 Kin'!R11, 'Left 3 Kin'!R11, 'Right 1 Kin'!R11, 'Right 2 Kin'!R11, 'Right 3 Kin'!R11)</f>
        <v>-5.1795316666666658</v>
      </c>
      <c r="S11">
        <f>AVERAGE('Left 1 Kin'!S11, 'Left 2 Kin'!S11, 'Left 3 Kin'!S11, 'Right 1 Kin'!S11, 'Right 2 Kin'!S11, 'Right 3 Kin'!S11)</f>
        <v>-0.30537739999999952</v>
      </c>
      <c r="T11">
        <f>AVERAGE('Left 1 Kin'!T11, 'Left 2 Kin'!T11, 'Left 3 Kin'!T11, 'Right 1 Kin'!T11, 'Right 2 Kin'!T11, 'Right 3 Kin'!T11)</f>
        <v>-4.7974915816666668</v>
      </c>
      <c r="U11">
        <f>AVERAGE('Left 1 Kin'!U11, 'Left 2 Kin'!U11, 'Left 3 Kin'!U11, 'Right 1 Kin'!U11, 'Right 2 Kin'!U11, 'Right 3 Kin'!U11)</f>
        <v>-36.23277916666666</v>
      </c>
      <c r="V11">
        <f>AVERAGE('Left 1 Kin'!V11, 'Left 2 Kin'!V11, 'Left 3 Kin'!V11, 'Right 1 Kin'!V11, 'Right 2 Kin'!V11, 'Right 3 Kin'!V11)</f>
        <v>-27.096799999999988</v>
      </c>
      <c r="W11">
        <f>AVERAGE('Left 1 Kin'!W11, 'Left 2 Kin'!W11, 'Left 3 Kin'!W11, 'Right 1 Kin'!W11, 'Right 2 Kin'!W11, 'Right 3 Kin'!W11)</f>
        <v>111.74518958333334</v>
      </c>
      <c r="X11">
        <f>AVERAGE('Left 1 Kin'!X11, 'Left 2 Kin'!X11, 'Left 3 Kin'!X11, 'Right 1 Kin'!X11, 'Right 2 Kin'!X11, 'Right 3 Kin'!X11)</f>
        <v>87.036758333333339</v>
      </c>
      <c r="Y11">
        <f>AVERAGE('Left 1 Kin'!Y11, 'Left 2 Kin'!Y11, 'Left 3 Kin'!Y11, 'Right 1 Kin'!Y11, 'Right 2 Kin'!Y11, 'Right 3 Kin'!Y11)</f>
        <v>-33.943333000000003</v>
      </c>
      <c r="Z11">
        <f>AVERAGE('Left 1 Kin'!Z11, 'Left 2 Kin'!Z11, 'Left 3 Kin'!Z11, 'Right 1 Kin'!Z11, 'Right 2 Kin'!Z11, 'Right 3 Kin'!Z11)</f>
        <v>-154.6021145833333</v>
      </c>
      <c r="AA11">
        <f>AVERAGE('Left 1 Kin'!AA11, 'Left 2 Kin'!AA11, 'Left 3 Kin'!AA11, 'Right 1 Kin'!AA11, 'Right 2 Kin'!AA11, 'Right 3 Kin'!AA11)</f>
        <v>-383.93891666666678</v>
      </c>
      <c r="AB11">
        <f>AVERAGE('Left 1 Kin'!AB11, 'Left 2 Kin'!AB11, 'Left 3 Kin'!AB11, 'Right 1 Kin'!AB11, 'Right 2 Kin'!AB11, 'Right 3 Kin'!AB11)</f>
        <v>29.45835249999999</v>
      </c>
      <c r="AC11">
        <f>AVERAGE('Left 1 Kin'!AC11, 'Left 2 Kin'!AC11, 'Left 3 Kin'!AC11, 'Right 1 Kin'!AC11, 'Right 2 Kin'!AC11, 'Right 3 Kin'!AC11)</f>
        <v>255.72068749999997</v>
      </c>
      <c r="AD11">
        <f>AVERAGE('Left 1 Kin'!AD11, 'Left 2 Kin'!AD11, 'Left 3 Kin'!AD11, 'Right 1 Kin'!AD11, 'Right 2 Kin'!AD11, 'Right 3 Kin'!AD11)</f>
        <v>380.76014583333341</v>
      </c>
      <c r="AE11">
        <f>AVERAGE('Left 1 Kin'!AE11, 'Left 2 Kin'!AE11, 'Left 3 Kin'!AE11, 'Right 1 Kin'!AE11, 'Right 2 Kin'!AE11, 'Right 3 Kin'!AE11)</f>
        <v>119.39576875</v>
      </c>
      <c r="AF11">
        <f>AVERAGE('Left 1 Kin'!AF11, 'Left 2 Kin'!AF11, 'Left 3 Kin'!AF11, 'Right 1 Kin'!AF11, 'Right 2 Kin'!AF11, 'Right 3 Kin'!AF11)</f>
        <v>418.26418541666658</v>
      </c>
      <c r="AG11">
        <f>AVERAGE('Left 1 Kin'!AG11, 'Left 2 Kin'!AG11, 'Left 3 Kin'!AG11, 'Right 1 Kin'!AG11, 'Right 2 Kin'!AG11, 'Right 3 Kin'!AG11)</f>
        <v>1409.6597125000001</v>
      </c>
      <c r="AH11">
        <f>AVERAGE('Left 1 Kin'!AH11, 'Left 2 Kin'!AH11, 'Left 3 Kin'!AH11, 'Right 1 Kin'!AH11, 'Right 2 Kin'!AH11, 'Right 3 Kin'!AH11)</f>
        <v>-117.55786291666665</v>
      </c>
      <c r="AI11">
        <f>AVERAGE('Left 1 Kin'!AI11, 'Left 2 Kin'!AI11, 'Left 3 Kin'!AI11, 'Right 1 Kin'!AI11, 'Right 2 Kin'!AI11, 'Right 3 Kin'!AI11)</f>
        <v>0.7524640800000002</v>
      </c>
      <c r="AJ11">
        <f>AVERAGE('Left 1 Kin'!AJ11, 'Left 2 Kin'!AJ11, 'Left 3 Kin'!AJ11, 'Right 1 Kin'!AJ11, 'Right 2 Kin'!AJ11, 'Right 3 Kin'!AJ11)</f>
        <v>0.89795239866666643</v>
      </c>
      <c r="AK11">
        <f>AVERAGE('Left 1 Kin'!AK11, 'Left 2 Kin'!AK11, 'Left 3 Kin'!AK11, 'Right 1 Kin'!AK11, 'Right 2 Kin'!AK11, 'Right 3 Kin'!AK11)</f>
        <v>-0.40860811216666665</v>
      </c>
      <c r="AL11">
        <f>AVERAGE('Left 1 Kin'!AL11, 'Left 2 Kin'!AL11, 'Left 3 Kin'!AL11, 'Right 1 Kin'!AL11, 'Right 2 Kin'!AL11, 'Right 3 Kin'!AL11)</f>
        <v>4.288559683333335</v>
      </c>
      <c r="AM11">
        <f>AVERAGE('Left 1 Kin'!AM11, 'Left 2 Kin'!AM11, 'Left 3 Kin'!AM11, 'Right 1 Kin'!AM11, 'Right 2 Kin'!AM11, 'Right 3 Kin'!AM11)</f>
        <v>1.4386328583333332</v>
      </c>
      <c r="AN11">
        <f>AVERAGE('Left 1 Kin'!AN11, 'Left 2 Kin'!AN11, 'Left 3 Kin'!AN11, 'Right 1 Kin'!AN11, 'Right 2 Kin'!AN11, 'Right 3 Kin'!AN11)</f>
        <v>0.57032158166666658</v>
      </c>
      <c r="AO11">
        <f>AVERAGE('Left 1 Kin'!AO11, 'Left 2 Kin'!AO11, 'Left 3 Kin'!AO11, 'Right 1 Kin'!AO11, 'Right 2 Kin'!AO11, 'Right 3 Kin'!AO11)</f>
        <v>8.7686142166666661E-2</v>
      </c>
      <c r="AP11">
        <f>AVERAGE('Left 1 Kin'!AP11, 'Left 2 Kin'!AP11, 'Left 3 Kin'!AP11, 'Right 1 Kin'!AP11, 'Right 2 Kin'!AP11, 'Right 3 Kin'!AP11)</f>
        <v>-4.4394549166666657</v>
      </c>
      <c r="AQ11">
        <f>AVERAGE('Left 1 Kin'!AQ11, 'Left 2 Kin'!AQ11, 'Left 3 Kin'!AQ11, 'Right 1 Kin'!AQ11, 'Right 2 Kin'!AQ11, 'Right 3 Kin'!AQ11)</f>
        <v>1.7411602816666667</v>
      </c>
      <c r="AR11">
        <f>AVERAGE('Left 1 Kin'!AR11, 'Left 2 Kin'!AR11, 'Left 3 Kin'!AR11, 'Right 1 Kin'!AR11, 'Right 2 Kin'!AR11, 'Right 3 Kin'!AR11)</f>
        <v>-2.6786211666666653E-2</v>
      </c>
      <c r="AS11">
        <f>AVERAGE('Left 1 Kin'!AS11, 'Left 2 Kin'!AS11, 'Left 3 Kin'!AS11, 'Right 1 Kin'!AS11, 'Right 2 Kin'!AS11, 'Right 3 Kin'!AS11)</f>
        <v>0.15672653666666667</v>
      </c>
      <c r="AT11">
        <f>AVERAGE('Left 1 Kin'!AT11, 'Left 2 Kin'!AT11, 'Left 3 Kin'!AT11, 'Right 1 Kin'!AT11, 'Right 2 Kin'!AT11, 'Right 3 Kin'!AT11)</f>
        <v>-23.619412333333333</v>
      </c>
    </row>
    <row r="12" spans="1:46" x14ac:dyDescent="0.25">
      <c r="A12">
        <v>10</v>
      </c>
      <c r="B12">
        <f>AVERAGE('Left 1 Kin'!B12, 'Left 2 Kin'!B12, 'Left 3 Kin'!B12, 'Right 1 Kin'!B12, 'Right 2 Kin'!B12, 'Right 3 Kin'!B12)</f>
        <v>9.0331145833333384</v>
      </c>
      <c r="C12">
        <f>AVERAGE('Left 1 Kin'!C12, 'Left 2 Kin'!C12, 'Left 3 Kin'!C12, 'Right 1 Kin'!C12, 'Right 2 Kin'!C12, 'Right 3 Kin'!C12)</f>
        <v>0.57735517178362572</v>
      </c>
      <c r="D12">
        <f>AVERAGE('Left 1 Kin'!D12, 'Left 2 Kin'!D12, 'Left 3 Kin'!D12, 'Right 1 Kin'!D12, 'Right 2 Kin'!D12, 'Right 3 Kin'!D12)</f>
        <v>-0.83869150554292149</v>
      </c>
      <c r="E12">
        <f>AVERAGE('Left 1 Kin'!E12, 'Left 2 Kin'!E12, 'Left 3 Kin'!E12, 'Right 1 Kin'!E12, 'Right 2 Kin'!E12, 'Right 3 Kin'!E12)</f>
        <v>9.7493601932683596E-2</v>
      </c>
      <c r="F12">
        <f>AVERAGE('Left 1 Kin'!F12, 'Left 2 Kin'!F12, 'Left 3 Kin'!F12, 'Right 1 Kin'!F12, 'Right 2 Kin'!F12, 'Right 3 Kin'!F12)</f>
        <v>2.286112759081389</v>
      </c>
      <c r="G12">
        <f>AVERAGE('Left 1 Kin'!G12, 'Left 2 Kin'!G12, 'Left 3 Kin'!G12, 'Right 1 Kin'!G12, 'Right 2 Kin'!G12, 'Right 3 Kin'!G12)</f>
        <v>5.9980488333333328</v>
      </c>
      <c r="H12">
        <f>AVERAGE('Left 1 Kin'!H12, 'Left 2 Kin'!H12, 'Left 3 Kin'!H12, 'Right 1 Kin'!H12, 'Right 2 Kin'!H12, 'Right 3 Kin'!H12)</f>
        <v>-8.6782348333333346</v>
      </c>
      <c r="I12">
        <f>AVERAGE('Left 1 Kin'!I12, 'Left 2 Kin'!I12, 'Left 3 Kin'!I12, 'Right 1 Kin'!I12, 'Right 2 Kin'!I12, 'Right 3 Kin'!I12)</f>
        <v>-4.7542154999999999</v>
      </c>
      <c r="J12">
        <f>AVERAGE('Left 1 Kin'!J12, 'Left 2 Kin'!J12, 'Left 3 Kin'!J12, 'Right 1 Kin'!J12, 'Right 2 Kin'!J12, 'Right 3 Kin'!J12)</f>
        <v>7.2070906666666659</v>
      </c>
      <c r="K12">
        <f>AVERAGE('Left 1 Kin'!K12, 'Left 2 Kin'!K12, 'Left 3 Kin'!K12, 'Right 1 Kin'!K12, 'Right 2 Kin'!K12, 'Right 3 Kin'!K12)</f>
        <v>4.0505308666666666</v>
      </c>
      <c r="L12">
        <f>AVERAGE('Left 1 Kin'!L12, 'Left 2 Kin'!L12, 'Left 3 Kin'!L12, 'Right 1 Kin'!L12, 'Right 2 Kin'!L12, 'Right 3 Kin'!L12)</f>
        <v>-5.7437509999999996</v>
      </c>
      <c r="M12">
        <f>AVERAGE('Left 1 Kin'!M12, 'Left 2 Kin'!M12, 'Left 3 Kin'!M12, 'Right 1 Kin'!M12, 'Right 2 Kin'!M12, 'Right 3 Kin'!M12)</f>
        <v>32.479780000000005</v>
      </c>
      <c r="N12">
        <f>AVERAGE('Left 1 Kin'!N12, 'Left 2 Kin'!N12, 'Left 3 Kin'!N12, 'Right 1 Kin'!N12, 'Right 2 Kin'!N12, 'Right 3 Kin'!N12)</f>
        <v>4.1035705833333331</v>
      </c>
      <c r="O12">
        <f>AVERAGE('Left 1 Kin'!O12, 'Left 2 Kin'!O12, 'Left 3 Kin'!O12, 'Right 1 Kin'!O12, 'Right 2 Kin'!O12, 'Right 3 Kin'!O12)</f>
        <v>-2.0722050000000003</v>
      </c>
      <c r="P12">
        <f>AVERAGE('Left 1 Kin'!P12, 'Left 2 Kin'!P12, 'Left 3 Kin'!P12, 'Right 1 Kin'!P12, 'Right 2 Kin'!P12, 'Right 3 Kin'!P12)</f>
        <v>31.590410000000002</v>
      </c>
      <c r="Q12">
        <f>AVERAGE('Left 1 Kin'!Q12, 'Left 2 Kin'!Q12, 'Left 3 Kin'!Q12, 'Right 1 Kin'!Q12, 'Right 2 Kin'!Q12, 'Right 3 Kin'!Q12)</f>
        <v>1.9569233333333331</v>
      </c>
      <c r="R12">
        <f>AVERAGE('Left 1 Kin'!R12, 'Left 2 Kin'!R12, 'Left 3 Kin'!R12, 'Right 1 Kin'!R12, 'Right 2 Kin'!R12, 'Right 3 Kin'!R12)</f>
        <v>-4.7522033333333331</v>
      </c>
      <c r="S12">
        <f>AVERAGE('Left 1 Kin'!S12, 'Left 2 Kin'!S12, 'Left 3 Kin'!S12, 'Right 1 Kin'!S12, 'Right 2 Kin'!S12, 'Right 3 Kin'!S12)</f>
        <v>1.1670806666666678</v>
      </c>
      <c r="T12">
        <f>AVERAGE('Left 1 Kin'!T12, 'Left 2 Kin'!T12, 'Left 3 Kin'!T12, 'Right 1 Kin'!T12, 'Right 2 Kin'!T12, 'Right 3 Kin'!T12)</f>
        <v>-4.9297783499999994</v>
      </c>
      <c r="U12">
        <f>AVERAGE('Left 1 Kin'!U12, 'Left 2 Kin'!U12, 'Left 3 Kin'!U12, 'Right 1 Kin'!U12, 'Right 2 Kin'!U12, 'Right 3 Kin'!U12)</f>
        <v>-36.819291666666672</v>
      </c>
      <c r="V12">
        <f>AVERAGE('Left 1 Kin'!V12, 'Left 2 Kin'!V12, 'Left 3 Kin'!V12, 'Right 1 Kin'!V12, 'Right 2 Kin'!V12, 'Right 3 Kin'!V12)</f>
        <v>-25.058249999999987</v>
      </c>
      <c r="W12">
        <f>AVERAGE('Left 1 Kin'!W12, 'Left 2 Kin'!W12, 'Left 3 Kin'!W12, 'Right 1 Kin'!W12, 'Right 2 Kin'!W12, 'Right 3 Kin'!W12)</f>
        <v>104.56122916666668</v>
      </c>
      <c r="X12">
        <f>AVERAGE('Left 1 Kin'!X12, 'Left 2 Kin'!X12, 'Left 3 Kin'!X12, 'Right 1 Kin'!X12, 'Right 2 Kin'!X12, 'Right 3 Kin'!X12)</f>
        <v>85.978458333333322</v>
      </c>
      <c r="Y12">
        <f>AVERAGE('Left 1 Kin'!Y12, 'Left 2 Kin'!Y12, 'Left 3 Kin'!Y12, 'Right 1 Kin'!Y12, 'Right 2 Kin'!Y12, 'Right 3 Kin'!Y12)</f>
        <v>-34.695355416666665</v>
      </c>
      <c r="Z12">
        <f>AVERAGE('Left 1 Kin'!Z12, 'Left 2 Kin'!Z12, 'Left 3 Kin'!Z12, 'Right 1 Kin'!Z12, 'Right 2 Kin'!Z12, 'Right 3 Kin'!Z12)</f>
        <v>-161.2928125</v>
      </c>
      <c r="AA12">
        <f>AVERAGE('Left 1 Kin'!AA12, 'Left 2 Kin'!AA12, 'Left 3 Kin'!AA12, 'Right 1 Kin'!AA12, 'Right 2 Kin'!AA12, 'Right 3 Kin'!AA12)</f>
        <v>-385.34833333333353</v>
      </c>
      <c r="AB12">
        <f>AVERAGE('Left 1 Kin'!AB12, 'Left 2 Kin'!AB12, 'Left 3 Kin'!AB12, 'Right 1 Kin'!AB12, 'Right 2 Kin'!AB12, 'Right 3 Kin'!AB12)</f>
        <v>33.036995833333343</v>
      </c>
      <c r="AC12">
        <f>AVERAGE('Left 1 Kin'!AC12, 'Left 2 Kin'!AC12, 'Left 3 Kin'!AC12, 'Right 1 Kin'!AC12, 'Right 2 Kin'!AC12, 'Right 3 Kin'!AC12)</f>
        <v>275.10770833333333</v>
      </c>
      <c r="AD12">
        <f>AVERAGE('Left 1 Kin'!AD12, 'Left 2 Kin'!AD12, 'Left 3 Kin'!AD12, 'Right 1 Kin'!AD12, 'Right 2 Kin'!AD12, 'Right 3 Kin'!AD12)</f>
        <v>376.51312500000012</v>
      </c>
      <c r="AE12">
        <f>AVERAGE('Left 1 Kin'!AE12, 'Left 2 Kin'!AE12, 'Left 3 Kin'!AE12, 'Right 1 Kin'!AE12, 'Right 2 Kin'!AE12, 'Right 3 Kin'!AE12)</f>
        <v>124.44377083333336</v>
      </c>
      <c r="AF12">
        <f>AVERAGE('Left 1 Kin'!AF12, 'Left 2 Kin'!AF12, 'Left 3 Kin'!AF12, 'Right 1 Kin'!AF12, 'Right 2 Kin'!AF12, 'Right 3 Kin'!AF12)</f>
        <v>335.69564583333323</v>
      </c>
      <c r="AG12">
        <f>AVERAGE('Left 1 Kin'!AG12, 'Left 2 Kin'!AG12, 'Left 3 Kin'!AG12, 'Right 1 Kin'!AG12, 'Right 2 Kin'!AG12, 'Right 3 Kin'!AG12)</f>
        <v>1380.7880833333331</v>
      </c>
      <c r="AH12">
        <f>AVERAGE('Left 1 Kin'!AH12, 'Left 2 Kin'!AH12, 'Left 3 Kin'!AH12, 'Right 1 Kin'!AH12, 'Right 2 Kin'!AH12, 'Right 3 Kin'!AH12)</f>
        <v>-130.50718333333333</v>
      </c>
      <c r="AI12">
        <f>AVERAGE('Left 1 Kin'!AI12, 'Left 2 Kin'!AI12, 'Left 3 Kin'!AI12, 'Right 1 Kin'!AI12, 'Right 2 Kin'!AI12, 'Right 3 Kin'!AI12)</f>
        <v>1.0087333666666669</v>
      </c>
      <c r="AJ12">
        <f>AVERAGE('Left 1 Kin'!AJ12, 'Left 2 Kin'!AJ12, 'Left 3 Kin'!AJ12, 'Right 1 Kin'!AJ12, 'Right 2 Kin'!AJ12, 'Right 3 Kin'!AJ12)</f>
        <v>0.47041542999999986</v>
      </c>
      <c r="AK12">
        <f>AVERAGE('Left 1 Kin'!AK12, 'Left 2 Kin'!AK12, 'Left 3 Kin'!AK12, 'Right 1 Kin'!AK12, 'Right 2 Kin'!AK12, 'Right 3 Kin'!AK12)</f>
        <v>-0.32581562833333327</v>
      </c>
      <c r="AL12">
        <f>AVERAGE('Left 1 Kin'!AL12, 'Left 2 Kin'!AL12, 'Left 3 Kin'!AL12, 'Right 1 Kin'!AL12, 'Right 2 Kin'!AL12, 'Right 3 Kin'!AL12)</f>
        <v>5.9670465000000013</v>
      </c>
      <c r="AM12">
        <f>AVERAGE('Left 1 Kin'!AM12, 'Left 2 Kin'!AM12, 'Left 3 Kin'!AM12, 'Right 1 Kin'!AM12, 'Right 2 Kin'!AM12, 'Right 3 Kin'!AM12)</f>
        <v>1.1544162499999999</v>
      </c>
      <c r="AN12">
        <f>AVERAGE('Left 1 Kin'!AN12, 'Left 2 Kin'!AN12, 'Left 3 Kin'!AN12, 'Right 1 Kin'!AN12, 'Right 2 Kin'!AN12, 'Right 3 Kin'!AN12)</f>
        <v>0.40478284999999997</v>
      </c>
      <c r="AO12">
        <f>AVERAGE('Left 1 Kin'!AO12, 'Left 2 Kin'!AO12, 'Left 3 Kin'!AO12, 'Right 1 Kin'!AO12, 'Right 2 Kin'!AO12, 'Right 3 Kin'!AO12)</f>
        <v>6.9783328333333325E-2</v>
      </c>
      <c r="AP12">
        <f>AVERAGE('Left 1 Kin'!AP12, 'Left 2 Kin'!AP12, 'Left 3 Kin'!AP12, 'Right 1 Kin'!AP12, 'Right 2 Kin'!AP12, 'Right 3 Kin'!AP12)</f>
        <v>-3.4125008333333327</v>
      </c>
      <c r="AQ12">
        <f>AVERAGE('Left 1 Kin'!AQ12, 'Left 2 Kin'!AQ12, 'Left 3 Kin'!AQ12, 'Right 1 Kin'!AQ12, 'Right 2 Kin'!AQ12, 'Right 3 Kin'!AQ12)</f>
        <v>1.9352598499999998</v>
      </c>
      <c r="AR12">
        <f>AVERAGE('Left 1 Kin'!AR12, 'Left 2 Kin'!AR12, 'Left 3 Kin'!AR12, 'Right 1 Kin'!AR12, 'Right 2 Kin'!AR12, 'Right 3 Kin'!AR12)</f>
        <v>-4.6457716666666669E-2</v>
      </c>
      <c r="AS12">
        <f>AVERAGE('Left 1 Kin'!AS12, 'Left 2 Kin'!AS12, 'Left 3 Kin'!AS12, 'Right 1 Kin'!AS12, 'Right 2 Kin'!AS12, 'Right 3 Kin'!AS12)</f>
        <v>0.14217479999999996</v>
      </c>
      <c r="AT12">
        <f>AVERAGE('Left 1 Kin'!AT12, 'Left 2 Kin'!AT12, 'Left 3 Kin'!AT12, 'Right 1 Kin'!AT12, 'Right 2 Kin'!AT12, 'Right 3 Kin'!AT12)</f>
        <v>-26.833176666666674</v>
      </c>
    </row>
    <row r="13" spans="1:46" x14ac:dyDescent="0.25">
      <c r="A13">
        <v>11</v>
      </c>
      <c r="B13">
        <f>AVERAGE('Left 1 Kin'!B13, 'Left 2 Kin'!B13, 'Left 3 Kin'!B13, 'Right 1 Kin'!B13, 'Right 2 Kin'!B13, 'Right 3 Kin'!B13)</f>
        <v>9.0309322916666712</v>
      </c>
      <c r="C13">
        <f>AVERAGE('Left 1 Kin'!C13, 'Left 2 Kin'!C13, 'Left 3 Kin'!C13, 'Right 1 Kin'!C13, 'Right 2 Kin'!C13, 'Right 3 Kin'!C13)</f>
        <v>0.57695256761695912</v>
      </c>
      <c r="D13">
        <f>AVERAGE('Left 1 Kin'!D13, 'Left 2 Kin'!D13, 'Left 3 Kin'!D13, 'Right 1 Kin'!D13, 'Right 2 Kin'!D13, 'Right 3 Kin'!D13)</f>
        <v>-0.62522789305996807</v>
      </c>
      <c r="E13">
        <f>AVERAGE('Left 1 Kin'!E13, 'Left 2 Kin'!E13, 'Left 3 Kin'!E13, 'Right 1 Kin'!E13, 'Right 2 Kin'!E13, 'Right 3 Kin'!E13)</f>
        <v>8.7892938975736065E-2</v>
      </c>
      <c r="F13">
        <f>AVERAGE('Left 1 Kin'!F13, 'Left 2 Kin'!F13, 'Left 3 Kin'!F13, 'Right 1 Kin'!F13, 'Right 2 Kin'!F13, 'Right 3 Kin'!F13)</f>
        <v>2.251313613233076</v>
      </c>
      <c r="G13">
        <f>AVERAGE('Left 1 Kin'!G13, 'Left 2 Kin'!G13, 'Left 3 Kin'!G13, 'Right 1 Kin'!G13, 'Right 2 Kin'!G13, 'Right 3 Kin'!G13)</f>
        <v>5.9594802833333338</v>
      </c>
      <c r="H13">
        <f>AVERAGE('Left 1 Kin'!H13, 'Left 2 Kin'!H13, 'Left 3 Kin'!H13, 'Right 1 Kin'!H13, 'Right 2 Kin'!H13, 'Right 3 Kin'!H13)</f>
        <v>-8.7066497166666661</v>
      </c>
      <c r="I13">
        <f>AVERAGE('Left 1 Kin'!I13, 'Left 2 Kin'!I13, 'Left 3 Kin'!I13, 'Right 1 Kin'!I13, 'Right 2 Kin'!I13, 'Right 3 Kin'!I13)</f>
        <v>-4.6395216499999998</v>
      </c>
      <c r="J13">
        <f>AVERAGE('Left 1 Kin'!J13, 'Left 2 Kin'!J13, 'Left 3 Kin'!J13, 'Right 1 Kin'!J13, 'Right 2 Kin'!J13, 'Right 3 Kin'!J13)</f>
        <v>7.2992708333333338</v>
      </c>
      <c r="K13">
        <f>AVERAGE('Left 1 Kin'!K13, 'Left 2 Kin'!K13, 'Left 3 Kin'!K13, 'Right 1 Kin'!K13, 'Right 2 Kin'!K13, 'Right 3 Kin'!K13)</f>
        <v>4.0149300699999992</v>
      </c>
      <c r="L13">
        <f>AVERAGE('Left 1 Kin'!L13, 'Left 2 Kin'!L13, 'Left 3 Kin'!L13, 'Right 1 Kin'!L13, 'Right 2 Kin'!L13, 'Right 3 Kin'!L13)</f>
        <v>-5.9082910999999996</v>
      </c>
      <c r="M13">
        <f>AVERAGE('Left 1 Kin'!M13, 'Left 2 Kin'!M13, 'Left 3 Kin'!M13, 'Right 1 Kin'!M13, 'Right 2 Kin'!M13, 'Right 3 Kin'!M13)</f>
        <v>32.080527999999994</v>
      </c>
      <c r="N13">
        <f>AVERAGE('Left 1 Kin'!N13, 'Left 2 Kin'!N13, 'Left 3 Kin'!N13, 'Right 1 Kin'!N13, 'Right 2 Kin'!N13, 'Right 3 Kin'!N13)</f>
        <v>4.1361029416666666</v>
      </c>
      <c r="O13">
        <f>AVERAGE('Left 1 Kin'!O13, 'Left 2 Kin'!O13, 'Left 3 Kin'!O13, 'Right 1 Kin'!O13, 'Right 2 Kin'!O13, 'Right 3 Kin'!O13)</f>
        <v>-1.7739484999999986</v>
      </c>
      <c r="P13">
        <f>AVERAGE('Left 1 Kin'!P13, 'Left 2 Kin'!P13, 'Left 3 Kin'!P13, 'Right 1 Kin'!P13, 'Right 2 Kin'!P13, 'Right 3 Kin'!P13)</f>
        <v>31.997823333333333</v>
      </c>
      <c r="Q13">
        <f>AVERAGE('Left 1 Kin'!Q13, 'Left 2 Kin'!Q13, 'Left 3 Kin'!Q13, 'Right 1 Kin'!Q13, 'Right 2 Kin'!Q13, 'Right 3 Kin'!Q13)</f>
        <v>2.1017258333333331</v>
      </c>
      <c r="R13">
        <f>AVERAGE('Left 1 Kin'!R13, 'Left 2 Kin'!R13, 'Left 3 Kin'!R13, 'Right 1 Kin'!R13, 'Right 2 Kin'!R13, 'Right 3 Kin'!R13)</f>
        <v>-4.3455136666666663</v>
      </c>
      <c r="S13">
        <f>AVERAGE('Left 1 Kin'!S13, 'Left 2 Kin'!S13, 'Left 3 Kin'!S13, 'Right 1 Kin'!S13, 'Right 2 Kin'!S13, 'Right 3 Kin'!S13)</f>
        <v>2.6278652666666678</v>
      </c>
      <c r="T13">
        <f>AVERAGE('Left 1 Kin'!T13, 'Left 2 Kin'!T13, 'Left 3 Kin'!T13, 'Right 1 Kin'!T13, 'Right 2 Kin'!T13, 'Right 3 Kin'!T13)</f>
        <v>-5.0660815850000001</v>
      </c>
      <c r="U13">
        <f>AVERAGE('Left 1 Kin'!U13, 'Left 2 Kin'!U13, 'Left 3 Kin'!U13, 'Right 1 Kin'!U13, 'Right 2 Kin'!U13, 'Right 3 Kin'!U13)</f>
        <v>-37.344737500000008</v>
      </c>
      <c r="V13">
        <f>AVERAGE('Left 1 Kin'!V13, 'Left 2 Kin'!V13, 'Left 3 Kin'!V13, 'Right 1 Kin'!V13, 'Right 2 Kin'!V13, 'Right 3 Kin'!V13)</f>
        <v>-22.979549999999985</v>
      </c>
      <c r="W13">
        <f>AVERAGE('Left 1 Kin'!W13, 'Left 2 Kin'!W13, 'Left 3 Kin'!W13, 'Right 1 Kin'!W13, 'Right 2 Kin'!W13, 'Right 3 Kin'!W13)</f>
        <v>97.350918750000005</v>
      </c>
      <c r="X13">
        <f>AVERAGE('Left 1 Kin'!X13, 'Left 2 Kin'!X13, 'Left 3 Kin'!X13, 'Right 1 Kin'!X13, 'Right 2 Kin'!X13, 'Right 3 Kin'!X13)</f>
        <v>84.822575000000001</v>
      </c>
      <c r="Y13">
        <f>AVERAGE('Left 1 Kin'!Y13, 'Left 2 Kin'!Y13, 'Left 3 Kin'!Y13, 'Right 1 Kin'!Y13, 'Right 2 Kin'!Y13, 'Right 3 Kin'!Y13)</f>
        <v>-35.38852783333332</v>
      </c>
      <c r="Z13">
        <f>AVERAGE('Left 1 Kin'!Z13, 'Left 2 Kin'!Z13, 'Left 3 Kin'!Z13, 'Right 1 Kin'!Z13, 'Right 2 Kin'!Z13, 'Right 3 Kin'!Z13)</f>
        <v>-167.86756041666666</v>
      </c>
      <c r="AA13">
        <f>AVERAGE('Left 1 Kin'!AA13, 'Left 2 Kin'!AA13, 'Left 3 Kin'!AA13, 'Right 1 Kin'!AA13, 'Right 2 Kin'!AA13, 'Right 3 Kin'!AA13)</f>
        <v>-386.93725000000018</v>
      </c>
      <c r="AB13">
        <f>AVERAGE('Left 1 Kin'!AB13, 'Left 2 Kin'!AB13, 'Left 3 Kin'!AB13, 'Right 1 Kin'!AB13, 'Right 2 Kin'!AB13, 'Right 3 Kin'!AB13)</f>
        <v>36.595405833333338</v>
      </c>
      <c r="AC13">
        <f>AVERAGE('Left 1 Kin'!AC13, 'Left 2 Kin'!AC13, 'Left 3 Kin'!AC13, 'Right 1 Kin'!AC13, 'Right 2 Kin'!AC13, 'Right 3 Kin'!AC13)</f>
        <v>293.64789583333339</v>
      </c>
      <c r="AD13">
        <f>AVERAGE('Left 1 Kin'!AD13, 'Left 2 Kin'!AD13, 'Left 3 Kin'!AD13, 'Right 1 Kin'!AD13, 'Right 2 Kin'!AD13, 'Right 3 Kin'!AD13)</f>
        <v>371.77610416666676</v>
      </c>
      <c r="AE13">
        <f>AVERAGE('Left 1 Kin'!AE13, 'Left 2 Kin'!AE13, 'Left 3 Kin'!AE13, 'Right 1 Kin'!AE13, 'Right 2 Kin'!AE13, 'Right 3 Kin'!AE13)</f>
        <v>128.87927291666665</v>
      </c>
      <c r="AF13">
        <f>AVERAGE('Left 1 Kin'!AF13, 'Left 2 Kin'!AF13, 'Left 3 Kin'!AF13, 'Right 1 Kin'!AF13, 'Right 2 Kin'!AF13, 'Right 3 Kin'!AF13)</f>
        <v>252.66793958333324</v>
      </c>
      <c r="AG13">
        <f>AVERAGE('Left 1 Kin'!AG13, 'Left 2 Kin'!AG13, 'Left 3 Kin'!AG13, 'Right 1 Kin'!AG13, 'Right 2 Kin'!AG13, 'Right 3 Kin'!AG13)</f>
        <v>1350.8955541666667</v>
      </c>
      <c r="AH13">
        <f>AVERAGE('Left 1 Kin'!AH13, 'Left 2 Kin'!AH13, 'Left 3 Kin'!AH13, 'Right 1 Kin'!AH13, 'Right 2 Kin'!AH13, 'Right 3 Kin'!AH13)</f>
        <v>-143.11871874999997</v>
      </c>
      <c r="AI13">
        <f>AVERAGE('Left 1 Kin'!AI13, 'Left 2 Kin'!AI13, 'Left 3 Kin'!AI13, 'Right 1 Kin'!AI13, 'Right 2 Kin'!AI13, 'Right 3 Kin'!AI13)</f>
        <v>1.2511527200000006</v>
      </c>
      <c r="AJ13">
        <f>AVERAGE('Left 1 Kin'!AJ13, 'Left 2 Kin'!AJ13, 'Left 3 Kin'!AJ13, 'Right 1 Kin'!AJ13, 'Right 2 Kin'!AJ13, 'Right 3 Kin'!AJ13)</f>
        <v>8.4697193333333295E-2</v>
      </c>
      <c r="AK13">
        <f>AVERAGE('Left 1 Kin'!AK13, 'Left 2 Kin'!AK13, 'Left 3 Kin'!AK13, 'Right 1 Kin'!AK13, 'Right 2 Kin'!AK13, 'Right 3 Kin'!AK13)</f>
        <v>-0.2491037751666666</v>
      </c>
      <c r="AL13">
        <f>AVERAGE('Left 1 Kin'!AL13, 'Left 2 Kin'!AL13, 'Left 3 Kin'!AL13, 'Right 1 Kin'!AL13, 'Right 2 Kin'!AL13, 'Right 3 Kin'!AL13)</f>
        <v>7.5692235833333354</v>
      </c>
      <c r="AM13">
        <f>AVERAGE('Left 1 Kin'!AM13, 'Left 2 Kin'!AM13, 'Left 3 Kin'!AM13, 'Right 1 Kin'!AM13, 'Right 2 Kin'!AM13, 'Right 3 Kin'!AM13)</f>
        <v>0.88839112699999989</v>
      </c>
      <c r="AN13">
        <f>AVERAGE('Left 1 Kin'!AN13, 'Left 2 Kin'!AN13, 'Left 3 Kin'!AN13, 'Right 1 Kin'!AN13, 'Right 2 Kin'!AN13, 'Right 3 Kin'!AN13)</f>
        <v>0.25943494633333336</v>
      </c>
      <c r="AO13">
        <f>AVERAGE('Left 1 Kin'!AO13, 'Left 2 Kin'!AO13, 'Left 3 Kin'!AO13, 'Right 1 Kin'!AO13, 'Right 2 Kin'!AO13, 'Right 3 Kin'!AO13)</f>
        <v>5.3117754499999982E-2</v>
      </c>
      <c r="AP13">
        <f>AVERAGE('Left 1 Kin'!AP13, 'Left 2 Kin'!AP13, 'Left 3 Kin'!AP13, 'Right 1 Kin'!AP13, 'Right 2 Kin'!AP13, 'Right 3 Kin'!AP13)</f>
        <v>-2.4592926166666658</v>
      </c>
      <c r="AQ13">
        <f>AVERAGE('Left 1 Kin'!AQ13, 'Left 2 Kin'!AQ13, 'Left 3 Kin'!AQ13, 'Right 1 Kin'!AQ13, 'Right 2 Kin'!AQ13, 'Right 3 Kin'!AQ13)</f>
        <v>2.1306424850000001</v>
      </c>
      <c r="AR13">
        <f>AVERAGE('Left 1 Kin'!AR13, 'Left 2 Kin'!AR13, 'Left 3 Kin'!AR13, 'Right 1 Kin'!AR13, 'Right 2 Kin'!AR13, 'Right 3 Kin'!AR13)</f>
        <v>-6.6468381666666701E-2</v>
      </c>
      <c r="AS13">
        <f>AVERAGE('Left 1 Kin'!AS13, 'Left 2 Kin'!AS13, 'Left 3 Kin'!AS13, 'Right 1 Kin'!AS13, 'Right 2 Kin'!AS13, 'Right 3 Kin'!AS13)</f>
        <v>0.12918360999999995</v>
      </c>
      <c r="AT13">
        <f>AVERAGE('Left 1 Kin'!AT13, 'Left 2 Kin'!AT13, 'Left 3 Kin'!AT13, 'Right 1 Kin'!AT13, 'Right 2 Kin'!AT13, 'Right 3 Kin'!AT13)</f>
        <v>-30.03381966666667</v>
      </c>
    </row>
    <row r="14" spans="1:46" x14ac:dyDescent="0.25">
      <c r="A14">
        <v>12</v>
      </c>
      <c r="B14">
        <f>AVERAGE('Left 1 Kin'!B14, 'Left 2 Kin'!B14, 'Left 3 Kin'!B14, 'Right 1 Kin'!B14, 'Right 2 Kin'!B14, 'Right 3 Kin'!B14)</f>
        <v>9.030543333333334</v>
      </c>
      <c r="C14">
        <f>AVERAGE('Left 1 Kin'!C14, 'Left 2 Kin'!C14, 'Left 3 Kin'!C14, 'Right 1 Kin'!C14, 'Right 2 Kin'!C14, 'Right 3 Kin'!C14)</f>
        <v>0.57656337719298245</v>
      </c>
      <c r="D14">
        <f>AVERAGE('Left 1 Kin'!D14, 'Left 2 Kin'!D14, 'Left 3 Kin'!D14, 'Right 1 Kin'!D14, 'Right 2 Kin'!D14, 'Right 3 Kin'!D14)</f>
        <v>-0.42067918188173442</v>
      </c>
      <c r="E14">
        <f>AVERAGE('Left 1 Kin'!E14, 'Left 2 Kin'!E14, 'Left 3 Kin'!E14, 'Right 1 Kin'!E14, 'Right 2 Kin'!E14, 'Right 3 Kin'!E14)</f>
        <v>4.6806743717510348E-2</v>
      </c>
      <c r="F14">
        <f>AVERAGE('Left 1 Kin'!F14, 'Left 2 Kin'!F14, 'Left 3 Kin'!F14, 'Right 1 Kin'!F14, 'Right 2 Kin'!F14, 'Right 3 Kin'!F14)</f>
        <v>2.1993553922762441</v>
      </c>
      <c r="G14">
        <f>AVERAGE('Left 1 Kin'!G14, 'Left 2 Kin'!G14, 'Left 3 Kin'!G14, 'Right 1 Kin'!G14, 'Right 2 Kin'!G14, 'Right 3 Kin'!G14)</f>
        <v>5.9206760666666662</v>
      </c>
      <c r="H14">
        <f>AVERAGE('Left 1 Kin'!H14, 'Left 2 Kin'!H14, 'Left 3 Kin'!H14, 'Right 1 Kin'!H14, 'Right 2 Kin'!H14, 'Right 3 Kin'!H14)</f>
        <v>-8.7320593999999989</v>
      </c>
      <c r="I14">
        <f>AVERAGE('Left 1 Kin'!I14, 'Left 2 Kin'!I14, 'Left 3 Kin'!I14, 'Right 1 Kin'!I14, 'Right 2 Kin'!I14, 'Right 3 Kin'!I14)</f>
        <v>-4.5389314000000001</v>
      </c>
      <c r="J14">
        <f>AVERAGE('Left 1 Kin'!J14, 'Left 2 Kin'!J14, 'Left 3 Kin'!J14, 'Right 1 Kin'!J14, 'Right 2 Kin'!J14, 'Right 3 Kin'!J14)</f>
        <v>7.3911155333333332</v>
      </c>
      <c r="K14">
        <f>AVERAGE('Left 1 Kin'!K14, 'Left 2 Kin'!K14, 'Left 3 Kin'!K14, 'Right 1 Kin'!K14, 'Right 2 Kin'!K14, 'Right 3 Kin'!K14)</f>
        <v>3.9823792733333332</v>
      </c>
      <c r="L14">
        <f>AVERAGE('Left 1 Kin'!L14, 'Left 2 Kin'!L14, 'Left 3 Kin'!L14, 'Right 1 Kin'!L14, 'Right 2 Kin'!L14, 'Right 3 Kin'!L14)</f>
        <v>-6.0856177333333328</v>
      </c>
      <c r="M14">
        <f>AVERAGE('Left 1 Kin'!M14, 'Left 2 Kin'!M14, 'Left 3 Kin'!M14, 'Right 1 Kin'!M14, 'Right 2 Kin'!M14, 'Right 3 Kin'!M14)</f>
        <v>31.682356666666667</v>
      </c>
      <c r="N14">
        <f>AVERAGE('Left 1 Kin'!N14, 'Left 2 Kin'!N14, 'Left 3 Kin'!N14, 'Right 1 Kin'!N14, 'Right 2 Kin'!N14, 'Right 3 Kin'!N14)</f>
        <v>4.1836182999999991</v>
      </c>
      <c r="O14">
        <f>AVERAGE('Left 1 Kin'!O14, 'Left 2 Kin'!O14, 'Left 3 Kin'!O14, 'Right 1 Kin'!O14, 'Right 2 Kin'!O14, 'Right 3 Kin'!O14)</f>
        <v>-1.4593753333333332</v>
      </c>
      <c r="P14">
        <f>AVERAGE('Left 1 Kin'!P14, 'Left 2 Kin'!P14, 'Left 3 Kin'!P14, 'Right 1 Kin'!P14, 'Right 2 Kin'!P14, 'Right 3 Kin'!P14)</f>
        <v>32.380553999999997</v>
      </c>
      <c r="Q14">
        <f>AVERAGE('Left 1 Kin'!Q14, 'Left 2 Kin'!Q14, 'Left 3 Kin'!Q14, 'Right 1 Kin'!Q14, 'Right 2 Kin'!Q14, 'Right 3 Kin'!Q14)</f>
        <v>2.2418429999999998</v>
      </c>
      <c r="R14">
        <f>AVERAGE('Left 1 Kin'!R14, 'Left 2 Kin'!R14, 'Left 3 Kin'!R14, 'Right 1 Kin'!R14, 'Right 2 Kin'!R14, 'Right 3 Kin'!R14)</f>
        <v>-4.127136666666666</v>
      </c>
      <c r="S14">
        <f>AVERAGE('Left 1 Kin'!S14, 'Left 2 Kin'!S14, 'Left 3 Kin'!S14, 'Right 1 Kin'!S14, 'Right 2 Kin'!S14, 'Right 3 Kin'!S14)</f>
        <v>4.0134577999999985</v>
      </c>
      <c r="T14">
        <f>AVERAGE('Left 1 Kin'!T14, 'Left 2 Kin'!T14, 'Left 3 Kin'!T14, 'Right 1 Kin'!T14, 'Right 2 Kin'!T14, 'Right 3 Kin'!T14)</f>
        <v>-5.2362967466666666</v>
      </c>
      <c r="U14">
        <f>AVERAGE('Left 1 Kin'!U14, 'Left 2 Kin'!U14, 'Left 3 Kin'!U14, 'Right 1 Kin'!U14, 'Right 2 Kin'!U14, 'Right 3 Kin'!U14)</f>
        <v>-37.40386666666668</v>
      </c>
      <c r="V14">
        <f>AVERAGE('Left 1 Kin'!V14, 'Left 2 Kin'!V14, 'Left 3 Kin'!V14, 'Right 1 Kin'!V14, 'Right 2 Kin'!V14, 'Right 3 Kin'!V14)</f>
        <v>-20.642374999999991</v>
      </c>
      <c r="W14">
        <f>AVERAGE('Left 1 Kin'!W14, 'Left 2 Kin'!W14, 'Left 3 Kin'!W14, 'Right 1 Kin'!W14, 'Right 2 Kin'!W14, 'Right 3 Kin'!W14)</f>
        <v>89.678128333333333</v>
      </c>
      <c r="X14">
        <f>AVERAGE('Left 1 Kin'!X14, 'Left 2 Kin'!X14, 'Left 3 Kin'!X14, 'Right 1 Kin'!X14, 'Right 2 Kin'!X14, 'Right 3 Kin'!X14)</f>
        <v>82.889583333333363</v>
      </c>
      <c r="Y14">
        <f>AVERAGE('Left 1 Kin'!Y14, 'Left 2 Kin'!Y14, 'Left 3 Kin'!Y14, 'Right 1 Kin'!Y14, 'Right 2 Kin'!Y14, 'Right 3 Kin'!Y14)</f>
        <v>-35.859725250000004</v>
      </c>
      <c r="Z14">
        <f>AVERAGE('Left 1 Kin'!Z14, 'Left 2 Kin'!Z14, 'Left 3 Kin'!Z14, 'Right 1 Kin'!Z14, 'Right 2 Kin'!Z14, 'Right 3 Kin'!Z14)</f>
        <v>-173.60328333333334</v>
      </c>
      <c r="AA14">
        <f>AVERAGE('Left 1 Kin'!AA14, 'Left 2 Kin'!AA14, 'Left 3 Kin'!AA14, 'Right 1 Kin'!AA14, 'Right 2 Kin'!AA14, 'Right 3 Kin'!AA14)</f>
        <v>-388.88241666666687</v>
      </c>
      <c r="AB14">
        <f>AVERAGE('Left 1 Kin'!AB14, 'Left 2 Kin'!AB14, 'Left 3 Kin'!AB14, 'Right 1 Kin'!AB14, 'Right 2 Kin'!AB14, 'Right 3 Kin'!AB14)</f>
        <v>40.054132500000009</v>
      </c>
      <c r="AC14">
        <f>AVERAGE('Left 1 Kin'!AC14, 'Left 2 Kin'!AC14, 'Left 3 Kin'!AC14, 'Right 1 Kin'!AC14, 'Right 2 Kin'!AC14, 'Right 3 Kin'!AC14)</f>
        <v>301.19649999999996</v>
      </c>
      <c r="AD14">
        <f>AVERAGE('Left 1 Kin'!AD14, 'Left 2 Kin'!AD14, 'Left 3 Kin'!AD14, 'Right 1 Kin'!AD14, 'Right 2 Kin'!AD14, 'Right 3 Kin'!AD14)</f>
        <v>364.18708333333342</v>
      </c>
      <c r="AE14">
        <f>AVERAGE('Left 1 Kin'!AE14, 'Left 2 Kin'!AE14, 'Left 3 Kin'!AE14, 'Right 1 Kin'!AE14, 'Right 2 Kin'!AE14, 'Right 3 Kin'!AE14)</f>
        <v>126.092125</v>
      </c>
      <c r="AF14">
        <f>AVERAGE('Left 1 Kin'!AF14, 'Left 2 Kin'!AF14, 'Left 3 Kin'!AF14, 'Right 1 Kin'!AF14, 'Right 2 Kin'!AF14, 'Right 3 Kin'!AF14)</f>
        <v>161.8390666666667</v>
      </c>
      <c r="AG14">
        <f>AVERAGE('Left 1 Kin'!AG14, 'Left 2 Kin'!AG14, 'Left 3 Kin'!AG14, 'Right 1 Kin'!AG14, 'Right 2 Kin'!AG14, 'Right 3 Kin'!AG14)</f>
        <v>1310.3374250000002</v>
      </c>
      <c r="AH14">
        <f>AVERAGE('Left 1 Kin'!AH14, 'Left 2 Kin'!AH14, 'Left 3 Kin'!AH14, 'Right 1 Kin'!AH14, 'Right 2 Kin'!AH14, 'Right 3 Kin'!AH14)</f>
        <v>-153.75424666666666</v>
      </c>
      <c r="AI14">
        <f>AVERAGE('Left 1 Kin'!AI14, 'Left 2 Kin'!AI14, 'Left 3 Kin'!AI14, 'Right 1 Kin'!AI14, 'Right 2 Kin'!AI14, 'Right 3 Kin'!AI14)</f>
        <v>1.335027</v>
      </c>
      <c r="AJ14">
        <f>AVERAGE('Left 1 Kin'!AJ14, 'Left 2 Kin'!AJ14, 'Left 3 Kin'!AJ14, 'Right 1 Kin'!AJ14, 'Right 2 Kin'!AJ14, 'Right 3 Kin'!AJ14)</f>
        <v>1.7111626666666508E-2</v>
      </c>
      <c r="AK14">
        <f>AVERAGE('Left 1 Kin'!AK14, 'Left 2 Kin'!AK14, 'Left 3 Kin'!AK14, 'Right 1 Kin'!AK14, 'Right 2 Kin'!AK14, 'Right 3 Kin'!AK14)</f>
        <v>-0.21960651466666667</v>
      </c>
      <c r="AL14">
        <f>AVERAGE('Left 1 Kin'!AL14, 'Left 2 Kin'!AL14, 'Left 3 Kin'!AL14, 'Right 1 Kin'!AL14, 'Right 2 Kin'!AL14, 'Right 3 Kin'!AL14)</f>
        <v>8.289534333333334</v>
      </c>
      <c r="AM14">
        <f>AVERAGE('Left 1 Kin'!AM14, 'Left 2 Kin'!AM14, 'Left 3 Kin'!AM14, 'Right 1 Kin'!AM14, 'Right 2 Kin'!AM14, 'Right 3 Kin'!AM14)</f>
        <v>0.78869303733333329</v>
      </c>
      <c r="AN14">
        <f>AVERAGE('Left 1 Kin'!AN14, 'Left 2 Kin'!AN14, 'Left 3 Kin'!AN14, 'Right 1 Kin'!AN14, 'Right 2 Kin'!AN14, 'Right 3 Kin'!AN14)</f>
        <v>0.26723373666666667</v>
      </c>
      <c r="AO14">
        <f>AVERAGE('Left 1 Kin'!AO14, 'Left 2 Kin'!AO14, 'Left 3 Kin'!AO14, 'Right 1 Kin'!AO14, 'Right 2 Kin'!AO14, 'Right 3 Kin'!AO14)</f>
        <v>4.6538992666666668E-2</v>
      </c>
      <c r="AP14">
        <f>AVERAGE('Left 1 Kin'!AP14, 'Left 2 Kin'!AP14, 'Left 3 Kin'!AP14, 'Right 1 Kin'!AP14, 'Right 2 Kin'!AP14, 'Right 3 Kin'!AP14)</f>
        <v>-2.2675470666666668</v>
      </c>
      <c r="AQ14">
        <f>AVERAGE('Left 1 Kin'!AQ14, 'Left 2 Kin'!AQ14, 'Left 3 Kin'!AQ14, 'Right 1 Kin'!AQ14, 'Right 2 Kin'!AQ14, 'Right 3 Kin'!AQ14)</f>
        <v>2.3219691866666667</v>
      </c>
      <c r="AR14">
        <f>AVERAGE('Left 1 Kin'!AR14, 'Left 2 Kin'!AR14, 'Left 3 Kin'!AR14, 'Right 1 Kin'!AR14, 'Right 2 Kin'!AR14, 'Right 3 Kin'!AR14)</f>
        <v>-8.3815866666666683E-2</v>
      </c>
      <c r="AS14">
        <f>AVERAGE('Left 1 Kin'!AS14, 'Left 2 Kin'!AS14, 'Left 3 Kin'!AS14, 'Right 1 Kin'!AS14, 'Right 2 Kin'!AS14, 'Right 3 Kin'!AS14)</f>
        <v>0.12954792266666665</v>
      </c>
      <c r="AT14">
        <f>AVERAGE('Left 1 Kin'!AT14, 'Left 2 Kin'!AT14, 'Left 3 Kin'!AT14, 'Right 1 Kin'!AT14, 'Right 2 Kin'!AT14, 'Right 3 Kin'!AT14)</f>
        <v>-33.012855333333327</v>
      </c>
    </row>
    <row r="15" spans="1:46" x14ac:dyDescent="0.25">
      <c r="A15">
        <v>13</v>
      </c>
      <c r="B15">
        <f>AVERAGE('Left 1 Kin'!B15, 'Left 2 Kin'!B15, 'Left 3 Kin'!B15, 'Right 1 Kin'!B15, 'Right 2 Kin'!B15, 'Right 3 Kin'!B15)</f>
        <v>9.0341656249999964</v>
      </c>
      <c r="C15">
        <f>AVERAGE('Left 1 Kin'!C15, 'Left 2 Kin'!C15, 'Left 3 Kin'!C15, 'Right 1 Kin'!C15, 'Right 2 Kin'!C15, 'Right 3 Kin'!C15)</f>
        <v>0.57618134137426902</v>
      </c>
      <c r="D15">
        <f>AVERAGE('Left 1 Kin'!D15, 'Left 2 Kin'!D15, 'Left 3 Kin'!D15, 'Right 1 Kin'!D15, 'Right 2 Kin'!D15, 'Right 3 Kin'!D15)</f>
        <v>-0.25828624292492647</v>
      </c>
      <c r="E15">
        <f>AVERAGE('Left 1 Kin'!E15, 'Left 2 Kin'!E15, 'Left 3 Kin'!E15, 'Right 1 Kin'!E15, 'Right 2 Kin'!E15, 'Right 3 Kin'!E15)</f>
        <v>4.3908661634120882E-2</v>
      </c>
      <c r="F15">
        <f>AVERAGE('Left 1 Kin'!F15, 'Left 2 Kin'!F15, 'Left 3 Kin'!F15, 'Right 1 Kin'!F15, 'Right 2 Kin'!F15, 'Right 3 Kin'!F15)</f>
        <v>2.2023463393917573</v>
      </c>
      <c r="G15">
        <f>AVERAGE('Left 1 Kin'!G15, 'Left 2 Kin'!G15, 'Left 3 Kin'!G15, 'Right 1 Kin'!G15, 'Right 2 Kin'!G15, 'Right 3 Kin'!G15)</f>
        <v>5.8819405666666675</v>
      </c>
      <c r="H15">
        <f>AVERAGE('Left 1 Kin'!H15, 'Left 2 Kin'!H15, 'Left 3 Kin'!H15, 'Right 1 Kin'!H15, 'Right 2 Kin'!H15, 'Right 3 Kin'!H15)</f>
        <v>-8.7527677666666666</v>
      </c>
      <c r="I15">
        <f>AVERAGE('Left 1 Kin'!I15, 'Left 2 Kin'!I15, 'Left 3 Kin'!I15, 'Right 1 Kin'!I15, 'Right 2 Kin'!I15, 'Right 3 Kin'!I15)</f>
        <v>-4.4517854166666675</v>
      </c>
      <c r="J15">
        <f>AVERAGE('Left 1 Kin'!J15, 'Left 2 Kin'!J15, 'Left 3 Kin'!J15, 'Right 1 Kin'!J15, 'Right 2 Kin'!J15, 'Right 3 Kin'!J15)</f>
        <v>7.4770456500000009</v>
      </c>
      <c r="K15">
        <f>AVERAGE('Left 1 Kin'!K15, 'Left 2 Kin'!K15, 'Left 3 Kin'!K15, 'Right 1 Kin'!K15, 'Right 2 Kin'!K15, 'Right 3 Kin'!K15)</f>
        <v>3.9450797033333331</v>
      </c>
      <c r="L15">
        <f>AVERAGE('Left 1 Kin'!L15, 'Left 2 Kin'!L15, 'Left 3 Kin'!L15, 'Right 1 Kin'!L15, 'Right 2 Kin'!L15, 'Right 3 Kin'!L15)</f>
        <v>-6.2726131000000001</v>
      </c>
      <c r="M15">
        <f>AVERAGE('Left 1 Kin'!M15, 'Left 2 Kin'!M15, 'Left 3 Kin'!M15, 'Right 1 Kin'!M15, 'Right 2 Kin'!M15, 'Right 3 Kin'!M15)</f>
        <v>31.280540833333333</v>
      </c>
      <c r="N15">
        <f>AVERAGE('Left 1 Kin'!N15, 'Left 2 Kin'!N15, 'Left 3 Kin'!N15, 'Right 1 Kin'!N15, 'Right 2 Kin'!N15, 'Right 3 Kin'!N15)</f>
        <v>4.2301206166666665</v>
      </c>
      <c r="O15">
        <f>AVERAGE('Left 1 Kin'!O15, 'Left 2 Kin'!O15, 'Left 3 Kin'!O15, 'Right 1 Kin'!O15, 'Right 2 Kin'!O15, 'Right 3 Kin'!O15)</f>
        <v>-1.1246345000000015</v>
      </c>
      <c r="P15">
        <f>AVERAGE('Left 1 Kin'!P15, 'Left 2 Kin'!P15, 'Left 3 Kin'!P15, 'Right 1 Kin'!P15, 'Right 2 Kin'!P15, 'Right 3 Kin'!P15)</f>
        <v>32.746961666666671</v>
      </c>
      <c r="Q15">
        <f>AVERAGE('Left 1 Kin'!Q15, 'Left 2 Kin'!Q15, 'Left 3 Kin'!Q15, 'Right 1 Kin'!Q15, 'Right 2 Kin'!Q15, 'Right 3 Kin'!Q15)</f>
        <v>2.3823815166666669</v>
      </c>
      <c r="R15">
        <f>AVERAGE('Left 1 Kin'!R15, 'Left 2 Kin'!R15, 'Left 3 Kin'!R15, 'Right 1 Kin'!R15, 'Right 2 Kin'!R15, 'Right 3 Kin'!R15)</f>
        <v>-4.0853368333333338</v>
      </c>
      <c r="S15">
        <f>AVERAGE('Left 1 Kin'!S15, 'Left 2 Kin'!S15, 'Left 3 Kin'!S15, 'Right 1 Kin'!S15, 'Right 2 Kin'!S15, 'Right 3 Kin'!S15)</f>
        <v>5.3062886999999996</v>
      </c>
      <c r="T15">
        <f>AVERAGE('Left 1 Kin'!T15, 'Left 2 Kin'!T15, 'Left 3 Kin'!T15, 'Right 1 Kin'!T15, 'Right 2 Kin'!T15, 'Right 3 Kin'!T15)</f>
        <v>-5.4059119200000003</v>
      </c>
      <c r="U15">
        <f>AVERAGE('Left 1 Kin'!U15, 'Left 2 Kin'!U15, 'Left 3 Kin'!U15, 'Right 1 Kin'!U15, 'Right 2 Kin'!U15, 'Right 3 Kin'!U15)</f>
        <v>-36.949781250000008</v>
      </c>
      <c r="V15">
        <f>AVERAGE('Left 1 Kin'!V15, 'Left 2 Kin'!V15, 'Left 3 Kin'!V15, 'Right 1 Kin'!V15, 'Right 2 Kin'!V15, 'Right 3 Kin'!V15)</f>
        <v>-18.326547916666662</v>
      </c>
      <c r="W15">
        <f>AVERAGE('Left 1 Kin'!W15, 'Left 2 Kin'!W15, 'Left 3 Kin'!W15, 'Right 1 Kin'!W15, 'Right 2 Kin'!W15, 'Right 3 Kin'!W15)</f>
        <v>81.607666458333327</v>
      </c>
      <c r="X15">
        <f>AVERAGE('Left 1 Kin'!X15, 'Left 2 Kin'!X15, 'Left 3 Kin'!X15, 'Right 1 Kin'!X15, 'Right 2 Kin'!X15, 'Right 3 Kin'!X15)</f>
        <v>80.582587500000045</v>
      </c>
      <c r="Y15">
        <f>AVERAGE('Left 1 Kin'!Y15, 'Left 2 Kin'!Y15, 'Left 3 Kin'!Y15, 'Right 1 Kin'!Y15, 'Right 2 Kin'!Y15, 'Right 3 Kin'!Y15)</f>
        <v>-36.181265208333343</v>
      </c>
      <c r="Z15">
        <f>AVERAGE('Left 1 Kin'!Z15, 'Left 2 Kin'!Z15, 'Left 3 Kin'!Z15, 'Right 1 Kin'!Z15, 'Right 2 Kin'!Z15, 'Right 3 Kin'!Z15)</f>
        <v>-179.22537499999999</v>
      </c>
      <c r="AA15">
        <f>AVERAGE('Left 1 Kin'!AA15, 'Left 2 Kin'!AA15, 'Left 3 Kin'!AA15, 'Right 1 Kin'!AA15, 'Right 2 Kin'!AA15, 'Right 3 Kin'!AA15)</f>
        <v>-389.43156250000015</v>
      </c>
      <c r="AB15">
        <f>AVERAGE('Left 1 Kin'!AB15, 'Left 2 Kin'!AB15, 'Left 3 Kin'!AB15, 'Right 1 Kin'!AB15, 'Right 2 Kin'!AB15, 'Right 3 Kin'!AB15)</f>
        <v>43.055769166666671</v>
      </c>
      <c r="AC15">
        <f>AVERAGE('Left 1 Kin'!AC15, 'Left 2 Kin'!AC15, 'Left 3 Kin'!AC15, 'Right 1 Kin'!AC15, 'Right 2 Kin'!AC15, 'Right 3 Kin'!AC15)</f>
        <v>295.17025000000001</v>
      </c>
      <c r="AD15">
        <f>AVERAGE('Left 1 Kin'!AD15, 'Left 2 Kin'!AD15, 'Left 3 Kin'!AD15, 'Right 1 Kin'!AD15, 'Right 2 Kin'!AD15, 'Right 3 Kin'!AD15)</f>
        <v>351.11218750000006</v>
      </c>
      <c r="AE15">
        <f>AVERAGE('Left 1 Kin'!AE15, 'Left 2 Kin'!AE15, 'Left 3 Kin'!AE15, 'Right 1 Kin'!AE15, 'Right 2 Kin'!AE15, 'Right 3 Kin'!AE15)</f>
        <v>115.69746458333331</v>
      </c>
      <c r="AF15">
        <f>AVERAGE('Left 1 Kin'!AF15, 'Left 2 Kin'!AF15, 'Left 3 Kin'!AF15, 'Right 1 Kin'!AF15, 'Right 2 Kin'!AF15, 'Right 3 Kin'!AF15)</f>
        <v>65.643741666666685</v>
      </c>
      <c r="AG15">
        <f>AVERAGE('Left 1 Kin'!AG15, 'Left 2 Kin'!AG15, 'Left 3 Kin'!AG15, 'Right 1 Kin'!AG15, 'Right 2 Kin'!AG15, 'Right 3 Kin'!AG15)</f>
        <v>1258.8562604166666</v>
      </c>
      <c r="AH15">
        <f>AVERAGE('Left 1 Kin'!AH15, 'Left 2 Kin'!AH15, 'Left 3 Kin'!AH15, 'Right 1 Kin'!AH15, 'Right 2 Kin'!AH15, 'Right 3 Kin'!AH15)</f>
        <v>-160.19948354166664</v>
      </c>
      <c r="AI15">
        <f>AVERAGE('Left 1 Kin'!AI15, 'Left 2 Kin'!AI15, 'Left 3 Kin'!AI15, 'Right 1 Kin'!AI15, 'Right 2 Kin'!AI15, 'Right 3 Kin'!AI15)</f>
        <v>1.1595233933333333</v>
      </c>
      <c r="AJ15">
        <f>AVERAGE('Left 1 Kin'!AJ15, 'Left 2 Kin'!AJ15, 'Left 3 Kin'!AJ15, 'Right 1 Kin'!AJ15, 'Right 2 Kin'!AJ15, 'Right 3 Kin'!AJ15)</f>
        <v>0.13342930666666666</v>
      </c>
      <c r="AK15">
        <f>AVERAGE('Left 1 Kin'!AK15, 'Left 2 Kin'!AK15, 'Left 3 Kin'!AK15, 'Right 1 Kin'!AK15, 'Right 2 Kin'!AK15, 'Right 3 Kin'!AK15)</f>
        <v>-0.23470088783333332</v>
      </c>
      <c r="AL15">
        <f>AVERAGE('Left 1 Kin'!AL15, 'Left 2 Kin'!AL15, 'Left 3 Kin'!AL15, 'Right 1 Kin'!AL15, 'Right 2 Kin'!AL15, 'Right 3 Kin'!AL15)</f>
        <v>7.1993270666666662</v>
      </c>
      <c r="AM15">
        <f>AVERAGE('Left 1 Kin'!AM15, 'Left 2 Kin'!AM15, 'Left 3 Kin'!AM15, 'Right 1 Kin'!AM15, 'Right 2 Kin'!AM15, 'Right 3 Kin'!AM15)</f>
        <v>0.89090888766666654</v>
      </c>
      <c r="AN15">
        <f>AVERAGE('Left 1 Kin'!AN15, 'Left 2 Kin'!AN15, 'Left 3 Kin'!AN15, 'Right 1 Kin'!AN15, 'Right 2 Kin'!AN15, 'Right 3 Kin'!AN15)</f>
        <v>0.33186403999999992</v>
      </c>
      <c r="AO15">
        <f>AVERAGE('Left 1 Kin'!AO15, 'Left 2 Kin'!AO15, 'Left 3 Kin'!AO15, 'Right 1 Kin'!AO15, 'Right 2 Kin'!AO15, 'Right 3 Kin'!AO15)</f>
        <v>6.1188926499999997E-2</v>
      </c>
      <c r="AP15">
        <f>AVERAGE('Left 1 Kin'!AP15, 'Left 2 Kin'!AP15, 'Left 3 Kin'!AP15, 'Right 1 Kin'!AP15, 'Right 2 Kin'!AP15, 'Right 3 Kin'!AP15)</f>
        <v>-2.688548766666667</v>
      </c>
      <c r="AQ15">
        <f>AVERAGE('Left 1 Kin'!AQ15, 'Left 2 Kin'!AQ15, 'Left 3 Kin'!AQ15, 'Right 1 Kin'!AQ15, 'Right 2 Kin'!AQ15, 'Right 3 Kin'!AQ15)</f>
        <v>2.4863406666666665</v>
      </c>
      <c r="AR15">
        <f>AVERAGE('Left 1 Kin'!AR15, 'Left 2 Kin'!AR15, 'Left 3 Kin'!AR15, 'Right 1 Kin'!AR15, 'Right 2 Kin'!AR15, 'Right 3 Kin'!AR15)</f>
        <v>-8.9672166666666664E-2</v>
      </c>
      <c r="AS15">
        <f>AVERAGE('Left 1 Kin'!AS15, 'Left 2 Kin'!AS15, 'Left 3 Kin'!AS15, 'Right 1 Kin'!AS15, 'Right 2 Kin'!AS15, 'Right 3 Kin'!AS15)</f>
        <v>0.14624106941666667</v>
      </c>
      <c r="AT15">
        <f>AVERAGE('Left 1 Kin'!AT15, 'Left 2 Kin'!AT15, 'Left 3 Kin'!AT15, 'Right 1 Kin'!AT15, 'Right 2 Kin'!AT15, 'Right 3 Kin'!AT15)</f>
        <v>-35.515419166666668</v>
      </c>
    </row>
    <row r="16" spans="1:46" x14ac:dyDescent="0.25">
      <c r="A16">
        <v>14</v>
      </c>
      <c r="B16">
        <f>AVERAGE('Left 1 Kin'!B16, 'Left 2 Kin'!B16, 'Left 3 Kin'!B16, 'Right 1 Kin'!B16, 'Right 2 Kin'!B16, 'Right 3 Kin'!B16)</f>
        <v>9.0381479166666612</v>
      </c>
      <c r="C16">
        <f>AVERAGE('Left 1 Kin'!C16, 'Left 2 Kin'!C16, 'Left 3 Kin'!C16, 'Right 1 Kin'!C16, 'Right 2 Kin'!C16, 'Right 3 Kin'!C16)</f>
        <v>0.57580051169590651</v>
      </c>
      <c r="D16">
        <f>AVERAGE('Left 1 Kin'!D16, 'Left 2 Kin'!D16, 'Left 3 Kin'!D16, 'Right 1 Kin'!D16, 'Right 2 Kin'!D16, 'Right 3 Kin'!D16)</f>
        <v>-0.12424190092709941</v>
      </c>
      <c r="E16">
        <f>AVERAGE('Left 1 Kin'!E16, 'Left 2 Kin'!E16, 'Left 3 Kin'!E16, 'Right 1 Kin'!E16, 'Right 2 Kin'!E16, 'Right 3 Kin'!E16)</f>
        <v>2.146528306378075E-2</v>
      </c>
      <c r="F16">
        <f>AVERAGE('Left 1 Kin'!F16, 'Left 2 Kin'!F16, 'Left 3 Kin'!F16, 'Right 1 Kin'!F16, 'Right 2 Kin'!F16, 'Right 3 Kin'!F16)</f>
        <v>2.2795382696200899</v>
      </c>
      <c r="G16">
        <f>AVERAGE('Left 1 Kin'!G16, 'Left 2 Kin'!G16, 'Left 3 Kin'!G16, 'Right 1 Kin'!G16, 'Right 2 Kin'!G16, 'Right 3 Kin'!G16)</f>
        <v>5.8433458666666676</v>
      </c>
      <c r="H16">
        <f>AVERAGE('Left 1 Kin'!H16, 'Left 2 Kin'!H16, 'Left 3 Kin'!H16, 'Right 1 Kin'!H16, 'Right 2 Kin'!H16, 'Right 3 Kin'!H16)</f>
        <v>-8.7726941333333333</v>
      </c>
      <c r="I16">
        <f>AVERAGE('Left 1 Kin'!I16, 'Left 2 Kin'!I16, 'Left 3 Kin'!I16, 'Right 1 Kin'!I16, 'Right 2 Kin'!I16, 'Right 3 Kin'!I16)</f>
        <v>-4.3664158333333338</v>
      </c>
      <c r="J16">
        <f>AVERAGE('Left 1 Kin'!J16, 'Left 2 Kin'!J16, 'Left 3 Kin'!J16, 'Right 1 Kin'!J16, 'Right 2 Kin'!J16, 'Right 3 Kin'!J16)</f>
        <v>7.5622523666666659</v>
      </c>
      <c r="K16">
        <f>AVERAGE('Left 1 Kin'!K16, 'Left 2 Kin'!K16, 'Left 3 Kin'!K16, 'Right 1 Kin'!K16, 'Right 2 Kin'!K16, 'Right 3 Kin'!K16)</f>
        <v>3.907143693333333</v>
      </c>
      <c r="L16">
        <f>AVERAGE('Left 1 Kin'!L16, 'Left 2 Kin'!L16, 'Left 3 Kin'!L16, 'Right 1 Kin'!L16, 'Right 2 Kin'!L16, 'Right 3 Kin'!L16)</f>
        <v>-6.4606834666666657</v>
      </c>
      <c r="M16">
        <f>AVERAGE('Left 1 Kin'!M16, 'Left 2 Kin'!M16, 'Left 3 Kin'!M16, 'Right 1 Kin'!M16, 'Right 2 Kin'!M16, 'Right 3 Kin'!M16)</f>
        <v>30.877885000000003</v>
      </c>
      <c r="N16">
        <f>AVERAGE('Left 1 Kin'!N16, 'Left 2 Kin'!N16, 'Left 3 Kin'!N16, 'Right 1 Kin'!N16, 'Right 2 Kin'!N16, 'Right 3 Kin'!N16)</f>
        <v>4.2760339333333333</v>
      </c>
      <c r="O16">
        <f>AVERAGE('Left 1 Kin'!O16, 'Left 2 Kin'!O16, 'Left 3 Kin'!O16, 'Right 1 Kin'!O16, 'Right 2 Kin'!O16, 'Right 3 Kin'!O16)</f>
        <v>-0.78630766666666629</v>
      </c>
      <c r="P16">
        <f>AVERAGE('Left 1 Kin'!P16, 'Left 2 Kin'!P16, 'Left 3 Kin'!P16, 'Right 1 Kin'!P16, 'Right 2 Kin'!P16, 'Right 3 Kin'!P16)</f>
        <v>33.110193333333335</v>
      </c>
      <c r="Q16">
        <f>AVERAGE('Left 1 Kin'!Q16, 'Left 2 Kin'!Q16, 'Left 3 Kin'!Q16, 'Right 1 Kin'!Q16, 'Right 2 Kin'!Q16, 'Right 3 Kin'!Q16)</f>
        <v>2.5237666333333326</v>
      </c>
      <c r="R16">
        <f>AVERAGE('Left 1 Kin'!R16, 'Left 2 Kin'!R16, 'Left 3 Kin'!R16, 'Right 1 Kin'!R16, 'Right 2 Kin'!R16, 'Right 3 Kin'!R16)</f>
        <v>-4.0734829999999995</v>
      </c>
      <c r="S16">
        <f>AVERAGE('Left 1 Kin'!S16, 'Left 2 Kin'!S16, 'Left 3 Kin'!S16, 'Right 1 Kin'!S16, 'Right 2 Kin'!S16, 'Right 3 Kin'!S16)</f>
        <v>6.5814285999999997</v>
      </c>
      <c r="T16">
        <f>AVERAGE('Left 1 Kin'!T16, 'Left 2 Kin'!T16, 'Left 3 Kin'!T16, 'Right 1 Kin'!T16, 'Right 2 Kin'!T16, 'Right 3 Kin'!T16)</f>
        <v>-5.5745040933333323</v>
      </c>
      <c r="U16">
        <f>AVERAGE('Left 1 Kin'!U16, 'Left 2 Kin'!U16, 'Left 3 Kin'!U16, 'Right 1 Kin'!U16, 'Right 2 Kin'!U16, 'Right 3 Kin'!U16)</f>
        <v>-36.414395833333344</v>
      </c>
      <c r="V16">
        <f>AVERAGE('Left 1 Kin'!V16, 'Left 2 Kin'!V16, 'Left 3 Kin'!V16, 'Right 1 Kin'!V16, 'Right 2 Kin'!V16, 'Right 3 Kin'!V16)</f>
        <v>-15.994695833333338</v>
      </c>
      <c r="W16">
        <f>AVERAGE('Left 1 Kin'!W16, 'Left 2 Kin'!W16, 'Left 3 Kin'!W16, 'Right 1 Kin'!W16, 'Right 2 Kin'!W16, 'Right 3 Kin'!W16)</f>
        <v>73.547754583333329</v>
      </c>
      <c r="X16">
        <f>AVERAGE('Left 1 Kin'!X16, 'Left 2 Kin'!X16, 'Left 3 Kin'!X16, 'Right 1 Kin'!X16, 'Right 2 Kin'!X16, 'Right 3 Kin'!X16)</f>
        <v>78.218491666666708</v>
      </c>
      <c r="Y16">
        <f>AVERAGE('Left 1 Kin'!Y16, 'Left 2 Kin'!Y16, 'Left 3 Kin'!Y16, 'Right 1 Kin'!Y16, 'Right 2 Kin'!Y16, 'Right 3 Kin'!Y16)</f>
        <v>-36.494602916666686</v>
      </c>
      <c r="Z16">
        <f>AVERAGE('Left 1 Kin'!Z16, 'Left 2 Kin'!Z16, 'Left 3 Kin'!Z16, 'Right 1 Kin'!Z16, 'Right 2 Kin'!Z16, 'Right 3 Kin'!Z16)</f>
        <v>-184.68279166666665</v>
      </c>
      <c r="AA16">
        <f>AVERAGE('Left 1 Kin'!AA16, 'Left 2 Kin'!AA16, 'Left 3 Kin'!AA16, 'Right 1 Kin'!AA16, 'Right 2 Kin'!AA16, 'Right 3 Kin'!AA16)</f>
        <v>-389.80145833333336</v>
      </c>
      <c r="AB16">
        <f>AVERAGE('Left 1 Kin'!AB16, 'Left 2 Kin'!AB16, 'Left 3 Kin'!AB16, 'Right 1 Kin'!AB16, 'Right 2 Kin'!AB16, 'Right 3 Kin'!AB16)</f>
        <v>45.885953333333354</v>
      </c>
      <c r="AC16">
        <f>AVERAGE('Left 1 Kin'!AC16, 'Left 2 Kin'!AC16, 'Left 3 Kin'!AC16, 'Right 1 Kin'!AC16, 'Right 2 Kin'!AC16, 'Right 3 Kin'!AC16)</f>
        <v>286.67325</v>
      </c>
      <c r="AD16">
        <f>AVERAGE('Left 1 Kin'!AD16, 'Left 2 Kin'!AD16, 'Left 3 Kin'!AD16, 'Right 1 Kin'!AD16, 'Right 2 Kin'!AD16, 'Right 3 Kin'!AD16)</f>
        <v>336.78604166666662</v>
      </c>
      <c r="AE16">
        <f>AVERAGE('Left 1 Kin'!AE16, 'Left 2 Kin'!AE16, 'Left 3 Kin'!AE16, 'Right 1 Kin'!AE16, 'Right 2 Kin'!AE16, 'Right 3 Kin'!AE16)</f>
        <v>104.13452916666664</v>
      </c>
      <c r="AF16">
        <f>AVERAGE('Left 1 Kin'!AF16, 'Left 2 Kin'!AF16, 'Left 3 Kin'!AF16, 'Right 1 Kin'!AF16, 'Right 2 Kin'!AF16, 'Right 3 Kin'!AF16)</f>
        <v>-31.466483333333329</v>
      </c>
      <c r="AG16">
        <f>AVERAGE('Left 1 Kin'!AG16, 'Left 2 Kin'!AG16, 'Left 3 Kin'!AG16, 'Right 1 Kin'!AG16, 'Right 2 Kin'!AG16, 'Right 3 Kin'!AG16)</f>
        <v>1204.9266458333332</v>
      </c>
      <c r="AH16">
        <f>AVERAGE('Left 1 Kin'!AH16, 'Left 2 Kin'!AH16, 'Left 3 Kin'!AH16, 'Right 1 Kin'!AH16, 'Right 2 Kin'!AH16, 'Right 3 Kin'!AH16)</f>
        <v>-165.57019541666668</v>
      </c>
      <c r="AI16">
        <f>AVERAGE('Left 1 Kin'!AI16, 'Left 2 Kin'!AI16, 'Left 3 Kin'!AI16, 'Right 1 Kin'!AI16, 'Right 2 Kin'!AI16, 'Right 3 Kin'!AI16)</f>
        <v>0.95132984666666676</v>
      </c>
      <c r="AJ16">
        <f>AVERAGE('Left 1 Kin'!AJ16, 'Left 2 Kin'!AJ16, 'Left 3 Kin'!AJ16, 'Right 1 Kin'!AJ16, 'Right 2 Kin'!AJ16, 'Right 3 Kin'!AJ16)</f>
        <v>0.27184158666666669</v>
      </c>
      <c r="AK16">
        <f>AVERAGE('Left 1 Kin'!AK16, 'Left 2 Kin'!AK16, 'Left 3 Kin'!AK16, 'Right 1 Kin'!AK16, 'Right 2 Kin'!AK16, 'Right 3 Kin'!AK16)</f>
        <v>-0.25757960100000005</v>
      </c>
      <c r="AL16">
        <f>AVERAGE('Left 1 Kin'!AL16, 'Left 2 Kin'!AL16, 'Left 3 Kin'!AL16, 'Right 1 Kin'!AL16, 'Right 2 Kin'!AL16, 'Right 3 Kin'!AL16)</f>
        <v>5.8715311999999997</v>
      </c>
      <c r="AM16">
        <f>AVERAGE('Left 1 Kin'!AM16, 'Left 2 Kin'!AM16, 'Left 3 Kin'!AM16, 'Right 1 Kin'!AM16, 'Right 2 Kin'!AM16, 'Right 3 Kin'!AM16)</f>
        <v>1.0178251380000001</v>
      </c>
      <c r="AN16">
        <f>AVERAGE('Left 1 Kin'!AN16, 'Left 2 Kin'!AN16, 'Left 3 Kin'!AN16, 'Right 1 Kin'!AN16, 'Right 2 Kin'!AN16, 'Right 3 Kin'!AN16)</f>
        <v>0.40197340333333331</v>
      </c>
      <c r="AO16">
        <f>AVERAGE('Left 1 Kin'!AO16, 'Left 2 Kin'!AO16, 'Left 3 Kin'!AO16, 'Right 1 Kin'!AO16, 'Right 2 Kin'!AO16, 'Right 3 Kin'!AO16)</f>
        <v>7.5319600333333334E-2</v>
      </c>
      <c r="AP16">
        <f>AVERAGE('Left 1 Kin'!AP16, 'Left 2 Kin'!AP16, 'Left 3 Kin'!AP16, 'Right 1 Kin'!AP16, 'Right 2 Kin'!AP16, 'Right 3 Kin'!AP16)</f>
        <v>-3.1721804666666658</v>
      </c>
      <c r="AQ16">
        <f>AVERAGE('Left 1 Kin'!AQ16, 'Left 2 Kin'!AQ16, 'Left 3 Kin'!AQ16, 'Right 1 Kin'!AQ16, 'Right 2 Kin'!AQ16, 'Right 3 Kin'!AQ16)</f>
        <v>2.6416436666666669</v>
      </c>
      <c r="AR16">
        <f>AVERAGE('Left 1 Kin'!AR16, 'Left 2 Kin'!AR16, 'Left 3 Kin'!AR16, 'Right 1 Kin'!AR16, 'Right 2 Kin'!AR16, 'Right 3 Kin'!AR16)</f>
        <v>-9.5049666666666657E-2</v>
      </c>
      <c r="AS16">
        <f>AVERAGE('Left 1 Kin'!AS16, 'Left 2 Kin'!AS16, 'Left 3 Kin'!AS16, 'Right 1 Kin'!AS16, 'Right 2 Kin'!AS16, 'Right 3 Kin'!AS16)</f>
        <v>0.16064685616666666</v>
      </c>
      <c r="AT16">
        <f>AVERAGE('Left 1 Kin'!AT16, 'Left 2 Kin'!AT16, 'Left 3 Kin'!AT16, 'Right 1 Kin'!AT16, 'Right 2 Kin'!AT16, 'Right 3 Kin'!AT16)</f>
        <v>-37.870744999999999</v>
      </c>
    </row>
    <row r="17" spans="1:46" x14ac:dyDescent="0.25">
      <c r="A17">
        <v>15</v>
      </c>
      <c r="B17">
        <f>AVERAGE('Left 1 Kin'!B17, 'Left 2 Kin'!B17, 'Left 3 Kin'!B17, 'Right 1 Kin'!B17, 'Right 2 Kin'!B17, 'Right 3 Kin'!B17)</f>
        <v>9.0424624999999939</v>
      </c>
      <c r="C17">
        <f>AVERAGE('Left 1 Kin'!C17, 'Left 2 Kin'!C17, 'Left 3 Kin'!C17, 'Right 1 Kin'!C17, 'Right 2 Kin'!C17, 'Right 3 Kin'!C17)</f>
        <v>0.57542845394736841</v>
      </c>
      <c r="D17">
        <f>AVERAGE('Left 1 Kin'!D17, 'Left 2 Kin'!D17, 'Left 3 Kin'!D17, 'Right 1 Kin'!D17, 'Right 2 Kin'!D17, 'Right 3 Kin'!D17)</f>
        <v>-4.3509012863695469E-2</v>
      </c>
      <c r="E17">
        <f>AVERAGE('Left 1 Kin'!E17, 'Left 2 Kin'!E17, 'Left 3 Kin'!E17, 'Right 1 Kin'!E17, 'Right 2 Kin'!E17, 'Right 3 Kin'!E17)</f>
        <v>-4.1716064629491014E-3</v>
      </c>
      <c r="F17">
        <f>AVERAGE('Left 1 Kin'!F17, 'Left 2 Kin'!F17, 'Left 3 Kin'!F17, 'Right 1 Kin'!F17, 'Right 2 Kin'!F17, 'Right 3 Kin'!F17)</f>
        <v>2.3929429389004402</v>
      </c>
      <c r="G17">
        <f>AVERAGE('Left 1 Kin'!G17, 'Left 2 Kin'!G17, 'Left 3 Kin'!G17, 'Right 1 Kin'!G17, 'Right 2 Kin'!G17, 'Right 3 Kin'!G17)</f>
        <v>5.8056891666666672</v>
      </c>
      <c r="H17">
        <f>AVERAGE('Left 1 Kin'!H17, 'Left 2 Kin'!H17, 'Left 3 Kin'!H17, 'Right 1 Kin'!H17, 'Right 2 Kin'!H17, 'Right 3 Kin'!H17)</f>
        <v>-8.7909525833333326</v>
      </c>
      <c r="I17">
        <f>AVERAGE('Left 1 Kin'!I17, 'Left 2 Kin'!I17, 'Left 3 Kin'!I17, 'Right 1 Kin'!I17, 'Right 2 Kin'!I17, 'Right 3 Kin'!I17)</f>
        <v>-4.2877457583333332</v>
      </c>
      <c r="J17">
        <f>AVERAGE('Left 1 Kin'!J17, 'Left 2 Kin'!J17, 'Left 3 Kin'!J17, 'Right 1 Kin'!J17, 'Right 2 Kin'!J17, 'Right 3 Kin'!J17)</f>
        <v>7.6460956666666666</v>
      </c>
      <c r="K17">
        <f>AVERAGE('Left 1 Kin'!K17, 'Left 2 Kin'!K17, 'Left 3 Kin'!K17, 'Right 1 Kin'!K17, 'Right 2 Kin'!K17, 'Right 3 Kin'!K17)</f>
        <v>3.8713530166666668</v>
      </c>
      <c r="L17">
        <f>AVERAGE('Left 1 Kin'!L17, 'Left 2 Kin'!L17, 'Left 3 Kin'!L17, 'Right 1 Kin'!L17, 'Right 2 Kin'!L17, 'Right 3 Kin'!L17)</f>
        <v>-6.6530190000000005</v>
      </c>
      <c r="M17">
        <f>AVERAGE('Left 1 Kin'!M17, 'Left 2 Kin'!M17, 'Left 3 Kin'!M17, 'Right 1 Kin'!M17, 'Right 2 Kin'!M17, 'Right 3 Kin'!M17)</f>
        <v>30.474560833333332</v>
      </c>
      <c r="N17">
        <f>AVERAGE('Left 1 Kin'!N17, 'Left 2 Kin'!N17, 'Left 3 Kin'!N17, 'Right 1 Kin'!N17, 'Right 2 Kin'!N17, 'Right 3 Kin'!N17)</f>
        <v>4.3281095833333332</v>
      </c>
      <c r="O17">
        <f>AVERAGE('Left 1 Kin'!O17, 'Left 2 Kin'!O17, 'Left 3 Kin'!O17, 'Right 1 Kin'!O17, 'Right 2 Kin'!O17, 'Right 3 Kin'!O17)</f>
        <v>-0.46598750000000005</v>
      </c>
      <c r="P17">
        <f>AVERAGE('Left 1 Kin'!P17, 'Left 2 Kin'!P17, 'Left 3 Kin'!P17, 'Right 1 Kin'!P17, 'Right 2 Kin'!P17, 'Right 3 Kin'!P17)</f>
        <v>33.461308333333335</v>
      </c>
      <c r="Q17">
        <f>AVERAGE('Left 1 Kin'!Q17, 'Left 2 Kin'!Q17, 'Left 3 Kin'!Q17, 'Right 1 Kin'!Q17, 'Right 2 Kin'!Q17, 'Right 3 Kin'!Q17)</f>
        <v>2.6487100833333335</v>
      </c>
      <c r="R17">
        <f>AVERAGE('Left 1 Kin'!R17, 'Left 2 Kin'!R17, 'Left 3 Kin'!R17, 'Right 1 Kin'!R17, 'Right 2 Kin'!R17, 'Right 3 Kin'!R17)</f>
        <v>-4.1295979999999997</v>
      </c>
      <c r="S17">
        <f>AVERAGE('Left 1 Kin'!S17, 'Left 2 Kin'!S17, 'Left 3 Kin'!S17, 'Right 1 Kin'!S17, 'Right 2 Kin'!S17, 'Right 3 Kin'!S17)</f>
        <v>7.8107826666666655</v>
      </c>
      <c r="T17">
        <f>AVERAGE('Left 1 Kin'!T17, 'Left 2 Kin'!T17, 'Left 3 Kin'!T17, 'Right 1 Kin'!T17, 'Right 2 Kin'!T17, 'Right 3 Kin'!T17)</f>
        <v>-5.7528046999999995</v>
      </c>
      <c r="U17">
        <f>AVERAGE('Left 1 Kin'!U17, 'Left 2 Kin'!U17, 'Left 3 Kin'!U17, 'Right 1 Kin'!U17, 'Right 2 Kin'!U17, 'Right 3 Kin'!U17)</f>
        <v>-35.701583333333339</v>
      </c>
      <c r="V17">
        <f>AVERAGE('Left 1 Kin'!V17, 'Left 2 Kin'!V17, 'Left 3 Kin'!V17, 'Right 1 Kin'!V17, 'Right 2 Kin'!V17, 'Right 3 Kin'!V17)</f>
        <v>-13.55246875000001</v>
      </c>
      <c r="W17">
        <f>AVERAGE('Left 1 Kin'!W17, 'Left 2 Kin'!W17, 'Left 3 Kin'!W17, 'Right 1 Kin'!W17, 'Right 2 Kin'!W17, 'Right 3 Kin'!W17)</f>
        <v>65.443373958333325</v>
      </c>
      <c r="X17">
        <f>AVERAGE('Left 1 Kin'!X17, 'Left 2 Kin'!X17, 'Left 3 Kin'!X17, 'Right 1 Kin'!X17, 'Right 2 Kin'!X17, 'Right 3 Kin'!X17)</f>
        <v>75.560270833333348</v>
      </c>
      <c r="Y17">
        <f>AVERAGE('Left 1 Kin'!Y17, 'Left 2 Kin'!Y17, 'Left 3 Kin'!Y17, 'Right 1 Kin'!Y17, 'Right 2 Kin'!Y17, 'Right 3 Kin'!Y17)</f>
        <v>-36.824555208333358</v>
      </c>
      <c r="Z17">
        <f>AVERAGE('Left 1 Kin'!Z17, 'Left 2 Kin'!Z17, 'Left 3 Kin'!Z17, 'Right 1 Kin'!Z17, 'Right 2 Kin'!Z17, 'Right 3 Kin'!Z17)</f>
        <v>-189.30258333333336</v>
      </c>
      <c r="AA17">
        <f>AVERAGE('Left 1 Kin'!AA17, 'Left 2 Kin'!AA17, 'Left 3 Kin'!AA17, 'Right 1 Kin'!AA17, 'Right 2 Kin'!AA17, 'Right 3 Kin'!AA17)</f>
        <v>-390.90312499999999</v>
      </c>
      <c r="AB17">
        <f>AVERAGE('Left 1 Kin'!AB17, 'Left 2 Kin'!AB17, 'Left 3 Kin'!AB17, 'Right 1 Kin'!AB17, 'Right 2 Kin'!AB17, 'Right 3 Kin'!AB17)</f>
        <v>47.89468958333336</v>
      </c>
      <c r="AC17">
        <f>AVERAGE('Left 1 Kin'!AC17, 'Left 2 Kin'!AC17, 'Left 3 Kin'!AC17, 'Right 1 Kin'!AC17, 'Right 2 Kin'!AC17, 'Right 3 Kin'!AC17)</f>
        <v>272.63156250000003</v>
      </c>
      <c r="AD17">
        <f>AVERAGE('Left 1 Kin'!AD17, 'Left 2 Kin'!AD17, 'Left 3 Kin'!AD17, 'Right 1 Kin'!AD17, 'Right 2 Kin'!AD17, 'Right 3 Kin'!AD17)</f>
        <v>322.82447916666655</v>
      </c>
      <c r="AE17">
        <f>AVERAGE('Left 1 Kin'!AE17, 'Left 2 Kin'!AE17, 'Left 3 Kin'!AE17, 'Right 1 Kin'!AE17, 'Right 2 Kin'!AE17, 'Right 3 Kin'!AE17)</f>
        <v>89.84138541666664</v>
      </c>
      <c r="AF17">
        <f>AVERAGE('Left 1 Kin'!AF17, 'Left 2 Kin'!AF17, 'Left 3 Kin'!AF17, 'Right 1 Kin'!AF17, 'Right 2 Kin'!AF17, 'Right 3 Kin'!AF17)</f>
        <v>-120.55820833333333</v>
      </c>
      <c r="AG17">
        <f>AVERAGE('Left 1 Kin'!AG17, 'Left 2 Kin'!AG17, 'Left 3 Kin'!AG17, 'Right 1 Kin'!AG17, 'Right 2 Kin'!AG17, 'Right 3 Kin'!AG17)</f>
        <v>1151.1925208333334</v>
      </c>
      <c r="AH17">
        <f>AVERAGE('Left 1 Kin'!AH17, 'Left 2 Kin'!AH17, 'Left 3 Kin'!AH17, 'Right 1 Kin'!AH17, 'Right 2 Kin'!AH17, 'Right 3 Kin'!AH17)</f>
        <v>-169.67383125000001</v>
      </c>
      <c r="AI17">
        <f>AVERAGE('Left 1 Kin'!AI17, 'Left 2 Kin'!AI17, 'Left 3 Kin'!AI17, 'Right 1 Kin'!AI17, 'Right 2 Kin'!AI17, 'Right 3 Kin'!AI17)</f>
        <v>0.78702494166666659</v>
      </c>
      <c r="AJ17">
        <f>AVERAGE('Left 1 Kin'!AJ17, 'Left 2 Kin'!AJ17, 'Left 3 Kin'!AJ17, 'Right 1 Kin'!AJ17, 'Right 2 Kin'!AJ17, 'Right 3 Kin'!AJ17)</f>
        <v>0.39619792500000012</v>
      </c>
      <c r="AK17">
        <f>AVERAGE('Left 1 Kin'!AK17, 'Left 2 Kin'!AK17, 'Left 3 Kin'!AK17, 'Right 1 Kin'!AK17, 'Right 2 Kin'!AK17, 'Right 3 Kin'!AK17)</f>
        <v>-0.28339080166666669</v>
      </c>
      <c r="AL17">
        <f>AVERAGE('Left 1 Kin'!AL17, 'Left 2 Kin'!AL17, 'Left 3 Kin'!AL17, 'Right 1 Kin'!AL17, 'Right 2 Kin'!AL17, 'Right 3 Kin'!AL17)</f>
        <v>4.7985628499999997</v>
      </c>
      <c r="AM17">
        <f>AVERAGE('Left 1 Kin'!AM17, 'Left 2 Kin'!AM17, 'Left 3 Kin'!AM17, 'Right 1 Kin'!AM17, 'Right 2 Kin'!AM17, 'Right 3 Kin'!AM17)</f>
        <v>1.1404679450000001</v>
      </c>
      <c r="AN17">
        <f>AVERAGE('Left 1 Kin'!AN17, 'Left 2 Kin'!AN17, 'Left 3 Kin'!AN17, 'Right 1 Kin'!AN17, 'Right 2 Kin'!AN17, 'Right 3 Kin'!AN17)</f>
        <v>0.46399818333333337</v>
      </c>
      <c r="AO17">
        <f>AVERAGE('Left 1 Kin'!AO17, 'Left 2 Kin'!AO17, 'Left 3 Kin'!AO17, 'Right 1 Kin'!AO17, 'Right 2 Kin'!AO17, 'Right 3 Kin'!AO17)</f>
        <v>8.3051020833333336E-2</v>
      </c>
      <c r="AP17">
        <f>AVERAGE('Left 1 Kin'!AP17, 'Left 2 Kin'!AP17, 'Left 3 Kin'!AP17, 'Right 1 Kin'!AP17, 'Right 2 Kin'!AP17, 'Right 3 Kin'!AP17)</f>
        <v>-3.6340825833333334</v>
      </c>
      <c r="AQ17">
        <f>AVERAGE('Left 1 Kin'!AQ17, 'Left 2 Kin'!AQ17, 'Left 3 Kin'!AQ17, 'Right 1 Kin'!AQ17, 'Right 2 Kin'!AQ17, 'Right 3 Kin'!AQ17)</f>
        <v>2.7903389166666663</v>
      </c>
      <c r="AR17">
        <f>AVERAGE('Left 1 Kin'!AR17, 'Left 2 Kin'!AR17, 'Left 3 Kin'!AR17, 'Right 1 Kin'!AR17, 'Right 2 Kin'!AR17, 'Right 3 Kin'!AR17)</f>
        <v>-0.10226679166666669</v>
      </c>
      <c r="AS17">
        <f>AVERAGE('Left 1 Kin'!AS17, 'Left 2 Kin'!AS17, 'Left 3 Kin'!AS17, 'Right 1 Kin'!AS17, 'Right 2 Kin'!AS17, 'Right 3 Kin'!AS17)</f>
        <v>0.16911170291666669</v>
      </c>
      <c r="AT17">
        <f>AVERAGE('Left 1 Kin'!AT17, 'Left 2 Kin'!AT17, 'Left 3 Kin'!AT17, 'Right 1 Kin'!AT17, 'Right 2 Kin'!AT17, 'Right 3 Kin'!AT17)</f>
        <v>-39.979675833333339</v>
      </c>
    </row>
    <row r="18" spans="1:46" x14ac:dyDescent="0.25">
      <c r="A18">
        <v>16</v>
      </c>
      <c r="B18">
        <f>AVERAGE('Left 1 Kin'!B18, 'Left 2 Kin'!B18, 'Left 3 Kin'!B18, 'Right 1 Kin'!B18, 'Right 2 Kin'!B18, 'Right 3 Kin'!B18)</f>
        <v>9.0477391666666609</v>
      </c>
      <c r="C18">
        <f>AVERAGE('Left 1 Kin'!C18, 'Left 2 Kin'!C18, 'Left 3 Kin'!C18, 'Right 1 Kin'!C18, 'Right 2 Kin'!C18, 'Right 3 Kin'!C18)</f>
        <v>0.575071600877193</v>
      </c>
      <c r="D18">
        <f>AVERAGE('Left 1 Kin'!D18, 'Left 2 Kin'!D18, 'Left 3 Kin'!D18, 'Right 1 Kin'!D18, 'Right 2 Kin'!D18, 'Right 3 Kin'!D18)</f>
        <v>-6.2013093176795852E-3</v>
      </c>
      <c r="E18">
        <f>AVERAGE('Left 1 Kin'!E18, 'Left 2 Kin'!E18, 'Left 3 Kin'!E18, 'Right 1 Kin'!E18, 'Right 2 Kin'!E18, 'Right 3 Kin'!E18)</f>
        <v>-1.9449704037517238E-2</v>
      </c>
      <c r="F18">
        <f>AVERAGE('Left 1 Kin'!F18, 'Left 2 Kin'!F18, 'Left 3 Kin'!F18, 'Right 1 Kin'!F18, 'Right 2 Kin'!F18, 'Right 3 Kin'!F18)</f>
        <v>2.5092467421907325</v>
      </c>
      <c r="G18">
        <f>AVERAGE('Left 1 Kin'!G18, 'Left 2 Kin'!G18, 'Left 3 Kin'!G18, 'Right 1 Kin'!G18, 'Right 2 Kin'!G18, 'Right 3 Kin'!G18)</f>
        <v>5.7690596666666671</v>
      </c>
      <c r="H18">
        <f>AVERAGE('Left 1 Kin'!H18, 'Left 2 Kin'!H18, 'Left 3 Kin'!H18, 'Right 1 Kin'!H18, 'Right 2 Kin'!H18, 'Right 3 Kin'!H18)</f>
        <v>-8.806060200000001</v>
      </c>
      <c r="I18">
        <f>AVERAGE('Left 1 Kin'!I18, 'Left 2 Kin'!I18, 'Left 3 Kin'!I18, 'Right 1 Kin'!I18, 'Right 2 Kin'!I18, 'Right 3 Kin'!I18)</f>
        <v>-4.2209615200000004</v>
      </c>
      <c r="J18">
        <f>AVERAGE('Left 1 Kin'!J18, 'Left 2 Kin'!J18, 'Left 3 Kin'!J18, 'Right 1 Kin'!J18, 'Right 2 Kin'!J18, 'Right 3 Kin'!J18)</f>
        <v>7.7272732666666668</v>
      </c>
      <c r="K18">
        <f>AVERAGE('Left 1 Kin'!K18, 'Left 2 Kin'!K18, 'Left 3 Kin'!K18, 'Right 1 Kin'!K18, 'Right 2 Kin'!K18, 'Right 3 Kin'!K18)</f>
        <v>3.8376658066666671</v>
      </c>
      <c r="L18">
        <f>AVERAGE('Left 1 Kin'!L18, 'Left 2 Kin'!L18, 'Left 3 Kin'!L18, 'Right 1 Kin'!L18, 'Right 2 Kin'!L18, 'Right 3 Kin'!L18)</f>
        <v>-6.8506332666666658</v>
      </c>
      <c r="M18">
        <f>AVERAGE('Left 1 Kin'!M18, 'Left 2 Kin'!M18, 'Left 3 Kin'!M18, 'Right 1 Kin'!M18, 'Right 2 Kin'!M18, 'Right 3 Kin'!M18)</f>
        <v>30.07020266666667</v>
      </c>
      <c r="N18">
        <f>AVERAGE('Left 1 Kin'!N18, 'Left 2 Kin'!N18, 'Left 3 Kin'!N18, 'Right 1 Kin'!N18, 'Right 2 Kin'!N18, 'Right 3 Kin'!N18)</f>
        <v>4.3882474999999994</v>
      </c>
      <c r="O18">
        <f>AVERAGE('Left 1 Kin'!O18, 'Left 2 Kin'!O18, 'Left 3 Kin'!O18, 'Right 1 Kin'!O18, 'Right 2 Kin'!O18, 'Right 3 Kin'!O18)</f>
        <v>-0.18024333333333389</v>
      </c>
      <c r="P18">
        <f>AVERAGE('Left 1 Kin'!P18, 'Left 2 Kin'!P18, 'Left 3 Kin'!P18, 'Right 1 Kin'!P18, 'Right 2 Kin'!P18, 'Right 3 Kin'!P18)</f>
        <v>33.793776666666666</v>
      </c>
      <c r="Q18">
        <f>AVERAGE('Left 1 Kin'!Q18, 'Left 2 Kin'!Q18, 'Left 3 Kin'!Q18, 'Right 1 Kin'!Q18, 'Right 2 Kin'!Q18, 'Right 3 Kin'!Q18)</f>
        <v>2.7433501999999996</v>
      </c>
      <c r="R18">
        <f>AVERAGE('Left 1 Kin'!R18, 'Left 2 Kin'!R18, 'Left 3 Kin'!R18, 'Right 1 Kin'!R18, 'Right 2 Kin'!R18, 'Right 3 Kin'!R18)</f>
        <v>-4.3197758666666664</v>
      </c>
      <c r="S18">
        <f>AVERAGE('Left 1 Kin'!S18, 'Left 2 Kin'!S18, 'Left 3 Kin'!S18, 'Right 1 Kin'!S18, 'Right 2 Kin'!S18, 'Right 3 Kin'!S18)</f>
        <v>8.9678190666666655</v>
      </c>
      <c r="T18">
        <f>AVERAGE('Left 1 Kin'!T18, 'Left 2 Kin'!T18, 'Left 3 Kin'!T18, 'Right 1 Kin'!T18, 'Right 2 Kin'!T18, 'Right 3 Kin'!T18)</f>
        <v>-5.9490340133333328</v>
      </c>
      <c r="U18">
        <f>AVERAGE('Left 1 Kin'!U18, 'Left 2 Kin'!U18, 'Left 3 Kin'!U18, 'Right 1 Kin'!U18, 'Right 2 Kin'!U18, 'Right 3 Kin'!U18)</f>
        <v>-34.70409166666667</v>
      </c>
      <c r="V18">
        <f>AVERAGE('Left 1 Kin'!V18, 'Left 2 Kin'!V18, 'Left 3 Kin'!V18, 'Right 1 Kin'!V18, 'Right 2 Kin'!V18, 'Right 3 Kin'!V18)</f>
        <v>-10.965425000000019</v>
      </c>
      <c r="W18">
        <f>AVERAGE('Left 1 Kin'!W18, 'Left 2 Kin'!W18, 'Left 3 Kin'!W18, 'Right 1 Kin'!W18, 'Right 2 Kin'!W18, 'Right 3 Kin'!W18)</f>
        <v>57.174497499999994</v>
      </c>
      <c r="X18">
        <f>AVERAGE('Left 1 Kin'!X18, 'Left 2 Kin'!X18, 'Left 3 Kin'!X18, 'Right 1 Kin'!X18, 'Right 2 Kin'!X18, 'Right 3 Kin'!X18)</f>
        <v>72.408233333333342</v>
      </c>
      <c r="Y18">
        <f>AVERAGE('Left 1 Kin'!Y18, 'Left 2 Kin'!Y18, 'Left 3 Kin'!Y18, 'Right 1 Kin'!Y18, 'Right 2 Kin'!Y18, 'Right 3 Kin'!Y18)</f>
        <v>-37.281778333333342</v>
      </c>
      <c r="Z18">
        <f>AVERAGE('Left 1 Kin'!Z18, 'Left 2 Kin'!Z18, 'Left 3 Kin'!Z18, 'Right 1 Kin'!Z18, 'Right 2 Kin'!Z18, 'Right 3 Kin'!Z18)</f>
        <v>-192.86365833333335</v>
      </c>
      <c r="AA18">
        <f>AVERAGE('Left 1 Kin'!AA18, 'Left 2 Kin'!AA18, 'Left 3 Kin'!AA18, 'Right 1 Kin'!AA18, 'Right 2 Kin'!AA18, 'Right 3 Kin'!AA18)</f>
        <v>-392.69624999999996</v>
      </c>
      <c r="AB18">
        <f>AVERAGE('Left 1 Kin'!AB18, 'Left 2 Kin'!AB18, 'Left 3 Kin'!AB18, 'Right 1 Kin'!AB18, 'Right 2 Kin'!AB18, 'Right 3 Kin'!AB18)</f>
        <v>48.717888333333342</v>
      </c>
      <c r="AC18">
        <f>AVERAGE('Left 1 Kin'!AC18, 'Left 2 Kin'!AC18, 'Left 3 Kin'!AC18, 'Right 1 Kin'!AC18, 'Right 2 Kin'!AC18, 'Right 3 Kin'!AC18)</f>
        <v>247.21991666666668</v>
      </c>
      <c r="AD18">
        <f>AVERAGE('Left 1 Kin'!AD18, 'Left 2 Kin'!AD18, 'Left 3 Kin'!AD18, 'Right 1 Kin'!AD18, 'Right 2 Kin'!AD18, 'Right 3 Kin'!AD18)</f>
        <v>310.05208333333326</v>
      </c>
      <c r="AE18">
        <f>AVERAGE('Left 1 Kin'!AE18, 'Left 2 Kin'!AE18, 'Left 3 Kin'!AE18, 'Right 1 Kin'!AE18, 'Right 2 Kin'!AE18, 'Right 3 Kin'!AE18)</f>
        <v>69.433658333333327</v>
      </c>
      <c r="AF18">
        <f>AVERAGE('Left 1 Kin'!AF18, 'Left 2 Kin'!AF18, 'Left 3 Kin'!AF18, 'Right 1 Kin'!AF18, 'Right 2 Kin'!AF18, 'Right 3 Kin'!AF18)</f>
        <v>-196.97553333333335</v>
      </c>
      <c r="AG18">
        <f>AVERAGE('Left 1 Kin'!AG18, 'Left 2 Kin'!AG18, 'Left 3 Kin'!AG18, 'Right 1 Kin'!AG18, 'Right 2 Kin'!AG18, 'Right 3 Kin'!AG18)</f>
        <v>1096.3670500000001</v>
      </c>
      <c r="AH18">
        <f>AVERAGE('Left 1 Kin'!AH18, 'Left 2 Kin'!AH18, 'Left 3 Kin'!AH18, 'Right 1 Kin'!AH18, 'Right 2 Kin'!AH18, 'Right 3 Kin'!AH18)</f>
        <v>-171.64068250000003</v>
      </c>
      <c r="AI18">
        <f>AVERAGE('Left 1 Kin'!AI18, 'Left 2 Kin'!AI18, 'Left 3 Kin'!AI18, 'Right 1 Kin'!AI18, 'Right 2 Kin'!AI18, 'Right 3 Kin'!AI18)</f>
        <v>0.7218713933333335</v>
      </c>
      <c r="AJ18">
        <f>AVERAGE('Left 1 Kin'!AJ18, 'Left 2 Kin'!AJ18, 'Left 3 Kin'!AJ18, 'Right 1 Kin'!AJ18, 'Right 2 Kin'!AJ18, 'Right 3 Kin'!AJ18)</f>
        <v>0.5160779866666666</v>
      </c>
      <c r="AK18">
        <f>AVERAGE('Left 1 Kin'!AK18, 'Left 2 Kin'!AK18, 'Left 3 Kin'!AK18, 'Right 1 Kin'!AK18, 'Right 2 Kin'!AK18, 'Right 3 Kin'!AK18)</f>
        <v>-0.31823792066666673</v>
      </c>
      <c r="AL18">
        <f>AVERAGE('Left 1 Kin'!AL18, 'Left 2 Kin'!AL18, 'Left 3 Kin'!AL18, 'Right 1 Kin'!AL18, 'Right 2 Kin'!AL18, 'Right 3 Kin'!AL18)</f>
        <v>4.2809422399999999</v>
      </c>
      <c r="AM18">
        <f>AVERAGE('Left 1 Kin'!AM18, 'Left 2 Kin'!AM18, 'Left 3 Kin'!AM18, 'Right 1 Kin'!AM18, 'Right 2 Kin'!AM18, 'Right 3 Kin'!AM18)</f>
        <v>1.2538885080000002</v>
      </c>
      <c r="AN18">
        <f>AVERAGE('Left 1 Kin'!AN18, 'Left 2 Kin'!AN18, 'Left 3 Kin'!AN18, 'Right 1 Kin'!AN18, 'Right 2 Kin'!AN18, 'Right 3 Kin'!AN18)</f>
        <v>0.52218949000000003</v>
      </c>
      <c r="AO18">
        <f>AVERAGE('Left 1 Kin'!AO18, 'Left 2 Kin'!AO18, 'Left 3 Kin'!AO18, 'Right 1 Kin'!AO18, 'Right 2 Kin'!AO18, 'Right 3 Kin'!AO18)</f>
        <v>8.2237993333333329E-2</v>
      </c>
      <c r="AP18">
        <f>AVERAGE('Left 1 Kin'!AP18, 'Left 2 Kin'!AP18, 'Left 3 Kin'!AP18, 'Right 1 Kin'!AP18, 'Right 2 Kin'!AP18, 'Right 3 Kin'!AP18)</f>
        <v>-4.0233678666666668</v>
      </c>
      <c r="AQ18">
        <f>AVERAGE('Left 1 Kin'!AQ18, 'Left 2 Kin'!AQ18, 'Left 3 Kin'!AQ18, 'Right 1 Kin'!AQ18, 'Right 2 Kin'!AQ18, 'Right 3 Kin'!AQ18)</f>
        <v>2.9270240666666663</v>
      </c>
      <c r="AR18">
        <f>AVERAGE('Left 1 Kin'!AR18, 'Left 2 Kin'!AR18, 'Left 3 Kin'!AR18, 'Right 1 Kin'!AR18, 'Right 2 Kin'!AR18, 'Right 3 Kin'!AR18)</f>
        <v>-0.11233986666666669</v>
      </c>
      <c r="AS18">
        <f>AVERAGE('Left 1 Kin'!AS18, 'Left 2 Kin'!AS18, 'Left 3 Kin'!AS18, 'Right 1 Kin'!AS18, 'Right 2 Kin'!AS18, 'Right 3 Kin'!AS18)</f>
        <v>0.17004281366666665</v>
      </c>
      <c r="AT18">
        <f>AVERAGE('Left 1 Kin'!AT18, 'Left 2 Kin'!AT18, 'Left 3 Kin'!AT18, 'Right 1 Kin'!AT18, 'Right 2 Kin'!AT18, 'Right 3 Kin'!AT18)</f>
        <v>-41.703362000000006</v>
      </c>
    </row>
    <row r="19" spans="1:46" x14ac:dyDescent="0.25">
      <c r="A19">
        <v>17</v>
      </c>
      <c r="B19">
        <f>AVERAGE('Left 1 Kin'!B19, 'Left 2 Kin'!B19, 'Left 3 Kin'!B19, 'Right 1 Kin'!B19, 'Right 2 Kin'!B19, 'Right 3 Kin'!B19)</f>
        <v>9.0546489583333258</v>
      </c>
      <c r="C19">
        <f>AVERAGE('Left 1 Kin'!C19, 'Left 2 Kin'!C19, 'Left 3 Kin'!C19, 'Right 1 Kin'!C19, 'Right 2 Kin'!C19, 'Right 3 Kin'!C19)</f>
        <v>0.57472793311403503</v>
      </c>
      <c r="D19">
        <f>AVERAGE('Left 1 Kin'!D19, 'Left 2 Kin'!D19, 'Left 3 Kin'!D19, 'Right 1 Kin'!D19, 'Right 2 Kin'!D19, 'Right 3 Kin'!D19)</f>
        <v>-2.0229853869306109E-2</v>
      </c>
      <c r="E19">
        <f>AVERAGE('Left 1 Kin'!E19, 'Left 2 Kin'!E19, 'Left 3 Kin'!E19, 'Right 1 Kin'!E19, 'Right 2 Kin'!E19, 'Right 3 Kin'!E19)</f>
        <v>-3.2126338308719478E-2</v>
      </c>
      <c r="F19">
        <f>AVERAGE('Left 1 Kin'!F19, 'Left 2 Kin'!F19, 'Left 3 Kin'!F19, 'Right 1 Kin'!F19, 'Right 2 Kin'!F19, 'Right 3 Kin'!F19)</f>
        <v>2.614866880702285</v>
      </c>
      <c r="G19">
        <f>AVERAGE('Left 1 Kin'!G19, 'Left 2 Kin'!G19, 'Left 3 Kin'!G19, 'Right 1 Kin'!G19, 'Right 2 Kin'!G19, 'Right 3 Kin'!G19)</f>
        <v>5.7341306000000003</v>
      </c>
      <c r="H19">
        <f>AVERAGE('Left 1 Kin'!H19, 'Left 2 Kin'!H19, 'Left 3 Kin'!H19, 'Right 1 Kin'!H19, 'Right 2 Kin'!H19, 'Right 3 Kin'!H19)</f>
        <v>-8.8172306666666653</v>
      </c>
      <c r="I19">
        <f>AVERAGE('Left 1 Kin'!I19, 'Left 2 Kin'!I19, 'Left 3 Kin'!I19, 'Right 1 Kin'!I19, 'Right 2 Kin'!I19, 'Right 3 Kin'!I19)</f>
        <v>-4.166834698333334</v>
      </c>
      <c r="J19">
        <f>AVERAGE('Left 1 Kin'!J19, 'Left 2 Kin'!J19, 'Left 3 Kin'!J19, 'Right 1 Kin'!J19, 'Right 2 Kin'!J19, 'Right 3 Kin'!J19)</f>
        <v>7.8017875999999999</v>
      </c>
      <c r="K19">
        <f>AVERAGE('Left 1 Kin'!K19, 'Left 2 Kin'!K19, 'Left 3 Kin'!K19, 'Right 1 Kin'!K19, 'Right 2 Kin'!K19, 'Right 3 Kin'!K19)</f>
        <v>3.799809428333333</v>
      </c>
      <c r="L19">
        <f>AVERAGE('Left 1 Kin'!L19, 'Left 2 Kin'!L19, 'Left 3 Kin'!L19, 'Right 1 Kin'!L19, 'Right 2 Kin'!L19, 'Right 3 Kin'!L19)</f>
        <v>-7.0560993666666674</v>
      </c>
      <c r="M19">
        <f>AVERAGE('Left 1 Kin'!M19, 'Left 2 Kin'!M19, 'Left 3 Kin'!M19, 'Right 1 Kin'!M19, 'Right 2 Kin'!M19, 'Right 3 Kin'!M19)</f>
        <v>29.667603499999998</v>
      </c>
      <c r="N19">
        <f>AVERAGE('Left 1 Kin'!N19, 'Left 2 Kin'!N19, 'Left 3 Kin'!N19, 'Right 1 Kin'!N19, 'Right 2 Kin'!N19, 'Right 3 Kin'!N19)</f>
        <v>4.4430603716666672</v>
      </c>
      <c r="O19">
        <f>AVERAGE('Left 1 Kin'!O19, 'Left 2 Kin'!O19, 'Left 3 Kin'!O19, 'Right 1 Kin'!O19, 'Right 2 Kin'!O19, 'Right 3 Kin'!O19)</f>
        <v>6.1201166666666751E-2</v>
      </c>
      <c r="P19">
        <f>AVERAGE('Left 1 Kin'!P19, 'Left 2 Kin'!P19, 'Left 3 Kin'!P19, 'Right 1 Kin'!P19, 'Right 2 Kin'!P19, 'Right 3 Kin'!P19)</f>
        <v>34.099266166666666</v>
      </c>
      <c r="Q19">
        <f>AVERAGE('Left 1 Kin'!Q19, 'Left 2 Kin'!Q19, 'Left 3 Kin'!Q19, 'Right 1 Kin'!Q19, 'Right 2 Kin'!Q19, 'Right 3 Kin'!Q19)</f>
        <v>2.8041369500000002</v>
      </c>
      <c r="R19">
        <f>AVERAGE('Left 1 Kin'!R19, 'Left 2 Kin'!R19, 'Left 3 Kin'!R19, 'Right 1 Kin'!R19, 'Right 2 Kin'!R19, 'Right 3 Kin'!R19)</f>
        <v>-4.6347389333333338</v>
      </c>
      <c r="S19">
        <f>AVERAGE('Left 1 Kin'!S19, 'Left 2 Kin'!S19, 'Left 3 Kin'!S19, 'Right 1 Kin'!S19, 'Right 2 Kin'!S19, 'Right 3 Kin'!S19)</f>
        <v>10.036442883333331</v>
      </c>
      <c r="T19">
        <f>AVERAGE('Left 1 Kin'!T19, 'Left 2 Kin'!T19, 'Left 3 Kin'!T19, 'Right 1 Kin'!T19, 'Right 2 Kin'!T19, 'Right 3 Kin'!T19)</f>
        <v>-6.1299902099999999</v>
      </c>
      <c r="U19">
        <f>AVERAGE('Left 1 Kin'!U19, 'Left 2 Kin'!U19, 'Left 3 Kin'!U19, 'Right 1 Kin'!U19, 'Right 2 Kin'!U19, 'Right 3 Kin'!U19)</f>
        <v>-33.395470833333334</v>
      </c>
      <c r="V19">
        <f>AVERAGE('Left 1 Kin'!V19, 'Left 2 Kin'!V19, 'Left 3 Kin'!V19, 'Right 1 Kin'!V19, 'Right 2 Kin'!V19, 'Right 3 Kin'!V19)</f>
        <v>-8.4580604166666884</v>
      </c>
      <c r="W19">
        <f>AVERAGE('Left 1 Kin'!W19, 'Left 2 Kin'!W19, 'Left 3 Kin'!W19, 'Right 1 Kin'!W19, 'Right 2 Kin'!W19, 'Right 3 Kin'!W19)</f>
        <v>48.782456458333343</v>
      </c>
      <c r="X19">
        <f>AVERAGE('Left 1 Kin'!X19, 'Left 2 Kin'!X19, 'Left 3 Kin'!X19, 'Right 1 Kin'!X19, 'Right 2 Kin'!X19, 'Right 3 Kin'!X19)</f>
        <v>69.086908333333326</v>
      </c>
      <c r="Y19">
        <f>AVERAGE('Left 1 Kin'!Y19, 'Left 2 Kin'!Y19, 'Left 3 Kin'!Y19, 'Right 1 Kin'!Y19, 'Right 2 Kin'!Y19, 'Right 3 Kin'!Y19)</f>
        <v>-37.563248541666674</v>
      </c>
      <c r="Z19">
        <f>AVERAGE('Left 1 Kin'!Z19, 'Left 2 Kin'!Z19, 'Left 3 Kin'!Z19, 'Right 1 Kin'!Z19, 'Right 2 Kin'!Z19, 'Right 3 Kin'!Z19)</f>
        <v>-196.06437916666667</v>
      </c>
      <c r="AA19">
        <f>AVERAGE('Left 1 Kin'!AA19, 'Left 2 Kin'!AA19, 'Left 3 Kin'!AA19, 'Right 1 Kin'!AA19, 'Right 2 Kin'!AA19, 'Right 3 Kin'!AA19)</f>
        <v>-393.75937499999992</v>
      </c>
      <c r="AB19">
        <f>AVERAGE('Left 1 Kin'!AB19, 'Left 2 Kin'!AB19, 'Left 3 Kin'!AB19, 'Right 1 Kin'!AB19, 'Right 2 Kin'!AB19, 'Right 3 Kin'!AB19)</f>
        <v>48.371782083333329</v>
      </c>
      <c r="AC19">
        <f>AVERAGE('Left 1 Kin'!AC19, 'Left 2 Kin'!AC19, 'Left 3 Kin'!AC19, 'Right 1 Kin'!AC19, 'Right 2 Kin'!AC19, 'Right 3 Kin'!AC19)</f>
        <v>207.22425000000001</v>
      </c>
      <c r="AD19">
        <f>AVERAGE('Left 1 Kin'!AD19, 'Left 2 Kin'!AD19, 'Left 3 Kin'!AD19, 'Right 1 Kin'!AD19, 'Right 2 Kin'!AD19, 'Right 3 Kin'!AD19)</f>
        <v>295.44529166666655</v>
      </c>
      <c r="AE19">
        <f>AVERAGE('Left 1 Kin'!AE19, 'Left 2 Kin'!AE19, 'Left 3 Kin'!AE19, 'Right 1 Kin'!AE19, 'Right 2 Kin'!AE19, 'Right 3 Kin'!AE19)</f>
        <v>41.214464583333367</v>
      </c>
      <c r="AF19">
        <f>AVERAGE('Left 1 Kin'!AF19, 'Left 2 Kin'!AF19, 'Left 3 Kin'!AF19, 'Right 1 Kin'!AF19, 'Right 2 Kin'!AF19, 'Right 3 Kin'!AF19)</f>
        <v>-257.20124166666659</v>
      </c>
      <c r="AG19">
        <f>AVERAGE('Left 1 Kin'!AG19, 'Left 2 Kin'!AG19, 'Left 3 Kin'!AG19, 'Right 1 Kin'!AG19, 'Right 2 Kin'!AG19, 'Right 3 Kin'!AG19)</f>
        <v>1042.8590875</v>
      </c>
      <c r="AH19">
        <f>AVERAGE('Left 1 Kin'!AH19, 'Left 2 Kin'!AH19, 'Left 3 Kin'!AH19, 'Right 1 Kin'!AH19, 'Right 2 Kin'!AH19, 'Right 3 Kin'!AH19)</f>
        <v>-171.99398166666671</v>
      </c>
      <c r="AI19">
        <f>AVERAGE('Left 1 Kin'!AI19, 'Left 2 Kin'!AI19, 'Left 3 Kin'!AI19, 'Right 1 Kin'!AI19, 'Right 2 Kin'!AI19, 'Right 3 Kin'!AI19)</f>
        <v>0.67356722666666691</v>
      </c>
      <c r="AJ19">
        <f>AVERAGE('Left 1 Kin'!AJ19, 'Left 2 Kin'!AJ19, 'Left 3 Kin'!AJ19, 'Right 1 Kin'!AJ19, 'Right 2 Kin'!AJ19, 'Right 3 Kin'!AJ19)</f>
        <v>0.67392284833333338</v>
      </c>
      <c r="AK19">
        <f>AVERAGE('Left 1 Kin'!AK19, 'Left 2 Kin'!AK19, 'Left 3 Kin'!AK19, 'Right 1 Kin'!AK19, 'Right 2 Kin'!AK19, 'Right 3 Kin'!AK19)</f>
        <v>-0.33958304299999997</v>
      </c>
      <c r="AL19">
        <f>AVERAGE('Left 1 Kin'!AL19, 'Left 2 Kin'!AL19, 'Left 3 Kin'!AL19, 'Right 1 Kin'!AL19, 'Right 2 Kin'!AL19, 'Right 3 Kin'!AL19)</f>
        <v>3.8425109466666676</v>
      </c>
      <c r="AM19">
        <f>AVERAGE('Left 1 Kin'!AM19, 'Left 2 Kin'!AM19, 'Left 3 Kin'!AM19, 'Right 1 Kin'!AM19, 'Right 2 Kin'!AM19, 'Right 3 Kin'!AM19)</f>
        <v>1.4197119959999995</v>
      </c>
      <c r="AN19">
        <f>AVERAGE('Left 1 Kin'!AN19, 'Left 2 Kin'!AN19, 'Left 3 Kin'!AN19, 'Right 1 Kin'!AN19, 'Right 2 Kin'!AN19, 'Right 3 Kin'!AN19)</f>
        <v>0.55385954666666659</v>
      </c>
      <c r="AO19">
        <f>AVERAGE('Left 1 Kin'!AO19, 'Left 2 Kin'!AO19, 'Left 3 Kin'!AO19, 'Right 1 Kin'!AO19, 'Right 2 Kin'!AO19, 'Right 3 Kin'!AO19)</f>
        <v>9.4992349999999948E-2</v>
      </c>
      <c r="AP19">
        <f>AVERAGE('Left 1 Kin'!AP19, 'Left 2 Kin'!AP19, 'Left 3 Kin'!AP19, 'Right 1 Kin'!AP19, 'Right 2 Kin'!AP19, 'Right 3 Kin'!AP19)</f>
        <v>-4.5205721666666667</v>
      </c>
      <c r="AQ19">
        <f>AVERAGE('Left 1 Kin'!AQ19, 'Left 2 Kin'!AQ19, 'Left 3 Kin'!AQ19, 'Right 1 Kin'!AQ19, 'Right 2 Kin'!AQ19, 'Right 3 Kin'!AQ19)</f>
        <v>3.0432382499999999</v>
      </c>
      <c r="AR19">
        <f>AVERAGE('Left 1 Kin'!AR19, 'Left 2 Kin'!AR19, 'Left 3 Kin'!AR19, 'Right 1 Kin'!AR19, 'Right 2 Kin'!AR19, 'Right 3 Kin'!AR19)</f>
        <v>-0.12303166000000006</v>
      </c>
      <c r="AS19">
        <f>AVERAGE('Left 1 Kin'!AS19, 'Left 2 Kin'!AS19, 'Left 3 Kin'!AS19, 'Right 1 Kin'!AS19, 'Right 2 Kin'!AS19, 'Right 3 Kin'!AS19)</f>
        <v>0.18268706316666664</v>
      </c>
      <c r="AT19">
        <f>AVERAGE('Left 1 Kin'!AT19, 'Left 2 Kin'!AT19, 'Left 3 Kin'!AT19, 'Right 1 Kin'!AT19, 'Right 2 Kin'!AT19, 'Right 3 Kin'!AT19)</f>
        <v>-42.851908333333334</v>
      </c>
    </row>
    <row r="20" spans="1:46" x14ac:dyDescent="0.25">
      <c r="A20">
        <v>18</v>
      </c>
      <c r="B20">
        <f>AVERAGE('Left 1 Kin'!B20, 'Left 2 Kin'!B20, 'Left 3 Kin'!B20, 'Right 1 Kin'!B20, 'Right 2 Kin'!B20, 'Right 3 Kin'!B20)</f>
        <v>9.0616020833333284</v>
      </c>
      <c r="C20">
        <f>AVERAGE('Left 1 Kin'!C20, 'Left 2 Kin'!C20, 'Left 3 Kin'!C20, 'Right 1 Kin'!C20, 'Right 2 Kin'!C20, 'Right 3 Kin'!C20)</f>
        <v>0.57438868786549713</v>
      </c>
      <c r="D20">
        <f>AVERAGE('Left 1 Kin'!D20, 'Left 2 Kin'!D20, 'Left 3 Kin'!D20, 'Right 1 Kin'!D20, 'Right 2 Kin'!D20, 'Right 3 Kin'!D20)</f>
        <v>-6.6163879658904176E-2</v>
      </c>
      <c r="E20">
        <f>AVERAGE('Left 1 Kin'!E20, 'Left 2 Kin'!E20, 'Left 3 Kin'!E20, 'Right 1 Kin'!E20, 'Right 2 Kin'!E20, 'Right 3 Kin'!E20)</f>
        <v>-3.6430268888045493E-2</v>
      </c>
      <c r="F20">
        <f>AVERAGE('Left 1 Kin'!F20, 'Left 2 Kin'!F20, 'Left 3 Kin'!F20, 'Right 1 Kin'!F20, 'Right 2 Kin'!F20, 'Right 3 Kin'!F20)</f>
        <v>2.7420406607796384</v>
      </c>
      <c r="G20">
        <f>AVERAGE('Left 1 Kin'!G20, 'Left 2 Kin'!G20, 'Left 3 Kin'!G20, 'Right 1 Kin'!G20, 'Right 2 Kin'!G20, 'Right 3 Kin'!G20)</f>
        <v>5.7000046666666675</v>
      </c>
      <c r="H20">
        <f>AVERAGE('Left 1 Kin'!H20, 'Left 2 Kin'!H20, 'Left 3 Kin'!H20, 'Right 1 Kin'!H20, 'Right 2 Kin'!H20, 'Right 3 Kin'!H20)</f>
        <v>-8.8269811999999988</v>
      </c>
      <c r="I20">
        <f>AVERAGE('Left 1 Kin'!I20, 'Left 2 Kin'!I20, 'Left 3 Kin'!I20, 'Right 1 Kin'!I20, 'Right 2 Kin'!I20, 'Right 3 Kin'!I20)</f>
        <v>-4.1157818099999988</v>
      </c>
      <c r="J20">
        <f>AVERAGE('Left 1 Kin'!J20, 'Left 2 Kin'!J20, 'Left 3 Kin'!J20, 'Right 1 Kin'!J20, 'Right 2 Kin'!J20, 'Right 3 Kin'!J20)</f>
        <v>7.8747134000000001</v>
      </c>
      <c r="K20">
        <f>AVERAGE('Left 1 Kin'!K20, 'Left 2 Kin'!K20, 'Left 3 Kin'!K20, 'Right 1 Kin'!K20, 'Right 2 Kin'!K20, 'Right 3 Kin'!K20)</f>
        <v>3.7614331966666668</v>
      </c>
      <c r="L20">
        <f>AVERAGE('Left 1 Kin'!L20, 'Left 2 Kin'!L20, 'Left 3 Kin'!L20, 'Right 1 Kin'!L20, 'Right 2 Kin'!L20, 'Right 3 Kin'!L20)</f>
        <v>-7.2621674000000001</v>
      </c>
      <c r="M20">
        <f>AVERAGE('Left 1 Kin'!M20, 'Left 2 Kin'!M20, 'Left 3 Kin'!M20, 'Right 1 Kin'!M20, 'Right 2 Kin'!M20, 'Right 3 Kin'!M20)</f>
        <v>29.264037666666667</v>
      </c>
      <c r="N20">
        <f>AVERAGE('Left 1 Kin'!N20, 'Left 2 Kin'!N20, 'Left 3 Kin'!N20, 'Right 1 Kin'!N20, 'Right 2 Kin'!N20, 'Right 3 Kin'!N20)</f>
        <v>4.4960372699999995</v>
      </c>
      <c r="O20">
        <f>AVERAGE('Left 1 Kin'!O20, 'Left 2 Kin'!O20, 'Left 3 Kin'!O20, 'Right 1 Kin'!O20, 'Right 2 Kin'!O20, 'Right 3 Kin'!O20)</f>
        <v>0.28591166666666606</v>
      </c>
      <c r="P20">
        <f>AVERAGE('Left 1 Kin'!P20, 'Left 2 Kin'!P20, 'Left 3 Kin'!P20, 'Right 1 Kin'!P20, 'Right 2 Kin'!P20, 'Right 3 Kin'!P20)</f>
        <v>34.393637666666663</v>
      </c>
      <c r="Q20">
        <f>AVERAGE('Left 1 Kin'!Q20, 'Left 2 Kin'!Q20, 'Left 3 Kin'!Q20, 'Right 1 Kin'!Q20, 'Right 2 Kin'!Q20, 'Right 3 Kin'!Q20)</f>
        <v>2.8547913</v>
      </c>
      <c r="R20">
        <f>AVERAGE('Left 1 Kin'!R20, 'Left 2 Kin'!R20, 'Left 3 Kin'!R20, 'Right 1 Kin'!R20, 'Right 2 Kin'!R20, 'Right 3 Kin'!R20)</f>
        <v>-4.985568933333334</v>
      </c>
      <c r="S20">
        <f>AVERAGE('Left 1 Kin'!S20, 'Left 2 Kin'!S20, 'Left 3 Kin'!S20, 'Right 1 Kin'!S20, 'Right 2 Kin'!S20, 'Right 3 Kin'!S20)</f>
        <v>11.0724079</v>
      </c>
      <c r="T20">
        <f>AVERAGE('Left 1 Kin'!T20, 'Left 2 Kin'!T20, 'Left 3 Kin'!T20, 'Right 1 Kin'!T20, 'Right 2 Kin'!T20, 'Right 3 Kin'!T20)</f>
        <v>-6.3058755666666668</v>
      </c>
      <c r="U20">
        <f>AVERAGE('Left 1 Kin'!U20, 'Left 2 Kin'!U20, 'Left 3 Kin'!U20, 'Right 1 Kin'!U20, 'Right 2 Kin'!U20, 'Right 3 Kin'!U20)</f>
        <v>-32.005633333333328</v>
      </c>
      <c r="V20">
        <f>AVERAGE('Left 1 Kin'!V20, 'Left 2 Kin'!V20, 'Left 3 Kin'!V20, 'Right 1 Kin'!V20, 'Right 2 Kin'!V20, 'Right 3 Kin'!V20)</f>
        <v>-5.9228375000000213</v>
      </c>
      <c r="W20">
        <f>AVERAGE('Left 1 Kin'!W20, 'Left 2 Kin'!W20, 'Left 3 Kin'!W20, 'Right 1 Kin'!W20, 'Right 2 Kin'!W20, 'Right 3 Kin'!W20)</f>
        <v>40.463257083333325</v>
      </c>
      <c r="X20">
        <f>AVERAGE('Left 1 Kin'!X20, 'Left 2 Kin'!X20, 'Left 3 Kin'!X20, 'Right 1 Kin'!X20, 'Right 2 Kin'!X20, 'Right 3 Kin'!X20)</f>
        <v>65.666549999999972</v>
      </c>
      <c r="Y20">
        <f>AVERAGE('Left 1 Kin'!Y20, 'Left 2 Kin'!Y20, 'Left 3 Kin'!Y20, 'Right 1 Kin'!Y20, 'Right 2 Kin'!Y20, 'Right 3 Kin'!Y20)</f>
        <v>-37.854575416666663</v>
      </c>
      <c r="Z20">
        <f>AVERAGE('Left 1 Kin'!Z20, 'Left 2 Kin'!Z20, 'Left 3 Kin'!Z20, 'Right 1 Kin'!Z20, 'Right 2 Kin'!Z20, 'Right 3 Kin'!Z20)</f>
        <v>-198.91863333333336</v>
      </c>
      <c r="AA20">
        <f>AVERAGE('Left 1 Kin'!AA20, 'Left 2 Kin'!AA20, 'Left 3 Kin'!AA20, 'Right 1 Kin'!AA20, 'Right 2 Kin'!AA20, 'Right 3 Kin'!AA20)</f>
        <v>-394.91233333333327</v>
      </c>
      <c r="AB20">
        <f>AVERAGE('Left 1 Kin'!AB20, 'Left 2 Kin'!AB20, 'Left 3 Kin'!AB20, 'Right 1 Kin'!AB20, 'Right 2 Kin'!AB20, 'Right 3 Kin'!AB20)</f>
        <v>47.461224166666646</v>
      </c>
      <c r="AC20">
        <f>AVERAGE('Left 1 Kin'!AC20, 'Left 2 Kin'!AC20, 'Left 3 Kin'!AC20, 'Right 1 Kin'!AC20, 'Right 2 Kin'!AC20, 'Right 3 Kin'!AC20)</f>
        <v>162.89666666666659</v>
      </c>
      <c r="AD20">
        <f>AVERAGE('Left 1 Kin'!AD20, 'Left 2 Kin'!AD20, 'Left 3 Kin'!AD20, 'Right 1 Kin'!AD20, 'Right 2 Kin'!AD20, 'Right 3 Kin'!AD20)</f>
        <v>280.02449999999993</v>
      </c>
      <c r="AE20">
        <f>AVERAGE('Left 1 Kin'!AE20, 'Left 2 Kin'!AE20, 'Left 3 Kin'!AE20, 'Right 1 Kin'!AE20, 'Right 2 Kin'!AE20, 'Right 3 Kin'!AE20)</f>
        <v>11.018754166666632</v>
      </c>
      <c r="AF20">
        <f>AVERAGE('Left 1 Kin'!AF20, 'Left 2 Kin'!AF20, 'Left 3 Kin'!AF20, 'Right 1 Kin'!AF20, 'Right 2 Kin'!AF20, 'Right 3 Kin'!AF20)</f>
        <v>-311.67150000000004</v>
      </c>
      <c r="AG20">
        <f>AVERAGE('Left 1 Kin'!AG20, 'Left 2 Kin'!AG20, 'Left 3 Kin'!AG20, 'Right 1 Kin'!AG20, 'Right 2 Kin'!AG20, 'Right 3 Kin'!AG20)</f>
        <v>989.82551666666643</v>
      </c>
      <c r="AH20">
        <f>AVERAGE('Left 1 Kin'!AH20, 'Left 2 Kin'!AH20, 'Left 3 Kin'!AH20, 'Right 1 Kin'!AH20, 'Right 2 Kin'!AH20, 'Right 3 Kin'!AH20)</f>
        <v>-171.66963666666672</v>
      </c>
      <c r="AI20">
        <f>AVERAGE('Left 1 Kin'!AI20, 'Left 2 Kin'!AI20, 'Left 3 Kin'!AI20, 'Right 1 Kin'!AI20, 'Right 2 Kin'!AI20, 'Right 3 Kin'!AI20)</f>
        <v>0.62846120666666694</v>
      </c>
      <c r="AJ20">
        <f>AVERAGE('Left 1 Kin'!AJ20, 'Left 2 Kin'!AJ20, 'Left 3 Kin'!AJ20, 'Right 1 Kin'!AJ20, 'Right 2 Kin'!AJ20, 'Right 3 Kin'!AJ20)</f>
        <v>0.84201584333333335</v>
      </c>
      <c r="AK20">
        <f>AVERAGE('Left 1 Kin'!AK20, 'Left 2 Kin'!AK20, 'Left 3 Kin'!AK20, 'Right 1 Kin'!AK20, 'Right 2 Kin'!AK20, 'Right 3 Kin'!AK20)</f>
        <v>-0.35797670066666659</v>
      </c>
      <c r="AL20">
        <f>AVERAGE('Left 1 Kin'!AL20, 'Left 2 Kin'!AL20, 'Left 3 Kin'!AL20, 'Right 1 Kin'!AL20, 'Right 2 Kin'!AL20, 'Right 3 Kin'!AL20)</f>
        <v>3.4097231200000002</v>
      </c>
      <c r="AM20">
        <f>AVERAGE('Left 1 Kin'!AM20, 'Left 2 Kin'!AM20, 'Left 3 Kin'!AM20, 'Right 1 Kin'!AM20, 'Right 2 Kin'!AM20, 'Right 3 Kin'!AM20)</f>
        <v>1.6014224133333335</v>
      </c>
      <c r="AN20">
        <f>AVERAGE('Left 1 Kin'!AN20, 'Left 2 Kin'!AN20, 'Left 3 Kin'!AN20, 'Right 1 Kin'!AN20, 'Right 2 Kin'!AN20, 'Right 3 Kin'!AN20)</f>
        <v>0.57885485133333325</v>
      </c>
      <c r="AO20">
        <f>AVERAGE('Left 1 Kin'!AO20, 'Left 2 Kin'!AO20, 'Left 3 Kin'!AO20, 'Right 1 Kin'!AO20, 'Right 2 Kin'!AO20, 'Right 3 Kin'!AO20)</f>
        <v>0.11268132133333332</v>
      </c>
      <c r="AP20">
        <f>AVERAGE('Left 1 Kin'!AP20, 'Left 2 Kin'!AP20, 'Left 3 Kin'!AP20, 'Right 1 Kin'!AP20, 'Right 2 Kin'!AP20, 'Right 3 Kin'!AP20)</f>
        <v>-5.0261102666666675</v>
      </c>
      <c r="AQ20">
        <f>AVERAGE('Left 1 Kin'!AQ20, 'Left 2 Kin'!AQ20, 'Left 3 Kin'!AQ20, 'Right 1 Kin'!AQ20, 'Right 2 Kin'!AQ20, 'Right 3 Kin'!AQ20)</f>
        <v>3.1519706333333333</v>
      </c>
      <c r="AR20">
        <f>AVERAGE('Left 1 Kin'!AR20, 'Left 2 Kin'!AR20, 'Left 3 Kin'!AR20, 'Right 1 Kin'!AR20, 'Right 2 Kin'!AR20, 'Right 3 Kin'!AR20)</f>
        <v>-0.13236756666666669</v>
      </c>
      <c r="AS20">
        <f>AVERAGE('Left 1 Kin'!AS20, 'Left 2 Kin'!AS20, 'Left 3 Kin'!AS20, 'Right 1 Kin'!AS20, 'Right 2 Kin'!AS20, 'Right 3 Kin'!AS20)</f>
        <v>0.19952754600000003</v>
      </c>
      <c r="AT20">
        <f>AVERAGE('Left 1 Kin'!AT20, 'Left 2 Kin'!AT20, 'Left 3 Kin'!AT20, 'Right 1 Kin'!AT20, 'Right 2 Kin'!AT20, 'Right 3 Kin'!AT20)</f>
        <v>-43.801834000000007</v>
      </c>
    </row>
    <row r="21" spans="1:46" x14ac:dyDescent="0.25">
      <c r="A21">
        <v>19</v>
      </c>
      <c r="B21">
        <f>AVERAGE('Left 1 Kin'!B21, 'Left 2 Kin'!B21, 'Left 3 Kin'!B21, 'Right 1 Kin'!B21, 'Right 2 Kin'!B21, 'Right 3 Kin'!B21)</f>
        <v>9.0686497916666635</v>
      </c>
      <c r="C21">
        <f>AVERAGE('Left 1 Kin'!C21, 'Left 2 Kin'!C21, 'Left 3 Kin'!C21, 'Right 1 Kin'!C21, 'Right 2 Kin'!C21, 'Right 3 Kin'!C21)</f>
        <v>0.57406634685672508</v>
      </c>
      <c r="D21">
        <f>AVERAGE('Left 1 Kin'!D21, 'Left 2 Kin'!D21, 'Left 3 Kin'!D21, 'Right 1 Kin'!D21, 'Right 2 Kin'!D21, 'Right 3 Kin'!D21)</f>
        <v>-0.11224429485462739</v>
      </c>
      <c r="E21">
        <f>AVERAGE('Left 1 Kin'!E21, 'Left 2 Kin'!E21, 'Left 3 Kin'!E21, 'Right 1 Kin'!E21, 'Right 2 Kin'!E21, 'Right 3 Kin'!E21)</f>
        <v>-3.4183812923789601E-2</v>
      </c>
      <c r="F21">
        <f>AVERAGE('Left 1 Kin'!F21, 'Left 2 Kin'!F21, 'Left 3 Kin'!F21, 'Right 1 Kin'!F21, 'Right 2 Kin'!F21, 'Right 3 Kin'!F21)</f>
        <v>2.8811663541518371</v>
      </c>
      <c r="G21">
        <f>AVERAGE('Left 1 Kin'!G21, 'Left 2 Kin'!G21, 'Left 3 Kin'!G21, 'Right 1 Kin'!G21, 'Right 2 Kin'!G21, 'Right 3 Kin'!G21)</f>
        <v>5.6681807000000006</v>
      </c>
      <c r="H21">
        <f>AVERAGE('Left 1 Kin'!H21, 'Left 2 Kin'!H21, 'Left 3 Kin'!H21, 'Right 1 Kin'!H21, 'Right 2 Kin'!H21, 'Right 3 Kin'!H21)</f>
        <v>-8.8333450666666664</v>
      </c>
      <c r="I21">
        <f>AVERAGE('Left 1 Kin'!I21, 'Left 2 Kin'!I21, 'Left 3 Kin'!I21, 'Right 1 Kin'!I21, 'Right 2 Kin'!I21, 'Right 3 Kin'!I21)</f>
        <v>-4.0760066050000008</v>
      </c>
      <c r="J21">
        <f>AVERAGE('Left 1 Kin'!J21, 'Left 2 Kin'!J21, 'Left 3 Kin'!J21, 'Right 1 Kin'!J21, 'Right 2 Kin'!J21, 'Right 3 Kin'!J21)</f>
        <v>7.9436512833333337</v>
      </c>
      <c r="K21">
        <f>AVERAGE('Left 1 Kin'!K21, 'Left 2 Kin'!K21, 'Left 3 Kin'!K21, 'Right 1 Kin'!K21, 'Right 2 Kin'!K21, 'Right 3 Kin'!K21)</f>
        <v>3.7251676983333333</v>
      </c>
      <c r="L21">
        <f>AVERAGE('Left 1 Kin'!L21, 'Left 2 Kin'!L21, 'Left 3 Kin'!L21, 'Right 1 Kin'!L21, 'Right 2 Kin'!L21, 'Right 3 Kin'!L21)</f>
        <v>-7.4686511999999992</v>
      </c>
      <c r="M21">
        <f>AVERAGE('Left 1 Kin'!M21, 'Left 2 Kin'!M21, 'Left 3 Kin'!M21, 'Right 1 Kin'!M21, 'Right 2 Kin'!M21, 'Right 3 Kin'!M21)</f>
        <v>28.854045833333334</v>
      </c>
      <c r="N21">
        <f>AVERAGE('Left 1 Kin'!N21, 'Left 2 Kin'!N21, 'Left 3 Kin'!N21, 'Right 1 Kin'!N21, 'Right 2 Kin'!N21, 'Right 3 Kin'!N21)</f>
        <v>4.5508781850000002</v>
      </c>
      <c r="O21">
        <f>AVERAGE('Left 1 Kin'!O21, 'Left 2 Kin'!O21, 'Left 3 Kin'!O21, 'Right 1 Kin'!O21, 'Right 2 Kin'!O21, 'Right 3 Kin'!O21)</f>
        <v>0.44178833333333262</v>
      </c>
      <c r="P21">
        <f>AVERAGE('Left 1 Kin'!P21, 'Left 2 Kin'!P21, 'Left 3 Kin'!P21, 'Right 1 Kin'!P21, 'Right 2 Kin'!P21, 'Right 3 Kin'!P21)</f>
        <v>34.676448000000001</v>
      </c>
      <c r="Q21">
        <f>AVERAGE('Left 1 Kin'!Q21, 'Left 2 Kin'!Q21, 'Left 3 Kin'!Q21, 'Right 1 Kin'!Q21, 'Right 2 Kin'!Q21, 'Right 3 Kin'!Q21)</f>
        <v>2.8602823166666664</v>
      </c>
      <c r="R21">
        <f>AVERAGE('Left 1 Kin'!R21, 'Left 2 Kin'!R21, 'Left 3 Kin'!R21, 'Right 1 Kin'!R21, 'Right 2 Kin'!R21, 'Right 3 Kin'!R21)</f>
        <v>-5.3688842333333326</v>
      </c>
      <c r="S21">
        <f>AVERAGE('Left 1 Kin'!S21, 'Left 2 Kin'!S21, 'Left 3 Kin'!S21, 'Right 1 Kin'!S21, 'Right 2 Kin'!S21, 'Right 3 Kin'!S21)</f>
        <v>12.047033283333333</v>
      </c>
      <c r="T21">
        <f>AVERAGE('Left 1 Kin'!T21, 'Left 2 Kin'!T21, 'Left 3 Kin'!T21, 'Right 1 Kin'!T21, 'Right 2 Kin'!T21, 'Right 3 Kin'!T21)</f>
        <v>-6.490012516666666</v>
      </c>
      <c r="U21">
        <f>AVERAGE('Left 1 Kin'!U21, 'Left 2 Kin'!U21, 'Left 3 Kin'!U21, 'Right 1 Kin'!U21, 'Right 2 Kin'!U21, 'Right 3 Kin'!U21)</f>
        <v>-30.468366666666668</v>
      </c>
      <c r="V21">
        <f>AVERAGE('Left 1 Kin'!V21, 'Left 2 Kin'!V21, 'Left 3 Kin'!V21, 'Right 1 Kin'!V21, 'Right 2 Kin'!V21, 'Right 3 Kin'!V21)</f>
        <v>-3.300510416666679</v>
      </c>
      <c r="W21">
        <f>AVERAGE('Left 1 Kin'!W21, 'Left 2 Kin'!W21, 'Left 3 Kin'!W21, 'Right 1 Kin'!W21, 'Right 2 Kin'!W21, 'Right 3 Kin'!W21)</f>
        <v>32.268568333333334</v>
      </c>
      <c r="X21">
        <f>AVERAGE('Left 1 Kin'!X21, 'Left 2 Kin'!X21, 'Left 3 Kin'!X21, 'Right 1 Kin'!X21, 'Right 2 Kin'!X21, 'Right 3 Kin'!X21)</f>
        <v>61.906702083333293</v>
      </c>
      <c r="Y21">
        <f>AVERAGE('Left 1 Kin'!Y21, 'Left 2 Kin'!Y21, 'Left 3 Kin'!Y21, 'Right 1 Kin'!Y21, 'Right 2 Kin'!Y21, 'Right 3 Kin'!Y21)</f>
        <v>-38.391423124999996</v>
      </c>
      <c r="Z21">
        <f>AVERAGE('Left 1 Kin'!Z21, 'Left 2 Kin'!Z21, 'Left 3 Kin'!Z21, 'Right 1 Kin'!Z21, 'Right 2 Kin'!Z21, 'Right 3 Kin'!Z21)</f>
        <v>-200.4885729166667</v>
      </c>
      <c r="AA21">
        <f>AVERAGE('Left 1 Kin'!AA21, 'Left 2 Kin'!AA21, 'Left 3 Kin'!AA21, 'Right 1 Kin'!AA21, 'Right 2 Kin'!AA21, 'Right 3 Kin'!AA21)</f>
        <v>-397.58081249999992</v>
      </c>
      <c r="AB21">
        <f>AVERAGE('Left 1 Kin'!AB21, 'Left 2 Kin'!AB21, 'Left 3 Kin'!AB21, 'Right 1 Kin'!AB21, 'Right 2 Kin'!AB21, 'Right 3 Kin'!AB21)</f>
        <v>44.641997499999981</v>
      </c>
      <c r="AC21">
        <f>AVERAGE('Left 1 Kin'!AC21, 'Left 2 Kin'!AC21, 'Left 3 Kin'!AC21, 'Right 1 Kin'!AC21, 'Right 2 Kin'!AC21, 'Right 3 Kin'!AC21)</f>
        <v>112.61333333333334</v>
      </c>
      <c r="AD21">
        <f>AVERAGE('Left 1 Kin'!AD21, 'Left 2 Kin'!AD21, 'Left 3 Kin'!AD21, 'Right 1 Kin'!AD21, 'Right 2 Kin'!AD21, 'Right 3 Kin'!AD21)</f>
        <v>266.1505833333332</v>
      </c>
      <c r="AE21">
        <f>AVERAGE('Left 1 Kin'!AE21, 'Left 2 Kin'!AE21, 'Left 3 Kin'!AE21, 'Right 1 Kin'!AE21, 'Right 2 Kin'!AE21, 'Right 3 Kin'!AE21)</f>
        <v>-21.461622916666638</v>
      </c>
      <c r="AF21">
        <f>AVERAGE('Left 1 Kin'!AF21, 'Left 2 Kin'!AF21, 'Left 3 Kin'!AF21, 'Right 1 Kin'!AF21, 'Right 2 Kin'!AF21, 'Right 3 Kin'!AF21)</f>
        <v>-343.52347291666661</v>
      </c>
      <c r="AG21">
        <f>AVERAGE('Left 1 Kin'!AG21, 'Left 2 Kin'!AG21, 'Left 3 Kin'!AG21, 'Right 1 Kin'!AG21, 'Right 2 Kin'!AG21, 'Right 3 Kin'!AG21)</f>
        <v>940.7835708333331</v>
      </c>
      <c r="AH21">
        <f>AVERAGE('Left 1 Kin'!AH21, 'Left 2 Kin'!AH21, 'Left 3 Kin'!AH21, 'Right 1 Kin'!AH21, 'Right 2 Kin'!AH21, 'Right 3 Kin'!AH21)</f>
        <v>-169.55671208333339</v>
      </c>
      <c r="AI21">
        <f>AVERAGE('Left 1 Kin'!AI21, 'Left 2 Kin'!AI21, 'Left 3 Kin'!AI21, 'Right 1 Kin'!AI21, 'Right 2 Kin'!AI21, 'Right 3 Kin'!AI21)</f>
        <v>0.69934861999999998</v>
      </c>
      <c r="AJ21">
        <f>AVERAGE('Left 1 Kin'!AJ21, 'Left 2 Kin'!AJ21, 'Left 3 Kin'!AJ21, 'Right 1 Kin'!AJ21, 'Right 2 Kin'!AJ21, 'Right 3 Kin'!AJ21)</f>
        <v>0.92598056833333331</v>
      </c>
      <c r="AK21">
        <f>AVERAGE('Left 1 Kin'!AK21, 'Left 2 Kin'!AK21, 'Left 3 Kin'!AK21, 'Right 1 Kin'!AK21, 'Right 2 Kin'!AK21, 'Right 3 Kin'!AK21)</f>
        <v>-0.36757026399999998</v>
      </c>
      <c r="AL21">
        <f>AVERAGE('Left 1 Kin'!AL21, 'Left 2 Kin'!AL21, 'Left 3 Kin'!AL21, 'Right 1 Kin'!AL21, 'Right 2 Kin'!AL21, 'Right 3 Kin'!AL21)</f>
        <v>3.7567634733333342</v>
      </c>
      <c r="AM21">
        <f>AVERAGE('Left 1 Kin'!AM21, 'Left 2 Kin'!AM21, 'Left 3 Kin'!AM21, 'Right 1 Kin'!AM21, 'Right 2 Kin'!AM21, 'Right 3 Kin'!AM21)</f>
        <v>1.7265193133333332</v>
      </c>
      <c r="AN21">
        <f>AVERAGE('Left 1 Kin'!AN21, 'Left 2 Kin'!AN21, 'Left 3 Kin'!AN21, 'Right 1 Kin'!AN21, 'Right 2 Kin'!AN21, 'Right 3 Kin'!AN21)</f>
        <v>0.56289817366666672</v>
      </c>
      <c r="AO21">
        <f>AVERAGE('Left 1 Kin'!AO21, 'Left 2 Kin'!AO21, 'Left 3 Kin'!AO21, 'Right 1 Kin'!AO21, 'Right 2 Kin'!AO21, 'Right 3 Kin'!AO21)</f>
        <v>0.12491543444999993</v>
      </c>
      <c r="AP21">
        <f>AVERAGE('Left 1 Kin'!AP21, 'Left 2 Kin'!AP21, 'Left 3 Kin'!AP21, 'Right 1 Kin'!AP21, 'Right 2 Kin'!AP21, 'Right 3 Kin'!AP21)</f>
        <v>-5.241336716666666</v>
      </c>
      <c r="AQ21">
        <f>AVERAGE('Left 1 Kin'!AQ21, 'Left 2 Kin'!AQ21, 'Left 3 Kin'!AQ21, 'Right 1 Kin'!AQ21, 'Right 2 Kin'!AQ21, 'Right 3 Kin'!AQ21)</f>
        <v>3.2463264666666665</v>
      </c>
      <c r="AR21">
        <f>AVERAGE('Left 1 Kin'!AR21, 'Left 2 Kin'!AR21, 'Left 3 Kin'!AR21, 'Right 1 Kin'!AR21, 'Right 2 Kin'!AR21, 'Right 3 Kin'!AR21)</f>
        <v>-0.14134469166666674</v>
      </c>
      <c r="AS21">
        <f>AVERAGE('Left 1 Kin'!AS21, 'Left 2 Kin'!AS21, 'Left 3 Kin'!AS21, 'Right 1 Kin'!AS21, 'Right 2 Kin'!AS21, 'Right 3 Kin'!AS21)</f>
        <v>0.20947135583333332</v>
      </c>
      <c r="AT21">
        <f>AVERAGE('Left 1 Kin'!AT21, 'Left 2 Kin'!AT21, 'Left 3 Kin'!AT21, 'Right 1 Kin'!AT21, 'Right 2 Kin'!AT21, 'Right 3 Kin'!AT21)</f>
        <v>-44.303096666666669</v>
      </c>
    </row>
    <row r="22" spans="1:46" x14ac:dyDescent="0.25">
      <c r="A22">
        <v>20</v>
      </c>
      <c r="B22">
        <f>AVERAGE('Left 1 Kin'!B22, 'Left 2 Kin'!B22, 'Left 3 Kin'!B22, 'Right 1 Kin'!B22, 'Right 2 Kin'!B22, 'Right 3 Kin'!B22)</f>
        <v>9.0756916666666658</v>
      </c>
      <c r="C22">
        <f>AVERAGE('Left 1 Kin'!C22, 'Left 2 Kin'!C22, 'Left 3 Kin'!C22, 'Right 1 Kin'!C22, 'Right 2 Kin'!C22, 'Right 3 Kin'!C22)</f>
        <v>0.57375347222222217</v>
      </c>
      <c r="D22">
        <f>AVERAGE('Left 1 Kin'!D22, 'Left 2 Kin'!D22, 'Left 3 Kin'!D22, 'Right 1 Kin'!D22, 'Right 2 Kin'!D22, 'Right 3 Kin'!D22)</f>
        <v>-0.15092283443972818</v>
      </c>
      <c r="E22">
        <f>AVERAGE('Left 1 Kin'!E22, 'Left 2 Kin'!E22, 'Left 3 Kin'!E22, 'Right 1 Kin'!E22, 'Right 2 Kin'!E22, 'Right 3 Kin'!E22)</f>
        <v>-2.7015749146824627E-2</v>
      </c>
      <c r="F22">
        <f>AVERAGE('Left 1 Kin'!F22, 'Left 2 Kin'!F22, 'Left 3 Kin'!F22, 'Right 1 Kin'!F22, 'Right 2 Kin'!F22, 'Right 3 Kin'!F22)</f>
        <v>3.01442642246543</v>
      </c>
      <c r="G22">
        <f>AVERAGE('Left 1 Kin'!G22, 'Left 2 Kin'!G22, 'Left 3 Kin'!G22, 'Right 1 Kin'!G22, 'Right 2 Kin'!G22, 'Right 3 Kin'!G22)</f>
        <v>5.6373026666666668</v>
      </c>
      <c r="H22">
        <f>AVERAGE('Left 1 Kin'!H22, 'Left 2 Kin'!H22, 'Left 3 Kin'!H22, 'Right 1 Kin'!H22, 'Right 2 Kin'!H22, 'Right 3 Kin'!H22)</f>
        <v>-8.8377619999999997</v>
      </c>
      <c r="I22">
        <f>AVERAGE('Left 1 Kin'!I22, 'Left 2 Kin'!I22, 'Left 3 Kin'!I22, 'Right 1 Kin'!I22, 'Right 2 Kin'!I22, 'Right 3 Kin'!I22)</f>
        <v>-4.0427985666666668</v>
      </c>
      <c r="J22">
        <f>AVERAGE('Left 1 Kin'!J22, 'Left 2 Kin'!J22, 'Left 3 Kin'!J22, 'Right 1 Kin'!J22, 'Right 2 Kin'!J22, 'Right 3 Kin'!J22)</f>
        <v>8.0102243333333334</v>
      </c>
      <c r="K22">
        <f>AVERAGE('Left 1 Kin'!K22, 'Left 2 Kin'!K22, 'Left 3 Kin'!K22, 'Right 1 Kin'!K22, 'Right 2 Kin'!K22, 'Right 3 Kin'!K22)</f>
        <v>3.6891588666666668</v>
      </c>
      <c r="L22">
        <f>AVERAGE('Left 1 Kin'!L22, 'Left 2 Kin'!L22, 'Left 3 Kin'!L22, 'Right 1 Kin'!L22, 'Right 2 Kin'!L22, 'Right 3 Kin'!L22)</f>
        <v>-7.6753893333333343</v>
      </c>
      <c r="M22">
        <f>AVERAGE('Left 1 Kin'!M22, 'Left 2 Kin'!M22, 'Left 3 Kin'!M22, 'Right 1 Kin'!M22, 'Right 2 Kin'!M22, 'Right 3 Kin'!M22)</f>
        <v>28.441450000000003</v>
      </c>
      <c r="N22">
        <f>AVERAGE('Left 1 Kin'!N22, 'Left 2 Kin'!N22, 'Left 3 Kin'!N22, 'Right 1 Kin'!N22, 'Right 2 Kin'!N22, 'Right 3 Kin'!N22)</f>
        <v>4.6060861333333341</v>
      </c>
      <c r="O22">
        <f>AVERAGE('Left 1 Kin'!O22, 'Left 2 Kin'!O22, 'Left 3 Kin'!O22, 'Right 1 Kin'!O22, 'Right 2 Kin'!O22, 'Right 3 Kin'!O22)</f>
        <v>0.55488333333333328</v>
      </c>
      <c r="P22">
        <f>AVERAGE('Left 1 Kin'!P22, 'Left 2 Kin'!P22, 'Left 3 Kin'!P22, 'Right 1 Kin'!P22, 'Right 2 Kin'!P22, 'Right 3 Kin'!P22)</f>
        <v>34.954789999999996</v>
      </c>
      <c r="Q22">
        <f>AVERAGE('Left 1 Kin'!Q22, 'Left 2 Kin'!Q22, 'Left 3 Kin'!Q22, 'Right 1 Kin'!Q22, 'Right 2 Kin'!Q22, 'Right 3 Kin'!Q22)</f>
        <v>2.8369986666666667</v>
      </c>
      <c r="R22">
        <f>AVERAGE('Left 1 Kin'!R22, 'Left 2 Kin'!R22, 'Left 3 Kin'!R22, 'Right 1 Kin'!R22, 'Right 2 Kin'!R22, 'Right 3 Kin'!R22)</f>
        <v>-5.7789353333333331</v>
      </c>
      <c r="S22">
        <f>AVERAGE('Left 1 Kin'!S22, 'Left 2 Kin'!S22, 'Left 3 Kin'!S22, 'Right 1 Kin'!S22, 'Right 2 Kin'!S22, 'Right 3 Kin'!S22)</f>
        <v>12.988270999999999</v>
      </c>
      <c r="T22">
        <f>AVERAGE('Left 1 Kin'!T22, 'Left 2 Kin'!T22, 'Left 3 Kin'!T22, 'Right 1 Kin'!T22, 'Right 2 Kin'!T22, 'Right 3 Kin'!T22)</f>
        <v>-6.6789463333333332</v>
      </c>
      <c r="U22">
        <f>AVERAGE('Left 1 Kin'!U22, 'Left 2 Kin'!U22, 'Left 3 Kin'!U22, 'Right 1 Kin'!U22, 'Right 2 Kin'!U22, 'Right 3 Kin'!U22)</f>
        <v>-28.855791666666665</v>
      </c>
      <c r="V22">
        <f>AVERAGE('Left 1 Kin'!V22, 'Left 2 Kin'!V22, 'Left 3 Kin'!V22, 'Right 1 Kin'!V22, 'Right 2 Kin'!V22, 'Right 3 Kin'!V22)</f>
        <v>-0.64312499999999095</v>
      </c>
      <c r="W22">
        <f>AVERAGE('Left 1 Kin'!W22, 'Left 2 Kin'!W22, 'Left 3 Kin'!W22, 'Right 1 Kin'!W22, 'Right 2 Kin'!W22, 'Right 3 Kin'!W22)</f>
        <v>24.13188333333332</v>
      </c>
      <c r="X22">
        <f>AVERAGE('Left 1 Kin'!X22, 'Left 2 Kin'!X22, 'Left 3 Kin'!X22, 'Right 1 Kin'!X22, 'Right 2 Kin'!X22, 'Right 3 Kin'!X22)</f>
        <v>57.963249999999952</v>
      </c>
      <c r="Y22">
        <f>AVERAGE('Left 1 Kin'!Y22, 'Left 2 Kin'!Y22, 'Left 3 Kin'!Y22, 'Right 1 Kin'!Y22, 'Right 2 Kin'!Y22, 'Right 3 Kin'!Y22)</f>
        <v>-39.077662499999995</v>
      </c>
      <c r="Z22">
        <f>AVERAGE('Left 1 Kin'!Z22, 'Left 2 Kin'!Z22, 'Left 3 Kin'!Z22, 'Right 1 Kin'!Z22, 'Right 2 Kin'!Z22, 'Right 3 Kin'!Z22)</f>
        <v>-201.62395833333335</v>
      </c>
      <c r="AA22">
        <f>AVERAGE('Left 1 Kin'!AA22, 'Left 2 Kin'!AA22, 'Left 3 Kin'!AA22, 'Right 1 Kin'!AA22, 'Right 2 Kin'!AA22, 'Right 3 Kin'!AA22)</f>
        <v>-400.96708333333322</v>
      </c>
      <c r="AB22">
        <f>AVERAGE('Left 1 Kin'!AB22, 'Left 2 Kin'!AB22, 'Left 3 Kin'!AB22, 'Right 1 Kin'!AB22, 'Right 2 Kin'!AB22, 'Right 3 Kin'!AB22)</f>
        <v>40.900258333333312</v>
      </c>
      <c r="AC22">
        <f>AVERAGE('Left 1 Kin'!AC22, 'Left 2 Kin'!AC22, 'Left 3 Kin'!AC22, 'Right 1 Kin'!AC22, 'Right 2 Kin'!AC22, 'Right 3 Kin'!AC22)</f>
        <v>58.812499999999943</v>
      </c>
      <c r="AD22">
        <f>AVERAGE('Left 1 Kin'!AD22, 'Left 2 Kin'!AD22, 'Left 3 Kin'!AD22, 'Right 1 Kin'!AD22, 'Right 2 Kin'!AD22, 'Right 3 Kin'!AD22)</f>
        <v>253.17791666666653</v>
      </c>
      <c r="AE22">
        <f>AVERAGE('Left 1 Kin'!AE22, 'Left 2 Kin'!AE22, 'Left 3 Kin'!AE22, 'Right 1 Kin'!AE22, 'Right 2 Kin'!AE22, 'Right 3 Kin'!AE22)</f>
        <v>-55.582333333333374</v>
      </c>
      <c r="AF22">
        <f>AVERAGE('Left 1 Kin'!AF22, 'Left 2 Kin'!AF22, 'Left 3 Kin'!AF22, 'Right 1 Kin'!AF22, 'Right 2 Kin'!AF22, 'Right 3 Kin'!AF22)</f>
        <v>-362.09700000000004</v>
      </c>
      <c r="AG22">
        <f>AVERAGE('Left 1 Kin'!AG22, 'Left 2 Kin'!AG22, 'Left 3 Kin'!AG22, 'Right 1 Kin'!AG22, 'Right 2 Kin'!AG22, 'Right 3 Kin'!AG22)</f>
        <v>893.51087499999994</v>
      </c>
      <c r="AH22">
        <f>AVERAGE('Left 1 Kin'!AH22, 'Left 2 Kin'!AH22, 'Left 3 Kin'!AH22, 'Right 1 Kin'!AH22, 'Right 2 Kin'!AH22, 'Right 3 Kin'!AH22)</f>
        <v>-166.34563333333338</v>
      </c>
      <c r="AI22">
        <f>AVERAGE('Left 1 Kin'!AI22, 'Left 2 Kin'!AI22, 'Left 3 Kin'!AI22, 'Right 1 Kin'!AI22, 'Right 2 Kin'!AI22, 'Right 3 Kin'!AI22)</f>
        <v>0.86724810000000019</v>
      </c>
      <c r="AJ22">
        <f>AVERAGE('Left 1 Kin'!AJ22, 'Left 2 Kin'!AJ22, 'Left 3 Kin'!AJ22, 'Right 1 Kin'!AJ22, 'Right 2 Kin'!AJ22, 'Right 3 Kin'!AJ22)</f>
        <v>0.96333663333333341</v>
      </c>
      <c r="AK22">
        <f>AVERAGE('Left 1 Kin'!AK22, 'Left 2 Kin'!AK22, 'Left 3 Kin'!AK22, 'Right 1 Kin'!AK22, 'Right 2 Kin'!AK22, 'Right 3 Kin'!AK22)</f>
        <v>-0.3732133866666667</v>
      </c>
      <c r="AL22">
        <f>AVERAGE('Left 1 Kin'!AL22, 'Left 2 Kin'!AL22, 'Left 3 Kin'!AL22, 'Right 1 Kin'!AL22, 'Right 2 Kin'!AL22, 'Right 3 Kin'!AL22)</f>
        <v>4.7559498666666693</v>
      </c>
      <c r="AM22">
        <f>AVERAGE('Left 1 Kin'!AM22, 'Left 2 Kin'!AM22, 'Left 3 Kin'!AM22, 'Right 1 Kin'!AM22, 'Right 2 Kin'!AM22, 'Right 3 Kin'!AM22)</f>
        <v>1.8108250666666665</v>
      </c>
      <c r="AN22">
        <f>AVERAGE('Left 1 Kin'!AN22, 'Left 2 Kin'!AN22, 'Left 3 Kin'!AN22, 'Right 1 Kin'!AN22, 'Right 2 Kin'!AN22, 'Right 3 Kin'!AN22)</f>
        <v>0.52424914333333328</v>
      </c>
      <c r="AO22">
        <f>AVERAGE('Left 1 Kin'!AO22, 'Left 2 Kin'!AO22, 'Left 3 Kin'!AO22, 'Right 1 Kin'!AO22, 'Right 2 Kin'!AO22, 'Right 3 Kin'!AO22)</f>
        <v>0.1343814393333333</v>
      </c>
      <c r="AP22">
        <f>AVERAGE('Left 1 Kin'!AP22, 'Left 2 Kin'!AP22, 'Left 3 Kin'!AP22, 'Right 1 Kin'!AP22, 'Right 2 Kin'!AP22, 'Right 3 Kin'!AP22)</f>
        <v>-5.2404556666666675</v>
      </c>
      <c r="AQ22">
        <f>AVERAGE('Left 1 Kin'!AQ22, 'Left 2 Kin'!AQ22, 'Left 3 Kin'!AQ22, 'Right 1 Kin'!AQ22, 'Right 2 Kin'!AQ22, 'Right 3 Kin'!AQ22)</f>
        <v>3.3331789999999999</v>
      </c>
      <c r="AR22">
        <f>AVERAGE('Left 1 Kin'!AR22, 'Left 2 Kin'!AR22, 'Left 3 Kin'!AR22, 'Right 1 Kin'!AR22, 'Right 2 Kin'!AR22, 'Right 3 Kin'!AR22)</f>
        <v>-0.15112483333333329</v>
      </c>
      <c r="AS22">
        <f>AVERAGE('Left 1 Kin'!AS22, 'Left 2 Kin'!AS22, 'Left 3 Kin'!AS22, 'Right 1 Kin'!AS22, 'Right 2 Kin'!AS22, 'Right 3 Kin'!AS22)</f>
        <v>0.21609239166666669</v>
      </c>
      <c r="AT22">
        <f>AVERAGE('Left 1 Kin'!AT22, 'Left 2 Kin'!AT22, 'Left 3 Kin'!AT22, 'Right 1 Kin'!AT22, 'Right 2 Kin'!AT22, 'Right 3 Kin'!AT22)</f>
        <v>-44.569733333333339</v>
      </c>
    </row>
    <row r="23" spans="1:46" x14ac:dyDescent="0.25">
      <c r="A23">
        <v>21</v>
      </c>
      <c r="B23">
        <f>AVERAGE('Left 1 Kin'!B23, 'Left 2 Kin'!B23, 'Left 3 Kin'!B23, 'Right 1 Kin'!B23, 'Right 2 Kin'!B23, 'Right 3 Kin'!B23)</f>
        <v>9.0818520833333345</v>
      </c>
      <c r="C23">
        <f>AVERAGE('Left 1 Kin'!C23, 'Left 2 Kin'!C23, 'Left 3 Kin'!C23, 'Right 1 Kin'!C23, 'Right 2 Kin'!C23, 'Right 3 Kin'!C23)</f>
        <v>0.57345924707602347</v>
      </c>
      <c r="D23">
        <f>AVERAGE('Left 1 Kin'!D23, 'Left 2 Kin'!D23, 'Left 3 Kin'!D23, 'Right 1 Kin'!D23, 'Right 2 Kin'!D23, 'Right 3 Kin'!D23)</f>
        <v>-0.1711715560563731</v>
      </c>
      <c r="E23">
        <f>AVERAGE('Left 1 Kin'!E23, 'Left 2 Kin'!E23, 'Left 3 Kin'!E23, 'Right 1 Kin'!E23, 'Right 2 Kin'!E23, 'Right 3 Kin'!E23)</f>
        <v>-1.0781083785127404E-2</v>
      </c>
      <c r="F23">
        <f>AVERAGE('Left 1 Kin'!F23, 'Left 2 Kin'!F23, 'Left 3 Kin'!F23, 'Right 1 Kin'!F23, 'Right 2 Kin'!F23, 'Right 3 Kin'!F23)</f>
        <v>3.1376232142452061</v>
      </c>
      <c r="G23">
        <f>AVERAGE('Left 1 Kin'!G23, 'Left 2 Kin'!G23, 'Left 3 Kin'!G23, 'Right 1 Kin'!G23, 'Right 2 Kin'!G23, 'Right 3 Kin'!G23)</f>
        <v>5.6088056666666661</v>
      </c>
      <c r="H23">
        <f>AVERAGE('Left 1 Kin'!H23, 'Left 2 Kin'!H23, 'Left 3 Kin'!H23, 'Right 1 Kin'!H23, 'Right 2 Kin'!H23, 'Right 3 Kin'!H23)</f>
        <v>-8.838970316666666</v>
      </c>
      <c r="I23">
        <f>AVERAGE('Left 1 Kin'!I23, 'Left 2 Kin'!I23, 'Left 3 Kin'!I23, 'Right 1 Kin'!I23, 'Right 2 Kin'!I23, 'Right 3 Kin'!I23)</f>
        <v>-4.0217267783333339</v>
      </c>
      <c r="J23">
        <f>AVERAGE('Left 1 Kin'!J23, 'Left 2 Kin'!J23, 'Left 3 Kin'!J23, 'Right 1 Kin'!J23, 'Right 2 Kin'!J23, 'Right 3 Kin'!J23)</f>
        <v>8.070207850000001</v>
      </c>
      <c r="K23">
        <f>AVERAGE('Left 1 Kin'!K23, 'Left 2 Kin'!K23, 'Left 3 Kin'!K23, 'Right 1 Kin'!K23, 'Right 2 Kin'!K23, 'Right 3 Kin'!K23)</f>
        <v>3.6500159416666667</v>
      </c>
      <c r="L23">
        <f>AVERAGE('Left 1 Kin'!L23, 'Left 2 Kin'!L23, 'Left 3 Kin'!L23, 'Right 1 Kin'!L23, 'Right 2 Kin'!L23, 'Right 3 Kin'!L23)</f>
        <v>-7.8876731333333323</v>
      </c>
      <c r="M23">
        <f>AVERAGE('Left 1 Kin'!M23, 'Left 2 Kin'!M23, 'Left 3 Kin'!M23, 'Right 1 Kin'!M23, 'Right 2 Kin'!M23, 'Right 3 Kin'!M23)</f>
        <v>28.031585833333335</v>
      </c>
      <c r="N23">
        <f>AVERAGE('Left 1 Kin'!N23, 'Left 2 Kin'!N23, 'Left 3 Kin'!N23, 'Right 1 Kin'!N23, 'Right 2 Kin'!N23, 'Right 3 Kin'!N23)</f>
        <v>4.6509904866666671</v>
      </c>
      <c r="O23">
        <f>AVERAGE('Left 1 Kin'!O23, 'Left 2 Kin'!O23, 'Left 3 Kin'!O23, 'Right 1 Kin'!O23, 'Right 2 Kin'!O23, 'Right 3 Kin'!O23)</f>
        <v>0.57503550000000025</v>
      </c>
      <c r="P23">
        <f>AVERAGE('Left 1 Kin'!P23, 'Left 2 Kin'!P23, 'Left 3 Kin'!P23, 'Right 1 Kin'!P23, 'Right 2 Kin'!P23, 'Right 3 Kin'!P23)</f>
        <v>35.208325333333327</v>
      </c>
      <c r="Q23">
        <f>AVERAGE('Left 1 Kin'!Q23, 'Left 2 Kin'!Q23, 'Left 3 Kin'!Q23, 'Right 1 Kin'!Q23, 'Right 2 Kin'!Q23, 'Right 3 Kin'!Q23)</f>
        <v>2.7549184333333336</v>
      </c>
      <c r="R23">
        <f>AVERAGE('Left 1 Kin'!R23, 'Left 2 Kin'!R23, 'Left 3 Kin'!R23, 'Right 1 Kin'!R23, 'Right 2 Kin'!R23, 'Right 3 Kin'!R23)</f>
        <v>-6.2070586333333324</v>
      </c>
      <c r="S23">
        <f>AVERAGE('Left 1 Kin'!S23, 'Left 2 Kin'!S23, 'Left 3 Kin'!S23, 'Right 1 Kin'!S23, 'Right 2 Kin'!S23, 'Right 3 Kin'!S23)</f>
        <v>13.864666333333334</v>
      </c>
      <c r="T23">
        <f>AVERAGE('Left 1 Kin'!T23, 'Left 2 Kin'!T23, 'Left 3 Kin'!T23, 'Right 1 Kin'!T23, 'Right 2 Kin'!T23, 'Right 3 Kin'!T23)</f>
        <v>-6.8531689</v>
      </c>
      <c r="U23">
        <f>AVERAGE('Left 1 Kin'!U23, 'Left 2 Kin'!U23, 'Left 3 Kin'!U23, 'Right 1 Kin'!U23, 'Right 2 Kin'!U23, 'Right 3 Kin'!U23)</f>
        <v>-27.166327083333332</v>
      </c>
      <c r="V23">
        <f>AVERAGE('Left 1 Kin'!V23, 'Left 2 Kin'!V23, 'Left 3 Kin'!V23, 'Right 1 Kin'!V23, 'Right 2 Kin'!V23, 'Right 3 Kin'!V23)</f>
        <v>1.8877979166666705</v>
      </c>
      <c r="W23">
        <f>AVERAGE('Left 1 Kin'!W23, 'Left 2 Kin'!W23, 'Left 3 Kin'!W23, 'Right 1 Kin'!W23, 'Right 2 Kin'!W23, 'Right 3 Kin'!W23)</f>
        <v>16.17756291666667</v>
      </c>
      <c r="X23">
        <f>AVERAGE('Left 1 Kin'!X23, 'Left 2 Kin'!X23, 'Left 3 Kin'!X23, 'Right 1 Kin'!X23, 'Right 2 Kin'!X23, 'Right 3 Kin'!X23)</f>
        <v>54.005456249999952</v>
      </c>
      <c r="Y23">
        <f>AVERAGE('Left 1 Kin'!Y23, 'Left 2 Kin'!Y23, 'Left 3 Kin'!Y23, 'Right 1 Kin'!Y23, 'Right 2 Kin'!Y23, 'Right 3 Kin'!Y23)</f>
        <v>-39.492280937499991</v>
      </c>
      <c r="Z23">
        <f>AVERAGE('Left 1 Kin'!Z23, 'Left 2 Kin'!Z23, 'Left 3 Kin'!Z23, 'Right 1 Kin'!Z23, 'Right 2 Kin'!Z23, 'Right 3 Kin'!Z23)</f>
        <v>-202.10541666666668</v>
      </c>
      <c r="AA23">
        <f>AVERAGE('Left 1 Kin'!AA23, 'Left 2 Kin'!AA23, 'Left 3 Kin'!AA23, 'Right 1 Kin'!AA23, 'Right 2 Kin'!AA23, 'Right 3 Kin'!AA23)</f>
        <v>-404.93020833333321</v>
      </c>
      <c r="AB23">
        <f>AVERAGE('Left 1 Kin'!AB23, 'Left 2 Kin'!AB23, 'Left 3 Kin'!AB23, 'Right 1 Kin'!AB23, 'Right 2 Kin'!AB23, 'Right 3 Kin'!AB23)</f>
        <v>35.734616041666676</v>
      </c>
      <c r="AC23">
        <f>AVERAGE('Left 1 Kin'!AC23, 'Left 2 Kin'!AC23, 'Left 3 Kin'!AC23, 'Right 1 Kin'!AC23, 'Right 2 Kin'!AC23, 'Right 3 Kin'!AC23)</f>
        <v>-2.7441249999999378</v>
      </c>
      <c r="AD23">
        <f>AVERAGE('Left 1 Kin'!AD23, 'Left 2 Kin'!AD23, 'Left 3 Kin'!AD23, 'Right 1 Kin'!AD23, 'Right 2 Kin'!AD23, 'Right 3 Kin'!AD23)</f>
        <v>240.23791666666668</v>
      </c>
      <c r="AE23">
        <f>AVERAGE('Left 1 Kin'!AE23, 'Left 2 Kin'!AE23, 'Left 3 Kin'!AE23, 'Right 1 Kin'!AE23, 'Right 2 Kin'!AE23, 'Right 3 Kin'!AE23)</f>
        <v>-92.763383333333309</v>
      </c>
      <c r="AF23">
        <f>AVERAGE('Left 1 Kin'!AF23, 'Left 2 Kin'!AF23, 'Left 3 Kin'!AF23, 'Right 1 Kin'!AF23, 'Right 2 Kin'!AF23, 'Right 3 Kin'!AF23)</f>
        <v>-356.14576041666669</v>
      </c>
      <c r="AG23">
        <f>AVERAGE('Left 1 Kin'!AG23, 'Left 2 Kin'!AG23, 'Left 3 Kin'!AG23, 'Right 1 Kin'!AG23, 'Right 2 Kin'!AG23, 'Right 3 Kin'!AG23)</f>
        <v>849.17964791666657</v>
      </c>
      <c r="AH23">
        <f>AVERAGE('Left 1 Kin'!AH23, 'Left 2 Kin'!AH23, 'Left 3 Kin'!AH23, 'Right 1 Kin'!AH23, 'Right 2 Kin'!AH23, 'Right 3 Kin'!AH23)</f>
        <v>-164.17441083333338</v>
      </c>
      <c r="AI23">
        <f>AVERAGE('Left 1 Kin'!AI23, 'Left 2 Kin'!AI23, 'Left 3 Kin'!AI23, 'Right 1 Kin'!AI23, 'Right 2 Kin'!AI23, 'Right 3 Kin'!AI23)</f>
        <v>1.2749928116666664</v>
      </c>
      <c r="AJ23">
        <f>AVERAGE('Left 1 Kin'!AJ23, 'Left 2 Kin'!AJ23, 'Left 3 Kin'!AJ23, 'Right 1 Kin'!AJ23, 'Right 2 Kin'!AJ23, 'Right 3 Kin'!AJ23)</f>
        <v>0.99545289833333339</v>
      </c>
      <c r="AK23">
        <f>AVERAGE('Left 1 Kin'!AK23, 'Left 2 Kin'!AK23, 'Left 3 Kin'!AK23, 'Right 1 Kin'!AK23, 'Right 2 Kin'!AK23, 'Right 3 Kin'!AK23)</f>
        <v>-0.36163789266666674</v>
      </c>
      <c r="AL23">
        <f>AVERAGE('Left 1 Kin'!AL23, 'Left 2 Kin'!AL23, 'Left 3 Kin'!AL23, 'Right 1 Kin'!AL23, 'Right 2 Kin'!AL23, 'Right 3 Kin'!AL23)</f>
        <v>7.6391949099999978</v>
      </c>
      <c r="AM23">
        <f>AVERAGE('Left 1 Kin'!AM23, 'Left 2 Kin'!AM23, 'Left 3 Kin'!AM23, 'Right 1 Kin'!AM23, 'Right 2 Kin'!AM23, 'Right 3 Kin'!AM23)</f>
        <v>1.7971139366666666</v>
      </c>
      <c r="AN23">
        <f>AVERAGE('Left 1 Kin'!AN23, 'Left 2 Kin'!AN23, 'Left 3 Kin'!AN23, 'Right 1 Kin'!AN23, 'Right 2 Kin'!AN23, 'Right 3 Kin'!AN23)</f>
        <v>0.46766198300000011</v>
      </c>
      <c r="AO23">
        <f>AVERAGE('Left 1 Kin'!AO23, 'Left 2 Kin'!AO23, 'Left 3 Kin'!AO23, 'Right 1 Kin'!AO23, 'Right 2 Kin'!AO23, 'Right 3 Kin'!AO23)</f>
        <v>0.13557903921666667</v>
      </c>
      <c r="AP23">
        <f>AVERAGE('Left 1 Kin'!AP23, 'Left 2 Kin'!AP23, 'Left 3 Kin'!AP23, 'Right 1 Kin'!AP23, 'Right 2 Kin'!AP23, 'Right 3 Kin'!AP23)</f>
        <v>-4.9168545500000009</v>
      </c>
      <c r="AQ23">
        <f>AVERAGE('Left 1 Kin'!AQ23, 'Left 2 Kin'!AQ23, 'Left 3 Kin'!AQ23, 'Right 1 Kin'!AQ23, 'Right 2 Kin'!AQ23, 'Right 3 Kin'!AQ23)</f>
        <v>3.4102507499999999</v>
      </c>
      <c r="AR23">
        <f>AVERAGE('Left 1 Kin'!AR23, 'Left 2 Kin'!AR23, 'Left 3 Kin'!AR23, 'Right 1 Kin'!AR23, 'Right 2 Kin'!AR23, 'Right 3 Kin'!AR23)</f>
        <v>-0.16562016833333337</v>
      </c>
      <c r="AS23">
        <f>AVERAGE('Left 1 Kin'!AS23, 'Left 2 Kin'!AS23, 'Left 3 Kin'!AS23, 'Right 1 Kin'!AS23, 'Right 2 Kin'!AS23, 'Right 3 Kin'!AS23)</f>
        <v>0.21406774375000001</v>
      </c>
      <c r="AT23">
        <f>AVERAGE('Left 1 Kin'!AT23, 'Left 2 Kin'!AT23, 'Left 3 Kin'!AT23, 'Right 1 Kin'!AT23, 'Right 2 Kin'!AT23, 'Right 3 Kin'!AT23)</f>
        <v>-44.37287116666667</v>
      </c>
    </row>
    <row r="24" spans="1:46" x14ac:dyDescent="0.25">
      <c r="A24">
        <v>22</v>
      </c>
      <c r="B24">
        <f>AVERAGE('Left 1 Kin'!B24, 'Left 2 Kin'!B24, 'Left 3 Kin'!B24, 'Right 1 Kin'!B24, 'Right 2 Kin'!B24, 'Right 3 Kin'!B24)</f>
        <v>9.0877041666666667</v>
      </c>
      <c r="C24">
        <f>AVERAGE('Left 1 Kin'!C24, 'Left 2 Kin'!C24, 'Left 3 Kin'!C24, 'Right 1 Kin'!C24, 'Right 2 Kin'!C24, 'Right 3 Kin'!C24)</f>
        <v>0.57317616959064333</v>
      </c>
      <c r="D24">
        <f>AVERAGE('Left 1 Kin'!D24, 'Left 2 Kin'!D24, 'Left 3 Kin'!D24, 'Right 1 Kin'!D24, 'Right 2 Kin'!D24, 'Right 3 Kin'!D24)</f>
        <v>-0.17337310302373796</v>
      </c>
      <c r="E24">
        <f>AVERAGE('Left 1 Kin'!E24, 'Left 2 Kin'!E24, 'Left 3 Kin'!E24, 'Right 1 Kin'!E24, 'Right 2 Kin'!E24, 'Right 3 Kin'!E24)</f>
        <v>4.1322248154112284E-3</v>
      </c>
      <c r="F24">
        <f>AVERAGE('Left 1 Kin'!F24, 'Left 2 Kin'!F24, 'Left 3 Kin'!F24, 'Right 1 Kin'!F24, 'Right 2 Kin'!F24, 'Right 3 Kin'!F24)</f>
        <v>3.2417549280954692</v>
      </c>
      <c r="G24">
        <f>AVERAGE('Left 1 Kin'!G24, 'Left 2 Kin'!G24, 'Left 3 Kin'!G24, 'Right 1 Kin'!G24, 'Right 2 Kin'!G24, 'Right 3 Kin'!G24)</f>
        <v>5.5822596666666664</v>
      </c>
      <c r="H24">
        <f>AVERAGE('Left 1 Kin'!H24, 'Left 2 Kin'!H24, 'Left 3 Kin'!H24, 'Right 1 Kin'!H24, 'Right 2 Kin'!H24, 'Right 3 Kin'!H24)</f>
        <v>-8.8375591</v>
      </c>
      <c r="I24">
        <f>AVERAGE('Left 1 Kin'!I24, 'Left 2 Kin'!I24, 'Left 3 Kin'!I24, 'Right 1 Kin'!I24, 'Right 2 Kin'!I24, 'Right 3 Kin'!I24)</f>
        <v>-4.0061465900000002</v>
      </c>
      <c r="J24">
        <f>AVERAGE('Left 1 Kin'!J24, 'Left 2 Kin'!J24, 'Left 3 Kin'!J24, 'Right 1 Kin'!J24, 'Right 2 Kin'!J24, 'Right 3 Kin'!J24)</f>
        <v>8.1267090333333325</v>
      </c>
      <c r="K24">
        <f>AVERAGE('Left 1 Kin'!K24, 'Left 2 Kin'!K24, 'Left 3 Kin'!K24, 'Right 1 Kin'!K24, 'Right 2 Kin'!K24, 'Right 3 Kin'!K24)</f>
        <v>3.6107893166666667</v>
      </c>
      <c r="L24">
        <f>AVERAGE('Left 1 Kin'!L24, 'Left 2 Kin'!L24, 'Left 3 Kin'!L24, 'Right 1 Kin'!L24, 'Right 2 Kin'!L24, 'Right 3 Kin'!L24)</f>
        <v>-8.0977519333333348</v>
      </c>
      <c r="M24">
        <f>AVERAGE('Left 1 Kin'!M24, 'Left 2 Kin'!M24, 'Left 3 Kin'!M24, 'Right 1 Kin'!M24, 'Right 2 Kin'!M24, 'Right 3 Kin'!M24)</f>
        <v>27.615929000000005</v>
      </c>
      <c r="N24">
        <f>AVERAGE('Left 1 Kin'!N24, 'Left 2 Kin'!N24, 'Left 3 Kin'!N24, 'Right 1 Kin'!N24, 'Right 2 Kin'!N24, 'Right 3 Kin'!N24)</f>
        <v>4.6892215399999992</v>
      </c>
      <c r="O24">
        <f>AVERAGE('Left 1 Kin'!O24, 'Left 2 Kin'!O24, 'Left 3 Kin'!O24, 'Right 1 Kin'!O24, 'Right 2 Kin'!O24, 'Right 3 Kin'!O24)</f>
        <v>0.53905299999999912</v>
      </c>
      <c r="P24">
        <f>AVERAGE('Left 1 Kin'!P24, 'Left 2 Kin'!P24, 'Left 3 Kin'!P24, 'Right 1 Kin'!P24, 'Right 2 Kin'!P24, 'Right 3 Kin'!P24)</f>
        <v>35.444097333333332</v>
      </c>
      <c r="Q24">
        <f>AVERAGE('Left 1 Kin'!Q24, 'Left 2 Kin'!Q24, 'Left 3 Kin'!Q24, 'Right 1 Kin'!Q24, 'Right 2 Kin'!Q24, 'Right 3 Kin'!Q24)</f>
        <v>2.6432838666666663</v>
      </c>
      <c r="R24">
        <f>AVERAGE('Left 1 Kin'!R24, 'Left 2 Kin'!R24, 'Left 3 Kin'!R24, 'Right 1 Kin'!R24, 'Right 2 Kin'!R24, 'Right 3 Kin'!R24)</f>
        <v>-6.6228136666666666</v>
      </c>
      <c r="S24">
        <f>AVERAGE('Left 1 Kin'!S24, 'Left 2 Kin'!S24, 'Left 3 Kin'!S24, 'Right 1 Kin'!S24, 'Right 2 Kin'!S24, 'Right 3 Kin'!S24)</f>
        <v>14.699104666666665</v>
      </c>
      <c r="T24">
        <f>AVERAGE('Left 1 Kin'!T24, 'Left 2 Kin'!T24, 'Left 3 Kin'!T24, 'Right 1 Kin'!T24, 'Right 2 Kin'!T24, 'Right 3 Kin'!T24)</f>
        <v>-7.0210485333333326</v>
      </c>
      <c r="U24">
        <f>AVERAGE('Left 1 Kin'!U24, 'Left 2 Kin'!U24, 'Left 3 Kin'!U24, 'Right 1 Kin'!U24, 'Right 2 Kin'!U24, 'Right 3 Kin'!U24)</f>
        <v>-25.487429166666672</v>
      </c>
      <c r="V24">
        <f>AVERAGE('Left 1 Kin'!V24, 'Left 2 Kin'!V24, 'Left 3 Kin'!V24, 'Right 1 Kin'!V24, 'Right 2 Kin'!V24, 'Right 3 Kin'!V24)</f>
        <v>4.4099791666666812</v>
      </c>
      <c r="W24">
        <f>AVERAGE('Left 1 Kin'!W24, 'Left 2 Kin'!W24, 'Left 3 Kin'!W24, 'Right 1 Kin'!W24, 'Right 2 Kin'!W24, 'Right 3 Kin'!W24)</f>
        <v>8.4646508333333301</v>
      </c>
      <c r="X24">
        <f>AVERAGE('Left 1 Kin'!X24, 'Left 2 Kin'!X24, 'Left 3 Kin'!X24, 'Right 1 Kin'!X24, 'Right 2 Kin'!X24, 'Right 3 Kin'!X24)</f>
        <v>49.909787499999943</v>
      </c>
      <c r="Y24">
        <f>AVERAGE('Left 1 Kin'!Y24, 'Left 2 Kin'!Y24, 'Left 3 Kin'!Y24, 'Right 1 Kin'!Y24, 'Right 2 Kin'!Y24, 'Right 3 Kin'!Y24)</f>
        <v>-39.934303541666658</v>
      </c>
      <c r="Z24">
        <f>AVERAGE('Left 1 Kin'!Z24, 'Left 2 Kin'!Z24, 'Left 3 Kin'!Z24, 'Right 1 Kin'!Z24, 'Right 2 Kin'!Z24, 'Right 3 Kin'!Z24)</f>
        <v>-202.05080000000001</v>
      </c>
      <c r="AA24">
        <f>AVERAGE('Left 1 Kin'!AA24, 'Left 2 Kin'!AA24, 'Left 3 Kin'!AA24, 'Right 1 Kin'!AA24, 'Right 2 Kin'!AA24, 'Right 3 Kin'!AA24)</f>
        <v>-409.69699999999989</v>
      </c>
      <c r="AB24">
        <f>AVERAGE('Left 1 Kin'!AB24, 'Left 2 Kin'!AB24, 'Left 3 Kin'!AB24, 'Right 1 Kin'!AB24, 'Right 2 Kin'!AB24, 'Right 3 Kin'!AB24)</f>
        <v>29.501844583333337</v>
      </c>
      <c r="AC24">
        <f>AVERAGE('Left 1 Kin'!AC24, 'Left 2 Kin'!AC24, 'Left 3 Kin'!AC24, 'Right 1 Kin'!AC24, 'Right 2 Kin'!AC24, 'Right 3 Kin'!AC24)</f>
        <v>-67.0418333333334</v>
      </c>
      <c r="AD24">
        <f>AVERAGE('Left 1 Kin'!AD24, 'Left 2 Kin'!AD24, 'Left 3 Kin'!AD24, 'Right 1 Kin'!AD24, 'Right 2 Kin'!AD24, 'Right 3 Kin'!AD24)</f>
        <v>227.31733333333329</v>
      </c>
      <c r="AE24">
        <f>AVERAGE('Left 1 Kin'!AE24, 'Left 2 Kin'!AE24, 'Left 3 Kin'!AE24, 'Right 1 Kin'!AE24, 'Right 2 Kin'!AE24, 'Right 3 Kin'!AE24)</f>
        <v>-130.51251666666676</v>
      </c>
      <c r="AF24">
        <f>AVERAGE('Left 1 Kin'!AF24, 'Left 2 Kin'!AF24, 'Left 3 Kin'!AF24, 'Right 1 Kin'!AF24, 'Right 2 Kin'!AF24, 'Right 3 Kin'!AF24)</f>
        <v>-336.86220416666669</v>
      </c>
      <c r="AG24">
        <f>AVERAGE('Left 1 Kin'!AG24, 'Left 2 Kin'!AG24, 'Left 3 Kin'!AG24, 'Right 1 Kin'!AG24, 'Right 2 Kin'!AG24, 'Right 3 Kin'!AG24)</f>
        <v>807.51498749999985</v>
      </c>
      <c r="AH24">
        <f>AVERAGE('Left 1 Kin'!AH24, 'Left 2 Kin'!AH24, 'Left 3 Kin'!AH24, 'Right 1 Kin'!AH24, 'Right 2 Kin'!AH24, 'Right 3 Kin'!AH24)</f>
        <v>-162.05548333333334</v>
      </c>
      <c r="AI24">
        <f>AVERAGE('Left 1 Kin'!AI24, 'Left 2 Kin'!AI24, 'Left 3 Kin'!AI24, 'Right 1 Kin'!AI24, 'Right 2 Kin'!AI24, 'Right 3 Kin'!AI24)</f>
        <v>1.7165368900000006</v>
      </c>
      <c r="AJ24">
        <f>AVERAGE('Left 1 Kin'!AJ24, 'Left 2 Kin'!AJ24, 'Left 3 Kin'!AJ24, 'Right 1 Kin'!AJ24, 'Right 2 Kin'!AJ24, 'Right 3 Kin'!AJ24)</f>
        <v>1.0597832033333336</v>
      </c>
      <c r="AK24">
        <f>AVERAGE('Left 1 Kin'!AK24, 'Left 2 Kin'!AK24, 'Left 3 Kin'!AK24, 'Right 1 Kin'!AK24, 'Right 2 Kin'!AK24, 'Right 3 Kin'!AK24)</f>
        <v>-0.34412874666666665</v>
      </c>
      <c r="AL24">
        <f>AVERAGE('Left 1 Kin'!AL24, 'Left 2 Kin'!AL24, 'Left 3 Kin'!AL24, 'Right 1 Kin'!AL24, 'Right 2 Kin'!AL24, 'Right 3 Kin'!AL24)</f>
        <v>10.920908953333338</v>
      </c>
      <c r="AM24">
        <f>AVERAGE('Left 1 Kin'!AM24, 'Left 2 Kin'!AM24, 'Left 3 Kin'!AM24, 'Right 1 Kin'!AM24, 'Right 2 Kin'!AM24, 'Right 3 Kin'!AM24)</f>
        <v>1.7723131399999998</v>
      </c>
      <c r="AN24">
        <f>AVERAGE('Left 1 Kin'!AN24, 'Left 2 Kin'!AN24, 'Left 3 Kin'!AN24, 'Right 1 Kin'!AN24, 'Right 2 Kin'!AN24, 'Right 3 Kin'!AN24)</f>
        <v>0.41748305066666652</v>
      </c>
      <c r="AO24">
        <f>AVERAGE('Left 1 Kin'!AO24, 'Left 2 Kin'!AO24, 'Left 3 Kin'!AO24, 'Right 1 Kin'!AO24, 'Right 2 Kin'!AO24, 'Right 3 Kin'!AO24)</f>
        <v>0.13835691510000001</v>
      </c>
      <c r="AP24">
        <f>AVERAGE('Left 1 Kin'!AP24, 'Left 2 Kin'!AP24, 'Left 3 Kin'!AP24, 'Right 1 Kin'!AP24, 'Right 2 Kin'!AP24, 'Right 3 Kin'!AP24)</f>
        <v>-4.5805466333333333</v>
      </c>
      <c r="AQ24">
        <f>AVERAGE('Left 1 Kin'!AQ24, 'Left 2 Kin'!AQ24, 'Left 3 Kin'!AQ24, 'Right 1 Kin'!AQ24, 'Right 2 Kin'!AQ24, 'Right 3 Kin'!AQ24)</f>
        <v>3.4816608999999996</v>
      </c>
      <c r="AR24">
        <f>AVERAGE('Left 1 Kin'!AR24, 'Left 2 Kin'!AR24, 'Left 3 Kin'!AR24, 'Right 1 Kin'!AR24, 'Right 2 Kin'!AR24, 'Right 3 Kin'!AR24)</f>
        <v>-0.18011070333333334</v>
      </c>
      <c r="AS24">
        <f>AVERAGE('Left 1 Kin'!AS24, 'Left 2 Kin'!AS24, 'Left 3 Kin'!AS24, 'Right 1 Kin'!AS24, 'Right 2 Kin'!AS24, 'Right 3 Kin'!AS24)</f>
        <v>0.21291316250000003</v>
      </c>
      <c r="AT24">
        <f>AVERAGE('Left 1 Kin'!AT24, 'Left 2 Kin'!AT24, 'Left 3 Kin'!AT24, 'Right 1 Kin'!AT24, 'Right 2 Kin'!AT24, 'Right 3 Kin'!AT24)</f>
        <v>-43.961433</v>
      </c>
    </row>
    <row r="25" spans="1:46" x14ac:dyDescent="0.25">
      <c r="A25">
        <v>23</v>
      </c>
      <c r="B25">
        <f>AVERAGE('Left 1 Kin'!B25, 'Left 2 Kin'!B25, 'Left 3 Kin'!B25, 'Right 1 Kin'!B25, 'Right 2 Kin'!B25, 'Right 3 Kin'!B25)</f>
        <v>9.0932175000000015</v>
      </c>
      <c r="C25">
        <f>AVERAGE('Left 1 Kin'!C25, 'Left 2 Kin'!C25, 'Left 3 Kin'!C25, 'Right 1 Kin'!C25, 'Right 2 Kin'!C25, 'Right 3 Kin'!C25)</f>
        <v>0.57291321271929829</v>
      </c>
      <c r="D25">
        <f>AVERAGE('Left 1 Kin'!D25, 'Left 2 Kin'!D25, 'Left 3 Kin'!D25, 'Right 1 Kin'!D25, 'Right 2 Kin'!D25, 'Right 3 Kin'!D25)</f>
        <v>-0.16563510525215602</v>
      </c>
      <c r="E25">
        <f>AVERAGE('Left 1 Kin'!E25, 'Left 2 Kin'!E25, 'Left 3 Kin'!E25, 'Right 1 Kin'!E25, 'Right 2 Kin'!E25, 'Right 3 Kin'!E25)</f>
        <v>1.4792452140349627E-2</v>
      </c>
      <c r="F25">
        <f>AVERAGE('Left 1 Kin'!F25, 'Left 2 Kin'!F25, 'Left 3 Kin'!F25, 'Right 1 Kin'!F25, 'Right 2 Kin'!F25, 'Right 3 Kin'!F25)</f>
        <v>3.3290541020028646</v>
      </c>
      <c r="G25">
        <f>AVERAGE('Left 1 Kin'!G25, 'Left 2 Kin'!G25, 'Left 3 Kin'!G25, 'Right 1 Kin'!G25, 'Right 2 Kin'!G25, 'Right 3 Kin'!G25)</f>
        <v>5.5580769666666656</v>
      </c>
      <c r="H25">
        <f>AVERAGE('Left 1 Kin'!H25, 'Left 2 Kin'!H25, 'Left 3 Kin'!H25, 'Right 1 Kin'!H25, 'Right 2 Kin'!H25, 'Right 3 Kin'!H25)</f>
        <v>-8.8322729333333339</v>
      </c>
      <c r="I25">
        <f>AVERAGE('Left 1 Kin'!I25, 'Left 2 Kin'!I25, 'Left 3 Kin'!I25, 'Right 1 Kin'!I25, 'Right 2 Kin'!I25, 'Right 3 Kin'!I25)</f>
        <v>-4.0018928916666665</v>
      </c>
      <c r="J25">
        <f>AVERAGE('Left 1 Kin'!J25, 'Left 2 Kin'!J25, 'Left 3 Kin'!J25, 'Right 1 Kin'!J25, 'Right 2 Kin'!J25, 'Right 3 Kin'!J25)</f>
        <v>8.1776046166666667</v>
      </c>
      <c r="K25">
        <f>AVERAGE('Left 1 Kin'!K25, 'Left 2 Kin'!K25, 'Left 3 Kin'!K25, 'Right 1 Kin'!K25, 'Right 2 Kin'!K25, 'Right 3 Kin'!K25)</f>
        <v>3.5717507916666666</v>
      </c>
      <c r="L25">
        <f>AVERAGE('Left 1 Kin'!L25, 'Left 2 Kin'!L25, 'Left 3 Kin'!L25, 'Right 1 Kin'!L25, 'Right 2 Kin'!L25, 'Right 3 Kin'!L25)</f>
        <v>-8.3048673833333346</v>
      </c>
      <c r="M25">
        <f>AVERAGE('Left 1 Kin'!M25, 'Left 2 Kin'!M25, 'Left 3 Kin'!M25, 'Right 1 Kin'!M25, 'Right 2 Kin'!M25, 'Right 3 Kin'!M25)</f>
        <v>27.187171666666668</v>
      </c>
      <c r="N25">
        <f>AVERAGE('Left 1 Kin'!N25, 'Left 2 Kin'!N25, 'Left 3 Kin'!N25, 'Right 1 Kin'!N25, 'Right 2 Kin'!N25, 'Right 3 Kin'!N25)</f>
        <v>4.7209092433333337</v>
      </c>
      <c r="O25">
        <f>AVERAGE('Left 1 Kin'!O25, 'Left 2 Kin'!O25, 'Left 3 Kin'!O25, 'Right 1 Kin'!O25, 'Right 2 Kin'!O25, 'Right 3 Kin'!O25)</f>
        <v>0.41466250000000038</v>
      </c>
      <c r="P25">
        <f>AVERAGE('Left 1 Kin'!P25, 'Left 2 Kin'!P25, 'Left 3 Kin'!P25, 'Right 1 Kin'!P25, 'Right 2 Kin'!P25, 'Right 3 Kin'!P25)</f>
        <v>35.673834333333339</v>
      </c>
      <c r="Q25">
        <f>AVERAGE('Left 1 Kin'!Q25, 'Left 2 Kin'!Q25, 'Left 3 Kin'!Q25, 'Right 1 Kin'!Q25, 'Right 2 Kin'!Q25, 'Right 3 Kin'!Q25)</f>
        <v>2.4777003</v>
      </c>
      <c r="R25">
        <f>AVERAGE('Left 1 Kin'!R25, 'Left 2 Kin'!R25, 'Left 3 Kin'!R25, 'Right 1 Kin'!R25, 'Right 2 Kin'!R25, 'Right 3 Kin'!R25)</f>
        <v>-6.9750432500000015</v>
      </c>
      <c r="S25">
        <f>AVERAGE('Left 1 Kin'!S25, 'Left 2 Kin'!S25, 'Left 3 Kin'!S25, 'Right 1 Kin'!S25, 'Right 2 Kin'!S25, 'Right 3 Kin'!S25)</f>
        <v>15.488094500000001</v>
      </c>
      <c r="T25">
        <f>AVERAGE('Left 1 Kin'!T25, 'Left 2 Kin'!T25, 'Left 3 Kin'!T25, 'Right 1 Kin'!T25, 'Right 2 Kin'!T25, 'Right 3 Kin'!T25)</f>
        <v>-7.1911407166666672</v>
      </c>
      <c r="U25">
        <f>AVERAGE('Left 1 Kin'!U25, 'Left 2 Kin'!U25, 'Left 3 Kin'!U25, 'Right 1 Kin'!U25, 'Right 2 Kin'!U25, 'Right 3 Kin'!U25)</f>
        <v>-23.860387499999998</v>
      </c>
      <c r="V25">
        <f>AVERAGE('Left 1 Kin'!V25, 'Left 2 Kin'!V25, 'Left 3 Kin'!V25, 'Right 1 Kin'!V25, 'Right 2 Kin'!V25, 'Right 3 Kin'!V25)</f>
        <v>6.9447916666666716</v>
      </c>
      <c r="W25">
        <f>AVERAGE('Left 1 Kin'!W25, 'Left 2 Kin'!W25, 'Left 3 Kin'!W25, 'Right 1 Kin'!W25, 'Right 2 Kin'!W25, 'Right 3 Kin'!W25)</f>
        <v>1.169992500000004</v>
      </c>
      <c r="X25">
        <f>AVERAGE('Left 1 Kin'!X25, 'Left 2 Kin'!X25, 'Left 3 Kin'!X25, 'Right 1 Kin'!X25, 'Right 2 Kin'!X25, 'Right 3 Kin'!X25)</f>
        <v>45.583881249999941</v>
      </c>
      <c r="Y25">
        <f>AVERAGE('Left 1 Kin'!Y25, 'Left 2 Kin'!Y25, 'Left 3 Kin'!Y25, 'Right 1 Kin'!Y25, 'Right 2 Kin'!Y25, 'Right 3 Kin'!Y25)</f>
        <v>-40.564507395833338</v>
      </c>
      <c r="Z25">
        <f>AVERAGE('Left 1 Kin'!Z25, 'Left 2 Kin'!Z25, 'Left 3 Kin'!Z25, 'Right 1 Kin'!Z25, 'Right 2 Kin'!Z25, 'Right 3 Kin'!Z25)</f>
        <v>-201.60660208333334</v>
      </c>
      <c r="AA25">
        <f>AVERAGE('Left 1 Kin'!AA25, 'Left 2 Kin'!AA25, 'Left 3 Kin'!AA25, 'Right 1 Kin'!AA25, 'Right 2 Kin'!AA25, 'Right 3 Kin'!AA25)</f>
        <v>-416.11422916666658</v>
      </c>
      <c r="AB25">
        <f>AVERAGE('Left 1 Kin'!AB25, 'Left 2 Kin'!AB25, 'Left 3 Kin'!AB25, 'Right 1 Kin'!AB25, 'Right 2 Kin'!AB25, 'Right 3 Kin'!AB25)</f>
        <v>21.773329375000003</v>
      </c>
      <c r="AC25">
        <f>AVERAGE('Left 1 Kin'!AC25, 'Left 2 Kin'!AC25, 'Left 3 Kin'!AC25, 'Right 1 Kin'!AC25, 'Right 2 Kin'!AC25, 'Right 3 Kin'!AC25)</f>
        <v>-129.22379166666667</v>
      </c>
      <c r="AD25">
        <f>AVERAGE('Left 1 Kin'!AD25, 'Left 2 Kin'!AD25, 'Left 3 Kin'!AD25, 'Right 1 Kin'!AD25, 'Right 2 Kin'!AD25, 'Right 3 Kin'!AD25)</f>
        <v>214.44493750000001</v>
      </c>
      <c r="AE25">
        <f>AVERAGE('Left 1 Kin'!AE25, 'Left 2 Kin'!AE25, 'Left 3 Kin'!AE25, 'Right 1 Kin'!AE25, 'Right 2 Kin'!AE25, 'Right 3 Kin'!AE25)</f>
        <v>-166.40640000000002</v>
      </c>
      <c r="AF25">
        <f>AVERAGE('Left 1 Kin'!AF25, 'Left 2 Kin'!AF25, 'Left 3 Kin'!AF25, 'Right 1 Kin'!AF25, 'Right 2 Kin'!AF25, 'Right 3 Kin'!AF25)</f>
        <v>-297.32482291666668</v>
      </c>
      <c r="AG25">
        <f>AVERAGE('Left 1 Kin'!AG25, 'Left 2 Kin'!AG25, 'Left 3 Kin'!AG25, 'Right 1 Kin'!AG25, 'Right 2 Kin'!AG25, 'Right 3 Kin'!AG25)</f>
        <v>770.07393958333341</v>
      </c>
      <c r="AH25">
        <f>AVERAGE('Left 1 Kin'!AH25, 'Left 2 Kin'!AH25, 'Left 3 Kin'!AH25, 'Right 1 Kin'!AH25, 'Right 2 Kin'!AH25, 'Right 3 Kin'!AH25)</f>
        <v>-158.31775833333333</v>
      </c>
      <c r="AI25">
        <f>AVERAGE('Left 1 Kin'!AI25, 'Left 2 Kin'!AI25, 'Left 3 Kin'!AI25, 'Right 1 Kin'!AI25, 'Right 2 Kin'!AI25, 'Right 3 Kin'!AI25)</f>
        <v>2.0395641033333334</v>
      </c>
      <c r="AJ25">
        <f>AVERAGE('Left 1 Kin'!AJ25, 'Left 2 Kin'!AJ25, 'Left 3 Kin'!AJ25, 'Right 1 Kin'!AJ25, 'Right 2 Kin'!AJ25, 'Right 3 Kin'!AJ25)</f>
        <v>1.1957440983333336</v>
      </c>
      <c r="AK25">
        <f>AVERAGE('Left 1 Kin'!AK25, 'Left 2 Kin'!AK25, 'Left 3 Kin'!AK25, 'Right 1 Kin'!AK25, 'Right 2 Kin'!AK25, 'Right 3 Kin'!AK25)</f>
        <v>-0.32672490166666662</v>
      </c>
      <c r="AL25">
        <f>AVERAGE('Left 1 Kin'!AL25, 'Left 2 Kin'!AL25, 'Left 3 Kin'!AL25, 'Right 1 Kin'!AL25, 'Right 2 Kin'!AL25, 'Right 3 Kin'!AL25)</f>
        <v>13.603108016666667</v>
      </c>
      <c r="AM25">
        <f>AVERAGE('Left 1 Kin'!AM25, 'Left 2 Kin'!AM25, 'Left 3 Kin'!AM25, 'Right 1 Kin'!AM25, 'Right 2 Kin'!AM25, 'Right 3 Kin'!AM25)</f>
        <v>1.8116722833333332</v>
      </c>
      <c r="AN25">
        <f>AVERAGE('Left 1 Kin'!AN25, 'Left 2 Kin'!AN25, 'Left 3 Kin'!AN25, 'Right 1 Kin'!AN25, 'Right 2 Kin'!AN25, 'Right 3 Kin'!AN25)</f>
        <v>0.39003043233333329</v>
      </c>
      <c r="AO25">
        <f>AVERAGE('Left 1 Kin'!AO25, 'Left 2 Kin'!AO25, 'Left 3 Kin'!AO25, 'Right 1 Kin'!AO25, 'Right 2 Kin'!AO25, 'Right 3 Kin'!AO25)</f>
        <v>0.14677018568333333</v>
      </c>
      <c r="AP25">
        <f>AVERAGE('Left 1 Kin'!AP25, 'Left 2 Kin'!AP25, 'Left 3 Kin'!AP25, 'Right 1 Kin'!AP25, 'Right 2 Kin'!AP25, 'Right 3 Kin'!AP25)</f>
        <v>-4.4838880166666666</v>
      </c>
      <c r="AQ25">
        <f>AVERAGE('Left 1 Kin'!AQ25, 'Left 2 Kin'!AQ25, 'Left 3 Kin'!AQ25, 'Right 1 Kin'!AQ25, 'Right 2 Kin'!AQ25, 'Right 3 Kin'!AQ25)</f>
        <v>3.5415389999999998</v>
      </c>
      <c r="AR25">
        <f>AVERAGE('Left 1 Kin'!AR25, 'Left 2 Kin'!AR25, 'Left 3 Kin'!AR25, 'Right 1 Kin'!AR25, 'Right 2 Kin'!AR25, 'Right 3 Kin'!AR25)</f>
        <v>-0.19069351333333331</v>
      </c>
      <c r="AS25">
        <f>AVERAGE('Left 1 Kin'!AS25, 'Left 2 Kin'!AS25, 'Left 3 Kin'!AS25, 'Right 1 Kin'!AS25, 'Right 2 Kin'!AS25, 'Right 3 Kin'!AS25)</f>
        <v>0.21494003624999999</v>
      </c>
      <c r="AT25">
        <f>AVERAGE('Left 1 Kin'!AT25, 'Left 2 Kin'!AT25, 'Left 3 Kin'!AT25, 'Right 1 Kin'!AT25, 'Right 2 Kin'!AT25, 'Right 3 Kin'!AT25)</f>
        <v>-43.218589833333333</v>
      </c>
    </row>
    <row r="26" spans="1:46" x14ac:dyDescent="0.25">
      <c r="A26">
        <v>24</v>
      </c>
      <c r="B26">
        <f>AVERAGE('Left 1 Kin'!B26, 'Left 2 Kin'!B26, 'Left 3 Kin'!B26, 'Right 1 Kin'!B26, 'Right 2 Kin'!B26, 'Right 3 Kin'!B26)</f>
        <v>9.0985983333333333</v>
      </c>
      <c r="C26">
        <f>AVERAGE('Left 1 Kin'!C26, 'Left 2 Kin'!C26, 'Left 3 Kin'!C26, 'Right 1 Kin'!C26, 'Right 2 Kin'!C26, 'Right 3 Kin'!C26)</f>
        <v>0.5726547514619883</v>
      </c>
      <c r="D26">
        <f>AVERAGE('Left 1 Kin'!D26, 'Left 2 Kin'!D26, 'Left 3 Kin'!D26, 'Right 1 Kin'!D26, 'Right 2 Kin'!D26, 'Right 3 Kin'!D26)</f>
        <v>-0.15686114644151034</v>
      </c>
      <c r="E26">
        <f>AVERAGE('Left 1 Kin'!E26, 'Left 2 Kin'!E26, 'Left 3 Kin'!E26, 'Right 1 Kin'!E26, 'Right 2 Kin'!E26, 'Right 3 Kin'!E26)</f>
        <v>1.5643894029774192E-2</v>
      </c>
      <c r="F26">
        <f>AVERAGE('Left 1 Kin'!F26, 'Left 2 Kin'!F26, 'Left 3 Kin'!F26, 'Right 1 Kin'!F26, 'Right 2 Kin'!F26, 'Right 3 Kin'!F26)</f>
        <v>3.4118458321793521</v>
      </c>
      <c r="G26">
        <f>AVERAGE('Left 1 Kin'!G26, 'Left 2 Kin'!G26, 'Left 3 Kin'!G26, 'Right 1 Kin'!G26, 'Right 2 Kin'!G26, 'Right 3 Kin'!G26)</f>
        <v>5.5343480666666665</v>
      </c>
      <c r="H26">
        <f>AVERAGE('Left 1 Kin'!H26, 'Left 2 Kin'!H26, 'Left 3 Kin'!H26, 'Right 1 Kin'!H26, 'Right 2 Kin'!H26, 'Right 3 Kin'!H26)</f>
        <v>-8.8261214666666667</v>
      </c>
      <c r="I26">
        <f>AVERAGE('Left 1 Kin'!I26, 'Left 2 Kin'!I26, 'Left 3 Kin'!I26, 'Right 1 Kin'!I26, 'Right 2 Kin'!I26, 'Right 3 Kin'!I26)</f>
        <v>-4.0002021333333335</v>
      </c>
      <c r="J26">
        <f>AVERAGE('Left 1 Kin'!J26, 'Left 2 Kin'!J26, 'Left 3 Kin'!J26, 'Right 1 Kin'!J26, 'Right 2 Kin'!J26, 'Right 3 Kin'!J26)</f>
        <v>8.2272345999999992</v>
      </c>
      <c r="K26">
        <f>AVERAGE('Left 1 Kin'!K26, 'Left 2 Kin'!K26, 'Left 3 Kin'!K26, 'Right 1 Kin'!K26, 'Right 2 Kin'!K26, 'Right 3 Kin'!K26)</f>
        <v>3.5325736666666665</v>
      </c>
      <c r="L26">
        <f>AVERAGE('Left 1 Kin'!L26, 'Left 2 Kin'!L26, 'Left 3 Kin'!L26, 'Right 1 Kin'!L26, 'Right 2 Kin'!L26, 'Right 3 Kin'!L26)</f>
        <v>-8.5115647333333335</v>
      </c>
      <c r="M26">
        <f>AVERAGE('Left 1 Kin'!M26, 'Left 2 Kin'!M26, 'Left 3 Kin'!M26, 'Right 1 Kin'!M26, 'Right 2 Kin'!M26, 'Right 3 Kin'!M26)</f>
        <v>26.755723333333332</v>
      </c>
      <c r="N26">
        <f>AVERAGE('Left 1 Kin'!N26, 'Left 2 Kin'!N26, 'Left 3 Kin'!N26, 'Right 1 Kin'!N26, 'Right 2 Kin'!N26, 'Right 3 Kin'!N26)</f>
        <v>4.7511132466666668</v>
      </c>
      <c r="O26">
        <f>AVERAGE('Left 1 Kin'!O26, 'Left 2 Kin'!O26, 'Left 3 Kin'!O26, 'Right 1 Kin'!O26, 'Right 2 Kin'!O26, 'Right 3 Kin'!O26)</f>
        <v>0.26999999999999896</v>
      </c>
      <c r="P26">
        <f>AVERAGE('Left 1 Kin'!P26, 'Left 2 Kin'!P26, 'Left 3 Kin'!P26, 'Right 1 Kin'!P26, 'Right 2 Kin'!P26, 'Right 3 Kin'!P26)</f>
        <v>35.902521333333333</v>
      </c>
      <c r="Q26">
        <f>AVERAGE('Left 1 Kin'!Q26, 'Left 2 Kin'!Q26, 'Left 3 Kin'!Q26, 'Right 1 Kin'!Q26, 'Right 2 Kin'!Q26, 'Right 3 Kin'!Q26)</f>
        <v>2.299374733333333</v>
      </c>
      <c r="R26">
        <f>AVERAGE('Left 1 Kin'!R26, 'Left 2 Kin'!R26, 'Left 3 Kin'!R26, 'Right 1 Kin'!R26, 'Right 2 Kin'!R26, 'Right 3 Kin'!R26)</f>
        <v>-7.3138093333333325</v>
      </c>
      <c r="S26">
        <f>AVERAGE('Left 1 Kin'!S26, 'Left 2 Kin'!S26, 'Left 3 Kin'!S26, 'Right 1 Kin'!S26, 'Right 2 Kin'!S26, 'Right 3 Kin'!S26)</f>
        <v>16.266949333333333</v>
      </c>
      <c r="T26">
        <f>AVERAGE('Left 1 Kin'!T26, 'Left 2 Kin'!T26, 'Left 3 Kin'!T26, 'Right 1 Kin'!T26, 'Right 2 Kin'!T26, 'Right 3 Kin'!T26)</f>
        <v>-7.3616813999999993</v>
      </c>
      <c r="U26">
        <f>AVERAGE('Left 1 Kin'!U26, 'Left 2 Kin'!U26, 'Left 3 Kin'!U26, 'Right 1 Kin'!U26, 'Right 2 Kin'!U26, 'Right 3 Kin'!U26)</f>
        <v>-22.244933333333332</v>
      </c>
      <c r="V26">
        <f>AVERAGE('Left 1 Kin'!V26, 'Left 2 Kin'!V26, 'Left 3 Kin'!V26, 'Right 1 Kin'!V26, 'Right 2 Kin'!V26, 'Right 3 Kin'!V26)</f>
        <v>9.4822916666666615</v>
      </c>
      <c r="W26">
        <f>AVERAGE('Left 1 Kin'!W26, 'Left 2 Kin'!W26, 'Left 3 Kin'!W26, 'Right 1 Kin'!W26, 'Right 2 Kin'!W26, 'Right 3 Kin'!W26)</f>
        <v>-6.0277433333333077</v>
      </c>
      <c r="X26">
        <f>AVERAGE('Left 1 Kin'!X26, 'Left 2 Kin'!X26, 'Left 3 Kin'!X26, 'Right 1 Kin'!X26, 'Right 2 Kin'!X26, 'Right 3 Kin'!X26)</f>
        <v>41.209049999999969</v>
      </c>
      <c r="Y26">
        <f>AVERAGE('Left 1 Kin'!Y26, 'Left 2 Kin'!Y26, 'Left 3 Kin'!Y26, 'Right 1 Kin'!Y26, 'Right 2 Kin'!Y26, 'Right 3 Kin'!Y26)</f>
        <v>-41.232848750000016</v>
      </c>
      <c r="Z26">
        <f>AVERAGE('Left 1 Kin'!Z26, 'Left 2 Kin'!Z26, 'Left 3 Kin'!Z26, 'Right 1 Kin'!Z26, 'Right 2 Kin'!Z26, 'Right 3 Kin'!Z26)</f>
        <v>-201.11806666666666</v>
      </c>
      <c r="AA26">
        <f>AVERAGE('Left 1 Kin'!AA26, 'Left 2 Kin'!AA26, 'Left 3 Kin'!AA26, 'Right 1 Kin'!AA26, 'Right 2 Kin'!AA26, 'Right 3 Kin'!AA26)</f>
        <v>-422.91258333333332</v>
      </c>
      <c r="AB26">
        <f>AVERAGE('Left 1 Kin'!AB26, 'Left 2 Kin'!AB26, 'Left 3 Kin'!AB26, 'Right 1 Kin'!AB26, 'Right 2 Kin'!AB26, 'Right 3 Kin'!AB26)</f>
        <v>13.726651666666683</v>
      </c>
      <c r="AC26">
        <f>AVERAGE('Left 1 Kin'!AC26, 'Left 2 Kin'!AC26, 'Left 3 Kin'!AC26, 'Right 1 Kin'!AC26, 'Right 2 Kin'!AC26, 'Right 3 Kin'!AC26)</f>
        <v>-190.80824999999996</v>
      </c>
      <c r="AD26">
        <f>AVERAGE('Left 1 Kin'!AD26, 'Left 2 Kin'!AD26, 'Left 3 Kin'!AD26, 'Right 1 Kin'!AD26, 'Right 2 Kin'!AD26, 'Right 3 Kin'!AD26)</f>
        <v>201.52116666666674</v>
      </c>
      <c r="AE26">
        <f>AVERAGE('Left 1 Kin'!AE26, 'Left 2 Kin'!AE26, 'Left 3 Kin'!AE26, 'Right 1 Kin'!AE26, 'Right 2 Kin'!AE26, 'Right 3 Kin'!AE26)</f>
        <v>-201.83528333333334</v>
      </c>
      <c r="AF26">
        <f>AVERAGE('Left 1 Kin'!AF26, 'Left 2 Kin'!AF26, 'Left 3 Kin'!AF26, 'Right 1 Kin'!AF26, 'Right 2 Kin'!AF26, 'Right 3 Kin'!AF26)</f>
        <v>-252.99129166666674</v>
      </c>
      <c r="AG26">
        <f>AVERAGE('Left 1 Kin'!AG26, 'Left 2 Kin'!AG26, 'Left 3 Kin'!AG26, 'Right 1 Kin'!AG26, 'Right 2 Kin'!AG26, 'Right 3 Kin'!AG26)</f>
        <v>733.52376666666657</v>
      </c>
      <c r="AH26">
        <f>AVERAGE('Left 1 Kin'!AH26, 'Left 2 Kin'!AH26, 'Left 3 Kin'!AH26, 'Right 1 Kin'!AH26, 'Right 2 Kin'!AH26, 'Right 3 Kin'!AH26)</f>
        <v>-154.21960833333335</v>
      </c>
      <c r="AI26">
        <f>AVERAGE('Left 1 Kin'!AI26, 'Left 2 Kin'!AI26, 'Left 3 Kin'!AI26, 'Right 1 Kin'!AI26, 'Right 2 Kin'!AI26, 'Right 3 Kin'!AI26)</f>
        <v>2.3394819266666667</v>
      </c>
      <c r="AJ26">
        <f>AVERAGE('Left 1 Kin'!AJ26, 'Left 2 Kin'!AJ26, 'Left 3 Kin'!AJ26, 'Right 1 Kin'!AJ26, 'Right 2 Kin'!AJ26, 'Right 3 Kin'!AJ26)</f>
        <v>1.3456966533333332</v>
      </c>
      <c r="AK26">
        <f>AVERAGE('Left 1 Kin'!AK26, 'Left 2 Kin'!AK26, 'Left 3 Kin'!AK26, 'Right 1 Kin'!AK26, 'Right 2 Kin'!AK26, 'Right 3 Kin'!AK26)</f>
        <v>-0.30980974666666666</v>
      </c>
      <c r="AL26">
        <f>AVERAGE('Left 1 Kin'!AL26, 'Left 2 Kin'!AL26, 'Left 3 Kin'!AL26, 'Right 1 Kin'!AL26, 'Right 2 Kin'!AL26, 'Right 3 Kin'!AL26)</f>
        <v>16.174538799999997</v>
      </c>
      <c r="AM26">
        <f>AVERAGE('Left 1 Kin'!AM26, 'Left 2 Kin'!AM26, 'Left 3 Kin'!AM26, 'Right 1 Kin'!AM26, 'Right 2 Kin'!AM26, 'Right 3 Kin'!AM26)</f>
        <v>1.8643072666666665</v>
      </c>
      <c r="AN26">
        <f>AVERAGE('Left 1 Kin'!AN26, 'Left 2 Kin'!AN26, 'Left 3 Kin'!AN26, 'Right 1 Kin'!AN26, 'Right 2 Kin'!AN26, 'Right 3 Kin'!AN26)</f>
        <v>0.36700316200000005</v>
      </c>
      <c r="AO26">
        <f>AVERAGE('Left 1 Kin'!AO26, 'Left 2 Kin'!AO26, 'Left 3 Kin'!AO26, 'Right 1 Kin'!AO26, 'Right 2 Kin'!AO26, 'Right 3 Kin'!AO26)</f>
        <v>0.15562138846666665</v>
      </c>
      <c r="AP26">
        <f>AVERAGE('Left 1 Kin'!AP26, 'Left 2 Kin'!AP26, 'Left 3 Kin'!AP26, 'Right 1 Kin'!AP26, 'Right 2 Kin'!AP26, 'Right 3 Kin'!AP26)</f>
        <v>-4.4396788000000003</v>
      </c>
      <c r="AQ26">
        <f>AVERAGE('Left 1 Kin'!AQ26, 'Left 2 Kin'!AQ26, 'Left 3 Kin'!AQ26, 'Right 1 Kin'!AQ26, 'Right 2 Kin'!AQ26, 'Right 3 Kin'!AQ26)</f>
        <v>3.5991020000000002</v>
      </c>
      <c r="AR26">
        <f>AVERAGE('Left 1 Kin'!AR26, 'Left 2 Kin'!AR26, 'Left 3 Kin'!AR26, 'Right 1 Kin'!AR26, 'Right 2 Kin'!AR26, 'Right 3 Kin'!AR26)</f>
        <v>-0.20045017333333334</v>
      </c>
      <c r="AS26">
        <f>AVERAGE('Left 1 Kin'!AS26, 'Left 2 Kin'!AS26, 'Left 3 Kin'!AS26, 'Right 1 Kin'!AS26, 'Right 2 Kin'!AS26, 'Right 3 Kin'!AS26)</f>
        <v>0.21682683999999999</v>
      </c>
      <c r="AT26">
        <f>AVERAGE('Left 1 Kin'!AT26, 'Left 2 Kin'!AT26, 'Left 3 Kin'!AT26, 'Right 1 Kin'!AT26, 'Right 2 Kin'!AT26, 'Right 3 Kin'!AT26)</f>
        <v>-42.401688666666672</v>
      </c>
    </row>
    <row r="27" spans="1:46" x14ac:dyDescent="0.25">
      <c r="A27">
        <v>25</v>
      </c>
      <c r="B27">
        <f>AVERAGE('Left 1 Kin'!B27, 'Left 2 Kin'!B27, 'Left 3 Kin'!B27, 'Right 1 Kin'!B27, 'Right 2 Kin'!B27, 'Right 3 Kin'!B27)</f>
        <v>9.1022760416666681</v>
      </c>
      <c r="C27">
        <f>AVERAGE('Left 1 Kin'!C27, 'Left 2 Kin'!C27, 'Left 3 Kin'!C27, 'Right 1 Kin'!C27, 'Right 2 Kin'!C27, 'Right 3 Kin'!C27)</f>
        <v>0.57241639254385956</v>
      </c>
      <c r="D27">
        <f>AVERAGE('Left 1 Kin'!D27, 'Left 2 Kin'!D27, 'Left 3 Kin'!D27, 'Right 1 Kin'!D27, 'Right 2 Kin'!D27, 'Right 3 Kin'!D27)</f>
        <v>-0.14790925171609162</v>
      </c>
      <c r="E27">
        <f>AVERAGE('Left 1 Kin'!E27, 'Left 2 Kin'!E27, 'Left 3 Kin'!E27, 'Right 1 Kin'!E27, 'Right 2 Kin'!E27, 'Right 3 Kin'!E27)</f>
        <v>7.9602098152500578E-3</v>
      </c>
      <c r="F27">
        <f>AVERAGE('Left 1 Kin'!F27, 'Left 2 Kin'!F27, 'Left 3 Kin'!F27, 'Right 1 Kin'!F27, 'Right 2 Kin'!F27, 'Right 3 Kin'!F27)</f>
        <v>3.4895519722029227</v>
      </c>
      <c r="G27">
        <f>AVERAGE('Left 1 Kin'!G27, 'Left 2 Kin'!G27, 'Left 3 Kin'!G27, 'Right 1 Kin'!G27, 'Right 2 Kin'!G27, 'Right 3 Kin'!G27)</f>
        <v>5.5126445833333335</v>
      </c>
      <c r="H27">
        <f>AVERAGE('Left 1 Kin'!H27, 'Left 2 Kin'!H27, 'Left 3 Kin'!H27, 'Right 1 Kin'!H27, 'Right 2 Kin'!H27, 'Right 3 Kin'!H27)</f>
        <v>-8.8176020833333322</v>
      </c>
      <c r="I27">
        <f>AVERAGE('Left 1 Kin'!I27, 'Left 2 Kin'!I27, 'Left 3 Kin'!I27, 'Right 1 Kin'!I27, 'Right 2 Kin'!I27, 'Right 3 Kin'!I27)</f>
        <v>-4.008822208333334</v>
      </c>
      <c r="J27">
        <f>AVERAGE('Left 1 Kin'!J27, 'Left 2 Kin'!J27, 'Left 3 Kin'!J27, 'Right 1 Kin'!J27, 'Right 2 Kin'!J27, 'Right 3 Kin'!J27)</f>
        <v>8.2708262499999989</v>
      </c>
      <c r="K27">
        <f>AVERAGE('Left 1 Kin'!K27, 'Left 2 Kin'!K27, 'Left 3 Kin'!K27, 'Right 1 Kin'!K27, 'Right 2 Kin'!K27, 'Right 3 Kin'!K27)</f>
        <v>3.4917434541666665</v>
      </c>
      <c r="L27">
        <f>AVERAGE('Left 1 Kin'!L27, 'Left 2 Kin'!L27, 'Left 3 Kin'!L27, 'Right 1 Kin'!L27, 'Right 2 Kin'!L27, 'Right 3 Kin'!L27)</f>
        <v>-8.720954166666667</v>
      </c>
      <c r="M27">
        <f>AVERAGE('Left 1 Kin'!M27, 'Left 2 Kin'!M27, 'Left 3 Kin'!M27, 'Right 1 Kin'!M27, 'Right 2 Kin'!M27, 'Right 3 Kin'!M27)</f>
        <v>26.322179166666668</v>
      </c>
      <c r="N27">
        <f>AVERAGE('Left 1 Kin'!N27, 'Left 2 Kin'!N27, 'Left 3 Kin'!N27, 'Right 1 Kin'!N27, 'Right 2 Kin'!N27, 'Right 3 Kin'!N27)</f>
        <v>4.7665379999999997</v>
      </c>
      <c r="O27">
        <f>AVERAGE('Left 1 Kin'!O27, 'Left 2 Kin'!O27, 'Left 3 Kin'!O27, 'Right 1 Kin'!O27, 'Right 2 Kin'!O27, 'Right 3 Kin'!O27)</f>
        <v>2.9370833333333717E-2</v>
      </c>
      <c r="P27">
        <f>AVERAGE('Left 1 Kin'!P27, 'Left 2 Kin'!P27, 'Left 3 Kin'!P27, 'Right 1 Kin'!P27, 'Right 2 Kin'!P27, 'Right 3 Kin'!P27)</f>
        <v>36.109887500000006</v>
      </c>
      <c r="Q27">
        <f>AVERAGE('Left 1 Kin'!Q27, 'Left 2 Kin'!Q27, 'Left 3 Kin'!Q27, 'Right 1 Kin'!Q27, 'Right 2 Kin'!Q27, 'Right 3 Kin'!Q27)</f>
        <v>2.0676370833333331</v>
      </c>
      <c r="R27">
        <f>AVERAGE('Left 1 Kin'!R27, 'Left 2 Kin'!R27, 'Left 3 Kin'!R27, 'Right 1 Kin'!R27, 'Right 2 Kin'!R27, 'Right 3 Kin'!R27)</f>
        <v>-7.5778020833333324</v>
      </c>
      <c r="S27">
        <f>AVERAGE('Left 1 Kin'!S27, 'Left 2 Kin'!S27, 'Left 3 Kin'!S27, 'Right 1 Kin'!S27, 'Right 2 Kin'!S27, 'Right 3 Kin'!S27)</f>
        <v>16.992816666666666</v>
      </c>
      <c r="T27">
        <f>AVERAGE('Left 1 Kin'!T27, 'Left 2 Kin'!T27, 'Left 3 Kin'!T27, 'Right 1 Kin'!T27, 'Right 2 Kin'!T27, 'Right 3 Kin'!T27)</f>
        <v>-7.5272737500000018</v>
      </c>
      <c r="U27">
        <f>AVERAGE('Left 1 Kin'!U27, 'Left 2 Kin'!U27, 'Left 3 Kin'!U27, 'Right 1 Kin'!U27, 'Right 2 Kin'!U27, 'Right 3 Kin'!U27)</f>
        <v>-20.78854166666666</v>
      </c>
      <c r="V27">
        <f>AVERAGE('Left 1 Kin'!V27, 'Left 2 Kin'!V27, 'Left 3 Kin'!V27, 'Right 1 Kin'!V27, 'Right 2 Kin'!V27, 'Right 3 Kin'!V27)</f>
        <v>11.893802083333334</v>
      </c>
      <c r="W27">
        <f>AVERAGE('Left 1 Kin'!W27, 'Left 2 Kin'!W27, 'Left 3 Kin'!W27, 'Right 1 Kin'!W27, 'Right 2 Kin'!W27, 'Right 3 Kin'!W27)</f>
        <v>-12.672718749999989</v>
      </c>
      <c r="X27">
        <f>AVERAGE('Left 1 Kin'!X27, 'Left 2 Kin'!X27, 'Left 3 Kin'!X27, 'Right 1 Kin'!X27, 'Right 2 Kin'!X27, 'Right 3 Kin'!X27)</f>
        <v>36.819843749999983</v>
      </c>
      <c r="Y27">
        <f>AVERAGE('Left 1 Kin'!Y27, 'Left 2 Kin'!Y27, 'Left 3 Kin'!Y27, 'Right 1 Kin'!Y27, 'Right 2 Kin'!Y27, 'Right 3 Kin'!Y27)</f>
        <v>-41.47227239583335</v>
      </c>
      <c r="Z27">
        <f>AVERAGE('Left 1 Kin'!Z27, 'Left 2 Kin'!Z27, 'Left 3 Kin'!Z27, 'Right 1 Kin'!Z27, 'Right 2 Kin'!Z27, 'Right 3 Kin'!Z27)</f>
        <v>-199.9092708333333</v>
      </c>
      <c r="AA27">
        <f>AVERAGE('Left 1 Kin'!AA27, 'Left 2 Kin'!AA27, 'Left 3 Kin'!AA27, 'Right 1 Kin'!AA27, 'Right 2 Kin'!AA27, 'Right 3 Kin'!AA27)</f>
        <v>-431.48385416666662</v>
      </c>
      <c r="AB27">
        <f>AVERAGE('Left 1 Kin'!AB27, 'Left 2 Kin'!AB27, 'Left 3 Kin'!AB27, 'Right 1 Kin'!AB27, 'Right 2 Kin'!AB27, 'Right 3 Kin'!AB27)</f>
        <v>4.6033229166666549</v>
      </c>
      <c r="AC27">
        <f>AVERAGE('Left 1 Kin'!AC27, 'Left 2 Kin'!AC27, 'Left 3 Kin'!AC27, 'Right 1 Kin'!AC27, 'Right 2 Kin'!AC27, 'Right 3 Kin'!AC27)</f>
        <v>-249.64895833333341</v>
      </c>
      <c r="AD27">
        <f>AVERAGE('Left 1 Kin'!AD27, 'Left 2 Kin'!AD27, 'Left 3 Kin'!AD27, 'Right 1 Kin'!AD27, 'Right 2 Kin'!AD27, 'Right 3 Kin'!AD27)</f>
        <v>188.30052083333331</v>
      </c>
      <c r="AE27">
        <f>AVERAGE('Left 1 Kin'!AE27, 'Left 2 Kin'!AE27, 'Left 3 Kin'!AE27, 'Right 1 Kin'!AE27, 'Right 2 Kin'!AE27, 'Right 3 Kin'!AE27)</f>
        <v>-233.52156250000004</v>
      </c>
      <c r="AF27">
        <f>AVERAGE('Left 1 Kin'!AF27, 'Left 2 Kin'!AF27, 'Left 3 Kin'!AF27, 'Right 1 Kin'!AF27, 'Right 2 Kin'!AF27, 'Right 3 Kin'!AF27)</f>
        <v>-193.39755208333327</v>
      </c>
      <c r="AG27">
        <f>AVERAGE('Left 1 Kin'!AG27, 'Left 2 Kin'!AG27, 'Left 3 Kin'!AG27, 'Right 1 Kin'!AG27, 'Right 2 Kin'!AG27, 'Right 3 Kin'!AG27)</f>
        <v>696.90104166666663</v>
      </c>
      <c r="AH27">
        <f>AVERAGE('Left 1 Kin'!AH27, 'Left 2 Kin'!AH27, 'Left 3 Kin'!AH27, 'Right 1 Kin'!AH27, 'Right 2 Kin'!AH27, 'Right 3 Kin'!AH27)</f>
        <v>-152.13296875</v>
      </c>
      <c r="AI27">
        <f>AVERAGE('Left 1 Kin'!AI27, 'Left 2 Kin'!AI27, 'Left 3 Kin'!AI27, 'Right 1 Kin'!AI27, 'Right 2 Kin'!AI27, 'Right 3 Kin'!AI27)</f>
        <v>2.6411967083333336</v>
      </c>
      <c r="AJ27">
        <f>AVERAGE('Left 1 Kin'!AJ27, 'Left 2 Kin'!AJ27, 'Left 3 Kin'!AJ27, 'Right 1 Kin'!AJ27, 'Right 2 Kin'!AJ27, 'Right 3 Kin'!AJ27)</f>
        <v>1.4958767083333333</v>
      </c>
      <c r="AK27">
        <f>AVERAGE('Left 1 Kin'!AK27, 'Left 2 Kin'!AK27, 'Left 3 Kin'!AK27, 'Right 1 Kin'!AK27, 'Right 2 Kin'!AK27, 'Right 3 Kin'!AK27)</f>
        <v>-0.29824221666666667</v>
      </c>
      <c r="AL27">
        <f>AVERAGE('Left 1 Kin'!AL27, 'Left 2 Kin'!AL27, 'Left 3 Kin'!AL27, 'Right 1 Kin'!AL27, 'Right 2 Kin'!AL27, 'Right 3 Kin'!AL27)</f>
        <v>18.908111250000005</v>
      </c>
      <c r="AM27">
        <f>AVERAGE('Left 1 Kin'!AM27, 'Left 2 Kin'!AM27, 'Left 3 Kin'!AM27, 'Right 1 Kin'!AM27, 'Right 2 Kin'!AM27, 'Right 3 Kin'!AM27)</f>
        <v>1.9122476666666666</v>
      </c>
      <c r="AN27">
        <f>AVERAGE('Left 1 Kin'!AN27, 'Left 2 Kin'!AN27, 'Left 3 Kin'!AN27, 'Right 1 Kin'!AN27, 'Right 2 Kin'!AN27, 'Right 3 Kin'!AN27)</f>
        <v>0.34943222499999999</v>
      </c>
      <c r="AO27">
        <f>AVERAGE('Left 1 Kin'!AO27, 'Left 2 Kin'!AO27, 'Left 3 Kin'!AO27, 'Right 1 Kin'!AO27, 'Right 2 Kin'!AO27, 'Right 3 Kin'!AO27)</f>
        <v>0.15945575791666669</v>
      </c>
      <c r="AP27">
        <f>AVERAGE('Left 1 Kin'!AP27, 'Left 2 Kin'!AP27, 'Left 3 Kin'!AP27, 'Right 1 Kin'!AP27, 'Right 2 Kin'!AP27, 'Right 3 Kin'!AP27)</f>
        <v>-4.3198345833333329</v>
      </c>
      <c r="AQ27">
        <f>AVERAGE('Left 1 Kin'!AQ27, 'Left 2 Kin'!AQ27, 'Left 3 Kin'!AQ27, 'Right 1 Kin'!AQ27, 'Right 2 Kin'!AQ27, 'Right 3 Kin'!AQ27)</f>
        <v>3.6495458333333333</v>
      </c>
      <c r="AR27">
        <f>AVERAGE('Left 1 Kin'!AR27, 'Left 2 Kin'!AR27, 'Left 3 Kin'!AR27, 'Right 1 Kin'!AR27, 'Right 2 Kin'!AR27, 'Right 3 Kin'!AR27)</f>
        <v>-0.2118559166666667</v>
      </c>
      <c r="AS27">
        <f>AVERAGE('Left 1 Kin'!AS27, 'Left 2 Kin'!AS27, 'Left 3 Kin'!AS27, 'Right 1 Kin'!AS27, 'Right 2 Kin'!AS27, 'Right 3 Kin'!AS27)</f>
        <v>0.21359065416666667</v>
      </c>
      <c r="AT27">
        <f>AVERAGE('Left 1 Kin'!AT27, 'Left 2 Kin'!AT27, 'Left 3 Kin'!AT27, 'Right 1 Kin'!AT27, 'Right 2 Kin'!AT27, 'Right 3 Kin'!AT27)</f>
        <v>-41.225183333333334</v>
      </c>
    </row>
    <row r="28" spans="1:46" x14ac:dyDescent="0.25">
      <c r="A28">
        <v>26</v>
      </c>
      <c r="B28">
        <f>AVERAGE('Left 1 Kin'!B28, 'Left 2 Kin'!B28, 'Left 3 Kin'!B28, 'Right 1 Kin'!B28, 'Right 2 Kin'!B28, 'Right 3 Kin'!B28)</f>
        <v>9.1056604166666713</v>
      </c>
      <c r="C28">
        <f>AVERAGE('Left 1 Kin'!C28, 'Left 2 Kin'!C28, 'Left 3 Kin'!C28, 'Right 1 Kin'!C28, 'Right 2 Kin'!C28, 'Right 3 Kin'!C28)</f>
        <v>0.57219762426900578</v>
      </c>
      <c r="D28">
        <f>AVERAGE('Left 1 Kin'!D28, 'Left 2 Kin'!D28, 'Left 3 Kin'!D28, 'Right 1 Kin'!D28, 'Right 2 Kin'!D28, 'Right 3 Kin'!D28)</f>
        <v>-0.14251708765188678</v>
      </c>
      <c r="E28">
        <f>AVERAGE('Left 1 Kin'!E28, 'Left 2 Kin'!E28, 'Left 3 Kin'!E28, 'Right 1 Kin'!E28, 'Right 2 Kin'!E28, 'Right 3 Kin'!E28)</f>
        <v>-6.0356945984966284E-3</v>
      </c>
      <c r="F28">
        <f>AVERAGE('Left 1 Kin'!F28, 'Left 2 Kin'!F28, 'Left 3 Kin'!F28, 'Right 1 Kin'!F28, 'Right 2 Kin'!F28, 'Right 3 Kin'!F28)</f>
        <v>3.5676640866495739</v>
      </c>
      <c r="G28">
        <f>AVERAGE('Left 1 Kin'!G28, 'Left 2 Kin'!G28, 'Left 3 Kin'!G28, 'Right 1 Kin'!G28, 'Right 2 Kin'!G28, 'Right 3 Kin'!G28)</f>
        <v>5.4933872666666659</v>
      </c>
      <c r="H28">
        <f>AVERAGE('Left 1 Kin'!H28, 'Left 2 Kin'!H28, 'Left 3 Kin'!H28, 'Right 1 Kin'!H28, 'Right 2 Kin'!H28, 'Right 3 Kin'!H28)</f>
        <v>-8.805285266666667</v>
      </c>
      <c r="I28">
        <f>AVERAGE('Left 1 Kin'!I28, 'Left 2 Kin'!I28, 'Left 3 Kin'!I28, 'Right 1 Kin'!I28, 'Right 2 Kin'!I28, 'Right 3 Kin'!I28)</f>
        <v>-4.0246997233333337</v>
      </c>
      <c r="J28">
        <f>AVERAGE('Left 1 Kin'!J28, 'Left 2 Kin'!J28, 'Left 3 Kin'!J28, 'Right 1 Kin'!J28, 'Right 2 Kin'!J28, 'Right 3 Kin'!J28)</f>
        <v>8.3082544000000009</v>
      </c>
      <c r="K28">
        <f>AVERAGE('Left 1 Kin'!K28, 'Left 2 Kin'!K28, 'Left 3 Kin'!K28, 'Right 1 Kin'!K28, 'Right 2 Kin'!K28, 'Right 3 Kin'!K28)</f>
        <v>3.4512008083333332</v>
      </c>
      <c r="L28">
        <f>AVERAGE('Left 1 Kin'!L28, 'Left 2 Kin'!L28, 'Left 3 Kin'!L28, 'Right 1 Kin'!L28, 'Right 2 Kin'!L28, 'Right 3 Kin'!L28)</f>
        <v>-8.9248077666666656</v>
      </c>
      <c r="M28">
        <f>AVERAGE('Left 1 Kin'!M28, 'Left 2 Kin'!M28, 'Left 3 Kin'!M28, 'Right 1 Kin'!M28, 'Right 2 Kin'!M28, 'Right 3 Kin'!M28)</f>
        <v>25.872550666666669</v>
      </c>
      <c r="N28">
        <f>AVERAGE('Left 1 Kin'!N28, 'Left 2 Kin'!N28, 'Left 3 Kin'!N28, 'Right 1 Kin'!N28, 'Right 2 Kin'!N28, 'Right 3 Kin'!N28)</f>
        <v>4.7673225266666668</v>
      </c>
      <c r="O28">
        <f>AVERAGE('Left 1 Kin'!O28, 'Left 2 Kin'!O28, 'Left 3 Kin'!O28, 'Right 1 Kin'!O28, 'Right 2 Kin'!O28, 'Right 3 Kin'!O28)</f>
        <v>-0.29373066666666769</v>
      </c>
      <c r="P28">
        <f>AVERAGE('Left 1 Kin'!P28, 'Left 2 Kin'!P28, 'Left 3 Kin'!P28, 'Right 1 Kin'!P28, 'Right 2 Kin'!P28, 'Right 3 Kin'!P28)</f>
        <v>36.294530999999999</v>
      </c>
      <c r="Q28">
        <f>AVERAGE('Left 1 Kin'!Q28, 'Left 2 Kin'!Q28, 'Left 3 Kin'!Q28, 'Right 1 Kin'!Q28, 'Right 2 Kin'!Q28, 'Right 3 Kin'!Q28)</f>
        <v>1.7968057000000004</v>
      </c>
      <c r="R28">
        <f>AVERAGE('Left 1 Kin'!R28, 'Left 2 Kin'!R28, 'Left 3 Kin'!R28, 'Right 1 Kin'!R28, 'Right 2 Kin'!R28, 'Right 3 Kin'!R28)</f>
        <v>-7.7453141000000008</v>
      </c>
      <c r="S28">
        <f>AVERAGE('Left 1 Kin'!S28, 'Left 2 Kin'!S28, 'Left 3 Kin'!S28, 'Right 1 Kin'!S28, 'Right 2 Kin'!S28, 'Right 3 Kin'!S28)</f>
        <v>17.671578</v>
      </c>
      <c r="T28">
        <f>AVERAGE('Left 1 Kin'!T28, 'Left 2 Kin'!T28, 'Left 3 Kin'!T28, 'Right 1 Kin'!T28, 'Right 2 Kin'!T28, 'Right 3 Kin'!T28)</f>
        <v>-7.6868707000000001</v>
      </c>
      <c r="U28">
        <f>AVERAGE('Left 1 Kin'!U28, 'Left 2 Kin'!U28, 'Left 3 Kin'!U28, 'Right 1 Kin'!U28, 'Right 2 Kin'!U28, 'Right 3 Kin'!U28)</f>
        <v>-19.598575</v>
      </c>
      <c r="V28">
        <f>AVERAGE('Left 1 Kin'!V28, 'Left 2 Kin'!V28, 'Left 3 Kin'!V28, 'Right 1 Kin'!V28, 'Right 2 Kin'!V28, 'Right 3 Kin'!V28)</f>
        <v>14.198616666666638</v>
      </c>
      <c r="W28">
        <f>AVERAGE('Left 1 Kin'!W28, 'Left 2 Kin'!W28, 'Left 3 Kin'!W28, 'Right 1 Kin'!W28, 'Right 2 Kin'!W28, 'Right 3 Kin'!W28)</f>
        <v>-18.753923749999984</v>
      </c>
      <c r="X28">
        <f>AVERAGE('Left 1 Kin'!X28, 'Left 2 Kin'!X28, 'Left 3 Kin'!X28, 'Right 1 Kin'!X28, 'Right 2 Kin'!X28, 'Right 3 Kin'!X28)</f>
        <v>32.355779166666657</v>
      </c>
      <c r="Y28">
        <f>AVERAGE('Left 1 Kin'!Y28, 'Left 2 Kin'!Y28, 'Left 3 Kin'!Y28, 'Right 1 Kin'!Y28, 'Right 2 Kin'!Y28, 'Right 3 Kin'!Y28)</f>
        <v>-41.688971875000014</v>
      </c>
      <c r="Z28">
        <f>AVERAGE('Left 1 Kin'!Z28, 'Left 2 Kin'!Z28, 'Left 3 Kin'!Z28, 'Right 1 Kin'!Z28, 'Right 2 Kin'!Z28, 'Right 3 Kin'!Z28)</f>
        <v>-198.58774166666663</v>
      </c>
      <c r="AA28">
        <f>AVERAGE('Left 1 Kin'!AA28, 'Left 2 Kin'!AA28, 'Left 3 Kin'!AA28, 'Right 1 Kin'!AA28, 'Right 2 Kin'!AA28, 'Right 3 Kin'!AA28)</f>
        <v>-441.13354166666676</v>
      </c>
      <c r="AB28">
        <f>AVERAGE('Left 1 Kin'!AB28, 'Left 2 Kin'!AB28, 'Left 3 Kin'!AB28, 'Right 1 Kin'!AB28, 'Right 2 Kin'!AB28, 'Right 3 Kin'!AB28)</f>
        <v>-5.2995658333333218</v>
      </c>
      <c r="AC28">
        <f>AVERAGE('Left 1 Kin'!AC28, 'Left 2 Kin'!AC28, 'Left 3 Kin'!AC28, 'Right 1 Kin'!AC28, 'Right 2 Kin'!AC28, 'Right 3 Kin'!AC28)</f>
        <v>-303.96491666666674</v>
      </c>
      <c r="AD28">
        <f>AVERAGE('Left 1 Kin'!AD28, 'Left 2 Kin'!AD28, 'Left 3 Kin'!AD28, 'Right 1 Kin'!AD28, 'Right 2 Kin'!AD28, 'Right 3 Kin'!AD28)</f>
        <v>175.19133333333329</v>
      </c>
      <c r="AE28">
        <f>AVERAGE('Left 1 Kin'!AE28, 'Left 2 Kin'!AE28, 'Left 3 Kin'!AE28, 'Right 1 Kin'!AE28, 'Right 2 Kin'!AE28, 'Right 3 Kin'!AE28)</f>
        <v>-261.79031666666663</v>
      </c>
      <c r="AF28">
        <f>AVERAGE('Left 1 Kin'!AF28, 'Left 2 Kin'!AF28, 'Left 3 Kin'!AF28, 'Right 1 Kin'!AF28, 'Right 2 Kin'!AF28, 'Right 3 Kin'!AF28)</f>
        <v>-125.29781666666672</v>
      </c>
      <c r="AG28">
        <f>AVERAGE('Left 1 Kin'!AG28, 'Left 2 Kin'!AG28, 'Left 3 Kin'!AG28, 'Right 1 Kin'!AG28, 'Right 2 Kin'!AG28, 'Right 3 Kin'!AG28)</f>
        <v>662.5695833333333</v>
      </c>
      <c r="AH28">
        <f>AVERAGE('Left 1 Kin'!AH28, 'Left 2 Kin'!AH28, 'Left 3 Kin'!AH28, 'Right 1 Kin'!AH28, 'Right 2 Kin'!AH28, 'Right 3 Kin'!AH28)</f>
        <v>-150.04733333333331</v>
      </c>
      <c r="AI28">
        <f>AVERAGE('Left 1 Kin'!AI28, 'Left 2 Kin'!AI28, 'Left 3 Kin'!AI28, 'Right 1 Kin'!AI28, 'Right 2 Kin'!AI28, 'Right 3 Kin'!AI28)</f>
        <v>2.9662912166666664</v>
      </c>
      <c r="AJ28">
        <f>AVERAGE('Left 1 Kin'!AJ28, 'Left 2 Kin'!AJ28, 'Left 3 Kin'!AJ28, 'Right 1 Kin'!AJ28, 'Right 2 Kin'!AJ28, 'Right 3 Kin'!AJ28)</f>
        <v>1.5850619743333336</v>
      </c>
      <c r="AK28">
        <f>AVERAGE('Left 1 Kin'!AK28, 'Left 2 Kin'!AK28, 'Left 3 Kin'!AK28, 'Right 1 Kin'!AK28, 'Right 2 Kin'!AK28, 'Right 3 Kin'!AK28)</f>
        <v>-0.29695147266666666</v>
      </c>
      <c r="AL28">
        <f>AVERAGE('Left 1 Kin'!AL28, 'Left 2 Kin'!AL28, 'Left 3 Kin'!AL28, 'Right 1 Kin'!AL28, 'Right 2 Kin'!AL28, 'Right 3 Kin'!AL28)</f>
        <v>21.8713865</v>
      </c>
      <c r="AM28">
        <f>AVERAGE('Left 1 Kin'!AM28, 'Left 2 Kin'!AM28, 'Left 3 Kin'!AM28, 'Right 1 Kin'!AM28, 'Right 2 Kin'!AM28, 'Right 3 Kin'!AM28)</f>
        <v>1.9157718466666669</v>
      </c>
      <c r="AN28">
        <f>AVERAGE('Left 1 Kin'!AN28, 'Left 2 Kin'!AN28, 'Left 3 Kin'!AN28, 'Right 1 Kin'!AN28, 'Right 2 Kin'!AN28, 'Right 3 Kin'!AN28)</f>
        <v>0.31684368499999993</v>
      </c>
      <c r="AO28">
        <f>AVERAGE('Left 1 Kin'!AO28, 'Left 2 Kin'!AO28, 'Left 3 Kin'!AO28, 'Right 1 Kin'!AO28, 'Right 2 Kin'!AO28, 'Right 3 Kin'!AO28)</f>
        <v>0.14120526800000002</v>
      </c>
      <c r="AP28">
        <f>AVERAGE('Left 1 Kin'!AP28, 'Left 2 Kin'!AP28, 'Left 3 Kin'!AP28, 'Right 1 Kin'!AP28, 'Right 2 Kin'!AP28, 'Right 3 Kin'!AP28)</f>
        <v>-4.0134840733333341</v>
      </c>
      <c r="AQ28">
        <f>AVERAGE('Left 1 Kin'!AQ28, 'Left 2 Kin'!AQ28, 'Left 3 Kin'!AQ28, 'Right 1 Kin'!AQ28, 'Right 2 Kin'!AQ28, 'Right 3 Kin'!AQ28)</f>
        <v>3.690451233333333</v>
      </c>
      <c r="AR28">
        <f>AVERAGE('Left 1 Kin'!AR28, 'Left 2 Kin'!AR28, 'Left 3 Kin'!AR28, 'Right 1 Kin'!AR28, 'Right 2 Kin'!AR28, 'Right 3 Kin'!AR28)</f>
        <v>-0.22750461333333324</v>
      </c>
      <c r="AS28">
        <f>AVERAGE('Left 1 Kin'!AS28, 'Left 2 Kin'!AS28, 'Left 3 Kin'!AS28, 'Right 1 Kin'!AS28, 'Right 2 Kin'!AS28, 'Right 3 Kin'!AS28)</f>
        <v>0.18870700366666671</v>
      </c>
      <c r="AT28">
        <f>AVERAGE('Left 1 Kin'!AT28, 'Left 2 Kin'!AT28, 'Left 3 Kin'!AT28, 'Right 1 Kin'!AT28, 'Right 2 Kin'!AT28, 'Right 3 Kin'!AT28)</f>
        <v>-39.731188333333328</v>
      </c>
    </row>
    <row r="29" spans="1:46" x14ac:dyDescent="0.25">
      <c r="A29">
        <v>27</v>
      </c>
      <c r="B29">
        <f>AVERAGE('Left 1 Kin'!B29, 'Left 2 Kin'!B29, 'Left 3 Kin'!B29, 'Right 1 Kin'!B29, 'Right 2 Kin'!B29, 'Right 3 Kin'!B29)</f>
        <v>9.1085031250000039</v>
      </c>
      <c r="C29">
        <f>AVERAGE('Left 1 Kin'!C29, 'Left 2 Kin'!C29, 'Left 3 Kin'!C29, 'Right 1 Kin'!C29, 'Right 2 Kin'!C29, 'Right 3 Kin'!C29)</f>
        <v>0.57199758771929832</v>
      </c>
      <c r="D29">
        <f>AVERAGE('Left 1 Kin'!D29, 'Left 2 Kin'!D29, 'Left 3 Kin'!D29, 'Right 1 Kin'!D29, 'Right 2 Kin'!D29, 'Right 3 Kin'!D29)</f>
        <v>-0.14179959505338921</v>
      </c>
      <c r="E29">
        <f>AVERAGE('Left 1 Kin'!E29, 'Left 2 Kin'!E29, 'Left 3 Kin'!E29, 'Right 1 Kin'!E29, 'Right 2 Kin'!E29, 'Right 3 Kin'!E29)</f>
        <v>-1.7873536494295628E-2</v>
      </c>
      <c r="F29">
        <f>AVERAGE('Left 1 Kin'!F29, 'Left 2 Kin'!F29, 'Left 3 Kin'!F29, 'Right 1 Kin'!F29, 'Right 2 Kin'!F29, 'Right 3 Kin'!F29)</f>
        <v>3.634828146211055</v>
      </c>
      <c r="G29">
        <f>AVERAGE('Left 1 Kin'!G29, 'Left 2 Kin'!G29, 'Left 3 Kin'!G29, 'Right 1 Kin'!G29, 'Right 2 Kin'!G29, 'Right 3 Kin'!G29)</f>
        <v>5.4754328666666661</v>
      </c>
      <c r="H29">
        <f>AVERAGE('Left 1 Kin'!H29, 'Left 2 Kin'!H29, 'Left 3 Kin'!H29, 'Right 1 Kin'!H29, 'Right 2 Kin'!H29, 'Right 3 Kin'!H29)</f>
        <v>-8.7894021999999996</v>
      </c>
      <c r="I29">
        <f>AVERAGE('Left 1 Kin'!I29, 'Left 2 Kin'!I29, 'Left 3 Kin'!I29, 'Right 1 Kin'!I29, 'Right 2 Kin'!I29, 'Right 3 Kin'!I29)</f>
        <v>-4.0490735716666668</v>
      </c>
      <c r="J29">
        <f>AVERAGE('Left 1 Kin'!J29, 'Left 2 Kin'!J29, 'Left 3 Kin'!J29, 'Right 1 Kin'!J29, 'Right 2 Kin'!J29, 'Right 3 Kin'!J29)</f>
        <v>8.3398287999999994</v>
      </c>
      <c r="K29">
        <f>AVERAGE('Left 1 Kin'!K29, 'Left 2 Kin'!K29, 'Left 3 Kin'!K29, 'Right 1 Kin'!K29, 'Right 2 Kin'!K29, 'Right 3 Kin'!K29)</f>
        <v>3.409845245833333</v>
      </c>
      <c r="L29">
        <f>AVERAGE('Left 1 Kin'!L29, 'Left 2 Kin'!L29, 'Left 3 Kin'!L29, 'Right 1 Kin'!L29, 'Right 2 Kin'!L29, 'Right 3 Kin'!L29)</f>
        <v>-9.127637616666668</v>
      </c>
      <c r="M29">
        <f>AVERAGE('Left 1 Kin'!M29, 'Left 2 Kin'!M29, 'Left 3 Kin'!M29, 'Right 1 Kin'!M29, 'Right 2 Kin'!M29, 'Right 3 Kin'!M29)</f>
        <v>25.405567999999999</v>
      </c>
      <c r="N29">
        <f>AVERAGE('Left 1 Kin'!N29, 'Left 2 Kin'!N29, 'Left 3 Kin'!N29, 'Right 1 Kin'!N29, 'Right 2 Kin'!N29, 'Right 3 Kin'!N29)</f>
        <v>4.7581570533333339</v>
      </c>
      <c r="O29">
        <f>AVERAGE('Left 1 Kin'!O29, 'Left 2 Kin'!O29, 'Left 3 Kin'!O29, 'Right 1 Kin'!O29, 'Right 2 Kin'!O29, 'Right 3 Kin'!O29)</f>
        <v>-0.67331133333333337</v>
      </c>
      <c r="P29">
        <f>AVERAGE('Left 1 Kin'!P29, 'Left 2 Kin'!P29, 'Left 3 Kin'!P29, 'Right 1 Kin'!P29, 'Right 2 Kin'!P29, 'Right 3 Kin'!P29)</f>
        <v>36.469482833333338</v>
      </c>
      <c r="Q29">
        <f>AVERAGE('Left 1 Kin'!Q29, 'Left 2 Kin'!Q29, 'Left 3 Kin'!Q29, 'Right 1 Kin'!Q29, 'Right 2 Kin'!Q29, 'Right 3 Kin'!Q29)</f>
        <v>1.4900909833333333</v>
      </c>
      <c r="R29">
        <f>AVERAGE('Left 1 Kin'!R29, 'Left 2 Kin'!R29, 'Left 3 Kin'!R29, 'Right 1 Kin'!R29, 'Right 2 Kin'!R29, 'Right 3 Kin'!R29)</f>
        <v>-7.800696949999999</v>
      </c>
      <c r="S29">
        <f>AVERAGE('Left 1 Kin'!S29, 'Left 2 Kin'!S29, 'Left 3 Kin'!S29, 'Right 1 Kin'!S29, 'Right 2 Kin'!S29, 'Right 3 Kin'!S29)</f>
        <v>18.320414333333332</v>
      </c>
      <c r="T29">
        <f>AVERAGE('Left 1 Kin'!T29, 'Left 2 Kin'!T29, 'Left 3 Kin'!T29, 'Right 1 Kin'!T29, 'Right 2 Kin'!T29, 'Right 3 Kin'!T29)</f>
        <v>-7.8430193166666662</v>
      </c>
      <c r="U29">
        <f>AVERAGE('Left 1 Kin'!U29, 'Left 2 Kin'!U29, 'Left 3 Kin'!U29, 'Right 1 Kin'!U29, 'Right 2 Kin'!U29, 'Right 3 Kin'!U29)</f>
        <v>-18.636316666666673</v>
      </c>
      <c r="V29">
        <f>AVERAGE('Left 1 Kin'!V29, 'Left 2 Kin'!V29, 'Left 3 Kin'!V29, 'Right 1 Kin'!V29, 'Right 2 Kin'!V29, 'Right 3 Kin'!V29)</f>
        <v>16.476087499999966</v>
      </c>
      <c r="W29">
        <f>AVERAGE('Left 1 Kin'!W29, 'Left 2 Kin'!W29, 'Left 3 Kin'!W29, 'Right 1 Kin'!W29, 'Right 2 Kin'!W29, 'Right 3 Kin'!W29)</f>
        <v>-24.212269375000002</v>
      </c>
      <c r="X29">
        <f>AVERAGE('Left 1 Kin'!X29, 'Left 2 Kin'!X29, 'Left 3 Kin'!X29, 'Right 1 Kin'!X29, 'Right 2 Kin'!X29, 'Right 3 Kin'!X29)</f>
        <v>27.859943750000003</v>
      </c>
      <c r="Y29">
        <f>AVERAGE('Left 1 Kin'!Y29, 'Left 2 Kin'!Y29, 'Left 3 Kin'!Y29, 'Right 1 Kin'!Y29, 'Right 2 Kin'!Y29, 'Right 3 Kin'!Y29)</f>
        <v>-41.95739010416667</v>
      </c>
      <c r="Z29">
        <f>AVERAGE('Left 1 Kin'!Z29, 'Left 2 Kin'!Z29, 'Left 3 Kin'!Z29, 'Right 1 Kin'!Z29, 'Right 2 Kin'!Z29, 'Right 3 Kin'!Z29)</f>
        <v>-197.51839999999996</v>
      </c>
      <c r="AA29">
        <f>AVERAGE('Left 1 Kin'!AA29, 'Left 2 Kin'!AA29, 'Left 3 Kin'!AA29, 'Right 1 Kin'!AA29, 'Right 2 Kin'!AA29, 'Right 3 Kin'!AA29)</f>
        <v>-451.85510416666676</v>
      </c>
      <c r="AB29">
        <f>AVERAGE('Left 1 Kin'!AB29, 'Left 2 Kin'!AB29, 'Left 3 Kin'!AB29, 'Right 1 Kin'!AB29, 'Right 2 Kin'!AB29, 'Right 3 Kin'!AB29)</f>
        <v>-15.792558750000017</v>
      </c>
      <c r="AC29">
        <f>AVERAGE('Left 1 Kin'!AC29, 'Left 2 Kin'!AC29, 'Left 3 Kin'!AC29, 'Right 1 Kin'!AC29, 'Right 2 Kin'!AC29, 'Right 3 Kin'!AC29)</f>
        <v>-349.27670833333349</v>
      </c>
      <c r="AD29">
        <f>AVERAGE('Left 1 Kin'!AD29, 'Left 2 Kin'!AD29, 'Left 3 Kin'!AD29, 'Right 1 Kin'!AD29, 'Right 2 Kin'!AD29, 'Right 3 Kin'!AD29)</f>
        <v>160.48370833333325</v>
      </c>
      <c r="AE29">
        <f>AVERAGE('Left 1 Kin'!AE29, 'Left 2 Kin'!AE29, 'Left 3 Kin'!AE29, 'Right 1 Kin'!AE29, 'Right 2 Kin'!AE29, 'Right 3 Kin'!AE29)</f>
        <v>-284.90375833333343</v>
      </c>
      <c r="AF29">
        <f>AVERAGE('Left 1 Kin'!AF29, 'Left 2 Kin'!AF29, 'Left 3 Kin'!AF29, 'Right 1 Kin'!AF29, 'Right 2 Kin'!AF29, 'Right 3 Kin'!AF29)</f>
        <v>-51.105841666666549</v>
      </c>
      <c r="AG29">
        <f>AVERAGE('Left 1 Kin'!AG29, 'Left 2 Kin'!AG29, 'Left 3 Kin'!AG29, 'Right 1 Kin'!AG29, 'Right 2 Kin'!AG29, 'Right 3 Kin'!AG29)</f>
        <v>630.60374999999988</v>
      </c>
      <c r="AH29">
        <f>AVERAGE('Left 1 Kin'!AH29, 'Left 2 Kin'!AH29, 'Left 3 Kin'!AH29, 'Right 1 Kin'!AH29, 'Right 2 Kin'!AH29, 'Right 3 Kin'!AH29)</f>
        <v>-146.51185416666667</v>
      </c>
      <c r="AI29">
        <f>AVERAGE('Left 1 Kin'!AI29, 'Left 2 Kin'!AI29, 'Left 3 Kin'!AI29, 'Right 1 Kin'!AI29, 'Right 2 Kin'!AI29, 'Right 3 Kin'!AI29)</f>
        <v>3.2143378083333332</v>
      </c>
      <c r="AJ29">
        <f>AVERAGE('Left 1 Kin'!AJ29, 'Left 2 Kin'!AJ29, 'Left 3 Kin'!AJ29, 'Right 1 Kin'!AJ29, 'Right 2 Kin'!AJ29, 'Right 3 Kin'!AJ29)</f>
        <v>1.6690454611666665</v>
      </c>
      <c r="AK29">
        <f>AVERAGE('Left 1 Kin'!AK29, 'Left 2 Kin'!AK29, 'Left 3 Kin'!AK29, 'Right 1 Kin'!AK29, 'Right 2 Kin'!AK29, 'Right 3 Kin'!AK29)</f>
        <v>-0.29021195366666663</v>
      </c>
      <c r="AL29">
        <f>AVERAGE('Left 1 Kin'!AL29, 'Left 2 Kin'!AL29, 'Left 3 Kin'!AL29, 'Right 1 Kin'!AL29, 'Right 2 Kin'!AL29, 'Right 3 Kin'!AL29)</f>
        <v>24.366345083333339</v>
      </c>
      <c r="AM29">
        <f>AVERAGE('Left 1 Kin'!AM29, 'Left 2 Kin'!AM29, 'Left 3 Kin'!AM29, 'Right 1 Kin'!AM29, 'Right 2 Kin'!AM29, 'Right 3 Kin'!AM29)</f>
        <v>1.9306782766666668</v>
      </c>
      <c r="AN29">
        <f>AVERAGE('Left 1 Kin'!AN29, 'Left 2 Kin'!AN29, 'Left 3 Kin'!AN29, 'Right 1 Kin'!AN29, 'Right 2 Kin'!AN29, 'Right 3 Kin'!AN29)</f>
        <v>0.27830745749999997</v>
      </c>
      <c r="AO29">
        <f>AVERAGE('Left 1 Kin'!AO29, 'Left 2 Kin'!AO29, 'Left 3 Kin'!AO29, 'Right 1 Kin'!AO29, 'Right 2 Kin'!AO29, 'Right 3 Kin'!AO29)</f>
        <v>0.12440082766666664</v>
      </c>
      <c r="AP29">
        <f>AVERAGE('Left 1 Kin'!AP29, 'Left 2 Kin'!AP29, 'Left 3 Kin'!AP29, 'Right 1 Kin'!AP29, 'Right 2 Kin'!AP29, 'Right 3 Kin'!AP29)</f>
        <v>-3.6787218966666662</v>
      </c>
      <c r="AQ29">
        <f>AVERAGE('Left 1 Kin'!AQ29, 'Left 2 Kin'!AQ29, 'Left 3 Kin'!AQ29, 'Right 1 Kin'!AQ29, 'Right 2 Kin'!AQ29, 'Right 3 Kin'!AQ29)</f>
        <v>3.7255937166666668</v>
      </c>
      <c r="AR29">
        <f>AVERAGE('Left 1 Kin'!AR29, 'Left 2 Kin'!AR29, 'Left 3 Kin'!AR29, 'Right 1 Kin'!AR29, 'Right 2 Kin'!AR29, 'Right 3 Kin'!AR29)</f>
        <v>-0.24114522666666668</v>
      </c>
      <c r="AS29">
        <f>AVERAGE('Left 1 Kin'!AS29, 'Left 2 Kin'!AS29, 'Left 3 Kin'!AS29, 'Right 1 Kin'!AS29, 'Right 2 Kin'!AS29, 'Right 3 Kin'!AS29)</f>
        <v>0.16402756149999997</v>
      </c>
      <c r="AT29">
        <f>AVERAGE('Left 1 Kin'!AT29, 'Left 2 Kin'!AT29, 'Left 3 Kin'!AT29, 'Right 1 Kin'!AT29, 'Right 2 Kin'!AT29, 'Right 3 Kin'!AT29)</f>
        <v>-38.107464166666666</v>
      </c>
    </row>
    <row r="30" spans="1:46" x14ac:dyDescent="0.25">
      <c r="A30">
        <v>28</v>
      </c>
      <c r="B30">
        <f>AVERAGE('Left 1 Kin'!B30, 'Left 2 Kin'!B30, 'Left 3 Kin'!B30, 'Right 1 Kin'!B30, 'Right 2 Kin'!B30, 'Right 3 Kin'!B30)</f>
        <v>9.111345833333333</v>
      </c>
      <c r="C30">
        <f>AVERAGE('Left 1 Kin'!C30, 'Left 2 Kin'!C30, 'Left 3 Kin'!C30, 'Right 1 Kin'!C30, 'Right 2 Kin'!C30, 'Right 3 Kin'!C30)</f>
        <v>0.57179755116959063</v>
      </c>
      <c r="D30">
        <f>AVERAGE('Left 1 Kin'!D30, 'Left 2 Kin'!D30, 'Left 3 Kin'!D30, 'Right 1 Kin'!D30, 'Right 2 Kin'!D30, 'Right 3 Kin'!D30)</f>
        <v>-0.14146296638242767</v>
      </c>
      <c r="E30">
        <f>AVERAGE('Left 1 Kin'!E30, 'Left 2 Kin'!E30, 'Left 3 Kin'!E30, 'Right 1 Kin'!E30, 'Right 2 Kin'!E30, 'Right 3 Kin'!E30)</f>
        <v>-2.1829224888737748E-2</v>
      </c>
      <c r="F30">
        <f>AVERAGE('Left 1 Kin'!F30, 'Left 2 Kin'!F30, 'Left 3 Kin'!F30, 'Right 1 Kin'!F30, 'Right 2 Kin'!F30, 'Right 3 Kin'!F30)</f>
        <v>3.6836664274584305</v>
      </c>
      <c r="G30">
        <f>AVERAGE('Left 1 Kin'!G30, 'Left 2 Kin'!G30, 'Left 3 Kin'!G30, 'Right 1 Kin'!G30, 'Right 2 Kin'!G30, 'Right 3 Kin'!G30)</f>
        <v>5.4574784666666671</v>
      </c>
      <c r="H30">
        <f>AVERAGE('Left 1 Kin'!H30, 'Left 2 Kin'!H30, 'Left 3 Kin'!H30, 'Right 1 Kin'!H30, 'Right 2 Kin'!H30, 'Right 3 Kin'!H30)</f>
        <v>-8.773519133333334</v>
      </c>
      <c r="I30">
        <f>AVERAGE('Left 1 Kin'!I30, 'Left 2 Kin'!I30, 'Left 3 Kin'!I30, 'Right 1 Kin'!I30, 'Right 2 Kin'!I30, 'Right 3 Kin'!I30)</f>
        <v>-4.0734474199999999</v>
      </c>
      <c r="J30">
        <f>AVERAGE('Left 1 Kin'!J30, 'Left 2 Kin'!J30, 'Left 3 Kin'!J30, 'Right 1 Kin'!J30, 'Right 2 Kin'!J30, 'Right 3 Kin'!J30)</f>
        <v>8.3714031999999996</v>
      </c>
      <c r="K30">
        <f>AVERAGE('Left 1 Kin'!K30, 'Left 2 Kin'!K30, 'Left 3 Kin'!K30, 'Right 1 Kin'!K30, 'Right 2 Kin'!K30, 'Right 3 Kin'!K30)</f>
        <v>3.3684896833333333</v>
      </c>
      <c r="L30">
        <f>AVERAGE('Left 1 Kin'!L30, 'Left 2 Kin'!L30, 'Left 3 Kin'!L30, 'Right 1 Kin'!L30, 'Right 2 Kin'!L30, 'Right 3 Kin'!L30)</f>
        <v>-9.3304674666666685</v>
      </c>
      <c r="M30">
        <f>AVERAGE('Left 1 Kin'!M30, 'Left 2 Kin'!M30, 'Left 3 Kin'!M30, 'Right 1 Kin'!M30, 'Right 2 Kin'!M30, 'Right 3 Kin'!M30)</f>
        <v>24.938585333333336</v>
      </c>
      <c r="N30">
        <f>AVERAGE('Left 1 Kin'!N30, 'Left 2 Kin'!N30, 'Left 3 Kin'!N30, 'Right 1 Kin'!N30, 'Right 2 Kin'!N30, 'Right 3 Kin'!N30)</f>
        <v>4.7489915799999993</v>
      </c>
      <c r="O30">
        <f>AVERAGE('Left 1 Kin'!O30, 'Left 2 Kin'!O30, 'Left 3 Kin'!O30, 'Right 1 Kin'!O30, 'Right 2 Kin'!O30, 'Right 3 Kin'!O30)</f>
        <v>-1.0528920000000002</v>
      </c>
      <c r="P30">
        <f>AVERAGE('Left 1 Kin'!P30, 'Left 2 Kin'!P30, 'Left 3 Kin'!P30, 'Right 1 Kin'!P30, 'Right 2 Kin'!P30, 'Right 3 Kin'!P30)</f>
        <v>36.644434666666662</v>
      </c>
      <c r="Q30">
        <f>AVERAGE('Left 1 Kin'!Q30, 'Left 2 Kin'!Q30, 'Left 3 Kin'!Q30, 'Right 1 Kin'!Q30, 'Right 2 Kin'!Q30, 'Right 3 Kin'!Q30)</f>
        <v>1.1833762666666672</v>
      </c>
      <c r="R30">
        <f>AVERAGE('Left 1 Kin'!R30, 'Left 2 Kin'!R30, 'Left 3 Kin'!R30, 'Right 1 Kin'!R30, 'Right 2 Kin'!R30, 'Right 3 Kin'!R30)</f>
        <v>-7.8560797999999998</v>
      </c>
      <c r="S30">
        <f>AVERAGE('Left 1 Kin'!S30, 'Left 2 Kin'!S30, 'Left 3 Kin'!S30, 'Right 1 Kin'!S30, 'Right 2 Kin'!S30, 'Right 3 Kin'!S30)</f>
        <v>18.969250666666667</v>
      </c>
      <c r="T30">
        <f>AVERAGE('Left 1 Kin'!T30, 'Left 2 Kin'!T30, 'Left 3 Kin'!T30, 'Right 1 Kin'!T30, 'Right 2 Kin'!T30, 'Right 3 Kin'!T30)</f>
        <v>-7.9991679333333323</v>
      </c>
      <c r="U30">
        <f>AVERAGE('Left 1 Kin'!U30, 'Left 2 Kin'!U30, 'Left 3 Kin'!U30, 'Right 1 Kin'!U30, 'Right 2 Kin'!U30, 'Right 3 Kin'!U30)</f>
        <v>-17.674058333333345</v>
      </c>
      <c r="V30">
        <f>AVERAGE('Left 1 Kin'!V30, 'Left 2 Kin'!V30, 'Left 3 Kin'!V30, 'Right 1 Kin'!V30, 'Right 2 Kin'!V30, 'Right 3 Kin'!V30)</f>
        <v>18.753558333333288</v>
      </c>
      <c r="W30">
        <f>AVERAGE('Left 1 Kin'!W30, 'Left 2 Kin'!W30, 'Left 3 Kin'!W30, 'Right 1 Kin'!W30, 'Right 2 Kin'!W30, 'Right 3 Kin'!W30)</f>
        <v>-29.670614999999987</v>
      </c>
      <c r="X30">
        <f>AVERAGE('Left 1 Kin'!X30, 'Left 2 Kin'!X30, 'Left 3 Kin'!X30, 'Right 1 Kin'!X30, 'Right 2 Kin'!X30, 'Right 3 Kin'!X30)</f>
        <v>23.364108333333352</v>
      </c>
      <c r="Y30">
        <f>AVERAGE('Left 1 Kin'!Y30, 'Left 2 Kin'!Y30, 'Left 3 Kin'!Y30, 'Right 1 Kin'!Y30, 'Right 2 Kin'!Y30, 'Right 3 Kin'!Y30)</f>
        <v>-42.225808333333326</v>
      </c>
      <c r="Z30">
        <f>AVERAGE('Left 1 Kin'!Z30, 'Left 2 Kin'!Z30, 'Left 3 Kin'!Z30, 'Right 1 Kin'!Z30, 'Right 2 Kin'!Z30, 'Right 3 Kin'!Z30)</f>
        <v>-196.44905833333326</v>
      </c>
      <c r="AA30">
        <f>AVERAGE('Left 1 Kin'!AA30, 'Left 2 Kin'!AA30, 'Left 3 Kin'!AA30, 'Right 1 Kin'!AA30, 'Right 2 Kin'!AA30, 'Right 3 Kin'!AA30)</f>
        <v>-462.57666666666665</v>
      </c>
      <c r="AB30">
        <f>AVERAGE('Left 1 Kin'!AB30, 'Left 2 Kin'!AB30, 'Left 3 Kin'!AB30, 'Right 1 Kin'!AB30, 'Right 2 Kin'!AB30, 'Right 3 Kin'!AB30)</f>
        <v>-26.285551666666677</v>
      </c>
      <c r="AC30">
        <f>AVERAGE('Left 1 Kin'!AC30, 'Left 2 Kin'!AC30, 'Left 3 Kin'!AC30, 'Right 1 Kin'!AC30, 'Right 2 Kin'!AC30, 'Right 3 Kin'!AC30)</f>
        <v>-394.58850000000001</v>
      </c>
      <c r="AD30">
        <f>AVERAGE('Left 1 Kin'!AD30, 'Left 2 Kin'!AD30, 'Left 3 Kin'!AD30, 'Right 1 Kin'!AD30, 'Right 2 Kin'!AD30, 'Right 3 Kin'!AD30)</f>
        <v>145.77608333333328</v>
      </c>
      <c r="AE30">
        <f>AVERAGE('Left 1 Kin'!AE30, 'Left 2 Kin'!AE30, 'Left 3 Kin'!AE30, 'Right 1 Kin'!AE30, 'Right 2 Kin'!AE30, 'Right 3 Kin'!AE30)</f>
        <v>-308.01719999999995</v>
      </c>
      <c r="AF30">
        <f>AVERAGE('Left 1 Kin'!AF30, 'Left 2 Kin'!AF30, 'Left 3 Kin'!AF30, 'Right 1 Kin'!AF30, 'Right 2 Kin'!AF30, 'Right 3 Kin'!AF30)</f>
        <v>23.086133333333326</v>
      </c>
      <c r="AG30">
        <f>AVERAGE('Left 1 Kin'!AG30, 'Left 2 Kin'!AG30, 'Left 3 Kin'!AG30, 'Right 1 Kin'!AG30, 'Right 2 Kin'!AG30, 'Right 3 Kin'!AG30)</f>
        <v>598.63791666666668</v>
      </c>
      <c r="AH30">
        <f>AVERAGE('Left 1 Kin'!AH30, 'Left 2 Kin'!AH30, 'Left 3 Kin'!AH30, 'Right 1 Kin'!AH30, 'Right 2 Kin'!AH30, 'Right 3 Kin'!AH30)</f>
        <v>-142.97637499999996</v>
      </c>
      <c r="AI30">
        <f>AVERAGE('Left 1 Kin'!AI30, 'Left 2 Kin'!AI30, 'Left 3 Kin'!AI30, 'Right 1 Kin'!AI30, 'Right 2 Kin'!AI30, 'Right 3 Kin'!AI30)</f>
        <v>3.4623843999999995</v>
      </c>
      <c r="AJ30">
        <f>AVERAGE('Left 1 Kin'!AJ30, 'Left 2 Kin'!AJ30, 'Left 3 Kin'!AJ30, 'Right 1 Kin'!AJ30, 'Right 2 Kin'!AJ30, 'Right 3 Kin'!AJ30)</f>
        <v>1.7530289479999999</v>
      </c>
      <c r="AK30">
        <f>AVERAGE('Left 1 Kin'!AK30, 'Left 2 Kin'!AK30, 'Left 3 Kin'!AK30, 'Right 1 Kin'!AK30, 'Right 2 Kin'!AK30, 'Right 3 Kin'!AK30)</f>
        <v>-0.28347243466666661</v>
      </c>
      <c r="AL30">
        <f>AVERAGE('Left 1 Kin'!AL30, 'Left 2 Kin'!AL30, 'Left 3 Kin'!AL30, 'Right 1 Kin'!AL30, 'Right 2 Kin'!AL30, 'Right 3 Kin'!AL30)</f>
        <v>26.861303666666668</v>
      </c>
      <c r="AM30">
        <f>AVERAGE('Left 1 Kin'!AM30, 'Left 2 Kin'!AM30, 'Left 3 Kin'!AM30, 'Right 1 Kin'!AM30, 'Right 2 Kin'!AM30, 'Right 3 Kin'!AM30)</f>
        <v>1.9455847066666667</v>
      </c>
      <c r="AN30">
        <f>AVERAGE('Left 1 Kin'!AN30, 'Left 2 Kin'!AN30, 'Left 3 Kin'!AN30, 'Right 1 Kin'!AN30, 'Right 2 Kin'!AN30, 'Right 3 Kin'!AN30)</f>
        <v>0.23977123</v>
      </c>
      <c r="AO30">
        <f>AVERAGE('Left 1 Kin'!AO30, 'Left 2 Kin'!AO30, 'Left 3 Kin'!AO30, 'Right 1 Kin'!AO30, 'Right 2 Kin'!AO30, 'Right 3 Kin'!AO30)</f>
        <v>0.10759638733333336</v>
      </c>
      <c r="AP30">
        <f>AVERAGE('Left 1 Kin'!AP30, 'Left 2 Kin'!AP30, 'Left 3 Kin'!AP30, 'Right 1 Kin'!AP30, 'Right 2 Kin'!AP30, 'Right 3 Kin'!AP30)</f>
        <v>-3.3439597200000004</v>
      </c>
      <c r="AQ30">
        <f>AVERAGE('Left 1 Kin'!AQ30, 'Left 2 Kin'!AQ30, 'Left 3 Kin'!AQ30, 'Right 1 Kin'!AQ30, 'Right 2 Kin'!AQ30, 'Right 3 Kin'!AQ30)</f>
        <v>3.7607362000000002</v>
      </c>
      <c r="AR30">
        <f>AVERAGE('Left 1 Kin'!AR30, 'Left 2 Kin'!AR30, 'Left 3 Kin'!AR30, 'Right 1 Kin'!AR30, 'Right 2 Kin'!AR30, 'Right 3 Kin'!AR30)</f>
        <v>-0.25478583999999999</v>
      </c>
      <c r="AS30">
        <f>AVERAGE('Left 1 Kin'!AS30, 'Left 2 Kin'!AS30, 'Left 3 Kin'!AS30, 'Right 1 Kin'!AS30, 'Right 2 Kin'!AS30, 'Right 3 Kin'!AS30)</f>
        <v>0.13934811933333335</v>
      </c>
      <c r="AT30">
        <f>AVERAGE('Left 1 Kin'!AT30, 'Left 2 Kin'!AT30, 'Left 3 Kin'!AT30, 'Right 1 Kin'!AT30, 'Right 2 Kin'!AT30, 'Right 3 Kin'!AT30)</f>
        <v>-36.483740000000004</v>
      </c>
    </row>
    <row r="31" spans="1:46" x14ac:dyDescent="0.25">
      <c r="A31">
        <v>29</v>
      </c>
      <c r="B31">
        <f>AVERAGE('Left 1 Kin'!B31, 'Left 2 Kin'!B31, 'Left 3 Kin'!B31, 'Right 1 Kin'!B31, 'Right 2 Kin'!B31, 'Right 3 Kin'!B31)</f>
        <v>9.1130750000000038</v>
      </c>
      <c r="C31">
        <f>AVERAGE('Left 1 Kin'!C31, 'Left 2 Kin'!C31, 'Left 3 Kin'!C31, 'Right 1 Kin'!C31, 'Right 2 Kin'!C31, 'Right 3 Kin'!C31)</f>
        <v>0.57162235014619889</v>
      </c>
      <c r="D31">
        <f>AVERAGE('Left 1 Kin'!D31, 'Left 2 Kin'!D31, 'Left 3 Kin'!D31, 'Right 1 Kin'!D31, 'Right 2 Kin'!D31, 'Right 3 Kin'!D31)</f>
        <v>-0.13975972038189885</v>
      </c>
      <c r="E31">
        <f>AVERAGE('Left 1 Kin'!E31, 'Left 2 Kin'!E31, 'Left 3 Kin'!E31, 'Right 1 Kin'!E31, 'Right 2 Kin'!E31, 'Right 3 Kin'!E31)</f>
        <v>-1.8240788115030184E-2</v>
      </c>
      <c r="F31">
        <f>AVERAGE('Left 1 Kin'!F31, 'Left 2 Kin'!F31, 'Left 3 Kin'!F31, 'Right 1 Kin'!F31, 'Right 2 Kin'!F31, 'Right 3 Kin'!F31)</f>
        <v>3.7339830767997628</v>
      </c>
      <c r="G31">
        <f>AVERAGE('Left 1 Kin'!G31, 'Left 2 Kin'!G31, 'Left 3 Kin'!G31, 'Right 1 Kin'!G31, 'Right 2 Kin'!G31, 'Right 3 Kin'!G31)</f>
        <v>5.4407558666666667</v>
      </c>
      <c r="H31">
        <f>AVERAGE('Left 1 Kin'!H31, 'Left 2 Kin'!H31, 'Left 3 Kin'!H31, 'Right 1 Kin'!H31, 'Right 2 Kin'!H31, 'Right 3 Kin'!H31)</f>
        <v>-8.7550037666666665</v>
      </c>
      <c r="I31">
        <f>AVERAGE('Left 1 Kin'!I31, 'Left 2 Kin'!I31, 'Left 3 Kin'!I31, 'Right 1 Kin'!I31, 'Right 2 Kin'!I31, 'Right 3 Kin'!I31)</f>
        <v>-4.1065266349999998</v>
      </c>
      <c r="J31">
        <f>AVERAGE('Left 1 Kin'!J31, 'Left 2 Kin'!J31, 'Left 3 Kin'!J31, 'Right 1 Kin'!J31, 'Right 2 Kin'!J31, 'Right 3 Kin'!J31)</f>
        <v>8.3953739333333335</v>
      </c>
      <c r="K31">
        <f>AVERAGE('Left 1 Kin'!K31, 'Left 2 Kin'!K31, 'Left 3 Kin'!K31, 'Right 1 Kin'!K31, 'Right 2 Kin'!K31, 'Right 3 Kin'!K31)</f>
        <v>3.3278116291666664</v>
      </c>
      <c r="L31">
        <f>AVERAGE('Left 1 Kin'!L31, 'Left 2 Kin'!L31, 'Left 3 Kin'!L31, 'Right 1 Kin'!L31, 'Right 2 Kin'!L31, 'Right 3 Kin'!L31)</f>
        <v>-9.5320704999999979</v>
      </c>
      <c r="M31">
        <f>AVERAGE('Left 1 Kin'!M31, 'Left 2 Kin'!M31, 'Left 3 Kin'!M31, 'Right 1 Kin'!M31, 'Right 2 Kin'!M31, 'Right 3 Kin'!M31)</f>
        <v>24.456257666666662</v>
      </c>
      <c r="N31">
        <f>AVERAGE('Left 1 Kin'!N31, 'Left 2 Kin'!N31, 'Left 3 Kin'!N31, 'Right 1 Kin'!N31, 'Right 2 Kin'!N31, 'Right 3 Kin'!N31)</f>
        <v>4.7196498566666669</v>
      </c>
      <c r="O31">
        <f>AVERAGE('Left 1 Kin'!O31, 'Left 2 Kin'!O31, 'Left 3 Kin'!O31, 'Right 1 Kin'!O31, 'Right 2 Kin'!O31, 'Right 3 Kin'!O31)</f>
        <v>-1.5043914999999997</v>
      </c>
      <c r="P31">
        <f>AVERAGE('Left 1 Kin'!P31, 'Left 2 Kin'!P31, 'Left 3 Kin'!P31, 'Right 1 Kin'!P31, 'Right 2 Kin'!P31, 'Right 3 Kin'!P31)</f>
        <v>36.79329216666666</v>
      </c>
      <c r="Q31">
        <f>AVERAGE('Left 1 Kin'!Q31, 'Left 2 Kin'!Q31, 'Left 3 Kin'!Q31, 'Right 1 Kin'!Q31, 'Right 2 Kin'!Q31, 'Right 3 Kin'!Q31)</f>
        <v>0.84642479999999976</v>
      </c>
      <c r="R31">
        <f>AVERAGE('Left 1 Kin'!R31, 'Left 2 Kin'!R31, 'Left 3 Kin'!R31, 'Right 1 Kin'!R31, 'Right 2 Kin'!R31, 'Right 3 Kin'!R31)</f>
        <v>-7.78720385</v>
      </c>
      <c r="S31">
        <f>AVERAGE('Left 1 Kin'!S31, 'Left 2 Kin'!S31, 'Left 3 Kin'!S31, 'Right 1 Kin'!S31, 'Right 2 Kin'!S31, 'Right 3 Kin'!S31)</f>
        <v>19.554291333333332</v>
      </c>
      <c r="T31">
        <f>AVERAGE('Left 1 Kin'!T31, 'Left 2 Kin'!T31, 'Left 3 Kin'!T31, 'Right 1 Kin'!T31, 'Right 2 Kin'!T31, 'Right 3 Kin'!T31)</f>
        <v>-8.1550635833333338</v>
      </c>
      <c r="U31">
        <f>AVERAGE('Left 1 Kin'!U31, 'Left 2 Kin'!U31, 'Left 3 Kin'!U31, 'Right 1 Kin'!U31, 'Right 2 Kin'!U31, 'Right 3 Kin'!U31)</f>
        <v>-17.130347916666675</v>
      </c>
      <c r="V31">
        <f>AVERAGE('Left 1 Kin'!V31, 'Left 2 Kin'!V31, 'Left 3 Kin'!V31, 'Right 1 Kin'!V31, 'Right 2 Kin'!V31, 'Right 3 Kin'!V31)</f>
        <v>20.9088270833333</v>
      </c>
      <c r="W31">
        <f>AVERAGE('Left 1 Kin'!W31, 'Left 2 Kin'!W31, 'Left 3 Kin'!W31, 'Right 1 Kin'!W31, 'Right 2 Kin'!W31, 'Right 3 Kin'!W31)</f>
        <v>-34.04753770833333</v>
      </c>
      <c r="X31">
        <f>AVERAGE('Left 1 Kin'!X31, 'Left 2 Kin'!X31, 'Left 3 Kin'!X31, 'Right 1 Kin'!X31, 'Right 2 Kin'!X31, 'Right 3 Kin'!X31)</f>
        <v>18.83588750000002</v>
      </c>
      <c r="Y31">
        <f>AVERAGE('Left 1 Kin'!Y31, 'Left 2 Kin'!Y31, 'Left 3 Kin'!Y31, 'Right 1 Kin'!Y31, 'Right 2 Kin'!Y31, 'Right 3 Kin'!Y31)</f>
        <v>-41.960635937499994</v>
      </c>
      <c r="Z31">
        <f>AVERAGE('Left 1 Kin'!Z31, 'Left 2 Kin'!Z31, 'Left 3 Kin'!Z31, 'Right 1 Kin'!Z31, 'Right 2 Kin'!Z31, 'Right 3 Kin'!Z31)</f>
        <v>-194.85187916666663</v>
      </c>
      <c r="AA31">
        <f>AVERAGE('Left 1 Kin'!AA31, 'Left 2 Kin'!AA31, 'Left 3 Kin'!AA31, 'Right 1 Kin'!AA31, 'Right 2 Kin'!AA31, 'Right 3 Kin'!AA31)</f>
        <v>-475.23589583333347</v>
      </c>
      <c r="AB31">
        <f>AVERAGE('Left 1 Kin'!AB31, 'Left 2 Kin'!AB31, 'Left 3 Kin'!AB31, 'Right 1 Kin'!AB31, 'Right 2 Kin'!AB31, 'Right 3 Kin'!AB31)</f>
        <v>-36.917447708333356</v>
      </c>
      <c r="AC31">
        <f>AVERAGE('Left 1 Kin'!AC31, 'Left 2 Kin'!AC31, 'Left 3 Kin'!AC31, 'Right 1 Kin'!AC31, 'Right 2 Kin'!AC31, 'Right 3 Kin'!AC31)</f>
        <v>-427.90056250000015</v>
      </c>
      <c r="AD31">
        <f>AVERAGE('Left 1 Kin'!AD31, 'Left 2 Kin'!AD31, 'Left 3 Kin'!AD31, 'Right 1 Kin'!AD31, 'Right 2 Kin'!AD31, 'Right 3 Kin'!AD31)</f>
        <v>130.59358333333319</v>
      </c>
      <c r="AE31">
        <f>AVERAGE('Left 1 Kin'!AE31, 'Left 2 Kin'!AE31, 'Left 3 Kin'!AE31, 'Right 1 Kin'!AE31, 'Right 2 Kin'!AE31, 'Right 3 Kin'!AE31)</f>
        <v>-322.64202291666669</v>
      </c>
      <c r="AF31">
        <f>AVERAGE('Left 1 Kin'!AF31, 'Left 2 Kin'!AF31, 'Left 3 Kin'!AF31, 'Right 1 Kin'!AF31, 'Right 2 Kin'!AF31, 'Right 3 Kin'!AF31)</f>
        <v>95.262360416666795</v>
      </c>
      <c r="AG31">
        <f>AVERAGE('Left 1 Kin'!AG31, 'Left 2 Kin'!AG31, 'Left 3 Kin'!AG31, 'Right 1 Kin'!AG31, 'Right 2 Kin'!AG31, 'Right 3 Kin'!AG31)</f>
        <v>565.89237500000002</v>
      </c>
      <c r="AH31">
        <f>AVERAGE('Left 1 Kin'!AH31, 'Left 2 Kin'!AH31, 'Left 3 Kin'!AH31, 'Right 1 Kin'!AH31, 'Right 2 Kin'!AH31, 'Right 3 Kin'!AH31)</f>
        <v>-139.82528749999997</v>
      </c>
      <c r="AI31">
        <f>AVERAGE('Left 1 Kin'!AI31, 'Left 2 Kin'!AI31, 'Left 3 Kin'!AI31, 'Right 1 Kin'!AI31, 'Right 2 Kin'!AI31, 'Right 3 Kin'!AI31)</f>
        <v>3.5342031166666668</v>
      </c>
      <c r="AJ31">
        <f>AVERAGE('Left 1 Kin'!AJ31, 'Left 2 Kin'!AJ31, 'Left 3 Kin'!AJ31, 'Right 1 Kin'!AJ31, 'Right 2 Kin'!AJ31, 'Right 3 Kin'!AJ31)</f>
        <v>1.7633246348333331</v>
      </c>
      <c r="AK31">
        <f>AVERAGE('Left 1 Kin'!AK31, 'Left 2 Kin'!AK31, 'Left 3 Kin'!AK31, 'Right 1 Kin'!AK31, 'Right 2 Kin'!AK31, 'Right 3 Kin'!AK31)</f>
        <v>-0.26612952799999995</v>
      </c>
      <c r="AL31">
        <f>AVERAGE('Left 1 Kin'!AL31, 'Left 2 Kin'!AL31, 'Left 3 Kin'!AL31, 'Right 1 Kin'!AL31, 'Right 2 Kin'!AL31, 'Right 3 Kin'!AL31)</f>
        <v>27.882592000000002</v>
      </c>
      <c r="AM31">
        <f>AVERAGE('Left 1 Kin'!AM31, 'Left 2 Kin'!AM31, 'Left 3 Kin'!AM31, 'Right 1 Kin'!AM31, 'Right 2 Kin'!AM31, 'Right 3 Kin'!AM31)</f>
        <v>2.0144631533333333</v>
      </c>
      <c r="AN31">
        <f>AVERAGE('Left 1 Kin'!AN31, 'Left 2 Kin'!AN31, 'Left 3 Kin'!AN31, 'Right 1 Kin'!AN31, 'Right 2 Kin'!AN31, 'Right 3 Kin'!AN31)</f>
        <v>0.17975946466666659</v>
      </c>
      <c r="AO31">
        <f>AVERAGE('Left 1 Kin'!AO31, 'Left 2 Kin'!AO31, 'Left 3 Kin'!AO31, 'Right 1 Kin'!AO31, 'Right 2 Kin'!AO31, 'Right 3 Kin'!AO31)</f>
        <v>0.10240198966666665</v>
      </c>
      <c r="AP31">
        <f>AVERAGE('Left 1 Kin'!AP31, 'Left 2 Kin'!AP31, 'Left 3 Kin'!AP31, 'Right 1 Kin'!AP31, 'Right 2 Kin'!AP31, 'Right 3 Kin'!AP31)</f>
        <v>-2.966962535</v>
      </c>
      <c r="AQ31">
        <f>AVERAGE('Left 1 Kin'!AQ31, 'Left 2 Kin'!AQ31, 'Left 3 Kin'!AQ31, 'Right 1 Kin'!AQ31, 'Right 2 Kin'!AQ31, 'Right 3 Kin'!AQ31)</f>
        <v>3.7899374166666662</v>
      </c>
      <c r="AR31">
        <f>AVERAGE('Left 1 Kin'!AR31, 'Left 2 Kin'!AR31, 'Left 3 Kin'!AR31, 'Right 1 Kin'!AR31, 'Right 2 Kin'!AR31, 'Right 3 Kin'!AR31)</f>
        <v>-0.26559614499999995</v>
      </c>
      <c r="AS31">
        <f>AVERAGE('Left 1 Kin'!AS31, 'Left 2 Kin'!AS31, 'Left 3 Kin'!AS31, 'Right 1 Kin'!AS31, 'Right 2 Kin'!AS31, 'Right 3 Kin'!AS31)</f>
        <v>0.12701071133333333</v>
      </c>
      <c r="AT31">
        <f>AVERAGE('Left 1 Kin'!AT31, 'Left 2 Kin'!AT31, 'Left 3 Kin'!AT31, 'Right 1 Kin'!AT31, 'Right 2 Kin'!AT31, 'Right 3 Kin'!AT31)</f>
        <v>-34.655833999999992</v>
      </c>
    </row>
    <row r="32" spans="1:46" x14ac:dyDescent="0.25">
      <c r="A32">
        <v>30</v>
      </c>
      <c r="B32">
        <f>AVERAGE('Left 1 Kin'!B32, 'Left 2 Kin'!B32, 'Left 3 Kin'!B32, 'Right 1 Kin'!B32, 'Right 2 Kin'!B32, 'Right 3 Kin'!B32)</f>
        <v>9.1147500000000008</v>
      </c>
      <c r="C32">
        <f>AVERAGE('Left 1 Kin'!C32, 'Left 2 Kin'!C32, 'Left 3 Kin'!C32, 'Right 1 Kin'!C32, 'Right 2 Kin'!C32, 'Right 3 Kin'!C32)</f>
        <v>0.57146719663742696</v>
      </c>
      <c r="D32">
        <f>AVERAGE('Left 1 Kin'!D32, 'Left 2 Kin'!D32, 'Left 3 Kin'!D32, 'Right 1 Kin'!D32, 'Right 2 Kin'!D32, 'Right 3 Kin'!D32)</f>
        <v>-0.1340346743735438</v>
      </c>
      <c r="E32">
        <f>AVERAGE('Left 1 Kin'!E32, 'Left 2 Kin'!E32, 'Left 3 Kin'!E32, 'Right 1 Kin'!E32, 'Right 2 Kin'!E32, 'Right 3 Kin'!E32)</f>
        <v>-1.3997341597833265E-2</v>
      </c>
      <c r="F32">
        <f>AVERAGE('Left 1 Kin'!F32, 'Left 2 Kin'!F32, 'Left 3 Kin'!F32, 'Right 1 Kin'!F32, 'Right 2 Kin'!F32, 'Right 3 Kin'!F32)</f>
        <v>3.7711188896793431</v>
      </c>
      <c r="G32">
        <f>AVERAGE('Left 1 Kin'!G32, 'Left 2 Kin'!G32, 'Left 3 Kin'!G32, 'Right 1 Kin'!G32, 'Right 2 Kin'!G32, 'Right 3 Kin'!G32)</f>
        <v>5.424643333333333</v>
      </c>
      <c r="H32">
        <f>AVERAGE('Left 1 Kin'!H32, 'Left 2 Kin'!H32, 'Left 3 Kin'!H32, 'Right 1 Kin'!H32, 'Right 2 Kin'!H32, 'Right 3 Kin'!H32)</f>
        <v>-8.7331396666666681</v>
      </c>
      <c r="I32">
        <f>AVERAGE('Left 1 Kin'!I32, 'Left 2 Kin'!I32, 'Left 3 Kin'!I32, 'Right 1 Kin'!I32, 'Right 2 Kin'!I32, 'Right 3 Kin'!I32)</f>
        <v>-4.1444965333333332</v>
      </c>
      <c r="J32">
        <f>AVERAGE('Left 1 Kin'!J32, 'Left 2 Kin'!J32, 'Left 3 Kin'!J32, 'Right 1 Kin'!J32, 'Right 2 Kin'!J32, 'Right 3 Kin'!J32)</f>
        <v>8.4132339999999992</v>
      </c>
      <c r="K32">
        <f>AVERAGE('Left 1 Kin'!K32, 'Left 2 Kin'!K32, 'Left 3 Kin'!K32, 'Right 1 Kin'!K32, 'Right 2 Kin'!K32, 'Right 3 Kin'!K32)</f>
        <v>3.2871314083333334</v>
      </c>
      <c r="L32">
        <f>AVERAGE('Left 1 Kin'!L32, 'Left 2 Kin'!L32, 'Left 3 Kin'!L32, 'Right 1 Kin'!L32, 'Right 2 Kin'!L32, 'Right 3 Kin'!L32)</f>
        <v>-9.730418499999999</v>
      </c>
      <c r="M32">
        <f>AVERAGE('Left 1 Kin'!M32, 'Left 2 Kin'!M32, 'Left 3 Kin'!M32, 'Right 1 Kin'!M32, 'Right 2 Kin'!M32, 'Right 3 Kin'!M32)</f>
        <v>23.953841666666666</v>
      </c>
      <c r="N32">
        <f>AVERAGE('Left 1 Kin'!N32, 'Left 2 Kin'!N32, 'Left 3 Kin'!N32, 'Right 1 Kin'!N32, 'Right 2 Kin'!N32, 'Right 3 Kin'!N32)</f>
        <v>4.6749312999999999</v>
      </c>
      <c r="O32">
        <f>AVERAGE('Left 1 Kin'!O32, 'Left 2 Kin'!O32, 'Left 3 Kin'!O32, 'Right 1 Kin'!O32, 'Right 2 Kin'!O32, 'Right 3 Kin'!O32)</f>
        <v>-1.9977216666666668</v>
      </c>
      <c r="P32">
        <f>AVERAGE('Left 1 Kin'!P32, 'Left 2 Kin'!P32, 'Left 3 Kin'!P32, 'Right 1 Kin'!P32, 'Right 2 Kin'!P32, 'Right 3 Kin'!P32)</f>
        <v>36.918796666666665</v>
      </c>
      <c r="Q32">
        <f>AVERAGE('Left 1 Kin'!Q32, 'Left 2 Kin'!Q32, 'Left 3 Kin'!Q32, 'Right 1 Kin'!Q32, 'Right 2 Kin'!Q32, 'Right 3 Kin'!Q32)</f>
        <v>0.49243033333333369</v>
      </c>
      <c r="R32">
        <f>AVERAGE('Left 1 Kin'!R32, 'Left 2 Kin'!R32, 'Left 3 Kin'!R32, 'Right 1 Kin'!R32, 'Right 2 Kin'!R32, 'Right 3 Kin'!R32)</f>
        <v>-7.6117568333333345</v>
      </c>
      <c r="S32">
        <f>AVERAGE('Left 1 Kin'!S32, 'Left 2 Kin'!S32, 'Left 3 Kin'!S32, 'Right 1 Kin'!S32, 'Right 2 Kin'!S32, 'Right 3 Kin'!S32)</f>
        <v>20.098478333333333</v>
      </c>
      <c r="T32">
        <f>AVERAGE('Left 1 Kin'!T32, 'Left 2 Kin'!T32, 'Left 3 Kin'!T32, 'Right 1 Kin'!T32, 'Right 2 Kin'!T32, 'Right 3 Kin'!T32)</f>
        <v>-8.3037754999999986</v>
      </c>
      <c r="U32">
        <f>AVERAGE('Left 1 Kin'!U32, 'Left 2 Kin'!U32, 'Left 3 Kin'!U32, 'Right 1 Kin'!U32, 'Right 2 Kin'!U32, 'Right 3 Kin'!U32)</f>
        <v>-17.010541666666679</v>
      </c>
      <c r="V32">
        <f>AVERAGE('Left 1 Kin'!V32, 'Left 2 Kin'!V32, 'Left 3 Kin'!V32, 'Right 1 Kin'!V32, 'Right 2 Kin'!V32, 'Right 3 Kin'!V32)</f>
        <v>22.919979166666661</v>
      </c>
      <c r="W32">
        <f>AVERAGE('Left 1 Kin'!W32, 'Left 2 Kin'!W32, 'Left 3 Kin'!W32, 'Right 1 Kin'!W32, 'Right 2 Kin'!W32, 'Right 3 Kin'!W32)</f>
        <v>-37.663516666666666</v>
      </c>
      <c r="X32">
        <f>AVERAGE('Left 1 Kin'!X32, 'Left 2 Kin'!X32, 'Left 3 Kin'!X32, 'Right 1 Kin'!X32, 'Right 2 Kin'!X32, 'Right 3 Kin'!X32)</f>
        <v>14.47164583333336</v>
      </c>
      <c r="Y32">
        <f>AVERAGE('Left 1 Kin'!Y32, 'Left 2 Kin'!Y32, 'Left 3 Kin'!Y32, 'Right 1 Kin'!Y32, 'Right 2 Kin'!Y32, 'Right 3 Kin'!Y32)</f>
        <v>-41.637488541666649</v>
      </c>
      <c r="Z32">
        <f>AVERAGE('Left 1 Kin'!Z32, 'Left 2 Kin'!Z32, 'Left 3 Kin'!Z32, 'Right 1 Kin'!Z32, 'Right 2 Kin'!Z32, 'Right 3 Kin'!Z32)</f>
        <v>-193.33727083333329</v>
      </c>
      <c r="AA32">
        <f>AVERAGE('Left 1 Kin'!AA32, 'Left 2 Kin'!AA32, 'Left 3 Kin'!AA32, 'Right 1 Kin'!AA32, 'Right 2 Kin'!AA32, 'Right 3 Kin'!AA32)</f>
        <v>-488.29520833333339</v>
      </c>
      <c r="AB32">
        <f>AVERAGE('Left 1 Kin'!AB32, 'Left 2 Kin'!AB32, 'Left 3 Kin'!AB32, 'Right 1 Kin'!AB32, 'Right 2 Kin'!AB32, 'Right 3 Kin'!AB32)</f>
        <v>-47.504493750000002</v>
      </c>
      <c r="AC32">
        <f>AVERAGE('Left 1 Kin'!AC32, 'Left 2 Kin'!AC32, 'Left 3 Kin'!AC32, 'Right 1 Kin'!AC32, 'Right 2 Kin'!AC32, 'Right 3 Kin'!AC32)</f>
        <v>-451.21979166666671</v>
      </c>
      <c r="AD32">
        <f>AVERAGE('Left 1 Kin'!AD32, 'Left 2 Kin'!AD32, 'Left 3 Kin'!AD32, 'Right 1 Kin'!AD32, 'Right 2 Kin'!AD32, 'Right 3 Kin'!AD32)</f>
        <v>115.06083333333322</v>
      </c>
      <c r="AE32">
        <f>AVERAGE('Left 1 Kin'!AE32, 'Left 2 Kin'!AE32, 'Left 3 Kin'!AE32, 'Right 1 Kin'!AE32, 'Right 2 Kin'!AE32, 'Right 3 Kin'!AE32)</f>
        <v>-331.55197916666674</v>
      </c>
      <c r="AF32">
        <f>AVERAGE('Left 1 Kin'!AF32, 'Left 2 Kin'!AF32, 'Left 3 Kin'!AF32, 'Right 1 Kin'!AF32, 'Right 2 Kin'!AF32, 'Right 3 Kin'!AF32)</f>
        <v>162.12018749999999</v>
      </c>
      <c r="AG32">
        <f>AVERAGE('Left 1 Kin'!AG32, 'Left 2 Kin'!AG32, 'Left 3 Kin'!AG32, 'Right 1 Kin'!AG32, 'Right 2 Kin'!AG32, 'Right 3 Kin'!AG32)</f>
        <v>534.0397916666667</v>
      </c>
      <c r="AH32">
        <f>AVERAGE('Left 1 Kin'!AH32, 'Left 2 Kin'!AH32, 'Left 3 Kin'!AH32, 'Right 1 Kin'!AH32, 'Right 2 Kin'!AH32, 'Right 3 Kin'!AH32)</f>
        <v>-135.75699999999998</v>
      </c>
      <c r="AI32">
        <f>AVERAGE('Left 1 Kin'!AI32, 'Left 2 Kin'!AI32, 'Left 3 Kin'!AI32, 'Right 1 Kin'!AI32, 'Right 2 Kin'!AI32, 'Right 3 Kin'!AI32)</f>
        <v>3.5305028333333333</v>
      </c>
      <c r="AJ32">
        <f>AVERAGE('Left 1 Kin'!AJ32, 'Left 2 Kin'!AJ32, 'Left 3 Kin'!AJ32, 'Right 1 Kin'!AJ32, 'Right 2 Kin'!AJ32, 'Right 3 Kin'!AJ32)</f>
        <v>1.7272592949999999</v>
      </c>
      <c r="AK32">
        <f>AVERAGE('Left 1 Kin'!AK32, 'Left 2 Kin'!AK32, 'Left 3 Kin'!AK32, 'Right 1 Kin'!AK32, 'Right 2 Kin'!AK32, 'Right 3 Kin'!AK32)</f>
        <v>-0.23072206166666667</v>
      </c>
      <c r="AL32">
        <f>AVERAGE('Left 1 Kin'!AL32, 'Left 2 Kin'!AL32, 'Left 3 Kin'!AL32, 'Right 1 Kin'!AL32, 'Right 2 Kin'!AL32, 'Right 3 Kin'!AL32)</f>
        <v>28.27392</v>
      </c>
      <c r="AM32">
        <f>AVERAGE('Left 1 Kin'!AM32, 'Left 2 Kin'!AM32, 'Left 3 Kin'!AM32, 'Right 1 Kin'!AM32, 'Right 2 Kin'!AM32, 'Right 3 Kin'!AM32)</f>
        <v>2.0920649999999998</v>
      </c>
      <c r="AN32">
        <f>AVERAGE('Left 1 Kin'!AN32, 'Left 2 Kin'!AN32, 'Left 3 Kin'!AN32, 'Right 1 Kin'!AN32, 'Right 2 Kin'!AN32, 'Right 3 Kin'!AN32)</f>
        <v>0.10515380333333331</v>
      </c>
      <c r="AO32">
        <f>AVERAGE('Left 1 Kin'!AO32, 'Left 2 Kin'!AO32, 'Left 3 Kin'!AO32, 'Right 1 Kin'!AO32, 'Right 2 Kin'!AO32, 'Right 3 Kin'!AO32)</f>
        <v>0.11820350666666668</v>
      </c>
      <c r="AP32">
        <f>AVERAGE('Left 1 Kin'!AP32, 'Left 2 Kin'!AP32, 'Left 3 Kin'!AP32, 'Right 1 Kin'!AP32, 'Right 2 Kin'!AP32, 'Right 3 Kin'!AP32)</f>
        <v>-2.4996218166666666</v>
      </c>
      <c r="AQ32">
        <f>AVERAGE('Left 1 Kin'!AQ32, 'Left 2 Kin'!AQ32, 'Left 3 Kin'!AQ32, 'Right 1 Kin'!AQ32, 'Right 2 Kin'!AQ32, 'Right 3 Kin'!AQ32)</f>
        <v>3.830365333333333</v>
      </c>
      <c r="AR32">
        <f>AVERAGE('Left 1 Kin'!AR32, 'Left 2 Kin'!AR32, 'Left 3 Kin'!AR32, 'Right 1 Kin'!AR32, 'Right 2 Kin'!AR32, 'Right 3 Kin'!AR32)</f>
        <v>-0.26660488333333338</v>
      </c>
      <c r="AS32">
        <f>AVERAGE('Left 1 Kin'!AS32, 'Left 2 Kin'!AS32, 'Left 3 Kin'!AS32, 'Right 1 Kin'!AS32, 'Right 2 Kin'!AS32, 'Right 3 Kin'!AS32)</f>
        <v>0.13306582333333333</v>
      </c>
      <c r="AT32">
        <f>AVERAGE('Left 1 Kin'!AT32, 'Left 2 Kin'!AT32, 'Left 3 Kin'!AT32, 'Right 1 Kin'!AT32, 'Right 2 Kin'!AT32, 'Right 3 Kin'!AT32)</f>
        <v>-32.973236666666672</v>
      </c>
    </row>
    <row r="33" spans="1:46" x14ac:dyDescent="0.25">
      <c r="A33">
        <v>31</v>
      </c>
      <c r="B33">
        <f>AVERAGE('Left 1 Kin'!B33, 'Left 2 Kin'!B33, 'Left 3 Kin'!B33, 'Right 1 Kin'!B33, 'Right 2 Kin'!B33, 'Right 3 Kin'!B33)</f>
        <v>9.1164187500000029</v>
      </c>
      <c r="C33">
        <f>AVERAGE('Left 1 Kin'!C33, 'Left 2 Kin'!C33, 'Left 3 Kin'!C33, 'Right 1 Kin'!C33, 'Right 2 Kin'!C33, 'Right 3 Kin'!C33)</f>
        <v>0.57132601425438601</v>
      </c>
      <c r="D33">
        <f>AVERAGE('Left 1 Kin'!D33, 'Left 2 Kin'!D33, 'Left 3 Kin'!D33, 'Right 1 Kin'!D33, 'Right 2 Kin'!D33, 'Right 3 Kin'!D33)</f>
        <v>-0.11904680754483078</v>
      </c>
      <c r="E33">
        <f>AVERAGE('Left 1 Kin'!E33, 'Left 2 Kin'!E33, 'Left 3 Kin'!E33, 'Right 1 Kin'!E33, 'Right 2 Kin'!E33, 'Right 3 Kin'!E33)</f>
        <v>-6.1955637689474069E-3</v>
      </c>
      <c r="F33">
        <f>AVERAGE('Left 1 Kin'!F33, 'Left 2 Kin'!F33, 'Left 3 Kin'!F33, 'Right 1 Kin'!F33, 'Right 2 Kin'!F33, 'Right 3 Kin'!F33)</f>
        <v>3.7984735067006912</v>
      </c>
      <c r="G33">
        <f>AVERAGE('Left 1 Kin'!G33, 'Left 2 Kin'!G33, 'Left 3 Kin'!G33, 'Right 1 Kin'!G33, 'Right 2 Kin'!G33, 'Right 3 Kin'!G33)</f>
        <v>5.4086124999999994</v>
      </c>
      <c r="H33">
        <f>AVERAGE('Left 1 Kin'!H33, 'Left 2 Kin'!H33, 'Left 3 Kin'!H33, 'Right 1 Kin'!H33, 'Right 2 Kin'!H33, 'Right 3 Kin'!H33)</f>
        <v>-8.7087684333333328</v>
      </c>
      <c r="I33">
        <f>AVERAGE('Left 1 Kin'!I33, 'Left 2 Kin'!I33, 'Left 3 Kin'!I33, 'Right 1 Kin'!I33, 'Right 2 Kin'!I33, 'Right 3 Kin'!I33)</f>
        <v>-4.1864725399999996</v>
      </c>
      <c r="J33">
        <f>AVERAGE('Left 1 Kin'!J33, 'Left 2 Kin'!J33, 'Left 3 Kin'!J33, 'Right 1 Kin'!J33, 'Right 2 Kin'!J33, 'Right 3 Kin'!J33)</f>
        <v>8.4268973000000003</v>
      </c>
      <c r="K33">
        <f>AVERAGE('Left 1 Kin'!K33, 'Left 2 Kin'!K33, 'Left 3 Kin'!K33, 'Right 1 Kin'!K33, 'Right 2 Kin'!K33, 'Right 3 Kin'!K33)</f>
        <v>3.2458069374999998</v>
      </c>
      <c r="L33">
        <f>AVERAGE('Left 1 Kin'!L33, 'Left 2 Kin'!L33, 'Left 3 Kin'!L33, 'Right 1 Kin'!L33, 'Right 2 Kin'!L33, 'Right 3 Kin'!L33)</f>
        <v>-9.9285611166666659</v>
      </c>
      <c r="M33">
        <f>AVERAGE('Left 1 Kin'!M33, 'Left 2 Kin'!M33, 'Left 3 Kin'!M33, 'Right 1 Kin'!M33, 'Right 2 Kin'!M33, 'Right 3 Kin'!M33)</f>
        <v>23.436620833333336</v>
      </c>
      <c r="N33">
        <f>AVERAGE('Left 1 Kin'!N33, 'Left 2 Kin'!N33, 'Left 3 Kin'!N33, 'Right 1 Kin'!N33, 'Right 2 Kin'!N33, 'Right 3 Kin'!N33)</f>
        <v>4.6211913600000001</v>
      </c>
      <c r="O33">
        <f>AVERAGE('Left 1 Kin'!O33, 'Left 2 Kin'!O33, 'Left 3 Kin'!O33, 'Right 1 Kin'!O33, 'Right 2 Kin'!O33, 'Right 3 Kin'!O33)</f>
        <v>-2.5048785000000007</v>
      </c>
      <c r="P33">
        <f>AVERAGE('Left 1 Kin'!P33, 'Left 2 Kin'!P33, 'Left 3 Kin'!P33, 'Right 1 Kin'!P33, 'Right 2 Kin'!P33, 'Right 3 Kin'!P33)</f>
        <v>37.029822666666668</v>
      </c>
      <c r="Q33">
        <f>AVERAGE('Left 1 Kin'!Q33, 'Left 2 Kin'!Q33, 'Left 3 Kin'!Q33, 'Right 1 Kin'!Q33, 'Right 2 Kin'!Q33, 'Right 3 Kin'!Q33)</f>
        <v>0.12919723333333324</v>
      </c>
      <c r="R33">
        <f>AVERAGE('Left 1 Kin'!R33, 'Left 2 Kin'!R33, 'Left 3 Kin'!R33, 'Right 1 Kin'!R33, 'Right 2 Kin'!R33, 'Right 3 Kin'!R33)</f>
        <v>-7.3569871166666658</v>
      </c>
      <c r="S33">
        <f>AVERAGE('Left 1 Kin'!S33, 'Left 2 Kin'!S33, 'Left 3 Kin'!S33, 'Right 1 Kin'!S33, 'Right 2 Kin'!S33, 'Right 3 Kin'!S33)</f>
        <v>20.621606500000002</v>
      </c>
      <c r="T33">
        <f>AVERAGE('Left 1 Kin'!T33, 'Left 2 Kin'!T33, 'Left 3 Kin'!T33, 'Right 1 Kin'!T33, 'Right 2 Kin'!T33, 'Right 3 Kin'!T33)</f>
        <v>-8.4460323500000012</v>
      </c>
      <c r="U33">
        <f>AVERAGE('Left 1 Kin'!U33, 'Left 2 Kin'!U33, 'Left 3 Kin'!U33, 'Right 1 Kin'!U33, 'Right 2 Kin'!U33, 'Right 3 Kin'!U33)</f>
        <v>-17.159816666666686</v>
      </c>
      <c r="V33">
        <f>AVERAGE('Left 1 Kin'!V33, 'Left 2 Kin'!V33, 'Left 3 Kin'!V33, 'Right 1 Kin'!V33, 'Right 2 Kin'!V33, 'Right 3 Kin'!V33)</f>
        <v>24.869152083333358</v>
      </c>
      <c r="W33">
        <f>AVERAGE('Left 1 Kin'!W33, 'Left 2 Kin'!W33, 'Left 3 Kin'!W33, 'Right 1 Kin'!W33, 'Right 2 Kin'!W33, 'Right 3 Kin'!W33)</f>
        <v>-40.73404708333333</v>
      </c>
      <c r="X33">
        <f>AVERAGE('Left 1 Kin'!X33, 'Left 2 Kin'!X33, 'Left 3 Kin'!X33, 'Right 1 Kin'!X33, 'Right 2 Kin'!X33, 'Right 3 Kin'!X33)</f>
        <v>10.244402083333354</v>
      </c>
      <c r="Y33">
        <f>AVERAGE('Left 1 Kin'!Y33, 'Left 2 Kin'!Y33, 'Left 3 Kin'!Y33, 'Right 1 Kin'!Y33, 'Right 2 Kin'!Y33, 'Right 3 Kin'!Y33)</f>
        <v>-41.360728645833312</v>
      </c>
      <c r="Z33">
        <f>AVERAGE('Left 1 Kin'!Z33, 'Left 2 Kin'!Z33, 'Left 3 Kin'!Z33, 'Right 1 Kin'!Z33, 'Right 2 Kin'!Z33, 'Right 3 Kin'!Z33)</f>
        <v>-191.86171458333331</v>
      </c>
      <c r="AA33">
        <f>AVERAGE('Left 1 Kin'!AA33, 'Left 2 Kin'!AA33, 'Left 3 Kin'!AA33, 'Right 1 Kin'!AA33, 'Right 2 Kin'!AA33, 'Right 3 Kin'!AA33)</f>
        <v>-501.53435416666679</v>
      </c>
      <c r="AB33">
        <f>AVERAGE('Left 1 Kin'!AB33, 'Left 2 Kin'!AB33, 'Left 3 Kin'!AB33, 'Right 1 Kin'!AB33, 'Right 2 Kin'!AB33, 'Right 3 Kin'!AB33)</f>
        <v>-58.159967291666675</v>
      </c>
      <c r="AC33">
        <f>AVERAGE('Left 1 Kin'!AC33, 'Left 2 Kin'!AC33, 'Left 3 Kin'!AC33, 'Right 1 Kin'!AC33, 'Right 2 Kin'!AC33, 'Right 3 Kin'!AC33)</f>
        <v>-466.77947916666676</v>
      </c>
      <c r="AD33">
        <f>AVERAGE('Left 1 Kin'!AD33, 'Left 2 Kin'!AD33, 'Left 3 Kin'!AD33, 'Right 1 Kin'!AD33, 'Right 2 Kin'!AD33, 'Right 3 Kin'!AD33)</f>
        <v>98.561958333333223</v>
      </c>
      <c r="AE33">
        <f>AVERAGE('Left 1 Kin'!AE33, 'Left 2 Kin'!AE33, 'Left 3 Kin'!AE33, 'Right 1 Kin'!AE33, 'Right 2 Kin'!AE33, 'Right 3 Kin'!AE33)</f>
        <v>-336.18569791666664</v>
      </c>
      <c r="AF33">
        <f>AVERAGE('Left 1 Kin'!AF33, 'Left 2 Kin'!AF33, 'Left 3 Kin'!AF33, 'Right 1 Kin'!AF33, 'Right 2 Kin'!AF33, 'Right 3 Kin'!AF33)</f>
        <v>224.37579791666681</v>
      </c>
      <c r="AG33">
        <f>AVERAGE('Left 1 Kin'!AG33, 'Left 2 Kin'!AG33, 'Left 3 Kin'!AG33, 'Right 1 Kin'!AG33, 'Right 2 Kin'!AG33, 'Right 3 Kin'!AG33)</f>
        <v>502.98868749999997</v>
      </c>
      <c r="AH33">
        <f>AVERAGE('Left 1 Kin'!AH33, 'Left 2 Kin'!AH33, 'Left 3 Kin'!AH33, 'Right 1 Kin'!AH33, 'Right 2 Kin'!AH33, 'Right 3 Kin'!AH33)</f>
        <v>-130.68504583333331</v>
      </c>
      <c r="AI33">
        <f>AVERAGE('Left 1 Kin'!AI33, 'Left 2 Kin'!AI33, 'Left 3 Kin'!AI33, 'Right 1 Kin'!AI33, 'Right 2 Kin'!AI33, 'Right 3 Kin'!AI33)</f>
        <v>3.5079563166666667</v>
      </c>
      <c r="AJ33">
        <f>AVERAGE('Left 1 Kin'!AJ33, 'Left 2 Kin'!AJ33, 'Left 3 Kin'!AJ33, 'Right 1 Kin'!AJ33, 'Right 2 Kin'!AJ33, 'Right 3 Kin'!AJ33)</f>
        <v>1.6498863898333329</v>
      </c>
      <c r="AK33">
        <f>AVERAGE('Left 1 Kin'!AK33, 'Left 2 Kin'!AK33, 'Left 3 Kin'!AK33, 'Right 1 Kin'!AK33, 'Right 2 Kin'!AK33, 'Right 3 Kin'!AK33)</f>
        <v>-0.1882738281666666</v>
      </c>
      <c r="AL33">
        <f>AVERAGE('Left 1 Kin'!AL33, 'Left 2 Kin'!AL33, 'Left 3 Kin'!AL33, 'Right 1 Kin'!AL33, 'Right 2 Kin'!AL33, 'Right 3 Kin'!AL33)</f>
        <v>28.520662333333334</v>
      </c>
      <c r="AM33">
        <f>AVERAGE('Left 1 Kin'!AM33, 'Left 2 Kin'!AM33, 'Left 3 Kin'!AM33, 'Right 1 Kin'!AM33, 'Right 2 Kin'!AM33, 'Right 3 Kin'!AM33)</f>
        <v>2.1501821666666667</v>
      </c>
      <c r="AN33">
        <f>AVERAGE('Left 1 Kin'!AN33, 'Left 2 Kin'!AN33, 'Left 3 Kin'!AN33, 'Right 1 Kin'!AN33, 'Right 2 Kin'!AN33, 'Right 3 Kin'!AN33)</f>
        <v>1.9397883999999838E-2</v>
      </c>
      <c r="AO33">
        <f>AVERAGE('Left 1 Kin'!AO33, 'Left 2 Kin'!AO33, 'Left 3 Kin'!AO33, 'Right 1 Kin'!AO33, 'Right 2 Kin'!AO33, 'Right 3 Kin'!AO33)</f>
        <v>0.137682043</v>
      </c>
      <c r="AP33">
        <f>AVERAGE('Left 1 Kin'!AP33, 'Left 2 Kin'!AP33, 'Left 3 Kin'!AP33, 'Right 1 Kin'!AP33, 'Right 2 Kin'!AP33, 'Right 3 Kin'!AP33)</f>
        <v>-1.944756404999999</v>
      </c>
      <c r="AQ33">
        <f>AVERAGE('Left 1 Kin'!AQ33, 'Left 2 Kin'!AQ33, 'Left 3 Kin'!AQ33, 'Right 1 Kin'!AQ33, 'Right 2 Kin'!AQ33, 'Right 3 Kin'!AQ33)</f>
        <v>3.8727245666666668</v>
      </c>
      <c r="AR33">
        <f>AVERAGE('Left 1 Kin'!AR33, 'Left 2 Kin'!AR33, 'Left 3 Kin'!AR33, 'Right 1 Kin'!AR33, 'Right 2 Kin'!AR33, 'Right 3 Kin'!AR33)</f>
        <v>-0.2638028016666667</v>
      </c>
      <c r="AS33">
        <f>AVERAGE('Left 1 Kin'!AS33, 'Left 2 Kin'!AS33, 'Left 3 Kin'!AS33, 'Right 1 Kin'!AS33, 'Right 2 Kin'!AS33, 'Right 3 Kin'!AS33)</f>
        <v>0.14172816466666668</v>
      </c>
      <c r="AT33">
        <f>AVERAGE('Left 1 Kin'!AT33, 'Left 2 Kin'!AT33, 'Left 3 Kin'!AT33, 'Right 1 Kin'!AT33, 'Right 2 Kin'!AT33, 'Right 3 Kin'!AT33)</f>
        <v>-31.324693999999997</v>
      </c>
    </row>
    <row r="34" spans="1:46" x14ac:dyDescent="0.25">
      <c r="A34">
        <v>32</v>
      </c>
      <c r="B34">
        <f>AVERAGE('Left 1 Kin'!B34, 'Left 2 Kin'!B34, 'Left 3 Kin'!B34, 'Right 1 Kin'!B34, 'Right 2 Kin'!B34, 'Right 3 Kin'!B34)</f>
        <v>9.1180874999999997</v>
      </c>
      <c r="C34">
        <f>AVERAGE('Left 1 Kin'!C34, 'Left 2 Kin'!C34, 'Left 3 Kin'!C34, 'Right 1 Kin'!C34, 'Right 2 Kin'!C34, 'Right 3 Kin'!C34)</f>
        <v>0.57118483187134506</v>
      </c>
      <c r="D34">
        <f>AVERAGE('Left 1 Kin'!D34, 'Left 2 Kin'!D34, 'Left 3 Kin'!D34, 'Right 1 Kin'!D34, 'Right 2 Kin'!D34, 'Right 3 Kin'!D34)</f>
        <v>-9.1596312645522038E-2</v>
      </c>
      <c r="E34">
        <f>AVERAGE('Left 1 Kin'!E34, 'Left 2 Kin'!E34, 'Left 3 Kin'!E34, 'Right 1 Kin'!E34, 'Right 2 Kin'!E34, 'Right 3 Kin'!E34)</f>
        <v>2.4856067725237013E-3</v>
      </c>
      <c r="F34">
        <f>AVERAGE('Left 1 Kin'!F34, 'Left 2 Kin'!F34, 'Left 3 Kin'!F34, 'Right 1 Kin'!F34, 'Right 2 Kin'!F34, 'Right 3 Kin'!F34)</f>
        <v>3.8130300116498721</v>
      </c>
      <c r="G34">
        <f>AVERAGE('Left 1 Kin'!G34, 'Left 2 Kin'!G34, 'Left 3 Kin'!G34, 'Right 1 Kin'!G34, 'Right 2 Kin'!G34, 'Right 3 Kin'!G34)</f>
        <v>5.3925816666666675</v>
      </c>
      <c r="H34">
        <f>AVERAGE('Left 1 Kin'!H34, 'Left 2 Kin'!H34, 'Left 3 Kin'!H34, 'Right 1 Kin'!H34, 'Right 2 Kin'!H34, 'Right 3 Kin'!H34)</f>
        <v>-8.6843971999999994</v>
      </c>
      <c r="I34">
        <f>AVERAGE('Left 1 Kin'!I34, 'Left 2 Kin'!I34, 'Left 3 Kin'!I34, 'Right 1 Kin'!I34, 'Right 2 Kin'!I34, 'Right 3 Kin'!I34)</f>
        <v>-4.2284485466666668</v>
      </c>
      <c r="J34">
        <f>AVERAGE('Left 1 Kin'!J34, 'Left 2 Kin'!J34, 'Left 3 Kin'!J34, 'Right 1 Kin'!J34, 'Right 2 Kin'!J34, 'Right 3 Kin'!J34)</f>
        <v>8.4405605999999995</v>
      </c>
      <c r="K34">
        <f>AVERAGE('Left 1 Kin'!K34, 'Left 2 Kin'!K34, 'Left 3 Kin'!K34, 'Right 1 Kin'!K34, 'Right 2 Kin'!K34, 'Right 3 Kin'!K34)</f>
        <v>3.2044824666666667</v>
      </c>
      <c r="L34">
        <f>AVERAGE('Left 1 Kin'!L34, 'Left 2 Kin'!L34, 'Left 3 Kin'!L34, 'Right 1 Kin'!L34, 'Right 2 Kin'!L34, 'Right 3 Kin'!L34)</f>
        <v>-10.126703733333335</v>
      </c>
      <c r="M34">
        <f>AVERAGE('Left 1 Kin'!M34, 'Left 2 Kin'!M34, 'Left 3 Kin'!M34, 'Right 1 Kin'!M34, 'Right 2 Kin'!M34, 'Right 3 Kin'!M34)</f>
        <v>22.9194</v>
      </c>
      <c r="N34">
        <f>AVERAGE('Left 1 Kin'!N34, 'Left 2 Kin'!N34, 'Left 3 Kin'!N34, 'Right 1 Kin'!N34, 'Right 2 Kin'!N34, 'Right 3 Kin'!N34)</f>
        <v>4.5674514200000003</v>
      </c>
      <c r="O34">
        <f>AVERAGE('Left 1 Kin'!O34, 'Left 2 Kin'!O34, 'Left 3 Kin'!O34, 'Right 1 Kin'!O34, 'Right 2 Kin'!O34, 'Right 3 Kin'!O34)</f>
        <v>-3.0120353333333334</v>
      </c>
      <c r="P34">
        <f>AVERAGE('Left 1 Kin'!P34, 'Left 2 Kin'!P34, 'Left 3 Kin'!P34, 'Right 1 Kin'!P34, 'Right 2 Kin'!P34, 'Right 3 Kin'!P34)</f>
        <v>37.140848666666663</v>
      </c>
      <c r="Q34">
        <f>AVERAGE('Left 1 Kin'!Q34, 'Left 2 Kin'!Q34, 'Left 3 Kin'!Q34, 'Right 1 Kin'!Q34, 'Right 2 Kin'!Q34, 'Right 3 Kin'!Q34)</f>
        <v>-0.23403586666666629</v>
      </c>
      <c r="R34">
        <f>AVERAGE('Left 1 Kin'!R34, 'Left 2 Kin'!R34, 'Left 3 Kin'!R34, 'Right 1 Kin'!R34, 'Right 2 Kin'!R34, 'Right 3 Kin'!R34)</f>
        <v>-7.1022174000000007</v>
      </c>
      <c r="S34">
        <f>AVERAGE('Left 1 Kin'!S34, 'Left 2 Kin'!S34, 'Left 3 Kin'!S34, 'Right 1 Kin'!S34, 'Right 2 Kin'!S34, 'Right 3 Kin'!S34)</f>
        <v>21.144734666666668</v>
      </c>
      <c r="T34">
        <f>AVERAGE('Left 1 Kin'!T34, 'Left 2 Kin'!T34, 'Left 3 Kin'!T34, 'Right 1 Kin'!T34, 'Right 2 Kin'!T34, 'Right 3 Kin'!T34)</f>
        <v>-8.5882892000000002</v>
      </c>
      <c r="U34">
        <f>AVERAGE('Left 1 Kin'!U34, 'Left 2 Kin'!U34, 'Left 3 Kin'!U34, 'Right 1 Kin'!U34, 'Right 2 Kin'!U34, 'Right 3 Kin'!U34)</f>
        <v>-17.309091666666696</v>
      </c>
      <c r="V34">
        <f>AVERAGE('Left 1 Kin'!V34, 'Left 2 Kin'!V34, 'Left 3 Kin'!V34, 'Right 1 Kin'!V34, 'Right 2 Kin'!V34, 'Right 3 Kin'!V34)</f>
        <v>26.818325000000033</v>
      </c>
      <c r="W34">
        <f>AVERAGE('Left 1 Kin'!W34, 'Left 2 Kin'!W34, 'Left 3 Kin'!W34, 'Right 1 Kin'!W34, 'Right 2 Kin'!W34, 'Right 3 Kin'!W34)</f>
        <v>-43.804577500000001</v>
      </c>
      <c r="X34">
        <f>AVERAGE('Left 1 Kin'!X34, 'Left 2 Kin'!X34, 'Left 3 Kin'!X34, 'Right 1 Kin'!X34, 'Right 2 Kin'!X34, 'Right 3 Kin'!X34)</f>
        <v>6.0171583333333585</v>
      </c>
      <c r="Y34">
        <f>AVERAGE('Left 1 Kin'!Y34, 'Left 2 Kin'!Y34, 'Left 3 Kin'!Y34, 'Right 1 Kin'!Y34, 'Right 2 Kin'!Y34, 'Right 3 Kin'!Y34)</f>
        <v>-41.083968749999976</v>
      </c>
      <c r="Z34">
        <f>AVERAGE('Left 1 Kin'!Z34, 'Left 2 Kin'!Z34, 'Left 3 Kin'!Z34, 'Right 1 Kin'!Z34, 'Right 2 Kin'!Z34, 'Right 3 Kin'!Z34)</f>
        <v>-190.38615833333333</v>
      </c>
      <c r="AA34">
        <f>AVERAGE('Left 1 Kin'!AA34, 'Left 2 Kin'!AA34, 'Left 3 Kin'!AA34, 'Right 1 Kin'!AA34, 'Right 2 Kin'!AA34, 'Right 3 Kin'!AA34)</f>
        <v>-514.77350000000001</v>
      </c>
      <c r="AB34">
        <f>AVERAGE('Left 1 Kin'!AB34, 'Left 2 Kin'!AB34, 'Left 3 Kin'!AB34, 'Right 1 Kin'!AB34, 'Right 2 Kin'!AB34, 'Right 3 Kin'!AB34)</f>
        <v>-68.815440833333341</v>
      </c>
      <c r="AC34">
        <f>AVERAGE('Left 1 Kin'!AC34, 'Left 2 Kin'!AC34, 'Left 3 Kin'!AC34, 'Right 1 Kin'!AC34, 'Right 2 Kin'!AC34, 'Right 3 Kin'!AC34)</f>
        <v>-482.33916666666664</v>
      </c>
      <c r="AD34">
        <f>AVERAGE('Left 1 Kin'!AD34, 'Left 2 Kin'!AD34, 'Left 3 Kin'!AD34, 'Right 1 Kin'!AD34, 'Right 2 Kin'!AD34, 'Right 3 Kin'!AD34)</f>
        <v>82.063083333333296</v>
      </c>
      <c r="AE34">
        <f>AVERAGE('Left 1 Kin'!AE34, 'Left 2 Kin'!AE34, 'Left 3 Kin'!AE34, 'Right 1 Kin'!AE34, 'Right 2 Kin'!AE34, 'Right 3 Kin'!AE34)</f>
        <v>-340.8194166666666</v>
      </c>
      <c r="AF34">
        <f>AVERAGE('Left 1 Kin'!AF34, 'Left 2 Kin'!AF34, 'Left 3 Kin'!AF34, 'Right 1 Kin'!AF34, 'Right 2 Kin'!AF34, 'Right 3 Kin'!AF34)</f>
        <v>286.63140833333341</v>
      </c>
      <c r="AG34">
        <f>AVERAGE('Left 1 Kin'!AG34, 'Left 2 Kin'!AG34, 'Left 3 Kin'!AG34, 'Right 1 Kin'!AG34, 'Right 2 Kin'!AG34, 'Right 3 Kin'!AG34)</f>
        <v>471.93758333333335</v>
      </c>
      <c r="AH34">
        <f>AVERAGE('Left 1 Kin'!AH34, 'Left 2 Kin'!AH34, 'Left 3 Kin'!AH34, 'Right 1 Kin'!AH34, 'Right 2 Kin'!AH34, 'Right 3 Kin'!AH34)</f>
        <v>-125.61309166666665</v>
      </c>
      <c r="AI34">
        <f>AVERAGE('Left 1 Kin'!AI34, 'Left 2 Kin'!AI34, 'Left 3 Kin'!AI34, 'Right 1 Kin'!AI34, 'Right 2 Kin'!AI34, 'Right 3 Kin'!AI34)</f>
        <v>3.4854097999999998</v>
      </c>
      <c r="AJ34">
        <f>AVERAGE('Left 1 Kin'!AJ34, 'Left 2 Kin'!AJ34, 'Left 3 Kin'!AJ34, 'Right 1 Kin'!AJ34, 'Right 2 Kin'!AJ34, 'Right 3 Kin'!AJ34)</f>
        <v>1.5725134846666666</v>
      </c>
      <c r="AK34">
        <f>AVERAGE('Left 1 Kin'!AK34, 'Left 2 Kin'!AK34, 'Left 3 Kin'!AK34, 'Right 1 Kin'!AK34, 'Right 2 Kin'!AK34, 'Right 3 Kin'!AK34)</f>
        <v>-0.14582559466666664</v>
      </c>
      <c r="AL34">
        <f>AVERAGE('Left 1 Kin'!AL34, 'Left 2 Kin'!AL34, 'Left 3 Kin'!AL34, 'Right 1 Kin'!AL34, 'Right 2 Kin'!AL34, 'Right 3 Kin'!AL34)</f>
        <v>28.767404666666664</v>
      </c>
      <c r="AM34">
        <f>AVERAGE('Left 1 Kin'!AM34, 'Left 2 Kin'!AM34, 'Left 3 Kin'!AM34, 'Right 1 Kin'!AM34, 'Right 2 Kin'!AM34, 'Right 3 Kin'!AM34)</f>
        <v>2.2082993333333332</v>
      </c>
      <c r="AN34">
        <f>AVERAGE('Left 1 Kin'!AN34, 'Left 2 Kin'!AN34, 'Left 3 Kin'!AN34, 'Right 1 Kin'!AN34, 'Right 2 Kin'!AN34, 'Right 3 Kin'!AN34)</f>
        <v>-6.6358035333333357E-2</v>
      </c>
      <c r="AO34">
        <f>AVERAGE('Left 1 Kin'!AO34, 'Left 2 Kin'!AO34, 'Left 3 Kin'!AO34, 'Right 1 Kin'!AO34, 'Right 2 Kin'!AO34, 'Right 3 Kin'!AO34)</f>
        <v>0.1571605793333333</v>
      </c>
      <c r="AP34">
        <f>AVERAGE('Left 1 Kin'!AP34, 'Left 2 Kin'!AP34, 'Left 3 Kin'!AP34, 'Right 1 Kin'!AP34, 'Right 2 Kin'!AP34, 'Right 3 Kin'!AP34)</f>
        <v>-1.389890993333333</v>
      </c>
      <c r="AQ34">
        <f>AVERAGE('Left 1 Kin'!AQ34, 'Left 2 Kin'!AQ34, 'Left 3 Kin'!AQ34, 'Right 1 Kin'!AQ34, 'Right 2 Kin'!AQ34, 'Right 3 Kin'!AQ34)</f>
        <v>3.9150837999999997</v>
      </c>
      <c r="AR34">
        <f>AVERAGE('Left 1 Kin'!AR34, 'Left 2 Kin'!AR34, 'Left 3 Kin'!AR34, 'Right 1 Kin'!AR34, 'Right 2 Kin'!AR34, 'Right 3 Kin'!AR34)</f>
        <v>-0.26100072000000002</v>
      </c>
      <c r="AS34">
        <f>AVERAGE('Left 1 Kin'!AS34, 'Left 2 Kin'!AS34, 'Left 3 Kin'!AS34, 'Right 1 Kin'!AS34, 'Right 2 Kin'!AS34, 'Right 3 Kin'!AS34)</f>
        <v>0.15039050600000001</v>
      </c>
      <c r="AT34">
        <f>AVERAGE('Left 1 Kin'!AT34, 'Left 2 Kin'!AT34, 'Left 3 Kin'!AT34, 'Right 1 Kin'!AT34, 'Right 2 Kin'!AT34, 'Right 3 Kin'!AT34)</f>
        <v>-29.676151333333337</v>
      </c>
    </row>
    <row r="35" spans="1:46" x14ac:dyDescent="0.25">
      <c r="A35">
        <v>33</v>
      </c>
      <c r="B35">
        <f>AVERAGE('Left 1 Kin'!B35, 'Left 2 Kin'!B35, 'Left 3 Kin'!B35, 'Right 1 Kin'!B35, 'Right 2 Kin'!B35, 'Right 3 Kin'!B35)</f>
        <v>9.1194218750000005</v>
      </c>
      <c r="C35">
        <f>AVERAGE('Left 1 Kin'!C35, 'Left 2 Kin'!C35, 'Left 3 Kin'!C35, 'Right 1 Kin'!C35, 'Right 2 Kin'!C35, 'Right 3 Kin'!C35)</f>
        <v>0.57107118055555561</v>
      </c>
      <c r="D35">
        <f>AVERAGE('Left 1 Kin'!D35, 'Left 2 Kin'!D35, 'Left 3 Kin'!D35, 'Right 1 Kin'!D35, 'Right 2 Kin'!D35, 'Right 3 Kin'!D35)</f>
        <v>-5.2759819783046898E-2</v>
      </c>
      <c r="E35">
        <f>AVERAGE('Left 1 Kin'!E35, 'Left 2 Kin'!E35, 'Left 3 Kin'!E35, 'Right 1 Kin'!E35, 'Right 2 Kin'!E35, 'Right 3 Kin'!E35)</f>
        <v>1.0000484146621061E-2</v>
      </c>
      <c r="F35">
        <f>AVERAGE('Left 1 Kin'!F35, 'Left 2 Kin'!F35, 'Left 3 Kin'!F35, 'Right 1 Kin'!F35, 'Right 2 Kin'!F35, 'Right 3 Kin'!F35)</f>
        <v>3.8104854983472549</v>
      </c>
      <c r="G35">
        <f>AVERAGE('Left 1 Kin'!G35, 'Left 2 Kin'!G35, 'Left 3 Kin'!G35, 'Right 1 Kin'!G35, 'Right 2 Kin'!G35, 'Right 3 Kin'!G35)</f>
        <v>5.3757868666666662</v>
      </c>
      <c r="H35">
        <f>AVERAGE('Left 1 Kin'!H35, 'Left 2 Kin'!H35, 'Left 3 Kin'!H35, 'Right 1 Kin'!H35, 'Right 2 Kin'!H35, 'Right 3 Kin'!H35)</f>
        <v>-8.6571524666666662</v>
      </c>
      <c r="I35">
        <f>AVERAGE('Left 1 Kin'!I35, 'Left 2 Kin'!I35, 'Left 3 Kin'!I35, 'Right 1 Kin'!I35, 'Right 2 Kin'!I35, 'Right 3 Kin'!I35)</f>
        <v>-4.2749074033333345</v>
      </c>
      <c r="J35">
        <f>AVERAGE('Left 1 Kin'!J35, 'Left 2 Kin'!J35, 'Left 3 Kin'!J35, 'Right 1 Kin'!J35, 'Right 2 Kin'!J35, 'Right 3 Kin'!J35)</f>
        <v>8.4457384833333347</v>
      </c>
      <c r="K35">
        <f>AVERAGE('Left 1 Kin'!K35, 'Left 2 Kin'!K35, 'Left 3 Kin'!K35, 'Right 1 Kin'!K35, 'Right 2 Kin'!K35, 'Right 3 Kin'!K35)</f>
        <v>3.1658084333333334</v>
      </c>
      <c r="L35">
        <f>AVERAGE('Left 1 Kin'!L35, 'Left 2 Kin'!L35, 'Left 3 Kin'!L35, 'Right 1 Kin'!L35, 'Right 2 Kin'!L35, 'Right 3 Kin'!L35)</f>
        <v>-10.321229733333334</v>
      </c>
      <c r="M35">
        <f>AVERAGE('Left 1 Kin'!M35, 'Left 2 Kin'!M35, 'Left 3 Kin'!M35, 'Right 1 Kin'!M35, 'Right 2 Kin'!M35, 'Right 3 Kin'!M35)</f>
        <v>22.377341999999999</v>
      </c>
      <c r="N35">
        <f>AVERAGE('Left 1 Kin'!N35, 'Left 2 Kin'!N35, 'Left 3 Kin'!N35, 'Right 1 Kin'!N35, 'Right 2 Kin'!N35, 'Right 3 Kin'!N35)</f>
        <v>4.4934532050000007</v>
      </c>
      <c r="O35">
        <f>AVERAGE('Left 1 Kin'!O35, 'Left 2 Kin'!O35, 'Left 3 Kin'!O35, 'Right 1 Kin'!O35, 'Right 2 Kin'!O35, 'Right 3 Kin'!O35)</f>
        <v>-3.5330750000000002</v>
      </c>
      <c r="P35">
        <f>AVERAGE('Left 1 Kin'!P35, 'Left 2 Kin'!P35, 'Left 3 Kin'!P35, 'Right 1 Kin'!P35, 'Right 2 Kin'!P35, 'Right 3 Kin'!P35)</f>
        <v>37.222516833333337</v>
      </c>
      <c r="Q35">
        <f>AVERAGE('Left 1 Kin'!Q35, 'Left 2 Kin'!Q35, 'Left 3 Kin'!Q35, 'Right 1 Kin'!Q35, 'Right 2 Kin'!Q35, 'Right 3 Kin'!Q35)</f>
        <v>-0.59224190000000065</v>
      </c>
      <c r="R35">
        <f>AVERAGE('Left 1 Kin'!R35, 'Left 2 Kin'!R35, 'Left 3 Kin'!R35, 'Right 1 Kin'!R35, 'Right 2 Kin'!R35, 'Right 3 Kin'!R35)</f>
        <v>-6.7588691333333317</v>
      </c>
      <c r="S35">
        <f>AVERAGE('Left 1 Kin'!S35, 'Left 2 Kin'!S35, 'Left 3 Kin'!S35, 'Right 1 Kin'!S35, 'Right 2 Kin'!S35, 'Right 3 Kin'!S35)</f>
        <v>21.598893666666665</v>
      </c>
      <c r="T35">
        <f>AVERAGE('Left 1 Kin'!T35, 'Left 2 Kin'!T35, 'Left 3 Kin'!T35, 'Right 1 Kin'!T35, 'Right 2 Kin'!T35, 'Right 3 Kin'!T35)</f>
        <v>-8.7227850500000006</v>
      </c>
      <c r="U35">
        <f>AVERAGE('Left 1 Kin'!U35, 'Left 2 Kin'!U35, 'Left 3 Kin'!U35, 'Right 1 Kin'!U35, 'Right 2 Kin'!U35, 'Right 3 Kin'!U35)</f>
        <v>-18.009572916666702</v>
      </c>
      <c r="V35">
        <f>AVERAGE('Left 1 Kin'!V35, 'Left 2 Kin'!V35, 'Left 3 Kin'!V35, 'Right 1 Kin'!V35, 'Right 2 Kin'!V35, 'Right 3 Kin'!V35)</f>
        <v>28.658585416666707</v>
      </c>
      <c r="W35">
        <f>AVERAGE('Left 1 Kin'!W35, 'Left 2 Kin'!W35, 'Left 3 Kin'!W35, 'Right 1 Kin'!W35, 'Right 2 Kin'!W35, 'Right 3 Kin'!W35)</f>
        <v>-45.321007916666666</v>
      </c>
      <c r="X35">
        <f>AVERAGE('Left 1 Kin'!X35, 'Left 2 Kin'!X35, 'Left 3 Kin'!X35, 'Right 1 Kin'!X35, 'Right 2 Kin'!X35, 'Right 3 Kin'!X35)</f>
        <v>2.0730291666666907</v>
      </c>
      <c r="Y35">
        <f>AVERAGE('Left 1 Kin'!Y35, 'Left 2 Kin'!Y35, 'Left 3 Kin'!Y35, 'Right 1 Kin'!Y35, 'Right 2 Kin'!Y35, 'Right 3 Kin'!Y35)</f>
        <v>-40.438399479166648</v>
      </c>
      <c r="Z35">
        <f>AVERAGE('Left 1 Kin'!Z35, 'Left 2 Kin'!Z35, 'Left 3 Kin'!Z35, 'Right 1 Kin'!Z35, 'Right 2 Kin'!Z35, 'Right 3 Kin'!Z35)</f>
        <v>-188.42979583333337</v>
      </c>
      <c r="AA35">
        <f>AVERAGE('Left 1 Kin'!AA35, 'Left 2 Kin'!AA35, 'Left 3 Kin'!AA35, 'Right 1 Kin'!AA35, 'Right 2 Kin'!AA35, 'Right 3 Kin'!AA35)</f>
        <v>-528.73720833333334</v>
      </c>
      <c r="AB35">
        <f>AVERAGE('Left 1 Kin'!AB35, 'Left 2 Kin'!AB35, 'Left 3 Kin'!AB35, 'Right 1 Kin'!AB35, 'Right 2 Kin'!AB35, 'Right 3 Kin'!AB35)</f>
        <v>-78.438611250000022</v>
      </c>
      <c r="AC35">
        <f>AVERAGE('Left 1 Kin'!AC35, 'Left 2 Kin'!AC35, 'Left 3 Kin'!AC35, 'Right 1 Kin'!AC35, 'Right 2 Kin'!AC35, 'Right 3 Kin'!AC35)</f>
        <v>-482.22657916666657</v>
      </c>
      <c r="AD35">
        <f>AVERAGE('Left 1 Kin'!AD35, 'Left 2 Kin'!AD35, 'Left 3 Kin'!AD35, 'Right 1 Kin'!AD35, 'Right 2 Kin'!AD35, 'Right 3 Kin'!AD35)</f>
        <v>65.687416666666635</v>
      </c>
      <c r="AE35">
        <f>AVERAGE('Left 1 Kin'!AE35, 'Left 2 Kin'!AE35, 'Left 3 Kin'!AE35, 'Right 1 Kin'!AE35, 'Right 2 Kin'!AE35, 'Right 3 Kin'!AE35)</f>
        <v>-336.56062499999996</v>
      </c>
      <c r="AF35">
        <f>AVERAGE('Left 1 Kin'!AF35, 'Left 2 Kin'!AF35, 'Left 3 Kin'!AF35, 'Right 1 Kin'!AF35, 'Right 2 Kin'!AF35, 'Right 3 Kin'!AF35)</f>
        <v>331.97267708333345</v>
      </c>
      <c r="AG35">
        <f>AVERAGE('Left 1 Kin'!AG35, 'Left 2 Kin'!AG35, 'Left 3 Kin'!AG35, 'Right 1 Kin'!AG35, 'Right 2 Kin'!AG35, 'Right 3 Kin'!AG35)</f>
        <v>441.55239583333332</v>
      </c>
      <c r="AH35">
        <f>AVERAGE('Left 1 Kin'!AH35, 'Left 2 Kin'!AH35, 'Left 3 Kin'!AH35, 'Right 1 Kin'!AH35, 'Right 2 Kin'!AH35, 'Right 3 Kin'!AH35)</f>
        <v>-118.82329999999997</v>
      </c>
      <c r="AI35">
        <f>AVERAGE('Left 1 Kin'!AI35, 'Left 2 Kin'!AI35, 'Left 3 Kin'!AI35, 'Right 1 Kin'!AI35, 'Right 2 Kin'!AI35, 'Right 3 Kin'!AI35)</f>
        <v>3.4936258666666671</v>
      </c>
      <c r="AJ35">
        <f>AVERAGE('Left 1 Kin'!AJ35, 'Left 2 Kin'!AJ35, 'Left 3 Kin'!AJ35, 'Right 1 Kin'!AJ35, 'Right 2 Kin'!AJ35, 'Right 3 Kin'!AJ35)</f>
        <v>1.4537985795000001</v>
      </c>
      <c r="AK35">
        <f>AVERAGE('Left 1 Kin'!AK35, 'Left 2 Kin'!AK35, 'Left 3 Kin'!AK35, 'Right 1 Kin'!AK35, 'Right 2 Kin'!AK35, 'Right 3 Kin'!AK35)</f>
        <v>-0.10903832883333324</v>
      </c>
      <c r="AL35">
        <f>AVERAGE('Left 1 Kin'!AL35, 'Left 2 Kin'!AL35, 'Left 3 Kin'!AL35, 'Right 1 Kin'!AL35, 'Right 2 Kin'!AL35, 'Right 3 Kin'!AL35)</f>
        <v>29.282191666666666</v>
      </c>
      <c r="AM35">
        <f>AVERAGE('Left 1 Kin'!AM35, 'Left 2 Kin'!AM35, 'Left 3 Kin'!AM35, 'Right 1 Kin'!AM35, 'Right 2 Kin'!AM35, 'Right 3 Kin'!AM35)</f>
        <v>2.2179660000000001</v>
      </c>
      <c r="AN35">
        <f>AVERAGE('Left 1 Kin'!AN35, 'Left 2 Kin'!AN35, 'Left 3 Kin'!AN35, 'Right 1 Kin'!AN35, 'Right 2 Kin'!AN35, 'Right 3 Kin'!AN35)</f>
        <v>-0.12742587766666677</v>
      </c>
      <c r="AO35">
        <f>AVERAGE('Left 1 Kin'!AO35, 'Left 2 Kin'!AO35, 'Left 3 Kin'!AO35, 'Right 1 Kin'!AO35, 'Right 2 Kin'!AO35, 'Right 3 Kin'!AO35)</f>
        <v>0.16681158633333334</v>
      </c>
      <c r="AP35">
        <f>AVERAGE('Left 1 Kin'!AP35, 'Left 2 Kin'!AP35, 'Left 3 Kin'!AP35, 'Right 1 Kin'!AP35, 'Right 2 Kin'!AP35, 'Right 3 Kin'!AP35)</f>
        <v>-0.74029181499999863</v>
      </c>
      <c r="AQ35">
        <f>AVERAGE('Left 1 Kin'!AQ35, 'Left 2 Kin'!AQ35, 'Left 3 Kin'!AQ35, 'Right 1 Kin'!AQ35, 'Right 2 Kin'!AQ35, 'Right 3 Kin'!AQ35)</f>
        <v>3.9561574500000005</v>
      </c>
      <c r="AR35">
        <f>AVERAGE('Left 1 Kin'!AR35, 'Left 2 Kin'!AR35, 'Left 3 Kin'!AR35, 'Right 1 Kin'!AR35, 'Right 2 Kin'!AR35, 'Right 3 Kin'!AR35)</f>
        <v>-0.25990790499999999</v>
      </c>
      <c r="AS35">
        <f>AVERAGE('Left 1 Kin'!AS35, 'Left 2 Kin'!AS35, 'Left 3 Kin'!AS35, 'Right 1 Kin'!AS35, 'Right 2 Kin'!AS35, 'Right 3 Kin'!AS35)</f>
        <v>0.15073948733333334</v>
      </c>
      <c r="AT35">
        <f>AVERAGE('Left 1 Kin'!AT35, 'Left 2 Kin'!AT35, 'Left 3 Kin'!AT35, 'Right 1 Kin'!AT35, 'Right 2 Kin'!AT35, 'Right 3 Kin'!AT35)</f>
        <v>-27.964419000000003</v>
      </c>
    </row>
    <row r="36" spans="1:46" x14ac:dyDescent="0.25">
      <c r="A36">
        <v>34</v>
      </c>
      <c r="B36">
        <f>AVERAGE('Left 1 Kin'!B36, 'Left 2 Kin'!B36, 'Left 3 Kin'!B36, 'Right 1 Kin'!B36, 'Right 2 Kin'!B36, 'Right 3 Kin'!B36)</f>
        <v>9.1211895833333347</v>
      </c>
      <c r="C36">
        <f>AVERAGE('Left 1 Kin'!C36, 'Left 2 Kin'!C36, 'Left 3 Kin'!C36, 'Right 1 Kin'!C36, 'Right 2 Kin'!C36, 'Right 3 Kin'!C36)</f>
        <v>0.57097642543859639</v>
      </c>
      <c r="D36">
        <f>AVERAGE('Left 1 Kin'!D36, 'Left 2 Kin'!D36, 'Left 3 Kin'!D36, 'Right 1 Kin'!D36, 'Right 2 Kin'!D36, 'Right 3 Kin'!D36)</f>
        <v>-2.9025158267439398E-3</v>
      </c>
      <c r="E36">
        <f>AVERAGE('Left 1 Kin'!E36, 'Left 2 Kin'!E36, 'Left 3 Kin'!E36, 'Right 1 Kin'!E36, 'Right 2 Kin'!E36, 'Right 3 Kin'!E36)</f>
        <v>1.5055053776237245E-2</v>
      </c>
      <c r="F36">
        <f>AVERAGE('Left 1 Kin'!F36, 'Left 2 Kin'!F36, 'Left 3 Kin'!F36, 'Right 1 Kin'!F36, 'Right 2 Kin'!F36, 'Right 3 Kin'!F36)</f>
        <v>3.7966155463266813</v>
      </c>
      <c r="G36">
        <f>AVERAGE('Left 1 Kin'!G36, 'Left 2 Kin'!G36, 'Left 3 Kin'!G36, 'Right 1 Kin'!G36, 'Right 2 Kin'!G36, 'Right 3 Kin'!G36)</f>
        <v>5.3574159333333329</v>
      </c>
      <c r="H36">
        <f>AVERAGE('Left 1 Kin'!H36, 'Left 2 Kin'!H36, 'Left 3 Kin'!H36, 'Right 1 Kin'!H36, 'Right 2 Kin'!H36, 'Right 3 Kin'!H36)</f>
        <v>-8.6270123666666674</v>
      </c>
      <c r="I36">
        <f>AVERAGE('Left 1 Kin'!I36, 'Left 2 Kin'!I36, 'Left 3 Kin'!I36, 'Right 1 Kin'!I36, 'Right 2 Kin'!I36, 'Right 3 Kin'!I36)</f>
        <v>-4.3231152833333333</v>
      </c>
      <c r="J36">
        <f>AVERAGE('Left 1 Kin'!J36, 'Left 2 Kin'!J36, 'Left 3 Kin'!J36, 'Right 1 Kin'!J36, 'Right 2 Kin'!J36, 'Right 3 Kin'!J36)</f>
        <v>8.4458776333333336</v>
      </c>
      <c r="K36">
        <f>AVERAGE('Left 1 Kin'!K36, 'Left 2 Kin'!K36, 'Left 3 Kin'!K36, 'Right 1 Kin'!K36, 'Right 2 Kin'!K36, 'Right 3 Kin'!K36)</f>
        <v>3.1267712333333333</v>
      </c>
      <c r="L36">
        <f>AVERAGE('Left 1 Kin'!L36, 'Left 2 Kin'!L36, 'Left 3 Kin'!L36, 'Right 1 Kin'!L36, 'Right 2 Kin'!L36, 'Right 3 Kin'!L36)</f>
        <v>-10.513388599999999</v>
      </c>
      <c r="M36">
        <f>AVERAGE('Left 1 Kin'!M36, 'Left 2 Kin'!M36, 'Left 3 Kin'!M36, 'Right 1 Kin'!M36, 'Right 2 Kin'!M36, 'Right 3 Kin'!M36)</f>
        <v>21.814425</v>
      </c>
      <c r="N36">
        <f>AVERAGE('Left 1 Kin'!N36, 'Left 2 Kin'!N36, 'Left 3 Kin'!N36, 'Right 1 Kin'!N36, 'Right 2 Kin'!N36, 'Right 3 Kin'!N36)</f>
        <v>4.4056174033333333</v>
      </c>
      <c r="O36">
        <f>AVERAGE('Left 1 Kin'!O36, 'Left 2 Kin'!O36, 'Left 3 Kin'!O36, 'Right 1 Kin'!O36, 'Right 2 Kin'!O36, 'Right 3 Kin'!O36)</f>
        <v>-4.0427443333333324</v>
      </c>
      <c r="P36">
        <f>AVERAGE('Left 1 Kin'!P36, 'Left 2 Kin'!P36, 'Left 3 Kin'!P36, 'Right 1 Kin'!P36, 'Right 2 Kin'!P36, 'Right 3 Kin'!P36)</f>
        <v>37.278118333333332</v>
      </c>
      <c r="Q36">
        <f>AVERAGE('Left 1 Kin'!Q36, 'Left 2 Kin'!Q36, 'Left 3 Kin'!Q36, 'Right 1 Kin'!Q36, 'Right 2 Kin'!Q36, 'Right 3 Kin'!Q36)</f>
        <v>-0.94106353333333337</v>
      </c>
      <c r="R36">
        <f>AVERAGE('Left 1 Kin'!R36, 'Left 2 Kin'!R36, 'Left 3 Kin'!R36, 'Right 1 Kin'!R36, 'Right 2 Kin'!R36, 'Right 3 Kin'!R36)</f>
        <v>-6.3486425333333356</v>
      </c>
      <c r="S36">
        <f>AVERAGE('Left 1 Kin'!S36, 'Left 2 Kin'!S36, 'Left 3 Kin'!S36, 'Right 1 Kin'!S36, 'Right 2 Kin'!S36, 'Right 3 Kin'!S36)</f>
        <v>22.016851666666668</v>
      </c>
      <c r="T36">
        <f>AVERAGE('Left 1 Kin'!T36, 'Left 2 Kin'!T36, 'Left 3 Kin'!T36, 'Right 1 Kin'!T36, 'Right 2 Kin'!T36, 'Right 3 Kin'!T36)</f>
        <v>-8.8441181000000011</v>
      </c>
      <c r="U36">
        <f>AVERAGE('Left 1 Kin'!U36, 'Left 2 Kin'!U36, 'Left 3 Kin'!U36, 'Right 1 Kin'!U36, 'Right 2 Kin'!U36, 'Right 3 Kin'!U36)</f>
        <v>-19.168295833333357</v>
      </c>
      <c r="V36">
        <f>AVERAGE('Left 1 Kin'!V36, 'Left 2 Kin'!V36, 'Left 3 Kin'!V36, 'Right 1 Kin'!V36, 'Right 2 Kin'!V36, 'Right 3 Kin'!V36)</f>
        <v>30.34388333333337</v>
      </c>
      <c r="W36">
        <f>AVERAGE('Left 1 Kin'!W36, 'Left 2 Kin'!W36, 'Left 3 Kin'!W36, 'Right 1 Kin'!W36, 'Right 2 Kin'!W36, 'Right 3 Kin'!W36)</f>
        <v>-45.97286458333334</v>
      </c>
      <c r="X36">
        <f>AVERAGE('Left 1 Kin'!X36, 'Left 2 Kin'!X36, 'Left 3 Kin'!X36, 'Right 1 Kin'!X36, 'Right 2 Kin'!X36, 'Right 3 Kin'!X36)</f>
        <v>-1.5026374999999537</v>
      </c>
      <c r="Y36">
        <f>AVERAGE('Left 1 Kin'!Y36, 'Left 2 Kin'!Y36, 'Left 3 Kin'!Y36, 'Right 1 Kin'!Y36, 'Right 2 Kin'!Y36, 'Right 3 Kin'!Y36)</f>
        <v>-39.830526041666651</v>
      </c>
      <c r="Z36">
        <f>AVERAGE('Left 1 Kin'!Z36, 'Left 2 Kin'!Z36, 'Left 3 Kin'!Z36, 'Right 1 Kin'!Z36, 'Right 2 Kin'!Z36, 'Right 3 Kin'!Z36)</f>
        <v>-186.1585666666667</v>
      </c>
      <c r="AA36">
        <f>AVERAGE('Left 1 Kin'!AA36, 'Left 2 Kin'!AA36, 'Left 3 Kin'!AA36, 'Right 1 Kin'!AA36, 'Right 2 Kin'!AA36, 'Right 3 Kin'!AA36)</f>
        <v>-542.24312499999985</v>
      </c>
      <c r="AB36">
        <f>AVERAGE('Left 1 Kin'!AB36, 'Left 2 Kin'!AB36, 'Left 3 Kin'!AB36, 'Right 1 Kin'!AB36, 'Right 2 Kin'!AB36, 'Right 3 Kin'!AB36)</f>
        <v>-87.581700833333343</v>
      </c>
      <c r="AC36">
        <f>AVERAGE('Left 1 Kin'!AC36, 'Left 2 Kin'!AC36, 'Left 3 Kin'!AC36, 'Right 1 Kin'!AC36, 'Right 2 Kin'!AC36, 'Right 3 Kin'!AC36)</f>
        <v>-472.3169666666667</v>
      </c>
      <c r="AD36">
        <f>AVERAGE('Left 1 Kin'!AD36, 'Left 2 Kin'!AD36, 'Left 3 Kin'!AD36, 'Right 1 Kin'!AD36, 'Right 2 Kin'!AD36, 'Right 3 Kin'!AD36)</f>
        <v>49.159083333333378</v>
      </c>
      <c r="AE36">
        <f>AVERAGE('Left 1 Kin'!AE36, 'Left 2 Kin'!AE36, 'Left 3 Kin'!AE36, 'Right 1 Kin'!AE36, 'Right 2 Kin'!AE36, 'Right 3 Kin'!AE36)</f>
        <v>-327.27379166666663</v>
      </c>
      <c r="AF36">
        <f>AVERAGE('Left 1 Kin'!AF36, 'Left 2 Kin'!AF36, 'Left 3 Kin'!AF36, 'Right 1 Kin'!AF36, 'Right 2 Kin'!AF36, 'Right 3 Kin'!AF36)</f>
        <v>363.34469166666668</v>
      </c>
      <c r="AG36">
        <f>AVERAGE('Left 1 Kin'!AG36, 'Left 2 Kin'!AG36, 'Left 3 Kin'!AG36, 'Right 1 Kin'!AG36, 'Right 2 Kin'!AG36, 'Right 3 Kin'!AG36)</f>
        <v>411.76150000000007</v>
      </c>
      <c r="AH36">
        <f>AVERAGE('Left 1 Kin'!AH36, 'Left 2 Kin'!AH36, 'Left 3 Kin'!AH36, 'Right 1 Kin'!AH36, 'Right 2 Kin'!AH36, 'Right 3 Kin'!AH36)</f>
        <v>-110.5214375</v>
      </c>
      <c r="AI36">
        <f>AVERAGE('Left 1 Kin'!AI36, 'Left 2 Kin'!AI36, 'Left 3 Kin'!AI36, 'Right 1 Kin'!AI36, 'Right 2 Kin'!AI36, 'Right 3 Kin'!AI36)</f>
        <v>3.4409103333333335</v>
      </c>
      <c r="AJ36">
        <f>AVERAGE('Left 1 Kin'!AJ36, 'Left 2 Kin'!AJ36, 'Left 3 Kin'!AJ36, 'Right 1 Kin'!AJ36, 'Right 2 Kin'!AJ36, 'Right 3 Kin'!AJ36)</f>
        <v>1.3089864500000008</v>
      </c>
      <c r="AK36">
        <f>AVERAGE('Left 1 Kin'!AK36, 'Left 2 Kin'!AK36, 'Left 3 Kin'!AK36, 'Right 1 Kin'!AK36, 'Right 2 Kin'!AK36, 'Right 3 Kin'!AK36)</f>
        <v>-7.5474629666666765E-2</v>
      </c>
      <c r="AL36">
        <f>AVERAGE('Left 1 Kin'!AL36, 'Left 2 Kin'!AL36, 'Left 3 Kin'!AL36, 'Right 1 Kin'!AL36, 'Right 2 Kin'!AL36, 'Right 3 Kin'!AL36)</f>
        <v>29.286725000000001</v>
      </c>
      <c r="AM36">
        <f>AVERAGE('Left 1 Kin'!AM36, 'Left 2 Kin'!AM36, 'Left 3 Kin'!AM36, 'Right 1 Kin'!AM36, 'Right 2 Kin'!AM36, 'Right 3 Kin'!AM36)</f>
        <v>2.2330090999999999</v>
      </c>
      <c r="AN36">
        <f>AVERAGE('Left 1 Kin'!AN36, 'Left 2 Kin'!AN36, 'Left 3 Kin'!AN36, 'Right 1 Kin'!AN36, 'Right 2 Kin'!AN36, 'Right 3 Kin'!AN36)</f>
        <v>-0.18057510166666654</v>
      </c>
      <c r="AO36">
        <f>AVERAGE('Left 1 Kin'!AO36, 'Left 2 Kin'!AO36, 'Left 3 Kin'!AO36, 'Right 1 Kin'!AO36, 'Right 2 Kin'!AO36, 'Right 3 Kin'!AO36)</f>
        <v>0.16804534066666663</v>
      </c>
      <c r="AP36">
        <f>AVERAGE('Left 1 Kin'!AP36, 'Left 2 Kin'!AP36, 'Left 3 Kin'!AP36, 'Right 1 Kin'!AP36, 'Right 2 Kin'!AP36, 'Right 3 Kin'!AP36)</f>
        <v>-0.11873358333333506</v>
      </c>
      <c r="AQ36">
        <f>AVERAGE('Left 1 Kin'!AQ36, 'Left 2 Kin'!AQ36, 'Left 3 Kin'!AQ36, 'Right 1 Kin'!AQ36, 'Right 2 Kin'!AQ36, 'Right 3 Kin'!AQ36)</f>
        <v>3.9902599333333328</v>
      </c>
      <c r="AR36">
        <f>AVERAGE('Left 1 Kin'!AR36, 'Left 2 Kin'!AR36, 'Left 3 Kin'!AR36, 'Right 1 Kin'!AR36, 'Right 2 Kin'!AR36, 'Right 3 Kin'!AR36)</f>
        <v>-0.26064015000000001</v>
      </c>
      <c r="AS36">
        <f>AVERAGE('Left 1 Kin'!AS36, 'Left 2 Kin'!AS36, 'Left 3 Kin'!AS36, 'Right 1 Kin'!AS36, 'Right 2 Kin'!AS36, 'Right 3 Kin'!AS36)</f>
        <v>0.14376373066666673</v>
      </c>
      <c r="AT36">
        <f>AVERAGE('Left 1 Kin'!AT36, 'Left 2 Kin'!AT36, 'Left 3 Kin'!AT36, 'Right 1 Kin'!AT36, 'Right 2 Kin'!AT36, 'Right 3 Kin'!AT36)</f>
        <v>-26.140736966666669</v>
      </c>
    </row>
    <row r="37" spans="1:46" x14ac:dyDescent="0.25">
      <c r="A37">
        <v>35</v>
      </c>
      <c r="B37">
        <f>AVERAGE('Left 1 Kin'!B37, 'Left 2 Kin'!B37, 'Left 3 Kin'!B37, 'Right 1 Kin'!B37, 'Right 2 Kin'!B37, 'Right 3 Kin'!B37)</f>
        <v>9.1231614583333354</v>
      </c>
      <c r="C37">
        <f>AVERAGE('Left 1 Kin'!C37, 'Left 2 Kin'!C37, 'Left 3 Kin'!C37, 'Right 1 Kin'!C37, 'Right 2 Kin'!C37, 'Right 3 Kin'!C37)</f>
        <v>0.57089044225146202</v>
      </c>
      <c r="D37">
        <f>AVERAGE('Left 1 Kin'!D37, 'Left 2 Kin'!D37, 'Left 3 Kin'!D37, 'Right 1 Kin'!D37, 'Right 2 Kin'!D37, 'Right 3 Kin'!D37)</f>
        <v>5.0390122356550958E-2</v>
      </c>
      <c r="E37">
        <f>AVERAGE('Left 1 Kin'!E37, 'Left 2 Kin'!E37, 'Left 3 Kin'!E37, 'Right 1 Kin'!E37, 'Right 2 Kin'!E37, 'Right 3 Kin'!E37)</f>
        <v>1.7507351118819438E-2</v>
      </c>
      <c r="F37">
        <f>AVERAGE('Left 1 Kin'!F37, 'Left 2 Kin'!F37, 'Left 3 Kin'!F37, 'Right 1 Kin'!F37, 'Right 2 Kin'!F37, 'Right 3 Kin'!F37)</f>
        <v>3.7778193689720179</v>
      </c>
      <c r="G37">
        <f>AVERAGE('Left 1 Kin'!G37, 'Left 2 Kin'!G37, 'Left 3 Kin'!G37, 'Right 1 Kin'!G37, 'Right 2 Kin'!G37, 'Right 3 Kin'!G37)</f>
        <v>5.3382673333333344</v>
      </c>
      <c r="H37">
        <f>AVERAGE('Left 1 Kin'!H37, 'Left 2 Kin'!H37, 'Left 3 Kin'!H37, 'Right 1 Kin'!H37, 'Right 2 Kin'!H37, 'Right 3 Kin'!H37)</f>
        <v>-8.5955359166666678</v>
      </c>
      <c r="I37">
        <f>AVERAGE('Left 1 Kin'!I37, 'Left 2 Kin'!I37, 'Left 3 Kin'!I37, 'Right 1 Kin'!I37, 'Right 2 Kin'!I37, 'Right 3 Kin'!I37)</f>
        <v>-4.3720533749999992</v>
      </c>
      <c r="J37">
        <f>AVERAGE('Left 1 Kin'!J37, 'Left 2 Kin'!J37, 'Left 3 Kin'!J37, 'Right 1 Kin'!J37, 'Right 2 Kin'!J37, 'Right 3 Kin'!J37)</f>
        <v>8.4436340833333343</v>
      </c>
      <c r="K37">
        <f>AVERAGE('Left 1 Kin'!K37, 'Left 2 Kin'!K37, 'Left 3 Kin'!K37, 'Right 1 Kin'!K37, 'Right 2 Kin'!K37, 'Right 3 Kin'!K37)</f>
        <v>3.0876297500000001</v>
      </c>
      <c r="L37">
        <f>AVERAGE('Left 1 Kin'!L37, 'Left 2 Kin'!L37, 'Left 3 Kin'!L37, 'Right 1 Kin'!L37, 'Right 2 Kin'!L37, 'Right 3 Kin'!L37)</f>
        <v>-10.704414</v>
      </c>
      <c r="M37">
        <f>AVERAGE('Left 1 Kin'!M37, 'Left 2 Kin'!M37, 'Left 3 Kin'!M37, 'Right 1 Kin'!M37, 'Right 2 Kin'!M37, 'Right 3 Kin'!M37)</f>
        <v>21.24152916666667</v>
      </c>
      <c r="N37">
        <f>AVERAGE('Left 1 Kin'!N37, 'Left 2 Kin'!N37, 'Left 3 Kin'!N37, 'Right 1 Kin'!N37, 'Right 2 Kin'!N37, 'Right 3 Kin'!N37)</f>
        <v>4.3112081416666674</v>
      </c>
      <c r="O37">
        <f>AVERAGE('Left 1 Kin'!O37, 'Left 2 Kin'!O37, 'Left 3 Kin'!O37, 'Right 1 Kin'!O37, 'Right 2 Kin'!O37, 'Right 3 Kin'!O37)</f>
        <v>-4.5468024999999992</v>
      </c>
      <c r="P37">
        <f>AVERAGE('Left 1 Kin'!P37, 'Left 2 Kin'!P37, 'Left 3 Kin'!P37, 'Right 1 Kin'!P37, 'Right 2 Kin'!P37, 'Right 3 Kin'!P37)</f>
        <v>37.321079166666664</v>
      </c>
      <c r="Q37">
        <f>AVERAGE('Left 1 Kin'!Q37, 'Left 2 Kin'!Q37, 'Left 3 Kin'!Q37, 'Right 1 Kin'!Q37, 'Right 2 Kin'!Q37, 'Right 3 Kin'!Q37)</f>
        <v>-1.2848479999999995</v>
      </c>
      <c r="R37">
        <f>AVERAGE('Left 1 Kin'!R37, 'Left 2 Kin'!R37, 'Left 3 Kin'!R37, 'Right 1 Kin'!R37, 'Right 2 Kin'!R37, 'Right 3 Kin'!R37)</f>
        <v>-5.905980500000001</v>
      </c>
      <c r="S37">
        <f>AVERAGE('Left 1 Kin'!S37, 'Left 2 Kin'!S37, 'Left 3 Kin'!S37, 'Right 1 Kin'!S37, 'Right 2 Kin'!S37, 'Right 3 Kin'!S37)</f>
        <v>22.41727916666667</v>
      </c>
      <c r="T37">
        <f>AVERAGE('Left 1 Kin'!T37, 'Left 2 Kin'!T37, 'Left 3 Kin'!T37, 'Right 1 Kin'!T37, 'Right 2 Kin'!T37, 'Right 3 Kin'!T37)</f>
        <v>-8.9596910833333343</v>
      </c>
      <c r="U37">
        <f>AVERAGE('Left 1 Kin'!U37, 'Left 2 Kin'!U37, 'Left 3 Kin'!U37, 'Right 1 Kin'!U37, 'Right 2 Kin'!U37, 'Right 3 Kin'!U37)</f>
        <v>-20.54167708333334</v>
      </c>
      <c r="V37">
        <f>AVERAGE('Left 1 Kin'!V37, 'Left 2 Kin'!V37, 'Left 3 Kin'!V37, 'Right 1 Kin'!V37, 'Right 2 Kin'!V37, 'Right 3 Kin'!V37)</f>
        <v>31.952104166666704</v>
      </c>
      <c r="W37">
        <f>AVERAGE('Left 1 Kin'!W37, 'Left 2 Kin'!W37, 'Left 3 Kin'!W37, 'Right 1 Kin'!W37, 'Right 2 Kin'!W37, 'Right 3 Kin'!W37)</f>
        <v>-46.220588541666665</v>
      </c>
      <c r="X37">
        <f>AVERAGE('Left 1 Kin'!X37, 'Left 2 Kin'!X37, 'Left 3 Kin'!X37, 'Right 1 Kin'!X37, 'Right 2 Kin'!X37, 'Right 3 Kin'!X37)</f>
        <v>-4.9158645833332946</v>
      </c>
      <c r="Y37">
        <f>AVERAGE('Left 1 Kin'!Y37, 'Left 2 Kin'!Y37, 'Left 3 Kin'!Y37, 'Right 1 Kin'!Y37, 'Right 2 Kin'!Y37, 'Right 3 Kin'!Y37)</f>
        <v>-39.2104421875</v>
      </c>
      <c r="Z37">
        <f>AVERAGE('Left 1 Kin'!Z37, 'Left 2 Kin'!Z37, 'Left 3 Kin'!Z37, 'Right 1 Kin'!Z37, 'Right 2 Kin'!Z37, 'Right 3 Kin'!Z37)</f>
        <v>-183.71068750000003</v>
      </c>
      <c r="AA37">
        <f>AVERAGE('Left 1 Kin'!AA37, 'Left 2 Kin'!AA37, 'Left 3 Kin'!AA37, 'Right 1 Kin'!AA37, 'Right 2 Kin'!AA37, 'Right 3 Kin'!AA37)</f>
        <v>-555.57239583333319</v>
      </c>
      <c r="AB37">
        <f>AVERAGE('Left 1 Kin'!AB37, 'Left 2 Kin'!AB37, 'Left 3 Kin'!AB37, 'Right 1 Kin'!AB37, 'Right 2 Kin'!AB37, 'Right 3 Kin'!AB37)</f>
        <v>-96.482458333333355</v>
      </c>
      <c r="AC37">
        <f>AVERAGE('Left 1 Kin'!AC37, 'Left 2 Kin'!AC37, 'Left 3 Kin'!AC37, 'Right 1 Kin'!AC37, 'Right 2 Kin'!AC37, 'Right 3 Kin'!AC37)</f>
        <v>-457.83127083333329</v>
      </c>
      <c r="AD37">
        <f>AVERAGE('Left 1 Kin'!AD37, 'Left 2 Kin'!AD37, 'Left 3 Kin'!AD37, 'Right 1 Kin'!AD37, 'Right 2 Kin'!AD37, 'Right 3 Kin'!AD37)</f>
        <v>32.59458333333334</v>
      </c>
      <c r="AE37">
        <f>AVERAGE('Left 1 Kin'!AE37, 'Left 2 Kin'!AE37, 'Left 3 Kin'!AE37, 'Right 1 Kin'!AE37, 'Right 2 Kin'!AE37, 'Right 3 Kin'!AE37)</f>
        <v>-315.59499999999997</v>
      </c>
      <c r="AF37">
        <f>AVERAGE('Left 1 Kin'!AF37, 'Left 2 Kin'!AF37, 'Left 3 Kin'!AF37, 'Right 1 Kin'!AF37, 'Right 2 Kin'!AF37, 'Right 3 Kin'!AF37)</f>
        <v>388.24214583333332</v>
      </c>
      <c r="AG37">
        <f>AVERAGE('Left 1 Kin'!AG37, 'Left 2 Kin'!AG37, 'Left 3 Kin'!AG37, 'Right 1 Kin'!AG37, 'Right 2 Kin'!AG37, 'Right 3 Kin'!AG37)</f>
        <v>382.27354166666674</v>
      </c>
      <c r="AH37">
        <f>AVERAGE('Left 1 Kin'!AH37, 'Left 2 Kin'!AH37, 'Left 3 Kin'!AH37, 'Right 1 Kin'!AH37, 'Right 2 Kin'!AH37, 'Right 3 Kin'!AH37)</f>
        <v>-101.52411458333331</v>
      </c>
      <c r="AI37">
        <f>AVERAGE('Left 1 Kin'!AI37, 'Left 2 Kin'!AI37, 'Left 3 Kin'!AI37, 'Right 1 Kin'!AI37, 'Right 2 Kin'!AI37, 'Right 3 Kin'!AI37)</f>
        <v>3.3584424999999993</v>
      </c>
      <c r="AJ37">
        <f>AVERAGE('Left 1 Kin'!AJ37, 'Left 2 Kin'!AJ37, 'Left 3 Kin'!AJ37, 'Right 1 Kin'!AJ37, 'Right 2 Kin'!AJ37, 'Right 3 Kin'!AJ37)</f>
        <v>1.1504771249999999</v>
      </c>
      <c r="AK37">
        <f>AVERAGE('Left 1 Kin'!AK37, 'Left 2 Kin'!AK37, 'Left 3 Kin'!AK37, 'Right 1 Kin'!AK37, 'Right 2 Kin'!AK37, 'Right 3 Kin'!AK37)</f>
        <v>-4.328865750000005E-2</v>
      </c>
      <c r="AL37">
        <f>AVERAGE('Left 1 Kin'!AL37, 'Left 2 Kin'!AL37, 'Left 3 Kin'!AL37, 'Right 1 Kin'!AL37, 'Right 2 Kin'!AL37, 'Right 3 Kin'!AL37)</f>
        <v>29.041054166666669</v>
      </c>
      <c r="AM37">
        <f>AVERAGE('Left 1 Kin'!AM37, 'Left 2 Kin'!AM37, 'Left 3 Kin'!AM37, 'Right 1 Kin'!AM37, 'Right 2 Kin'!AM37, 'Right 3 Kin'!AM37)</f>
        <v>2.2502194166666665</v>
      </c>
      <c r="AN37">
        <f>AVERAGE('Left 1 Kin'!AN37, 'Left 2 Kin'!AN37, 'Left 3 Kin'!AN37, 'Right 1 Kin'!AN37, 'Right 2 Kin'!AN37, 'Right 3 Kin'!AN37)</f>
        <v>-0.23036598749999995</v>
      </c>
      <c r="AO37">
        <f>AVERAGE('Left 1 Kin'!AO37, 'Left 2 Kin'!AO37, 'Left 3 Kin'!AO37, 'Right 1 Kin'!AO37, 'Right 2 Kin'!AO37, 'Right 3 Kin'!AO37)</f>
        <v>0.16501990166666664</v>
      </c>
      <c r="AP37">
        <f>AVERAGE('Left 1 Kin'!AP37, 'Left 2 Kin'!AP37, 'Left 3 Kin'!AP37, 'Right 1 Kin'!AP37, 'Right 2 Kin'!AP37, 'Right 3 Kin'!AP37)</f>
        <v>0.48948795833333253</v>
      </c>
      <c r="AQ37">
        <f>AVERAGE('Left 1 Kin'!AQ37, 'Left 2 Kin'!AQ37, 'Left 3 Kin'!AQ37, 'Right 1 Kin'!AQ37, 'Right 2 Kin'!AQ37, 'Right 3 Kin'!AQ37)</f>
        <v>4.0209881666666663</v>
      </c>
      <c r="AR37">
        <f>AVERAGE('Left 1 Kin'!AR37, 'Left 2 Kin'!AR37, 'Left 3 Kin'!AR37, 'Right 1 Kin'!AR37, 'Right 2 Kin'!AR37, 'Right 3 Kin'!AR37)</f>
        <v>-0.26231395833333332</v>
      </c>
      <c r="AS37">
        <f>AVERAGE('Left 1 Kin'!AS37, 'Left 2 Kin'!AS37, 'Left 3 Kin'!AS37, 'Right 1 Kin'!AS37, 'Right 2 Kin'!AS37, 'Right 3 Kin'!AS37)</f>
        <v>0.13310121833333335</v>
      </c>
      <c r="AT37">
        <f>AVERAGE('Left 1 Kin'!AT37, 'Left 2 Kin'!AT37, 'Left 3 Kin'!AT37, 'Right 1 Kin'!AT37, 'Right 2 Kin'!AT37, 'Right 3 Kin'!AT37)</f>
        <v>-24.259000749999998</v>
      </c>
    </row>
    <row r="38" spans="1:46" x14ac:dyDescent="0.25">
      <c r="A38">
        <v>36</v>
      </c>
      <c r="B38">
        <f>AVERAGE('Left 1 Kin'!B38, 'Left 2 Kin'!B38, 'Left 3 Kin'!B38, 'Right 1 Kin'!B38, 'Right 2 Kin'!B38, 'Right 3 Kin'!B38)</f>
        <v>9.1251166666666688</v>
      </c>
      <c r="C38">
        <f>AVERAGE('Left 1 Kin'!C38, 'Left 2 Kin'!C38, 'Left 3 Kin'!C38, 'Right 1 Kin'!C38, 'Right 2 Kin'!C38, 'Right 3 Kin'!C38)</f>
        <v>0.57080723684210521</v>
      </c>
      <c r="D38">
        <f>AVERAGE('Left 1 Kin'!D38, 'Left 2 Kin'!D38, 'Left 3 Kin'!D38, 'Right 1 Kin'!D38, 'Right 2 Kin'!D38, 'Right 3 Kin'!D38)</f>
        <v>0.10451226319514877</v>
      </c>
      <c r="E38">
        <f>AVERAGE('Left 1 Kin'!E38, 'Left 2 Kin'!E38, 'Left 3 Kin'!E38, 'Right 1 Kin'!E38, 'Right 2 Kin'!E38, 'Right 3 Kin'!E38)</f>
        <v>1.8716227035821788E-2</v>
      </c>
      <c r="F38">
        <f>AVERAGE('Left 1 Kin'!F38, 'Left 2 Kin'!F38, 'Left 3 Kin'!F38, 'Right 1 Kin'!F38, 'Right 2 Kin'!F38, 'Right 3 Kin'!F38)</f>
        <v>3.7529246565735033</v>
      </c>
      <c r="G38">
        <f>AVERAGE('Left 1 Kin'!G38, 'Left 2 Kin'!G38, 'Left 3 Kin'!G38, 'Right 1 Kin'!G38, 'Right 2 Kin'!G38, 'Right 3 Kin'!G38)</f>
        <v>5.318860466666667</v>
      </c>
      <c r="H38">
        <f>AVERAGE('Left 1 Kin'!H38, 'Left 2 Kin'!H38, 'Left 3 Kin'!H38, 'Right 1 Kin'!H38, 'Right 2 Kin'!H38, 'Right 3 Kin'!H38)</f>
        <v>-8.5635858666666671</v>
      </c>
      <c r="I38">
        <f>AVERAGE('Left 1 Kin'!I38, 'Left 2 Kin'!I38, 'Left 3 Kin'!I38, 'Right 1 Kin'!I38, 'Right 2 Kin'!I38, 'Right 3 Kin'!I38)</f>
        <v>-4.4210646666666671</v>
      </c>
      <c r="J38">
        <f>AVERAGE('Left 1 Kin'!J38, 'Left 2 Kin'!J38, 'Left 3 Kin'!J38, 'Right 1 Kin'!J38, 'Right 2 Kin'!J38, 'Right 3 Kin'!J38)</f>
        <v>8.441233200000001</v>
      </c>
      <c r="K38">
        <f>AVERAGE('Left 1 Kin'!K38, 'Left 2 Kin'!K38, 'Left 3 Kin'!K38, 'Right 1 Kin'!K38, 'Right 2 Kin'!K38, 'Right 3 Kin'!K38)</f>
        <v>3.0476170666666662</v>
      </c>
      <c r="L38">
        <f>AVERAGE('Left 1 Kin'!L38, 'Left 2 Kin'!L38, 'Left 3 Kin'!L38, 'Right 1 Kin'!L38, 'Right 2 Kin'!L38, 'Right 3 Kin'!L38)</f>
        <v>-10.895353399999999</v>
      </c>
      <c r="M38">
        <f>AVERAGE('Left 1 Kin'!M38, 'Left 2 Kin'!M38, 'Left 3 Kin'!M38, 'Right 1 Kin'!M38, 'Right 2 Kin'!M38, 'Right 3 Kin'!M38)</f>
        <v>20.667592000000003</v>
      </c>
      <c r="N38">
        <f>AVERAGE('Left 1 Kin'!N38, 'Left 2 Kin'!N38, 'Left 3 Kin'!N38, 'Right 1 Kin'!N38, 'Right 2 Kin'!N38, 'Right 3 Kin'!N38)</f>
        <v>4.2152362133333332</v>
      </c>
      <c r="O38">
        <f>AVERAGE('Left 1 Kin'!O38, 'Left 2 Kin'!O38, 'Left 3 Kin'!O38, 'Right 1 Kin'!O38, 'Right 2 Kin'!O38, 'Right 3 Kin'!O38)</f>
        <v>-5.0455416</v>
      </c>
      <c r="P38">
        <f>AVERAGE('Left 1 Kin'!P38, 'Left 2 Kin'!P38, 'Left 3 Kin'!P38, 'Right 1 Kin'!P38, 'Right 2 Kin'!P38, 'Right 3 Kin'!P38)</f>
        <v>37.361530666666667</v>
      </c>
      <c r="Q38">
        <f>AVERAGE('Left 1 Kin'!Q38, 'Left 2 Kin'!Q38, 'Left 3 Kin'!Q38, 'Right 1 Kin'!Q38, 'Right 2 Kin'!Q38, 'Right 3 Kin'!Q38)</f>
        <v>-1.6279251333333329</v>
      </c>
      <c r="R38">
        <f>AVERAGE('Left 1 Kin'!R38, 'Left 2 Kin'!R38, 'Left 3 Kin'!R38, 'Right 1 Kin'!R38, 'Right 2 Kin'!R38, 'Right 3 Kin'!R38)</f>
        <v>-5.4674080666666649</v>
      </c>
      <c r="S38">
        <f>AVERAGE('Left 1 Kin'!S38, 'Left 2 Kin'!S38, 'Left 3 Kin'!S38, 'Right 1 Kin'!S38, 'Right 2 Kin'!S38, 'Right 3 Kin'!S38)</f>
        <v>22.814785333333333</v>
      </c>
      <c r="T38">
        <f>AVERAGE('Left 1 Kin'!T38, 'Left 2 Kin'!T38, 'Left 3 Kin'!T38, 'Right 1 Kin'!T38, 'Right 2 Kin'!T38, 'Right 3 Kin'!T38)</f>
        <v>-9.071276466666669</v>
      </c>
      <c r="U38">
        <f>AVERAGE('Left 1 Kin'!U38, 'Left 2 Kin'!U38, 'Left 3 Kin'!U38, 'Right 1 Kin'!U38, 'Right 2 Kin'!U38, 'Right 3 Kin'!U38)</f>
        <v>-21.962691666666661</v>
      </c>
      <c r="V38">
        <f>AVERAGE('Left 1 Kin'!V38, 'Left 2 Kin'!V38, 'Left 3 Kin'!V38, 'Right 1 Kin'!V38, 'Right 2 Kin'!V38, 'Right 3 Kin'!V38)</f>
        <v>33.575608333333378</v>
      </c>
      <c r="W38">
        <f>AVERAGE('Left 1 Kin'!W38, 'Left 2 Kin'!W38, 'Left 3 Kin'!W38, 'Right 1 Kin'!W38, 'Right 2 Kin'!W38, 'Right 3 Kin'!W38)</f>
        <v>-46.328295833333328</v>
      </c>
      <c r="X38">
        <f>AVERAGE('Left 1 Kin'!X38, 'Left 2 Kin'!X38, 'Left 3 Kin'!X38, 'Right 1 Kin'!X38, 'Right 2 Kin'!X38, 'Right 3 Kin'!X38)</f>
        <v>-8.2522583333333017</v>
      </c>
      <c r="Y38">
        <f>AVERAGE('Left 1 Kin'!Y38, 'Left 2 Kin'!Y38, 'Left 3 Kin'!Y38, 'Right 1 Kin'!Y38, 'Right 2 Kin'!Y38, 'Right 3 Kin'!Y38)</f>
        <v>-38.722158333333347</v>
      </c>
      <c r="Z38">
        <f>AVERAGE('Left 1 Kin'!Z38, 'Left 2 Kin'!Z38, 'Left 3 Kin'!Z38, 'Right 1 Kin'!Z38, 'Right 2 Kin'!Z38, 'Right 3 Kin'!Z38)</f>
        <v>-181.24312499999999</v>
      </c>
      <c r="AA38">
        <f>AVERAGE('Left 1 Kin'!AA38, 'Left 2 Kin'!AA38, 'Left 3 Kin'!AA38, 'Right 1 Kin'!AA38, 'Right 2 Kin'!AA38, 'Right 3 Kin'!AA38)</f>
        <v>-568.79216666666673</v>
      </c>
      <c r="AB38">
        <f>AVERAGE('Left 1 Kin'!AB38, 'Left 2 Kin'!AB38, 'Left 3 Kin'!AB38, 'Right 1 Kin'!AB38, 'Right 2 Kin'!AB38, 'Right 3 Kin'!AB38)</f>
        <v>-105.46138250000001</v>
      </c>
      <c r="AC38">
        <f>AVERAGE('Left 1 Kin'!AC38, 'Left 2 Kin'!AC38, 'Left 3 Kin'!AC38, 'Right 1 Kin'!AC38, 'Right 2 Kin'!AC38, 'Right 3 Kin'!AC38)</f>
        <v>-442.23200833333317</v>
      </c>
      <c r="AD38">
        <f>AVERAGE('Left 1 Kin'!AD38, 'Left 2 Kin'!AD38, 'Left 3 Kin'!AD38, 'Right 1 Kin'!AD38, 'Right 2 Kin'!AD38, 'Right 3 Kin'!AD38)</f>
        <v>15.745416666666634</v>
      </c>
      <c r="AE38">
        <f>AVERAGE('Left 1 Kin'!AE38, 'Left 2 Kin'!AE38, 'Left 3 Kin'!AE38, 'Right 1 Kin'!AE38, 'Right 2 Kin'!AE38, 'Right 3 Kin'!AE38)</f>
        <v>-303.38160833333319</v>
      </c>
      <c r="AF38">
        <f>AVERAGE('Left 1 Kin'!AF38, 'Left 2 Kin'!AF38, 'Left 3 Kin'!AF38, 'Right 1 Kin'!AF38, 'Right 2 Kin'!AF38, 'Right 3 Kin'!AF38)</f>
        <v>411.51178499999997</v>
      </c>
      <c r="AG38">
        <f>AVERAGE('Left 1 Kin'!AG38, 'Left 2 Kin'!AG38, 'Left 3 Kin'!AG38, 'Right 1 Kin'!AG38, 'Right 2 Kin'!AG38, 'Right 3 Kin'!AG38)</f>
        <v>352.55075000000005</v>
      </c>
      <c r="AH38">
        <f>AVERAGE('Left 1 Kin'!AH38, 'Left 2 Kin'!AH38, 'Left 3 Kin'!AH38, 'Right 1 Kin'!AH38, 'Right 2 Kin'!AH38, 'Right 3 Kin'!AH38)</f>
        <v>-92.420524999999984</v>
      </c>
      <c r="AI38">
        <f>AVERAGE('Left 1 Kin'!AI38, 'Left 2 Kin'!AI38, 'Left 3 Kin'!AI38, 'Right 1 Kin'!AI38, 'Right 2 Kin'!AI38, 'Right 3 Kin'!AI38)</f>
        <v>3.2710667999999998</v>
      </c>
      <c r="AJ38">
        <f>AVERAGE('Left 1 Kin'!AJ38, 'Left 2 Kin'!AJ38, 'Left 3 Kin'!AJ38, 'Right 1 Kin'!AJ38, 'Right 2 Kin'!AJ38, 'Right 3 Kin'!AJ38)</f>
        <v>0.99744125333333322</v>
      </c>
      <c r="AK38">
        <f>AVERAGE('Left 1 Kin'!AK38, 'Left 2 Kin'!AK38, 'Left 3 Kin'!AK38, 'Right 1 Kin'!AK38, 'Right 2 Kin'!AK38, 'Right 3 Kin'!AK38)</f>
        <v>-1.236996533333333E-2</v>
      </c>
      <c r="AL38">
        <f>AVERAGE('Left 1 Kin'!AL38, 'Left 2 Kin'!AL38, 'Left 3 Kin'!AL38, 'Right 1 Kin'!AL38, 'Right 2 Kin'!AL38, 'Right 3 Kin'!AL38)</f>
        <v>28.749744666666661</v>
      </c>
      <c r="AM38">
        <f>AVERAGE('Left 1 Kin'!AM38, 'Left 2 Kin'!AM38, 'Left 3 Kin'!AM38, 'Right 1 Kin'!AM38, 'Right 2 Kin'!AM38, 'Right 3 Kin'!AM38)</f>
        <v>2.2712934666666666</v>
      </c>
      <c r="AN38">
        <f>AVERAGE('Left 1 Kin'!AN38, 'Left 2 Kin'!AN38, 'Left 3 Kin'!AN38, 'Right 1 Kin'!AN38, 'Right 2 Kin'!AN38, 'Right 3 Kin'!AN38)</f>
        <v>-0.27730164666666668</v>
      </c>
      <c r="AO38">
        <f>AVERAGE('Left 1 Kin'!AO38, 'Left 2 Kin'!AO38, 'Left 3 Kin'!AO38, 'Right 1 Kin'!AO38, 'Right 2 Kin'!AO38, 'Right 3 Kin'!AO38)</f>
        <v>0.16199961199999996</v>
      </c>
      <c r="AP38">
        <f>AVERAGE('Left 1 Kin'!AP38, 'Left 2 Kin'!AP38, 'Left 3 Kin'!AP38, 'Right 1 Kin'!AP38, 'Right 2 Kin'!AP38, 'Right 3 Kin'!AP38)</f>
        <v>1.1029188066666671</v>
      </c>
      <c r="AQ38">
        <f>AVERAGE('Left 1 Kin'!AQ38, 'Left 2 Kin'!AQ38, 'Left 3 Kin'!AQ38, 'Right 1 Kin'!AQ38, 'Right 2 Kin'!AQ38, 'Right 3 Kin'!AQ38)</f>
        <v>4.0510930666666667</v>
      </c>
      <c r="AR38">
        <f>AVERAGE('Left 1 Kin'!AR38, 'Left 2 Kin'!AR38, 'Left 3 Kin'!AR38, 'Right 1 Kin'!AR38, 'Right 2 Kin'!AR38, 'Right 3 Kin'!AR38)</f>
        <v>-0.26384123333333337</v>
      </c>
      <c r="AS38">
        <f>AVERAGE('Left 1 Kin'!AS38, 'Left 2 Kin'!AS38, 'Left 3 Kin'!AS38, 'Right 1 Kin'!AS38, 'Right 2 Kin'!AS38, 'Right 3 Kin'!AS38)</f>
        <v>0.12222433266666666</v>
      </c>
      <c r="AT38">
        <f>AVERAGE('Left 1 Kin'!AT38, 'Left 2 Kin'!AT38, 'Left 3 Kin'!AT38, 'Right 1 Kin'!AT38, 'Right 2 Kin'!AT38, 'Right 3 Kin'!AT38)</f>
        <v>-22.377678666666668</v>
      </c>
    </row>
    <row r="39" spans="1:46" x14ac:dyDescent="0.25">
      <c r="A39">
        <v>37</v>
      </c>
      <c r="B39">
        <f>AVERAGE('Left 1 Kin'!B39, 'Left 2 Kin'!B39, 'Left 3 Kin'!B39, 'Right 1 Kin'!B39, 'Right 2 Kin'!B39, 'Right 3 Kin'!B39)</f>
        <v>9.1271395833333369</v>
      </c>
      <c r="C39">
        <f>AVERAGE('Left 1 Kin'!C39, 'Left 2 Kin'!C39, 'Left 3 Kin'!C39, 'Right 1 Kin'!C39, 'Right 2 Kin'!C39, 'Right 3 Kin'!C39)</f>
        <v>0.57074970760233923</v>
      </c>
      <c r="D39">
        <f>AVERAGE('Left 1 Kin'!D39, 'Left 2 Kin'!D39, 'Left 3 Kin'!D39, 'Right 1 Kin'!D39, 'Right 2 Kin'!D39, 'Right 3 Kin'!D39)</f>
        <v>0.15717894646219446</v>
      </c>
      <c r="E39">
        <f>AVERAGE('Left 1 Kin'!E39, 'Left 2 Kin'!E39, 'Left 3 Kin'!E39, 'Right 1 Kin'!E39, 'Right 2 Kin'!E39, 'Right 3 Kin'!E39)</f>
        <v>1.9949882481105238E-2</v>
      </c>
      <c r="F39">
        <f>AVERAGE('Left 1 Kin'!F39, 'Left 2 Kin'!F39, 'Left 3 Kin'!F39, 'Right 1 Kin'!F39, 'Right 2 Kin'!F39, 'Right 3 Kin'!F39)</f>
        <v>3.736078196864062</v>
      </c>
      <c r="G39">
        <f>AVERAGE('Left 1 Kin'!G39, 'Left 2 Kin'!G39, 'Left 3 Kin'!G39, 'Right 1 Kin'!G39, 'Right 2 Kin'!G39, 'Right 3 Kin'!G39)</f>
        <v>5.2967116833333341</v>
      </c>
      <c r="H39">
        <f>AVERAGE('Left 1 Kin'!H39, 'Left 2 Kin'!H39, 'Left 3 Kin'!H39, 'Right 1 Kin'!H39, 'Right 2 Kin'!H39, 'Right 3 Kin'!H39)</f>
        <v>-8.5293818166666657</v>
      </c>
      <c r="I39">
        <f>AVERAGE('Left 1 Kin'!I39, 'Left 2 Kin'!I39, 'Left 3 Kin'!I39, 'Right 1 Kin'!I39, 'Right 2 Kin'!I39, 'Right 3 Kin'!I39)</f>
        <v>-4.4677731249999999</v>
      </c>
      <c r="J39">
        <f>AVERAGE('Left 1 Kin'!J39, 'Left 2 Kin'!J39, 'Left 3 Kin'!J39, 'Right 1 Kin'!J39, 'Right 2 Kin'!J39, 'Right 3 Kin'!J39)</f>
        <v>8.4322902333333332</v>
      </c>
      <c r="K39">
        <f>AVERAGE('Left 1 Kin'!K39, 'Left 2 Kin'!K39, 'Left 3 Kin'!K39, 'Right 1 Kin'!K39, 'Right 2 Kin'!K39, 'Right 3 Kin'!K39)</f>
        <v>3.0118519666666668</v>
      </c>
      <c r="L39">
        <f>AVERAGE('Left 1 Kin'!L39, 'Left 2 Kin'!L39, 'Left 3 Kin'!L39, 'Right 1 Kin'!L39, 'Right 2 Kin'!L39, 'Right 3 Kin'!L39)</f>
        <v>-11.080211133333334</v>
      </c>
      <c r="M39">
        <f>AVERAGE('Left 1 Kin'!M39, 'Left 2 Kin'!M39, 'Left 3 Kin'!M39, 'Right 1 Kin'!M39, 'Right 2 Kin'!M39, 'Right 3 Kin'!M39)</f>
        <v>20.068964000000001</v>
      </c>
      <c r="N39">
        <f>AVERAGE('Left 1 Kin'!N39, 'Left 2 Kin'!N39, 'Left 3 Kin'!N39, 'Right 1 Kin'!N39, 'Right 2 Kin'!N39, 'Right 3 Kin'!N39)</f>
        <v>4.1058937933333324</v>
      </c>
      <c r="O39">
        <f>AVERAGE('Left 1 Kin'!O39, 'Left 2 Kin'!O39, 'Left 3 Kin'!O39, 'Right 1 Kin'!O39, 'Right 2 Kin'!O39, 'Right 3 Kin'!O39)</f>
        <v>-5.5009788666666672</v>
      </c>
      <c r="P39">
        <f>AVERAGE('Left 1 Kin'!P39, 'Left 2 Kin'!P39, 'Left 3 Kin'!P39, 'Right 1 Kin'!P39, 'Right 2 Kin'!P39, 'Right 3 Kin'!P39)</f>
        <v>37.376292166666666</v>
      </c>
      <c r="Q39">
        <f>AVERAGE('Left 1 Kin'!Q39, 'Left 2 Kin'!Q39, 'Left 3 Kin'!Q39, 'Right 1 Kin'!Q39, 'Right 2 Kin'!Q39, 'Right 3 Kin'!Q39)</f>
        <v>-1.9352506000000009</v>
      </c>
      <c r="R39">
        <f>AVERAGE('Left 1 Kin'!R39, 'Left 2 Kin'!R39, 'Left 3 Kin'!R39, 'Right 1 Kin'!R39, 'Right 2 Kin'!R39, 'Right 3 Kin'!R39)</f>
        <v>-5.0194979666666653</v>
      </c>
      <c r="S39">
        <f>AVERAGE('Left 1 Kin'!S39, 'Left 2 Kin'!S39, 'Left 3 Kin'!S39, 'Right 1 Kin'!S39, 'Right 2 Kin'!S39, 'Right 3 Kin'!S39)</f>
        <v>23.151179833333334</v>
      </c>
      <c r="T39">
        <f>AVERAGE('Left 1 Kin'!T39, 'Left 2 Kin'!T39, 'Left 3 Kin'!T39, 'Right 1 Kin'!T39, 'Right 2 Kin'!T39, 'Right 3 Kin'!T39)</f>
        <v>-9.1677861833333338</v>
      </c>
      <c r="U39">
        <f>AVERAGE('Left 1 Kin'!U39, 'Left 2 Kin'!U39, 'Left 3 Kin'!U39, 'Right 1 Kin'!U39, 'Right 2 Kin'!U39, 'Right 3 Kin'!U39)</f>
        <v>-23.819456249999998</v>
      </c>
      <c r="V39">
        <f>AVERAGE('Left 1 Kin'!V39, 'Left 2 Kin'!V39, 'Left 3 Kin'!V39, 'Right 1 Kin'!V39, 'Right 2 Kin'!V39, 'Right 3 Kin'!V39)</f>
        <v>35.083206250000025</v>
      </c>
      <c r="W39">
        <f>AVERAGE('Left 1 Kin'!W39, 'Left 2 Kin'!W39, 'Left 3 Kin'!W39, 'Right 1 Kin'!W39, 'Right 2 Kin'!W39, 'Right 3 Kin'!W39)</f>
        <v>-44.774815625000002</v>
      </c>
      <c r="X39">
        <f>AVERAGE('Left 1 Kin'!X39, 'Left 2 Kin'!X39, 'Left 3 Kin'!X39, 'Right 1 Kin'!X39, 'Right 2 Kin'!X39, 'Right 3 Kin'!X39)</f>
        <v>-10.90573541666665</v>
      </c>
      <c r="Y39">
        <f>AVERAGE('Left 1 Kin'!Y39, 'Left 2 Kin'!Y39, 'Left 3 Kin'!Y39, 'Right 1 Kin'!Y39, 'Right 2 Kin'!Y39, 'Right 3 Kin'!Y39)</f>
        <v>-38.124709375000009</v>
      </c>
      <c r="Z39">
        <f>AVERAGE('Left 1 Kin'!Z39, 'Left 2 Kin'!Z39, 'Left 3 Kin'!Z39, 'Right 1 Kin'!Z39, 'Right 2 Kin'!Z39, 'Right 3 Kin'!Z39)</f>
        <v>-178.00380208333334</v>
      </c>
      <c r="AA39">
        <f>AVERAGE('Left 1 Kin'!AA39, 'Left 2 Kin'!AA39, 'Left 3 Kin'!AA39, 'Right 1 Kin'!AA39, 'Right 2 Kin'!AA39, 'Right 3 Kin'!AA39)</f>
        <v>-581.56162499999994</v>
      </c>
      <c r="AB39">
        <f>AVERAGE('Left 1 Kin'!AB39, 'Left 2 Kin'!AB39, 'Left 3 Kin'!AB39, 'Right 1 Kin'!AB39, 'Right 2 Kin'!AB39, 'Right 3 Kin'!AB39)</f>
        <v>-112.83066604166667</v>
      </c>
      <c r="AC39">
        <f>AVERAGE('Left 1 Kin'!AC39, 'Left 2 Kin'!AC39, 'Left 3 Kin'!AC39, 'Right 1 Kin'!AC39, 'Right 2 Kin'!AC39, 'Right 3 Kin'!AC39)</f>
        <v>-414.80976666666652</v>
      </c>
      <c r="AD39">
        <f>AVERAGE('Left 1 Kin'!AD39, 'Left 2 Kin'!AD39, 'Left 3 Kin'!AD39, 'Right 1 Kin'!AD39, 'Right 2 Kin'!AD39, 'Right 3 Kin'!AD39)</f>
        <v>-0.28364583333341525</v>
      </c>
      <c r="AE39">
        <f>AVERAGE('Left 1 Kin'!AE39, 'Left 2 Kin'!AE39, 'Left 3 Kin'!AE39, 'Right 1 Kin'!AE39, 'Right 2 Kin'!AE39, 'Right 3 Kin'!AE39)</f>
        <v>-285.49213333333319</v>
      </c>
      <c r="AF39">
        <f>AVERAGE('Left 1 Kin'!AF39, 'Left 2 Kin'!AF39, 'Left 3 Kin'!AF39, 'Right 1 Kin'!AF39, 'Right 2 Kin'!AF39, 'Right 3 Kin'!AF39)</f>
        <v>417.13438666666661</v>
      </c>
      <c r="AG39">
        <f>AVERAGE('Left 1 Kin'!AG39, 'Left 2 Kin'!AG39, 'Left 3 Kin'!AG39, 'Right 1 Kin'!AG39, 'Right 2 Kin'!AG39, 'Right 3 Kin'!AG39)</f>
        <v>324.60441666666674</v>
      </c>
      <c r="AH39">
        <f>AVERAGE('Left 1 Kin'!AH39, 'Left 2 Kin'!AH39, 'Left 3 Kin'!AH39, 'Right 1 Kin'!AH39, 'Right 2 Kin'!AH39, 'Right 3 Kin'!AH39)</f>
        <v>-81.237935416666616</v>
      </c>
      <c r="AI39">
        <f>AVERAGE('Left 1 Kin'!AI39, 'Left 2 Kin'!AI39, 'Left 3 Kin'!AI39, 'Right 1 Kin'!AI39, 'Right 2 Kin'!AI39, 'Right 3 Kin'!AI39)</f>
        <v>3.1530864333333324</v>
      </c>
      <c r="AJ39">
        <f>AVERAGE('Left 1 Kin'!AJ39, 'Left 2 Kin'!AJ39, 'Left 3 Kin'!AJ39, 'Right 1 Kin'!AJ39, 'Right 2 Kin'!AJ39, 'Right 3 Kin'!AJ39)</f>
        <v>0.84391443166666613</v>
      </c>
      <c r="AK39">
        <f>AVERAGE('Left 1 Kin'!AK39, 'Left 2 Kin'!AK39, 'Left 3 Kin'!AK39, 'Right 1 Kin'!AK39, 'Right 2 Kin'!AK39, 'Right 3 Kin'!AK39)</f>
        <v>6.0006935000000289E-3</v>
      </c>
      <c r="AL39">
        <f>AVERAGE('Left 1 Kin'!AL39, 'Left 2 Kin'!AL39, 'Left 3 Kin'!AL39, 'Right 1 Kin'!AL39, 'Right 2 Kin'!AL39, 'Right 3 Kin'!AL39)</f>
        <v>28.172442666666665</v>
      </c>
      <c r="AM39">
        <f>AVERAGE('Left 1 Kin'!AM39, 'Left 2 Kin'!AM39, 'Left 3 Kin'!AM39, 'Right 1 Kin'!AM39, 'Right 2 Kin'!AM39, 'Right 3 Kin'!AM39)</f>
        <v>2.302723933333334</v>
      </c>
      <c r="AN39">
        <f>AVERAGE('Left 1 Kin'!AN39, 'Left 2 Kin'!AN39, 'Left 3 Kin'!AN39, 'Right 1 Kin'!AN39, 'Right 2 Kin'!AN39, 'Right 3 Kin'!AN39)</f>
        <v>-0.30069174333333343</v>
      </c>
      <c r="AO39">
        <f>AVERAGE('Left 1 Kin'!AO39, 'Left 2 Kin'!AO39, 'Left 3 Kin'!AO39, 'Right 1 Kin'!AO39, 'Right 2 Kin'!AO39, 'Right 3 Kin'!AO39)</f>
        <v>0.15706711233333334</v>
      </c>
      <c r="AP39">
        <f>AVERAGE('Left 1 Kin'!AP39, 'Left 2 Kin'!AP39, 'Left 3 Kin'!AP39, 'Right 1 Kin'!AP39, 'Right 2 Kin'!AP39, 'Right 3 Kin'!AP39)</f>
        <v>1.7011518800000014</v>
      </c>
      <c r="AQ39">
        <f>AVERAGE('Left 1 Kin'!AQ39, 'Left 2 Kin'!AQ39, 'Left 3 Kin'!AQ39, 'Right 1 Kin'!AQ39, 'Right 2 Kin'!AQ39, 'Right 3 Kin'!AQ39)</f>
        <v>4.0743879666666674</v>
      </c>
      <c r="AR39">
        <f>AVERAGE('Left 1 Kin'!AR39, 'Left 2 Kin'!AR39, 'Left 3 Kin'!AR39, 'Right 1 Kin'!AR39, 'Right 2 Kin'!AR39, 'Right 3 Kin'!AR39)</f>
        <v>-0.26270917499999996</v>
      </c>
      <c r="AS39">
        <f>AVERAGE('Left 1 Kin'!AS39, 'Left 2 Kin'!AS39, 'Left 3 Kin'!AS39, 'Right 1 Kin'!AS39, 'Right 2 Kin'!AS39, 'Right 3 Kin'!AS39)</f>
        <v>0.11007392616666663</v>
      </c>
      <c r="AT39">
        <f>AVERAGE('Left 1 Kin'!AT39, 'Left 2 Kin'!AT39, 'Left 3 Kin'!AT39, 'Right 1 Kin'!AT39, 'Right 2 Kin'!AT39, 'Right 3 Kin'!AT39)</f>
        <v>-20.380458583333329</v>
      </c>
    </row>
    <row r="40" spans="1:46" x14ac:dyDescent="0.25">
      <c r="A40">
        <v>38</v>
      </c>
      <c r="B40">
        <f>AVERAGE('Left 1 Kin'!B40, 'Left 2 Kin'!B40, 'Left 3 Kin'!B40, 'Right 1 Kin'!B40, 'Right 2 Kin'!B40, 'Right 3 Kin'!B40)</f>
        <v>9.1297500000000031</v>
      </c>
      <c r="C40">
        <f>AVERAGE('Left 1 Kin'!C40, 'Left 2 Kin'!C40, 'Left 3 Kin'!C40, 'Right 1 Kin'!C40, 'Right 2 Kin'!C40, 'Right 3 Kin'!C40)</f>
        <v>0.5707132127192982</v>
      </c>
      <c r="D40">
        <f>AVERAGE('Left 1 Kin'!D40, 'Left 2 Kin'!D40, 'Left 3 Kin'!D40, 'Right 1 Kin'!D40, 'Right 2 Kin'!D40, 'Right 3 Kin'!D40)</f>
        <v>0.2046070505546671</v>
      </c>
      <c r="E40">
        <f>AVERAGE('Left 1 Kin'!E40, 'Left 2 Kin'!E40, 'Left 3 Kin'!E40, 'Right 1 Kin'!E40, 'Right 2 Kin'!E40, 'Right 3 Kin'!E40)</f>
        <v>1.889814044811201E-2</v>
      </c>
      <c r="F40">
        <f>AVERAGE('Left 1 Kin'!F40, 'Left 2 Kin'!F40, 'Left 3 Kin'!F40, 'Right 1 Kin'!F40, 'Right 2 Kin'!F40, 'Right 3 Kin'!F40)</f>
        <v>3.7127793134162279</v>
      </c>
      <c r="G40">
        <f>AVERAGE('Left 1 Kin'!G40, 'Left 2 Kin'!G40, 'Left 3 Kin'!G40, 'Right 1 Kin'!G40, 'Right 2 Kin'!G40, 'Right 3 Kin'!G40)</f>
        <v>5.2706787666666663</v>
      </c>
      <c r="H40">
        <f>AVERAGE('Left 1 Kin'!H40, 'Left 2 Kin'!H40, 'Left 3 Kin'!H40, 'Right 1 Kin'!H40, 'Right 2 Kin'!H40, 'Right 3 Kin'!H40)</f>
        <v>-8.4923106666666683</v>
      </c>
      <c r="I40">
        <f>AVERAGE('Left 1 Kin'!I40, 'Left 2 Kin'!I40, 'Left 3 Kin'!I40, 'Right 1 Kin'!I40, 'Right 2 Kin'!I40, 'Right 3 Kin'!I40)</f>
        <v>-4.5130431700000004</v>
      </c>
      <c r="J40">
        <f>AVERAGE('Left 1 Kin'!J40, 'Left 2 Kin'!J40, 'Left 3 Kin'!J40, 'Right 1 Kin'!J40, 'Right 2 Kin'!J40, 'Right 3 Kin'!J40)</f>
        <v>8.4197443666666665</v>
      </c>
      <c r="K40">
        <f>AVERAGE('Left 1 Kin'!K40, 'Left 2 Kin'!K40, 'Left 3 Kin'!K40, 'Right 1 Kin'!K40, 'Right 2 Kin'!K40, 'Right 3 Kin'!K40)</f>
        <v>2.9738162666666668</v>
      </c>
      <c r="L40">
        <f>AVERAGE('Left 1 Kin'!L40, 'Left 2 Kin'!L40, 'Left 3 Kin'!L40, 'Right 1 Kin'!L40, 'Right 2 Kin'!L40, 'Right 3 Kin'!L40)</f>
        <v>-11.260905833333332</v>
      </c>
      <c r="M40">
        <f>AVERAGE('Left 1 Kin'!M40, 'Left 2 Kin'!M40, 'Left 3 Kin'!M40, 'Right 1 Kin'!M40, 'Right 2 Kin'!M40, 'Right 3 Kin'!M40)</f>
        <v>19.450826666666668</v>
      </c>
      <c r="N40">
        <f>AVERAGE('Left 1 Kin'!N40, 'Left 2 Kin'!N40, 'Left 3 Kin'!N40, 'Right 1 Kin'!N40, 'Right 2 Kin'!N40, 'Right 3 Kin'!N40)</f>
        <v>3.9832083333333337</v>
      </c>
      <c r="O40">
        <f>AVERAGE('Left 1 Kin'!O40, 'Left 2 Kin'!O40, 'Left 3 Kin'!O40, 'Right 1 Kin'!O40, 'Right 2 Kin'!O40, 'Right 3 Kin'!O40)</f>
        <v>-5.8977081333333343</v>
      </c>
      <c r="P40">
        <f>AVERAGE('Left 1 Kin'!P40, 'Left 2 Kin'!P40, 'Left 3 Kin'!P40, 'Right 1 Kin'!P40, 'Right 2 Kin'!P40, 'Right 3 Kin'!P40)</f>
        <v>37.360680000000002</v>
      </c>
      <c r="Q40">
        <f>AVERAGE('Left 1 Kin'!Q40, 'Left 2 Kin'!Q40, 'Left 3 Kin'!Q40, 'Right 1 Kin'!Q40, 'Right 2 Kin'!Q40, 'Right 3 Kin'!Q40)</f>
        <v>-2.2130801333333339</v>
      </c>
      <c r="R40">
        <f>AVERAGE('Left 1 Kin'!R40, 'Left 2 Kin'!R40, 'Left 3 Kin'!R40, 'Right 1 Kin'!R40, 'Right 2 Kin'!R40, 'Right 3 Kin'!R40)</f>
        <v>-4.5702663666666679</v>
      </c>
      <c r="S40">
        <f>AVERAGE('Left 1 Kin'!S40, 'Left 2 Kin'!S40, 'Left 3 Kin'!S40, 'Right 1 Kin'!S40, 'Right 2 Kin'!S40, 'Right 3 Kin'!S40)</f>
        <v>23.451914333333331</v>
      </c>
      <c r="T40">
        <f>AVERAGE('Left 1 Kin'!T40, 'Left 2 Kin'!T40, 'Left 3 Kin'!T40, 'Right 1 Kin'!T40, 'Right 2 Kin'!T40, 'Right 3 Kin'!T40)</f>
        <v>-9.2409507999999985</v>
      </c>
      <c r="U40">
        <f>AVERAGE('Left 1 Kin'!U40, 'Left 2 Kin'!U40, 'Left 3 Kin'!U40, 'Right 1 Kin'!U40, 'Right 2 Kin'!U40, 'Right 3 Kin'!U40)</f>
        <v>-26.132099999999983</v>
      </c>
      <c r="V40">
        <f>AVERAGE('Left 1 Kin'!V40, 'Left 2 Kin'!V40, 'Left 3 Kin'!V40, 'Right 1 Kin'!V40, 'Right 2 Kin'!V40, 'Right 3 Kin'!V40)</f>
        <v>36.432566666666673</v>
      </c>
      <c r="W40">
        <f>AVERAGE('Left 1 Kin'!W40, 'Left 2 Kin'!W40, 'Left 3 Kin'!W40, 'Right 1 Kin'!W40, 'Right 2 Kin'!W40, 'Right 3 Kin'!W40)</f>
        <v>-42.231259166666668</v>
      </c>
      <c r="X40">
        <f>AVERAGE('Left 1 Kin'!X40, 'Left 2 Kin'!X40, 'Left 3 Kin'!X40, 'Right 1 Kin'!X40, 'Right 2 Kin'!X40, 'Right 3 Kin'!X40)</f>
        <v>-13.002070833333313</v>
      </c>
      <c r="Y40">
        <f>AVERAGE('Left 1 Kin'!Y40, 'Left 2 Kin'!Y40, 'Left 3 Kin'!Y40, 'Right 1 Kin'!Y40, 'Right 2 Kin'!Y40, 'Right 3 Kin'!Y40)</f>
        <v>-37.918906250000013</v>
      </c>
      <c r="Z40">
        <f>AVERAGE('Left 1 Kin'!Z40, 'Left 2 Kin'!Z40, 'Left 3 Kin'!Z40, 'Right 1 Kin'!Z40, 'Right 2 Kin'!Z40, 'Right 3 Kin'!Z40)</f>
        <v>-174.01441250000005</v>
      </c>
      <c r="AA40">
        <f>AVERAGE('Left 1 Kin'!AA40, 'Left 2 Kin'!AA40, 'Left 3 Kin'!AA40, 'Right 1 Kin'!AA40, 'Right 2 Kin'!AA40, 'Right 3 Kin'!AA40)</f>
        <v>-593.11695833333317</v>
      </c>
      <c r="AB40">
        <f>AVERAGE('Left 1 Kin'!AB40, 'Left 2 Kin'!AB40, 'Left 3 Kin'!AB40, 'Right 1 Kin'!AB40, 'Right 2 Kin'!AB40, 'Right 3 Kin'!AB40)</f>
        <v>-119.81053624999998</v>
      </c>
      <c r="AC40">
        <f>AVERAGE('Left 1 Kin'!AC40, 'Left 2 Kin'!AC40, 'Left 3 Kin'!AC40, 'Right 1 Kin'!AC40, 'Right 2 Kin'!AC40, 'Right 3 Kin'!AC40)</f>
        <v>-380.37742083333325</v>
      </c>
      <c r="AD40">
        <f>AVERAGE('Left 1 Kin'!AD40, 'Left 2 Kin'!AD40, 'Left 3 Kin'!AD40, 'Right 1 Kin'!AD40, 'Right 2 Kin'!AD40, 'Right 3 Kin'!AD40)</f>
        <v>-16.461833333333381</v>
      </c>
      <c r="AE40">
        <f>AVERAGE('Left 1 Kin'!AE40, 'Left 2 Kin'!AE40, 'Left 3 Kin'!AE40, 'Right 1 Kin'!AE40, 'Right 2 Kin'!AE40, 'Right 3 Kin'!AE40)</f>
        <v>-264.29118749999998</v>
      </c>
      <c r="AF40">
        <f>AVERAGE('Left 1 Kin'!AF40, 'Left 2 Kin'!AF40, 'Left 3 Kin'!AF40, 'Right 1 Kin'!AF40, 'Right 2 Kin'!AF40, 'Right 3 Kin'!AF40)</f>
        <v>405.26051829166664</v>
      </c>
      <c r="AG40">
        <f>AVERAGE('Left 1 Kin'!AG40, 'Left 2 Kin'!AG40, 'Left 3 Kin'!AG40, 'Right 1 Kin'!AG40, 'Right 2 Kin'!AG40, 'Right 3 Kin'!AG40)</f>
        <v>296.20850000000013</v>
      </c>
      <c r="AH40">
        <f>AVERAGE('Left 1 Kin'!AH40, 'Left 2 Kin'!AH40, 'Left 3 Kin'!AH40, 'Right 1 Kin'!AH40, 'Right 2 Kin'!AH40, 'Right 3 Kin'!AH40)</f>
        <v>-68.842212500000002</v>
      </c>
      <c r="AI40">
        <f>AVERAGE('Left 1 Kin'!AI40, 'Left 2 Kin'!AI40, 'Left 3 Kin'!AI40, 'Right 1 Kin'!AI40, 'Right 2 Kin'!AI40, 'Right 3 Kin'!AI40)</f>
        <v>2.9971732666666671</v>
      </c>
      <c r="AJ40">
        <f>AVERAGE('Left 1 Kin'!AJ40, 'Left 2 Kin'!AJ40, 'Left 3 Kin'!AJ40, 'Right 1 Kin'!AJ40, 'Right 2 Kin'!AJ40, 'Right 3 Kin'!AJ40)</f>
        <v>0.70842398333333378</v>
      </c>
      <c r="AK40">
        <f>AVERAGE('Left 1 Kin'!AK40, 'Left 2 Kin'!AK40, 'Left 3 Kin'!AK40, 'Right 1 Kin'!AK40, 'Right 2 Kin'!AK40, 'Right 3 Kin'!AK40)</f>
        <v>1.5413030999999971E-2</v>
      </c>
      <c r="AL40">
        <f>AVERAGE('Left 1 Kin'!AL40, 'Left 2 Kin'!AL40, 'Left 3 Kin'!AL40, 'Right 1 Kin'!AL40, 'Right 2 Kin'!AL40, 'Right 3 Kin'!AL40)</f>
        <v>27.110124000000003</v>
      </c>
      <c r="AM40">
        <f>AVERAGE('Left 1 Kin'!AM40, 'Left 2 Kin'!AM40, 'Left 3 Kin'!AM40, 'Right 1 Kin'!AM40, 'Right 2 Kin'!AM40, 'Right 3 Kin'!AM40)</f>
        <v>2.3484072333333335</v>
      </c>
      <c r="AN40">
        <f>AVERAGE('Left 1 Kin'!AN40, 'Left 2 Kin'!AN40, 'Left 3 Kin'!AN40, 'Right 1 Kin'!AN40, 'Right 2 Kin'!AN40, 'Right 3 Kin'!AN40)</f>
        <v>-0.30271694666666665</v>
      </c>
      <c r="AO40">
        <f>AVERAGE('Left 1 Kin'!AO40, 'Left 2 Kin'!AO40, 'Left 3 Kin'!AO40, 'Right 1 Kin'!AO40, 'Right 2 Kin'!AO40, 'Right 3 Kin'!AO40)</f>
        <v>0.1552790426666667</v>
      </c>
      <c r="AP40">
        <f>AVERAGE('Left 1 Kin'!AP40, 'Left 2 Kin'!AP40, 'Left 3 Kin'!AP40, 'Right 1 Kin'!AP40, 'Right 2 Kin'!AP40, 'Right 3 Kin'!AP40)</f>
        <v>2.3734593366666656</v>
      </c>
      <c r="AQ40">
        <f>AVERAGE('Left 1 Kin'!AQ40, 'Left 2 Kin'!AQ40, 'Left 3 Kin'!AQ40, 'Right 1 Kin'!AQ40, 'Right 2 Kin'!AQ40, 'Right 3 Kin'!AQ40)</f>
        <v>4.0934771000000003</v>
      </c>
      <c r="AR40">
        <f>AVERAGE('Left 1 Kin'!AR40, 'Left 2 Kin'!AR40, 'Left 3 Kin'!AR40, 'Right 1 Kin'!AR40, 'Right 2 Kin'!AR40, 'Right 3 Kin'!AR40)</f>
        <v>-0.25786536333333338</v>
      </c>
      <c r="AS40">
        <f>AVERAGE('Left 1 Kin'!AS40, 'Left 2 Kin'!AS40, 'Left 3 Kin'!AS40, 'Right 1 Kin'!AS40, 'Right 2 Kin'!AS40, 'Right 3 Kin'!AS40)</f>
        <v>0.10001992566666669</v>
      </c>
      <c r="AT40">
        <f>AVERAGE('Left 1 Kin'!AT40, 'Left 2 Kin'!AT40, 'Left 3 Kin'!AT40, 'Right 1 Kin'!AT40, 'Right 2 Kin'!AT40, 'Right 3 Kin'!AT40)</f>
        <v>-18.318649548666674</v>
      </c>
    </row>
    <row r="41" spans="1:46" x14ac:dyDescent="0.25">
      <c r="A41">
        <v>39</v>
      </c>
      <c r="B41">
        <f>AVERAGE('Left 1 Kin'!B41, 'Left 2 Kin'!B41, 'Left 3 Kin'!B41, 'Right 1 Kin'!B41, 'Right 2 Kin'!B41, 'Right 3 Kin'!B41)</f>
        <v>9.132479166666668</v>
      </c>
      <c r="C41">
        <f>AVERAGE('Left 1 Kin'!C41, 'Left 2 Kin'!C41, 'Left 3 Kin'!C41, 'Right 1 Kin'!C41, 'Right 2 Kin'!C41, 'Right 3 Kin'!C41)</f>
        <v>0.57068153326023396</v>
      </c>
      <c r="D41">
        <f>AVERAGE('Left 1 Kin'!D41, 'Left 2 Kin'!D41, 'Left 3 Kin'!D41, 'Right 1 Kin'!D41, 'Right 2 Kin'!D41, 'Right 3 Kin'!D41)</f>
        <v>0.23995514155104747</v>
      </c>
      <c r="E41">
        <f>AVERAGE('Left 1 Kin'!E41, 'Left 2 Kin'!E41, 'Left 3 Kin'!E41, 'Right 1 Kin'!E41, 'Right 2 Kin'!E41, 'Right 3 Kin'!E41)</f>
        <v>1.6853456057451578E-2</v>
      </c>
      <c r="F41">
        <f>AVERAGE('Left 1 Kin'!F41, 'Left 2 Kin'!F41, 'Left 3 Kin'!F41, 'Right 1 Kin'!F41, 'Right 2 Kin'!F41, 'Right 3 Kin'!F41)</f>
        <v>3.6930630208671693</v>
      </c>
      <c r="G41">
        <f>AVERAGE('Left 1 Kin'!G41, 'Left 2 Kin'!G41, 'Left 3 Kin'!G41, 'Right 1 Kin'!G41, 'Right 2 Kin'!G41, 'Right 3 Kin'!G41)</f>
        <v>5.2436608833333338</v>
      </c>
      <c r="H41">
        <f>AVERAGE('Left 1 Kin'!H41, 'Left 2 Kin'!H41, 'Left 3 Kin'!H41, 'Right 1 Kin'!H41, 'Right 2 Kin'!H41, 'Right 3 Kin'!H41)</f>
        <v>-8.4550736666666655</v>
      </c>
      <c r="I41">
        <f>AVERAGE('Left 1 Kin'!I41, 'Left 2 Kin'!I41, 'Left 3 Kin'!I41, 'Right 1 Kin'!I41, 'Right 2 Kin'!I41, 'Right 3 Kin'!I41)</f>
        <v>-4.557000968333333</v>
      </c>
      <c r="J41">
        <f>AVERAGE('Left 1 Kin'!J41, 'Left 2 Kin'!J41, 'Left 3 Kin'!J41, 'Right 1 Kin'!J41, 'Right 2 Kin'!J41, 'Right 3 Kin'!J41)</f>
        <v>8.4061018500000007</v>
      </c>
      <c r="K41">
        <f>AVERAGE('Left 1 Kin'!K41, 'Left 2 Kin'!K41, 'Left 3 Kin'!K41, 'Right 1 Kin'!K41, 'Right 2 Kin'!K41, 'Right 3 Kin'!K41)</f>
        <v>2.9374524666666666</v>
      </c>
      <c r="L41">
        <f>AVERAGE('Left 1 Kin'!L41, 'Left 2 Kin'!L41, 'Left 3 Kin'!L41, 'Right 1 Kin'!L41, 'Right 2 Kin'!L41, 'Right 3 Kin'!L41)</f>
        <v>-11.439465416666666</v>
      </c>
      <c r="M41">
        <f>AVERAGE('Left 1 Kin'!M41, 'Left 2 Kin'!M41, 'Left 3 Kin'!M41, 'Right 1 Kin'!M41, 'Right 2 Kin'!M41, 'Right 3 Kin'!M41)</f>
        <v>18.826971666666669</v>
      </c>
      <c r="N41">
        <f>AVERAGE('Left 1 Kin'!N41, 'Left 2 Kin'!N41, 'Left 3 Kin'!N41, 'Right 1 Kin'!N41, 'Right 2 Kin'!N41, 'Right 3 Kin'!N41)</f>
        <v>3.8582623333333337</v>
      </c>
      <c r="O41">
        <f>AVERAGE('Left 1 Kin'!O41, 'Left 2 Kin'!O41, 'Left 3 Kin'!O41, 'Right 1 Kin'!O41, 'Right 2 Kin'!O41, 'Right 3 Kin'!O41)</f>
        <v>-6.2889793999999997</v>
      </c>
      <c r="P41">
        <f>AVERAGE('Left 1 Kin'!P41, 'Left 2 Kin'!P41, 'Left 3 Kin'!P41, 'Right 1 Kin'!P41, 'Right 2 Kin'!P41, 'Right 3 Kin'!P41)</f>
        <v>37.339190000000002</v>
      </c>
      <c r="Q41">
        <f>AVERAGE('Left 1 Kin'!Q41, 'Left 2 Kin'!Q41, 'Left 3 Kin'!Q41, 'Right 1 Kin'!Q41, 'Right 2 Kin'!Q41, 'Right 3 Kin'!Q41)</f>
        <v>-2.4828829000000003</v>
      </c>
      <c r="R41">
        <f>AVERAGE('Left 1 Kin'!R41, 'Left 2 Kin'!R41, 'Left 3 Kin'!R41, 'Right 1 Kin'!R41, 'Right 2 Kin'!R41, 'Right 3 Kin'!R41)</f>
        <v>-4.1163170166666667</v>
      </c>
      <c r="S41">
        <f>AVERAGE('Left 1 Kin'!S41, 'Left 2 Kin'!S41, 'Left 3 Kin'!S41, 'Right 1 Kin'!S41, 'Right 2 Kin'!S41, 'Right 3 Kin'!S41)</f>
        <v>23.739138833333328</v>
      </c>
      <c r="T41">
        <f>AVERAGE('Left 1 Kin'!T41, 'Left 2 Kin'!T41, 'Left 3 Kin'!T41, 'Right 1 Kin'!T41, 'Right 2 Kin'!T41, 'Right 3 Kin'!T41)</f>
        <v>-9.3112290666666677</v>
      </c>
      <c r="U41">
        <f>AVERAGE('Left 1 Kin'!U41, 'Left 2 Kin'!U41, 'Left 3 Kin'!U41, 'Right 1 Kin'!U41, 'Right 2 Kin'!U41, 'Right 3 Kin'!U41)</f>
        <v>-28.570570833333324</v>
      </c>
      <c r="V41">
        <f>AVERAGE('Left 1 Kin'!V41, 'Left 2 Kin'!V41, 'Left 3 Kin'!V41, 'Right 1 Kin'!V41, 'Right 2 Kin'!V41, 'Right 3 Kin'!V41)</f>
        <v>37.707283333333315</v>
      </c>
      <c r="W41">
        <f>AVERAGE('Left 1 Kin'!W41, 'Left 2 Kin'!W41, 'Left 3 Kin'!W41, 'Right 1 Kin'!W41, 'Right 2 Kin'!W41, 'Right 3 Kin'!W41)</f>
        <v>-39.429142083333339</v>
      </c>
      <c r="X41">
        <f>AVERAGE('Left 1 Kin'!X41, 'Left 2 Kin'!X41, 'Left 3 Kin'!X41, 'Right 1 Kin'!X41, 'Right 2 Kin'!X41, 'Right 3 Kin'!X41)</f>
        <v>-14.946785416666666</v>
      </c>
      <c r="Y41">
        <f>AVERAGE('Left 1 Kin'!Y41, 'Left 2 Kin'!Y41, 'Left 3 Kin'!Y41, 'Right 1 Kin'!Y41, 'Right 2 Kin'!Y41, 'Right 3 Kin'!Y41)</f>
        <v>-37.56886354166668</v>
      </c>
      <c r="Z41">
        <f>AVERAGE('Left 1 Kin'!Z41, 'Left 2 Kin'!Z41, 'Left 3 Kin'!Z41, 'Right 1 Kin'!Z41, 'Right 2 Kin'!Z41, 'Right 3 Kin'!Z41)</f>
        <v>-169.89953958333339</v>
      </c>
      <c r="AA41">
        <f>AVERAGE('Left 1 Kin'!AA41, 'Left 2 Kin'!AA41, 'Left 3 Kin'!AA41, 'Right 1 Kin'!AA41, 'Right 2 Kin'!AA41, 'Right 3 Kin'!AA41)</f>
        <v>-604.4316041666666</v>
      </c>
      <c r="AB41">
        <f>AVERAGE('Left 1 Kin'!AB41, 'Left 2 Kin'!AB41, 'Left 3 Kin'!AB41, 'Right 1 Kin'!AB41, 'Right 2 Kin'!AB41, 'Right 3 Kin'!AB41)</f>
        <v>-126.21922229166665</v>
      </c>
      <c r="AC41">
        <f>AVERAGE('Left 1 Kin'!AC41, 'Left 2 Kin'!AC41, 'Left 3 Kin'!AC41, 'Right 1 Kin'!AC41, 'Right 2 Kin'!AC41, 'Right 3 Kin'!AC41)</f>
        <v>-343.73314791666661</v>
      </c>
      <c r="AD41">
        <f>AVERAGE('Left 1 Kin'!AD41, 'Left 2 Kin'!AD41, 'Left 3 Kin'!AD41, 'Right 1 Kin'!AD41, 'Right 2 Kin'!AD41, 'Right 3 Kin'!AD41)</f>
        <v>-32.100083333333451</v>
      </c>
      <c r="AE41">
        <f>AVERAGE('Left 1 Kin'!AE41, 'Left 2 Kin'!AE41, 'Left 3 Kin'!AE41, 'Right 1 Kin'!AE41, 'Right 2 Kin'!AE41, 'Right 3 Kin'!AE41)</f>
        <v>-242.33715624999999</v>
      </c>
      <c r="AF41">
        <f>AVERAGE('Left 1 Kin'!AF41, 'Left 2 Kin'!AF41, 'Left 3 Kin'!AF41, 'Right 1 Kin'!AF41, 'Right 2 Kin'!AF41, 'Right 3 Kin'!AF41)</f>
        <v>389.75019914583328</v>
      </c>
      <c r="AG41">
        <f>AVERAGE('Left 1 Kin'!AG41, 'Left 2 Kin'!AG41, 'Left 3 Kin'!AG41, 'Right 1 Kin'!AG41, 'Right 2 Kin'!AG41, 'Right 3 Kin'!AG41)</f>
        <v>268.41091666666671</v>
      </c>
      <c r="AH41">
        <f>AVERAGE('Left 1 Kin'!AH41, 'Left 2 Kin'!AH41, 'Left 3 Kin'!AH41, 'Right 1 Kin'!AH41, 'Right 2 Kin'!AH41, 'Right 3 Kin'!AH41)</f>
        <v>-55.92627291666664</v>
      </c>
      <c r="AI41">
        <f>AVERAGE('Left 1 Kin'!AI41, 'Left 2 Kin'!AI41, 'Left 3 Kin'!AI41, 'Right 1 Kin'!AI41, 'Right 2 Kin'!AI41, 'Right 3 Kin'!AI41)</f>
        <v>2.8297047999999996</v>
      </c>
      <c r="AJ41">
        <f>AVERAGE('Left 1 Kin'!AJ41, 'Left 2 Kin'!AJ41, 'Left 3 Kin'!AJ41, 'Right 1 Kin'!AJ41, 'Right 2 Kin'!AJ41, 'Right 3 Kin'!AJ41)</f>
        <v>0.5694447416666667</v>
      </c>
      <c r="AK41">
        <f>AVERAGE('Left 1 Kin'!AK41, 'Left 2 Kin'!AK41, 'Left 3 Kin'!AK41, 'Right 1 Kin'!AK41, 'Right 2 Kin'!AK41, 'Right 3 Kin'!AK41)</f>
        <v>2.3067038833333293E-2</v>
      </c>
      <c r="AL41">
        <f>AVERAGE('Left 1 Kin'!AL41, 'Left 2 Kin'!AL41, 'Left 3 Kin'!AL41, 'Right 1 Kin'!AL41, 'Right 2 Kin'!AL41, 'Right 3 Kin'!AL41)</f>
        <v>25.926721999999998</v>
      </c>
      <c r="AM41">
        <f>AVERAGE('Left 1 Kin'!AM41, 'Left 2 Kin'!AM41, 'Left 3 Kin'!AM41, 'Right 1 Kin'!AM41, 'Right 2 Kin'!AM41, 'Right 3 Kin'!AM41)</f>
        <v>2.3981329500000004</v>
      </c>
      <c r="AN41">
        <f>AVERAGE('Left 1 Kin'!AN41, 'Left 2 Kin'!AN41, 'Left 3 Kin'!AN41, 'Right 1 Kin'!AN41, 'Right 2 Kin'!AN41, 'Right 3 Kin'!AN41)</f>
        <v>-0.30109692333333332</v>
      </c>
      <c r="AO41">
        <f>AVERAGE('Left 1 Kin'!AO41, 'Left 2 Kin'!AO41, 'Left 3 Kin'!AO41, 'Right 1 Kin'!AO41, 'Right 2 Kin'!AO41, 'Right 3 Kin'!AO41)</f>
        <v>0.15443527800000001</v>
      </c>
      <c r="AP41">
        <f>AVERAGE('Left 1 Kin'!AP41, 'Left 2 Kin'!AP41, 'Left 3 Kin'!AP41, 'Right 1 Kin'!AP41, 'Right 2 Kin'!AP41, 'Right 3 Kin'!AP41)</f>
        <v>3.0488388849999999</v>
      </c>
      <c r="AQ41">
        <f>AVERAGE('Left 1 Kin'!AQ41, 'Left 2 Kin'!AQ41, 'Left 3 Kin'!AQ41, 'Right 1 Kin'!AQ41, 'Right 2 Kin'!AQ41, 'Right 3 Kin'!AQ41)</f>
        <v>4.1112250499999998</v>
      </c>
      <c r="AR41">
        <f>AVERAGE('Left 1 Kin'!AR41, 'Left 2 Kin'!AR41, 'Left 3 Kin'!AR41, 'Right 1 Kin'!AR41, 'Right 2 Kin'!AR41, 'Right 3 Kin'!AR41)</f>
        <v>-0.25221521499999999</v>
      </c>
      <c r="AS41">
        <f>AVERAGE('Left 1 Kin'!AS41, 'Left 2 Kin'!AS41, 'Left 3 Kin'!AS41, 'Right 1 Kin'!AS41, 'Right 2 Kin'!AS41, 'Right 3 Kin'!AS41)</f>
        <v>9.1165331166666655E-2</v>
      </c>
      <c r="AT41">
        <f>AVERAGE('Left 1 Kin'!AT41, 'Left 2 Kin'!AT41, 'Left 3 Kin'!AT41, 'Right 1 Kin'!AT41, 'Right 2 Kin'!AT41, 'Right 3 Kin'!AT41)</f>
        <v>-16.220525554333332</v>
      </c>
    </row>
    <row r="42" spans="1:46" x14ac:dyDescent="0.25">
      <c r="A42">
        <v>40</v>
      </c>
      <c r="B42">
        <f>AVERAGE('Left 1 Kin'!B42, 'Left 2 Kin'!B42, 'Left 3 Kin'!B42, 'Right 1 Kin'!B42, 'Right 2 Kin'!B42, 'Right 3 Kin'!B42)</f>
        <v>9.1350833333333341</v>
      </c>
      <c r="C42">
        <f>AVERAGE('Left 1 Kin'!C42, 'Left 2 Kin'!C42, 'Left 3 Kin'!C42, 'Right 1 Kin'!C42, 'Right 2 Kin'!C42, 'Right 3 Kin'!C42)</f>
        <v>0.57065698099415207</v>
      </c>
      <c r="D42">
        <f>AVERAGE('Left 1 Kin'!D42, 'Left 2 Kin'!D42, 'Left 3 Kin'!D42, 'Right 1 Kin'!D42, 'Right 2 Kin'!D42, 'Right 3 Kin'!D42)</f>
        <v>0.26761306457505935</v>
      </c>
      <c r="E42">
        <f>AVERAGE('Left 1 Kin'!E42, 'Left 2 Kin'!E42, 'Left 3 Kin'!E42, 'Right 1 Kin'!E42, 'Right 2 Kin'!E42, 'Right 3 Kin'!E42)</f>
        <v>1.7835425541905665E-2</v>
      </c>
      <c r="F42">
        <f>AVERAGE('Left 1 Kin'!F42, 'Left 2 Kin'!F42, 'Left 3 Kin'!F42, 'Right 1 Kin'!F42, 'Right 2 Kin'!F42, 'Right 3 Kin'!F42)</f>
        <v>3.6849979106837112</v>
      </c>
      <c r="G42">
        <f>AVERAGE('Left 1 Kin'!G42, 'Left 2 Kin'!G42, 'Left 3 Kin'!G42, 'Right 1 Kin'!G42, 'Right 2 Kin'!G42, 'Right 3 Kin'!G42)</f>
        <v>5.2155863333333334</v>
      </c>
      <c r="H42">
        <f>AVERAGE('Left 1 Kin'!H42, 'Left 2 Kin'!H42, 'Left 3 Kin'!H42, 'Right 1 Kin'!H42, 'Right 2 Kin'!H42, 'Right 3 Kin'!H42)</f>
        <v>-8.4164176666666659</v>
      </c>
      <c r="I42">
        <f>AVERAGE('Left 1 Kin'!I42, 'Left 2 Kin'!I42, 'Left 3 Kin'!I42, 'Right 1 Kin'!I42, 'Right 2 Kin'!I42, 'Right 3 Kin'!I42)</f>
        <v>-4.5996014333333326</v>
      </c>
      <c r="J42">
        <f>AVERAGE('Left 1 Kin'!J42, 'Left 2 Kin'!J42, 'Left 3 Kin'!J42, 'Right 1 Kin'!J42, 'Right 2 Kin'!J42, 'Right 3 Kin'!J42)</f>
        <v>8.3926293333333337</v>
      </c>
      <c r="K42">
        <f>AVERAGE('Left 1 Kin'!K42, 'Left 2 Kin'!K42, 'Left 3 Kin'!K42, 'Right 1 Kin'!K42, 'Right 2 Kin'!K42, 'Right 3 Kin'!K42)</f>
        <v>2.8976796666666669</v>
      </c>
      <c r="L42">
        <f>AVERAGE('Left 1 Kin'!L42, 'Left 2 Kin'!L42, 'Left 3 Kin'!L42, 'Right 1 Kin'!L42, 'Right 2 Kin'!L42, 'Right 3 Kin'!L42)</f>
        <v>-11.617130333333334</v>
      </c>
      <c r="M42">
        <f>AVERAGE('Left 1 Kin'!M42, 'Left 2 Kin'!M42, 'Left 3 Kin'!M42, 'Right 1 Kin'!M42, 'Right 2 Kin'!M42, 'Right 3 Kin'!M42)</f>
        <v>18.200799999999997</v>
      </c>
      <c r="N42">
        <f>AVERAGE('Left 1 Kin'!N42, 'Left 2 Kin'!N42, 'Left 3 Kin'!N42, 'Right 1 Kin'!N42, 'Right 2 Kin'!N42, 'Right 3 Kin'!N42)</f>
        <v>3.7282996666666666</v>
      </c>
      <c r="O42">
        <f>AVERAGE('Left 1 Kin'!O42, 'Left 2 Kin'!O42, 'Left 3 Kin'!O42, 'Right 1 Kin'!O42, 'Right 2 Kin'!O42, 'Right 3 Kin'!O42)</f>
        <v>-6.657239333333334</v>
      </c>
      <c r="P42">
        <f>AVERAGE('Left 1 Kin'!P42, 'Left 2 Kin'!P42, 'Left 3 Kin'!P42, 'Right 1 Kin'!P42, 'Right 2 Kin'!P42, 'Right 3 Kin'!P42)</f>
        <v>37.308079999999997</v>
      </c>
      <c r="Q42">
        <f>AVERAGE('Left 1 Kin'!Q42, 'Left 2 Kin'!Q42, 'Left 3 Kin'!Q42, 'Right 1 Kin'!Q42, 'Right 2 Kin'!Q42, 'Right 3 Kin'!Q42)</f>
        <v>-2.7454433333333341</v>
      </c>
      <c r="R42">
        <f>AVERAGE('Left 1 Kin'!R42, 'Left 2 Kin'!R42, 'Left 3 Kin'!R42, 'Right 1 Kin'!R42, 'Right 2 Kin'!R42, 'Right 3 Kin'!R42)</f>
        <v>-3.6848866333333326</v>
      </c>
      <c r="S42">
        <f>AVERAGE('Left 1 Kin'!S42, 'Left 2 Kin'!S42, 'Left 3 Kin'!S42, 'Right 1 Kin'!S42, 'Right 2 Kin'!S42, 'Right 3 Kin'!S42)</f>
        <v>24.015966666666667</v>
      </c>
      <c r="T42">
        <f>AVERAGE('Left 1 Kin'!T42, 'Left 2 Kin'!T42, 'Left 3 Kin'!T42, 'Right 1 Kin'!T42, 'Right 2 Kin'!T42, 'Right 3 Kin'!T42)</f>
        <v>-9.3711686666666676</v>
      </c>
      <c r="U42">
        <f>AVERAGE('Left 1 Kin'!U42, 'Left 2 Kin'!U42, 'Left 3 Kin'!U42, 'Right 1 Kin'!U42, 'Right 2 Kin'!U42, 'Right 3 Kin'!U42)</f>
        <v>-31.099291666666659</v>
      </c>
      <c r="V42">
        <f>AVERAGE('Left 1 Kin'!V42, 'Left 2 Kin'!V42, 'Left 3 Kin'!V42, 'Right 1 Kin'!V42, 'Right 2 Kin'!V42, 'Right 3 Kin'!V42)</f>
        <v>39.044041666666637</v>
      </c>
      <c r="W42">
        <f>AVERAGE('Left 1 Kin'!W42, 'Left 2 Kin'!W42, 'Left 3 Kin'!W42, 'Right 1 Kin'!W42, 'Right 2 Kin'!W42, 'Right 3 Kin'!W42)</f>
        <v>-36.229316666666662</v>
      </c>
      <c r="X42">
        <f>AVERAGE('Left 1 Kin'!X42, 'Left 2 Kin'!X42, 'Left 3 Kin'!X42, 'Right 1 Kin'!X42, 'Right 2 Kin'!X42, 'Right 3 Kin'!X42)</f>
        <v>-16.828583333333331</v>
      </c>
      <c r="Y42">
        <f>AVERAGE('Left 1 Kin'!Y42, 'Left 2 Kin'!Y42, 'Left 3 Kin'!Y42, 'Right 1 Kin'!Y42, 'Right 2 Kin'!Y42, 'Right 3 Kin'!Y42)</f>
        <v>-37.458695833333344</v>
      </c>
      <c r="Z42">
        <f>AVERAGE('Left 1 Kin'!Z42, 'Left 2 Kin'!Z42, 'Left 3 Kin'!Z42, 'Right 1 Kin'!Z42, 'Right 2 Kin'!Z42, 'Right 3 Kin'!Z42)</f>
        <v>-165.54412499999998</v>
      </c>
      <c r="AA42">
        <f>AVERAGE('Left 1 Kin'!AA42, 'Left 2 Kin'!AA42, 'Left 3 Kin'!AA42, 'Right 1 Kin'!AA42, 'Right 2 Kin'!AA42, 'Right 3 Kin'!AA42)</f>
        <v>-615.82875000000001</v>
      </c>
      <c r="AB42">
        <f>AVERAGE('Left 1 Kin'!AB42, 'Left 2 Kin'!AB42, 'Left 3 Kin'!AB42, 'Right 1 Kin'!AB42, 'Right 2 Kin'!AB42, 'Right 3 Kin'!AB42)</f>
        <v>-132.91499166666668</v>
      </c>
      <c r="AC42">
        <f>AVERAGE('Left 1 Kin'!AC42, 'Left 2 Kin'!AC42, 'Left 3 Kin'!AC42, 'Right 1 Kin'!AC42, 'Right 2 Kin'!AC42, 'Right 3 Kin'!AC42)</f>
        <v>-305.34424999999982</v>
      </c>
      <c r="AD42">
        <f>AVERAGE('Left 1 Kin'!AD42, 'Left 2 Kin'!AD42, 'Left 3 Kin'!AD42, 'Right 1 Kin'!AD42, 'Right 2 Kin'!AD42, 'Right 3 Kin'!AD42)</f>
        <v>-48.537500000000165</v>
      </c>
      <c r="AE42">
        <f>AVERAGE('Left 1 Kin'!AE42, 'Left 2 Kin'!AE42, 'Left 3 Kin'!AE42, 'Right 1 Kin'!AE42, 'Right 2 Kin'!AE42, 'Right 3 Kin'!AE42)</f>
        <v>-219.23316666666662</v>
      </c>
      <c r="AF42">
        <f>AVERAGE('Left 1 Kin'!AF42, 'Left 2 Kin'!AF42, 'Left 3 Kin'!AF42, 'Right 1 Kin'!AF42, 'Right 2 Kin'!AF42, 'Right 3 Kin'!AF42)</f>
        <v>372.35565916666656</v>
      </c>
      <c r="AG42">
        <f>AVERAGE('Left 1 Kin'!AG42, 'Left 2 Kin'!AG42, 'Left 3 Kin'!AG42, 'Right 1 Kin'!AG42, 'Right 2 Kin'!AG42, 'Right 3 Kin'!AG42)</f>
        <v>239.84791666666663</v>
      </c>
      <c r="AH42">
        <f>AVERAGE('Left 1 Kin'!AH42, 'Left 2 Kin'!AH42, 'Left 3 Kin'!AH42, 'Right 1 Kin'!AH42, 'Right 2 Kin'!AH42, 'Right 3 Kin'!AH42)</f>
        <v>-43.051833333333271</v>
      </c>
      <c r="AI42">
        <f>AVERAGE('Left 1 Kin'!AI42, 'Left 2 Kin'!AI42, 'Left 3 Kin'!AI42, 'Right 1 Kin'!AI42, 'Right 2 Kin'!AI42, 'Right 3 Kin'!AI42)</f>
        <v>2.6822906666666664</v>
      </c>
      <c r="AJ42">
        <f>AVERAGE('Left 1 Kin'!AJ42, 'Left 2 Kin'!AJ42, 'Left 3 Kin'!AJ42, 'Right 1 Kin'!AJ42, 'Right 2 Kin'!AJ42, 'Right 3 Kin'!AJ42)</f>
        <v>0.43290899999999999</v>
      </c>
      <c r="AK42">
        <f>AVERAGE('Left 1 Kin'!AK42, 'Left 2 Kin'!AK42, 'Left 3 Kin'!AK42, 'Right 1 Kin'!AK42, 'Right 2 Kin'!AK42, 'Right 3 Kin'!AK42)</f>
        <v>2.9987813333333318E-2</v>
      </c>
      <c r="AL42">
        <f>AVERAGE('Left 1 Kin'!AL42, 'Left 2 Kin'!AL42, 'Left 3 Kin'!AL42, 'Right 1 Kin'!AL42, 'Right 2 Kin'!AL42, 'Right 3 Kin'!AL42)</f>
        <v>24.901496666666663</v>
      </c>
      <c r="AM42">
        <f>AVERAGE('Left 1 Kin'!AM42, 'Left 2 Kin'!AM42, 'Left 3 Kin'!AM42, 'Right 1 Kin'!AM42, 'Right 2 Kin'!AM42, 'Right 3 Kin'!AM42)</f>
        <v>2.435937</v>
      </c>
      <c r="AN42">
        <f>AVERAGE('Left 1 Kin'!AN42, 'Left 2 Kin'!AN42, 'Left 3 Kin'!AN42, 'Right 1 Kin'!AN42, 'Right 2 Kin'!AN42, 'Right 3 Kin'!AN42)</f>
        <v>-0.30005262666666666</v>
      </c>
      <c r="AO42">
        <f>AVERAGE('Left 1 Kin'!AO42, 'Left 2 Kin'!AO42, 'Left 3 Kin'!AO42, 'Right 1 Kin'!AO42, 'Right 2 Kin'!AO42, 'Right 3 Kin'!AO42)</f>
        <v>0.15416333333333335</v>
      </c>
      <c r="AP42">
        <f>AVERAGE('Left 1 Kin'!AP42, 'Left 2 Kin'!AP42, 'Left 3 Kin'!AP42, 'Right 1 Kin'!AP42, 'Right 2 Kin'!AP42, 'Right 3 Kin'!AP42)</f>
        <v>3.7405787333333351</v>
      </c>
      <c r="AQ42">
        <f>AVERAGE('Left 1 Kin'!AQ42, 'Left 2 Kin'!AQ42, 'Left 3 Kin'!AQ42, 'Right 1 Kin'!AQ42, 'Right 2 Kin'!AQ42, 'Right 3 Kin'!AQ42)</f>
        <v>4.127434</v>
      </c>
      <c r="AR42">
        <f>AVERAGE('Left 1 Kin'!AR42, 'Left 2 Kin'!AR42, 'Left 3 Kin'!AR42, 'Right 1 Kin'!AR42, 'Right 2 Kin'!AR42, 'Right 3 Kin'!AR42)</f>
        <v>-0.24577806666666668</v>
      </c>
      <c r="AS42">
        <f>AVERAGE('Left 1 Kin'!AS42, 'Left 2 Kin'!AS42, 'Left 3 Kin'!AS42, 'Right 1 Kin'!AS42, 'Right 2 Kin'!AS42, 'Right 3 Kin'!AS42)</f>
        <v>8.2017803333333361E-2</v>
      </c>
      <c r="AT42">
        <f>AVERAGE('Left 1 Kin'!AT42, 'Left 2 Kin'!AT42, 'Left 3 Kin'!AT42, 'Right 1 Kin'!AT42, 'Right 2 Kin'!AT42, 'Right 3 Kin'!AT42)</f>
        <v>-14.10782122666666</v>
      </c>
    </row>
    <row r="43" spans="1:46" x14ac:dyDescent="0.25">
      <c r="A43">
        <v>41</v>
      </c>
      <c r="B43">
        <f>AVERAGE('Left 1 Kin'!B43, 'Left 2 Kin'!B43, 'Left 3 Kin'!B43, 'Right 1 Kin'!B43, 'Right 2 Kin'!B43, 'Right 3 Kin'!B43)</f>
        <v>9.1379625000000022</v>
      </c>
      <c r="C43">
        <f>AVERAGE('Left 1 Kin'!C43, 'Left 2 Kin'!C43, 'Left 3 Kin'!C43, 'Right 1 Kin'!C43, 'Right 2 Kin'!C43, 'Right 3 Kin'!C43)</f>
        <v>0.5706588450292398</v>
      </c>
      <c r="D43">
        <f>AVERAGE('Left 1 Kin'!D43, 'Left 2 Kin'!D43, 'Left 3 Kin'!D43, 'Right 1 Kin'!D43, 'Right 2 Kin'!D43, 'Right 3 Kin'!D43)</f>
        <v>0.28663624666252435</v>
      </c>
      <c r="E43">
        <f>AVERAGE('Left 1 Kin'!E43, 'Left 2 Kin'!E43, 'Left 3 Kin'!E43, 'Right 1 Kin'!E43, 'Right 2 Kin'!E43, 'Right 3 Kin'!E43)</f>
        <v>1.9260550457273418E-2</v>
      </c>
      <c r="F43">
        <f>AVERAGE('Left 1 Kin'!F43, 'Left 2 Kin'!F43, 'Left 3 Kin'!F43, 'Right 1 Kin'!F43, 'Right 2 Kin'!F43, 'Right 3 Kin'!F43)</f>
        <v>3.6748140026325626</v>
      </c>
      <c r="G43">
        <f>AVERAGE('Left 1 Kin'!G43, 'Left 2 Kin'!G43, 'Left 3 Kin'!G43, 'Right 1 Kin'!G43, 'Right 2 Kin'!G43, 'Right 3 Kin'!G43)</f>
        <v>5.182768966666667</v>
      </c>
      <c r="H43">
        <f>AVERAGE('Left 1 Kin'!H43, 'Left 2 Kin'!H43, 'Left 3 Kin'!H43, 'Right 1 Kin'!H43, 'Right 2 Kin'!H43, 'Right 3 Kin'!H43)</f>
        <v>-8.3762202833333319</v>
      </c>
      <c r="I43">
        <f>AVERAGE('Left 1 Kin'!I43, 'Left 2 Kin'!I43, 'Left 3 Kin'!I43, 'Right 1 Kin'!I43, 'Right 2 Kin'!I43, 'Right 3 Kin'!I43)</f>
        <v>-4.6330573883333335</v>
      </c>
      <c r="J43">
        <f>AVERAGE('Left 1 Kin'!J43, 'Left 2 Kin'!J43, 'Left 3 Kin'!J43, 'Right 1 Kin'!J43, 'Right 2 Kin'!J43, 'Right 3 Kin'!J43)</f>
        <v>8.3760326000000003</v>
      </c>
      <c r="K43">
        <f>AVERAGE('Left 1 Kin'!K43, 'Left 2 Kin'!K43, 'Left 3 Kin'!K43, 'Right 1 Kin'!K43, 'Right 2 Kin'!K43, 'Right 3 Kin'!K43)</f>
        <v>2.8618663916666667</v>
      </c>
      <c r="L43">
        <f>AVERAGE('Left 1 Kin'!L43, 'Left 2 Kin'!L43, 'Left 3 Kin'!L43, 'Right 1 Kin'!L43, 'Right 2 Kin'!L43, 'Right 3 Kin'!L43)</f>
        <v>-11.784224750000002</v>
      </c>
      <c r="M43">
        <f>AVERAGE('Left 1 Kin'!M43, 'Left 2 Kin'!M43, 'Left 3 Kin'!M43, 'Right 1 Kin'!M43, 'Right 2 Kin'!M43, 'Right 3 Kin'!M43)</f>
        <v>17.552861666666665</v>
      </c>
      <c r="N43">
        <f>AVERAGE('Left 1 Kin'!N43, 'Left 2 Kin'!N43, 'Left 3 Kin'!N43, 'Right 1 Kin'!N43, 'Right 2 Kin'!N43, 'Right 3 Kin'!N43)</f>
        <v>3.5912022500000007</v>
      </c>
      <c r="O43">
        <f>AVERAGE('Left 1 Kin'!O43, 'Left 2 Kin'!O43, 'Left 3 Kin'!O43, 'Right 1 Kin'!O43, 'Right 2 Kin'!O43, 'Right 3 Kin'!O43)</f>
        <v>-6.9404696499999998</v>
      </c>
      <c r="P43">
        <f>AVERAGE('Left 1 Kin'!P43, 'Left 2 Kin'!P43, 'Left 3 Kin'!P43, 'Right 1 Kin'!P43, 'Right 2 Kin'!P43, 'Right 3 Kin'!P43)</f>
        <v>37.253068833333337</v>
      </c>
      <c r="Q43">
        <f>AVERAGE('Left 1 Kin'!Q43, 'Left 2 Kin'!Q43, 'Left 3 Kin'!Q43, 'Right 1 Kin'!Q43, 'Right 2 Kin'!Q43, 'Right 3 Kin'!Q43)</f>
        <v>-2.9531792166666655</v>
      </c>
      <c r="R43">
        <f>AVERAGE('Left 1 Kin'!R43, 'Left 2 Kin'!R43, 'Left 3 Kin'!R43, 'Right 1 Kin'!R43, 'Right 2 Kin'!R43, 'Right 3 Kin'!R43)</f>
        <v>-3.3096367631666674</v>
      </c>
      <c r="S43">
        <f>AVERAGE('Left 1 Kin'!S43, 'Left 2 Kin'!S43, 'Left 3 Kin'!S43, 'Right 1 Kin'!S43, 'Right 2 Kin'!S43, 'Right 3 Kin'!S43)</f>
        <v>24.237375500000002</v>
      </c>
      <c r="T43">
        <f>AVERAGE('Left 1 Kin'!T43, 'Left 2 Kin'!T43, 'Left 3 Kin'!T43, 'Right 1 Kin'!T43, 'Right 2 Kin'!T43, 'Right 3 Kin'!T43)</f>
        <v>-9.4084874666666671</v>
      </c>
      <c r="U43">
        <f>AVERAGE('Left 1 Kin'!U43, 'Left 2 Kin'!U43, 'Left 3 Kin'!U43, 'Right 1 Kin'!U43, 'Right 2 Kin'!U43, 'Right 3 Kin'!U43)</f>
        <v>-33.974402083333295</v>
      </c>
      <c r="V43">
        <f>AVERAGE('Left 1 Kin'!V43, 'Left 2 Kin'!V43, 'Left 3 Kin'!V43, 'Right 1 Kin'!V43, 'Right 2 Kin'!V43, 'Right 3 Kin'!V43)</f>
        <v>40.17080624999997</v>
      </c>
      <c r="W43">
        <f>AVERAGE('Left 1 Kin'!W43, 'Left 2 Kin'!W43, 'Left 3 Kin'!W43, 'Right 1 Kin'!W43, 'Right 2 Kin'!W43, 'Right 3 Kin'!W43)</f>
        <v>-31.402953979166693</v>
      </c>
      <c r="X43">
        <f>AVERAGE('Left 1 Kin'!X43, 'Left 2 Kin'!X43, 'Left 3 Kin'!X43, 'Right 1 Kin'!X43, 'Right 2 Kin'!X43, 'Right 3 Kin'!X43)</f>
        <v>-17.516518750000007</v>
      </c>
      <c r="Y43">
        <f>AVERAGE('Left 1 Kin'!Y43, 'Left 2 Kin'!Y43, 'Left 3 Kin'!Y43, 'Right 1 Kin'!Y43, 'Right 2 Kin'!Y43, 'Right 3 Kin'!Y43)</f>
        <v>-37.822285416666681</v>
      </c>
      <c r="Z43">
        <f>AVERAGE('Left 1 Kin'!Z43, 'Left 2 Kin'!Z43, 'Left 3 Kin'!Z43, 'Right 1 Kin'!Z43, 'Right 2 Kin'!Z43, 'Right 3 Kin'!Z43)</f>
        <v>-160.10558958333334</v>
      </c>
      <c r="AA43">
        <f>AVERAGE('Left 1 Kin'!AA43, 'Left 2 Kin'!AA43, 'Left 3 Kin'!AA43, 'Right 1 Kin'!AA43, 'Right 2 Kin'!AA43, 'Right 3 Kin'!AA43)</f>
        <v>-625.50291666666658</v>
      </c>
      <c r="AB43">
        <f>AVERAGE('Left 1 Kin'!AB43, 'Left 2 Kin'!AB43, 'Left 3 Kin'!AB43, 'Right 1 Kin'!AB43, 'Right 2 Kin'!AB43, 'Right 3 Kin'!AB43)</f>
        <v>-138.27975166666661</v>
      </c>
      <c r="AC43">
        <f>AVERAGE('Left 1 Kin'!AC43, 'Left 2 Kin'!AC43, 'Left 3 Kin'!AC43, 'Right 1 Kin'!AC43, 'Right 2 Kin'!AC43, 'Right 3 Kin'!AC43)</f>
        <v>-261.6768145833334</v>
      </c>
      <c r="AD43">
        <f>AVERAGE('Left 1 Kin'!AD43, 'Left 2 Kin'!AD43, 'Left 3 Kin'!AD43, 'Right 1 Kin'!AD43, 'Right 2 Kin'!AD43, 'Right 3 Kin'!AD43)</f>
        <v>-64.208375000000018</v>
      </c>
      <c r="AE43">
        <f>AVERAGE('Left 1 Kin'!AE43, 'Left 2 Kin'!AE43, 'Left 3 Kin'!AE43, 'Right 1 Kin'!AE43, 'Right 2 Kin'!AE43, 'Right 3 Kin'!AE43)</f>
        <v>-194.40393125000011</v>
      </c>
      <c r="AF43">
        <f>AVERAGE('Left 1 Kin'!AF43, 'Left 2 Kin'!AF43, 'Left 3 Kin'!AF43, 'Right 1 Kin'!AF43, 'Right 2 Kin'!AF43, 'Right 3 Kin'!AF43)</f>
        <v>341.72353460416667</v>
      </c>
      <c r="AG43">
        <f>AVERAGE('Left 1 Kin'!AG43, 'Left 2 Kin'!AG43, 'Left 3 Kin'!AG43, 'Right 1 Kin'!AG43, 'Right 2 Kin'!AG43, 'Right 3 Kin'!AG43)</f>
        <v>212.30516666666674</v>
      </c>
      <c r="AH43">
        <f>AVERAGE('Left 1 Kin'!AH43, 'Left 2 Kin'!AH43, 'Left 3 Kin'!AH43, 'Right 1 Kin'!AH43, 'Right 2 Kin'!AH43, 'Right 3 Kin'!AH43)</f>
        <v>-28.935068750000003</v>
      </c>
      <c r="AI43">
        <f>AVERAGE('Left 1 Kin'!AI43, 'Left 2 Kin'!AI43, 'Left 3 Kin'!AI43, 'Right 1 Kin'!AI43, 'Right 2 Kin'!AI43, 'Right 3 Kin'!AI43)</f>
        <v>2.4616894850000004</v>
      </c>
      <c r="AJ43">
        <f>AVERAGE('Left 1 Kin'!AJ43, 'Left 2 Kin'!AJ43, 'Left 3 Kin'!AJ43, 'Right 1 Kin'!AJ43, 'Right 2 Kin'!AJ43, 'Right 3 Kin'!AJ43)</f>
        <v>0.28223970833333389</v>
      </c>
      <c r="AK43">
        <f>AVERAGE('Left 1 Kin'!AK43, 'Left 2 Kin'!AK43, 'Left 3 Kin'!AK43, 'Right 1 Kin'!AK43, 'Right 2 Kin'!AK43, 'Right 3 Kin'!AK43)</f>
        <v>3.8406600666666638E-2</v>
      </c>
      <c r="AL43">
        <f>AVERAGE('Left 1 Kin'!AL43, 'Left 2 Kin'!AL43, 'Left 3 Kin'!AL43, 'Right 1 Kin'!AL43, 'Right 2 Kin'!AL43, 'Right 3 Kin'!AL43)</f>
        <v>23.106530950000003</v>
      </c>
      <c r="AM43">
        <f>AVERAGE('Left 1 Kin'!AM43, 'Left 2 Kin'!AM43, 'Left 3 Kin'!AM43, 'Right 1 Kin'!AM43, 'Right 2 Kin'!AM43, 'Right 3 Kin'!AM43)</f>
        <v>2.5075697333333329</v>
      </c>
      <c r="AN43">
        <f>AVERAGE('Left 1 Kin'!AN43, 'Left 2 Kin'!AN43, 'Left 3 Kin'!AN43, 'Right 1 Kin'!AN43, 'Right 2 Kin'!AN43, 'Right 3 Kin'!AN43)</f>
        <v>-0.30807655516666649</v>
      </c>
      <c r="AO43">
        <f>AVERAGE('Left 1 Kin'!AO43, 'Left 2 Kin'!AO43, 'Left 3 Kin'!AO43, 'Right 1 Kin'!AO43, 'Right 2 Kin'!AO43, 'Right 3 Kin'!AO43)</f>
        <v>0.16171692333333329</v>
      </c>
      <c r="AP43">
        <f>AVERAGE('Left 1 Kin'!AP43, 'Left 2 Kin'!AP43, 'Left 3 Kin'!AP43, 'Right 1 Kin'!AP43, 'Right 2 Kin'!AP43, 'Right 3 Kin'!AP43)</f>
        <v>4.5375725216666636</v>
      </c>
      <c r="AQ43">
        <f>AVERAGE('Left 1 Kin'!AQ43, 'Left 2 Kin'!AQ43, 'Left 3 Kin'!AQ43, 'Right 1 Kin'!AQ43, 'Right 2 Kin'!AQ43, 'Right 3 Kin'!AQ43)</f>
        <v>4.1358080833333331</v>
      </c>
      <c r="AR43">
        <f>AVERAGE('Left 1 Kin'!AR43, 'Left 2 Kin'!AR43, 'Left 3 Kin'!AR43, 'Right 1 Kin'!AR43, 'Right 2 Kin'!AR43, 'Right 3 Kin'!AR43)</f>
        <v>-0.23774941833333332</v>
      </c>
      <c r="AS43">
        <f>AVERAGE('Left 1 Kin'!AS43, 'Left 2 Kin'!AS43, 'Left 3 Kin'!AS43, 'Right 1 Kin'!AS43, 'Right 2 Kin'!AS43, 'Right 3 Kin'!AS43)</f>
        <v>8.2403413000000023E-2</v>
      </c>
      <c r="AT43">
        <f>AVERAGE('Left 1 Kin'!AT43, 'Left 2 Kin'!AT43, 'Left 3 Kin'!AT43, 'Right 1 Kin'!AT43, 'Right 2 Kin'!AT43, 'Right 3 Kin'!AT43)</f>
        <v>-11.881740501000005</v>
      </c>
    </row>
    <row r="44" spans="1:46" x14ac:dyDescent="0.25">
      <c r="A44">
        <v>42</v>
      </c>
      <c r="B44">
        <f>AVERAGE('Left 1 Kin'!B44, 'Left 2 Kin'!B44, 'Left 3 Kin'!B44, 'Right 1 Kin'!B44, 'Right 2 Kin'!B44, 'Right 3 Kin'!B44)</f>
        <v>9.1412416666666676</v>
      </c>
      <c r="C44">
        <f>AVERAGE('Left 1 Kin'!C44, 'Left 2 Kin'!C44, 'Left 3 Kin'!C44, 'Right 1 Kin'!C44, 'Right 2 Kin'!C44, 'Right 3 Kin'!C44)</f>
        <v>0.57067701023391804</v>
      </c>
      <c r="D44">
        <f>AVERAGE('Left 1 Kin'!D44, 'Left 2 Kin'!D44, 'Left 3 Kin'!D44, 'Right 1 Kin'!D44, 'Right 2 Kin'!D44, 'Right 3 Kin'!D44)</f>
        <v>0.3014662206089252</v>
      </c>
      <c r="E44">
        <f>AVERAGE('Left 1 Kin'!E44, 'Left 2 Kin'!E44, 'Left 3 Kin'!E44, 'Right 1 Kin'!E44, 'Right 2 Kin'!E44, 'Right 3 Kin'!E44)</f>
        <v>1.8305684845552578E-2</v>
      </c>
      <c r="F44">
        <f>AVERAGE('Left 1 Kin'!F44, 'Left 2 Kin'!F44, 'Left 3 Kin'!F44, 'Right 1 Kin'!F44, 'Right 2 Kin'!F44, 'Right 3 Kin'!F44)</f>
        <v>3.6589833185523442</v>
      </c>
      <c r="G44">
        <f>AVERAGE('Left 1 Kin'!G44, 'Left 2 Kin'!G44, 'Left 3 Kin'!G44, 'Right 1 Kin'!G44, 'Right 2 Kin'!G44, 'Right 3 Kin'!G44)</f>
        <v>5.1458192666666669</v>
      </c>
      <c r="H44">
        <f>AVERAGE('Left 1 Kin'!H44, 'Left 2 Kin'!H44, 'Left 3 Kin'!H44, 'Right 1 Kin'!H44, 'Right 2 Kin'!H44, 'Right 3 Kin'!H44)</f>
        <v>-8.3342559666666656</v>
      </c>
      <c r="I44">
        <f>AVERAGE('Left 1 Kin'!I44, 'Left 2 Kin'!I44, 'Left 3 Kin'!I44, 'Right 1 Kin'!I44, 'Right 2 Kin'!I44, 'Right 3 Kin'!I44)</f>
        <v>-4.6625566766666671</v>
      </c>
      <c r="J44">
        <f>AVERAGE('Left 1 Kin'!J44, 'Left 2 Kin'!J44, 'Left 3 Kin'!J44, 'Right 1 Kin'!J44, 'Right 2 Kin'!J44, 'Right 3 Kin'!J44)</f>
        <v>8.3585134666666665</v>
      </c>
      <c r="K44">
        <f>AVERAGE('Left 1 Kin'!K44, 'Left 2 Kin'!K44, 'Left 3 Kin'!K44, 'Right 1 Kin'!K44, 'Right 2 Kin'!K44, 'Right 3 Kin'!K44)</f>
        <v>2.8225167166666671</v>
      </c>
      <c r="L44">
        <f>AVERAGE('Left 1 Kin'!L44, 'Left 2 Kin'!L44, 'Left 3 Kin'!L44, 'Right 1 Kin'!L44, 'Right 2 Kin'!L44, 'Right 3 Kin'!L44)</f>
        <v>-11.945624500000001</v>
      </c>
      <c r="M44">
        <f>AVERAGE('Left 1 Kin'!M44, 'Left 2 Kin'!M44, 'Left 3 Kin'!M44, 'Right 1 Kin'!M44, 'Right 2 Kin'!M44, 'Right 3 Kin'!M44)</f>
        <v>16.894387333333334</v>
      </c>
      <c r="N44">
        <f>AVERAGE('Left 1 Kin'!N44, 'Left 2 Kin'!N44, 'Left 3 Kin'!N44, 'Right 1 Kin'!N44, 'Right 2 Kin'!N44, 'Right 3 Kin'!N44)</f>
        <v>3.4446648333333338</v>
      </c>
      <c r="O44">
        <f>AVERAGE('Left 1 Kin'!O44, 'Left 2 Kin'!O44, 'Left 3 Kin'!O44, 'Right 1 Kin'!O44, 'Right 2 Kin'!O44, 'Right 3 Kin'!O44)</f>
        <v>-7.1647656333333316</v>
      </c>
      <c r="P44">
        <f>AVERAGE('Left 1 Kin'!P44, 'Left 2 Kin'!P44, 'Left 3 Kin'!P44, 'Right 1 Kin'!P44, 'Right 2 Kin'!P44, 'Right 3 Kin'!P44)</f>
        <v>37.174419666666665</v>
      </c>
      <c r="Q44">
        <f>AVERAGE('Left 1 Kin'!Q44, 'Left 2 Kin'!Q44, 'Left 3 Kin'!Q44, 'Right 1 Kin'!Q44, 'Right 2 Kin'!Q44, 'Right 3 Kin'!Q44)</f>
        <v>-3.1323980999999996</v>
      </c>
      <c r="R44">
        <f>AVERAGE('Left 1 Kin'!R44, 'Left 2 Kin'!R44, 'Left 3 Kin'!R44, 'Right 1 Kin'!R44, 'Right 2 Kin'!R44, 'Right 3 Kin'!R44)</f>
        <v>-2.9820135496666667</v>
      </c>
      <c r="S44">
        <f>AVERAGE('Left 1 Kin'!S44, 'Left 2 Kin'!S44, 'Left 3 Kin'!S44, 'Right 1 Kin'!S44, 'Right 2 Kin'!S44, 'Right 3 Kin'!S44)</f>
        <v>24.429017000000002</v>
      </c>
      <c r="T44">
        <f>AVERAGE('Left 1 Kin'!T44, 'Left 2 Kin'!T44, 'Left 3 Kin'!T44, 'Right 1 Kin'!T44, 'Right 2 Kin'!T44, 'Right 3 Kin'!T44)</f>
        <v>-9.4258796</v>
      </c>
      <c r="U44">
        <f>AVERAGE('Left 1 Kin'!U44, 'Left 2 Kin'!U44, 'Left 3 Kin'!U44, 'Right 1 Kin'!U44, 'Right 2 Kin'!U44, 'Right 3 Kin'!U44)</f>
        <v>-37.129470833333308</v>
      </c>
      <c r="V44">
        <f>AVERAGE('Left 1 Kin'!V44, 'Left 2 Kin'!V44, 'Left 3 Kin'!V44, 'Right 1 Kin'!V44, 'Right 2 Kin'!V44, 'Right 3 Kin'!V44)</f>
        <v>41.202995833333311</v>
      </c>
      <c r="W44">
        <f>AVERAGE('Left 1 Kin'!W44, 'Left 2 Kin'!W44, 'Left 3 Kin'!W44, 'Right 1 Kin'!W44, 'Right 2 Kin'!W44, 'Right 3 Kin'!W44)</f>
        <v>-25.82057170833335</v>
      </c>
      <c r="X44">
        <f>AVERAGE('Left 1 Kin'!X44, 'Left 2 Kin'!X44, 'Left 3 Kin'!X44, 'Right 1 Kin'!X44, 'Right 2 Kin'!X44, 'Right 3 Kin'!X44)</f>
        <v>-17.77188750000002</v>
      </c>
      <c r="Y44">
        <f>AVERAGE('Left 1 Kin'!Y44, 'Left 2 Kin'!Y44, 'Left 3 Kin'!Y44, 'Right 1 Kin'!Y44, 'Right 2 Kin'!Y44, 'Right 3 Kin'!Y44)</f>
        <v>-38.621683333333344</v>
      </c>
      <c r="Z44">
        <f>AVERAGE('Left 1 Kin'!Z44, 'Left 2 Kin'!Z44, 'Left 3 Kin'!Z44, 'Right 1 Kin'!Z44, 'Right 2 Kin'!Z44, 'Right 3 Kin'!Z44)</f>
        <v>-153.89655416666665</v>
      </c>
      <c r="AA44">
        <f>AVERAGE('Left 1 Kin'!AA44, 'Left 2 Kin'!AA44, 'Left 3 Kin'!AA44, 'Right 1 Kin'!AA44, 'Right 2 Kin'!AA44, 'Right 3 Kin'!AA44)</f>
        <v>-634.28000000000009</v>
      </c>
      <c r="AB44">
        <f>AVERAGE('Left 1 Kin'!AB44, 'Left 2 Kin'!AB44, 'Left 3 Kin'!AB44, 'Right 1 Kin'!AB44, 'Right 2 Kin'!AB44, 'Right 3 Kin'!AB44)</f>
        <v>-143.65362499999998</v>
      </c>
      <c r="AC44">
        <f>AVERAGE('Left 1 Kin'!AC44, 'Left 2 Kin'!AC44, 'Left 3 Kin'!AC44, 'Right 1 Kin'!AC44, 'Right 2 Kin'!AC44, 'Right 3 Kin'!AC44)</f>
        <v>-216.26171250000007</v>
      </c>
      <c r="AD44">
        <f>AVERAGE('Left 1 Kin'!AD44, 'Left 2 Kin'!AD44, 'Left 3 Kin'!AD44, 'Right 1 Kin'!AD44, 'Right 2 Kin'!AD44, 'Right 3 Kin'!AD44)</f>
        <v>-80.244083333333251</v>
      </c>
      <c r="AE44">
        <f>AVERAGE('Left 1 Kin'!AE44, 'Left 2 Kin'!AE44, 'Left 3 Kin'!AE44, 'Right 1 Kin'!AE44, 'Right 2 Kin'!AE44, 'Right 3 Kin'!AE44)</f>
        <v>-168.68286250000008</v>
      </c>
      <c r="AF44">
        <f>AVERAGE('Left 1 Kin'!AF44, 'Left 2 Kin'!AF44, 'Left 3 Kin'!AF44, 'Right 1 Kin'!AF44, 'Right 2 Kin'!AF44, 'Right 3 Kin'!AF44)</f>
        <v>301.98071837500004</v>
      </c>
      <c r="AG44">
        <f>AVERAGE('Left 1 Kin'!AG44, 'Left 2 Kin'!AG44, 'Left 3 Kin'!AG44, 'Right 1 Kin'!AG44, 'Right 2 Kin'!AG44, 'Right 3 Kin'!AG44)</f>
        <v>183.47533333333334</v>
      </c>
      <c r="AH44">
        <f>AVERAGE('Left 1 Kin'!AH44, 'Left 2 Kin'!AH44, 'Left 3 Kin'!AH44, 'Right 1 Kin'!AH44, 'Right 2 Kin'!AH44, 'Right 3 Kin'!AH44)</f>
        <v>-14.628387499999969</v>
      </c>
      <c r="AI44">
        <f>AVERAGE('Left 1 Kin'!AI44, 'Left 2 Kin'!AI44, 'Left 3 Kin'!AI44, 'Right 1 Kin'!AI44, 'Right 2 Kin'!AI44, 'Right 3 Kin'!AI44)</f>
        <v>2.2426312966666671</v>
      </c>
      <c r="AJ44">
        <f>AVERAGE('Left 1 Kin'!AJ44, 'Left 2 Kin'!AJ44, 'Left 3 Kin'!AJ44, 'Right 1 Kin'!AJ44, 'Right 2 Kin'!AJ44, 'Right 3 Kin'!AJ44)</f>
        <v>0.1408465300000005</v>
      </c>
      <c r="AK44">
        <f>AVERAGE('Left 1 Kin'!AK44, 'Left 2 Kin'!AK44, 'Left 3 Kin'!AK44, 'Right 1 Kin'!AK44, 'Right 2 Kin'!AK44, 'Right 3 Kin'!AK44)</f>
        <v>4.2946284666666612E-2</v>
      </c>
      <c r="AL44">
        <f>AVERAGE('Left 1 Kin'!AL44, 'Left 2 Kin'!AL44, 'Left 3 Kin'!AL44, 'Right 1 Kin'!AL44, 'Right 2 Kin'!AL44, 'Right 3 Kin'!AL44)</f>
        <v>21.2271505</v>
      </c>
      <c r="AM44">
        <f>AVERAGE('Left 1 Kin'!AM44, 'Left 2 Kin'!AM44, 'Left 3 Kin'!AM44, 'Right 1 Kin'!AM44, 'Right 2 Kin'!AM44, 'Right 3 Kin'!AM44)</f>
        <v>2.5783558666666666</v>
      </c>
      <c r="AN44">
        <f>AVERAGE('Left 1 Kin'!AN44, 'Left 2 Kin'!AN44, 'Left 3 Kin'!AN44, 'Right 1 Kin'!AN44, 'Right 2 Kin'!AN44, 'Right 3 Kin'!AN44)</f>
        <v>-0.31318804033333325</v>
      </c>
      <c r="AO44">
        <f>AVERAGE('Left 1 Kin'!AO44, 'Left 2 Kin'!AO44, 'Left 3 Kin'!AO44, 'Right 1 Kin'!AO44, 'Right 2 Kin'!AO44, 'Right 3 Kin'!AO44)</f>
        <v>0.16927039999999996</v>
      </c>
      <c r="AP44">
        <f>AVERAGE('Left 1 Kin'!AP44, 'Left 2 Kin'!AP44, 'Left 3 Kin'!AP44, 'Right 1 Kin'!AP44, 'Right 2 Kin'!AP44, 'Right 3 Kin'!AP44)</f>
        <v>5.421168776666665</v>
      </c>
      <c r="AQ44">
        <f>AVERAGE('Left 1 Kin'!AQ44, 'Left 2 Kin'!AQ44, 'Left 3 Kin'!AQ44, 'Right 1 Kin'!AQ44, 'Right 2 Kin'!AQ44, 'Right 3 Kin'!AQ44)</f>
        <v>4.1367808333333329</v>
      </c>
      <c r="AR44">
        <f>AVERAGE('Left 1 Kin'!AR44, 'Left 2 Kin'!AR44, 'Left 3 Kin'!AR44, 'Right 1 Kin'!AR44, 'Right 2 Kin'!AR44, 'Right 3 Kin'!AR44)</f>
        <v>-0.22830239666666666</v>
      </c>
      <c r="AS44">
        <f>AVERAGE('Left 1 Kin'!AS44, 'Left 2 Kin'!AS44, 'Left 3 Kin'!AS44, 'Right 1 Kin'!AS44, 'Right 2 Kin'!AS44, 'Right 3 Kin'!AS44)</f>
        <v>8.155420133333334E-2</v>
      </c>
      <c r="AT44">
        <f>AVERAGE('Left 1 Kin'!AT44, 'Left 2 Kin'!AT44, 'Left 3 Kin'!AT44, 'Right 1 Kin'!AT44, 'Right 2 Kin'!AT44, 'Right 3 Kin'!AT44)</f>
        <v>-9.5823141620000047</v>
      </c>
    </row>
    <row r="45" spans="1:46" x14ac:dyDescent="0.25">
      <c r="A45">
        <v>43</v>
      </c>
      <c r="B45">
        <f>AVERAGE('Left 1 Kin'!B45, 'Left 2 Kin'!B45, 'Left 3 Kin'!B45, 'Right 1 Kin'!B45, 'Right 2 Kin'!B45, 'Right 3 Kin'!B45)</f>
        <v>9.1446458333333354</v>
      </c>
      <c r="C45">
        <f>AVERAGE('Left 1 Kin'!C45, 'Left 2 Kin'!C45, 'Left 3 Kin'!C45, 'Right 1 Kin'!C45, 'Right 2 Kin'!C45, 'Right 3 Kin'!C45)</f>
        <v>0.57070296052631575</v>
      </c>
      <c r="D45">
        <f>AVERAGE('Left 1 Kin'!D45, 'Left 2 Kin'!D45, 'Left 3 Kin'!D45, 'Right 1 Kin'!D45, 'Right 2 Kin'!D45, 'Right 3 Kin'!D45)</f>
        <v>0.30834783542688265</v>
      </c>
      <c r="E45">
        <f>AVERAGE('Left 1 Kin'!E45, 'Left 2 Kin'!E45, 'Left 3 Kin'!E45, 'Right 1 Kin'!E45, 'Right 2 Kin'!E45, 'Right 3 Kin'!E45)</f>
        <v>1.9743347469149051E-2</v>
      </c>
      <c r="F45">
        <f>AVERAGE('Left 1 Kin'!F45, 'Left 2 Kin'!F45, 'Left 3 Kin'!F45, 'Right 1 Kin'!F45, 'Right 2 Kin'!F45, 'Right 3 Kin'!F45)</f>
        <v>3.6406559031266323</v>
      </c>
      <c r="G45">
        <f>AVERAGE('Left 1 Kin'!G45, 'Left 2 Kin'!G45, 'Left 3 Kin'!G45, 'Right 1 Kin'!G45, 'Right 2 Kin'!G45, 'Right 3 Kin'!G45)</f>
        <v>5.1068893666666666</v>
      </c>
      <c r="H45">
        <f>AVERAGE('Left 1 Kin'!H45, 'Left 2 Kin'!H45, 'Left 3 Kin'!H45, 'Right 1 Kin'!H45, 'Right 2 Kin'!H45, 'Right 3 Kin'!H45)</f>
        <v>-8.292245716666665</v>
      </c>
      <c r="I45">
        <f>AVERAGE('Left 1 Kin'!I45, 'Left 2 Kin'!I45, 'Left 3 Kin'!I45, 'Right 1 Kin'!I45, 'Right 2 Kin'!I45, 'Right 3 Kin'!I45)</f>
        <v>-4.6884780983333334</v>
      </c>
      <c r="J45">
        <f>AVERAGE('Left 1 Kin'!J45, 'Left 2 Kin'!J45, 'Left 3 Kin'!J45, 'Right 1 Kin'!J45, 'Right 2 Kin'!J45, 'Right 3 Kin'!J45)</f>
        <v>8.3407342</v>
      </c>
      <c r="K45">
        <f>AVERAGE('Left 1 Kin'!K45, 'Left 2 Kin'!K45, 'Left 3 Kin'!K45, 'Right 1 Kin'!K45, 'Right 2 Kin'!K45, 'Right 3 Kin'!K45)</f>
        <v>2.7853561750000004</v>
      </c>
      <c r="L45">
        <f>AVERAGE('Left 1 Kin'!L45, 'Left 2 Kin'!L45, 'Left 3 Kin'!L45, 'Right 1 Kin'!L45, 'Right 2 Kin'!L45, 'Right 3 Kin'!L45)</f>
        <v>-12.103303050000001</v>
      </c>
      <c r="M45">
        <f>AVERAGE('Left 1 Kin'!M45, 'Left 2 Kin'!M45, 'Left 3 Kin'!M45, 'Right 1 Kin'!M45, 'Right 2 Kin'!M45, 'Right 3 Kin'!M45)</f>
        <v>16.230321666666669</v>
      </c>
      <c r="N45">
        <f>AVERAGE('Left 1 Kin'!N45, 'Left 2 Kin'!N45, 'Left 3 Kin'!N45, 'Right 1 Kin'!N45, 'Right 2 Kin'!N45, 'Right 3 Kin'!N45)</f>
        <v>3.2977454166666664</v>
      </c>
      <c r="O45">
        <f>AVERAGE('Left 1 Kin'!O45, 'Left 2 Kin'!O45, 'Left 3 Kin'!O45, 'Right 1 Kin'!O45, 'Right 2 Kin'!O45, 'Right 3 Kin'!O45)</f>
        <v>-7.3702186833333334</v>
      </c>
      <c r="P45">
        <f>AVERAGE('Left 1 Kin'!P45, 'Left 2 Kin'!P45, 'Left 3 Kin'!P45, 'Right 1 Kin'!P45, 'Right 2 Kin'!P45, 'Right 3 Kin'!P45)</f>
        <v>37.08974116666667</v>
      </c>
      <c r="Q45">
        <f>AVERAGE('Left 1 Kin'!Q45, 'Left 2 Kin'!Q45, 'Left 3 Kin'!Q45, 'Right 1 Kin'!Q45, 'Right 2 Kin'!Q45, 'Right 3 Kin'!Q45)</f>
        <v>-3.2983567166666661</v>
      </c>
      <c r="R45">
        <f>AVERAGE('Left 1 Kin'!R45, 'Left 2 Kin'!R45, 'Left 3 Kin'!R45, 'Right 1 Kin'!R45, 'Right 2 Kin'!R45, 'Right 3 Kin'!R45)</f>
        <v>-2.6684936228333331</v>
      </c>
      <c r="S45">
        <f>AVERAGE('Left 1 Kin'!S45, 'Left 2 Kin'!S45, 'Left 3 Kin'!S45, 'Right 1 Kin'!S45, 'Right 2 Kin'!S45, 'Right 3 Kin'!S45)</f>
        <v>24.604378499999999</v>
      </c>
      <c r="T45">
        <f>AVERAGE('Left 1 Kin'!T45, 'Left 2 Kin'!T45, 'Left 3 Kin'!T45, 'Right 1 Kin'!T45, 'Right 2 Kin'!T45, 'Right 3 Kin'!T45)</f>
        <v>-9.4361976666666667</v>
      </c>
      <c r="U45">
        <f>AVERAGE('Left 1 Kin'!U45, 'Left 2 Kin'!U45, 'Left 3 Kin'!U45, 'Right 1 Kin'!U45, 'Right 2 Kin'!U45, 'Right 3 Kin'!U45)</f>
        <v>-40.411081249999988</v>
      </c>
      <c r="V45">
        <f>AVERAGE('Left 1 Kin'!V45, 'Left 2 Kin'!V45, 'Left 3 Kin'!V45, 'Right 1 Kin'!V45, 'Right 2 Kin'!V45, 'Right 3 Kin'!V45)</f>
        <v>42.167177083333314</v>
      </c>
      <c r="W45">
        <f>AVERAGE('Left 1 Kin'!W45, 'Left 2 Kin'!W45, 'Left 3 Kin'!W45, 'Right 1 Kin'!W45, 'Right 2 Kin'!W45, 'Right 3 Kin'!W45)</f>
        <v>-19.864589437500019</v>
      </c>
      <c r="X45">
        <f>AVERAGE('Left 1 Kin'!X45, 'Left 2 Kin'!X45, 'Left 3 Kin'!X45, 'Right 1 Kin'!X45, 'Right 2 Kin'!X45, 'Right 3 Kin'!X45)</f>
        <v>-17.702789583333356</v>
      </c>
      <c r="Y45">
        <f>AVERAGE('Left 1 Kin'!Y45, 'Left 2 Kin'!Y45, 'Left 3 Kin'!Y45, 'Right 1 Kin'!Y45, 'Right 2 Kin'!Y45, 'Right 3 Kin'!Y45)</f>
        <v>-39.446339583333334</v>
      </c>
      <c r="Z45">
        <f>AVERAGE('Left 1 Kin'!Z45, 'Left 2 Kin'!Z45, 'Left 3 Kin'!Z45, 'Right 1 Kin'!Z45, 'Right 2 Kin'!Z45, 'Right 3 Kin'!Z45)</f>
        <v>-147.44109374999996</v>
      </c>
      <c r="AA45">
        <f>AVERAGE('Left 1 Kin'!AA45, 'Left 2 Kin'!AA45, 'Left 3 Kin'!AA45, 'Right 1 Kin'!AA45, 'Right 2 Kin'!AA45, 'Right 3 Kin'!AA45)</f>
        <v>-642.51166666666666</v>
      </c>
      <c r="AB45">
        <f>AVERAGE('Left 1 Kin'!AB45, 'Left 2 Kin'!AB45, 'Left 3 Kin'!AB45, 'Right 1 Kin'!AB45, 'Right 2 Kin'!AB45, 'Right 3 Kin'!AB45)</f>
        <v>-148.41481666666664</v>
      </c>
      <c r="AC45">
        <f>AVERAGE('Left 1 Kin'!AC45, 'Left 2 Kin'!AC45, 'Left 3 Kin'!AC45, 'Right 1 Kin'!AC45, 'Right 2 Kin'!AC45, 'Right 3 Kin'!AC45)</f>
        <v>-169.15979375000001</v>
      </c>
      <c r="AD45">
        <f>AVERAGE('Left 1 Kin'!AD45, 'Left 2 Kin'!AD45, 'Left 3 Kin'!AD45, 'Right 1 Kin'!AD45, 'Right 2 Kin'!AD45, 'Right 3 Kin'!AD45)</f>
        <v>-95.822458333333145</v>
      </c>
      <c r="AE45">
        <f>AVERAGE('Left 1 Kin'!AE45, 'Left 2 Kin'!AE45, 'Left 3 Kin'!AE45, 'Right 1 Kin'!AE45, 'Right 2 Kin'!AE45, 'Right 3 Kin'!AE45)</f>
        <v>-142.77761875000004</v>
      </c>
      <c r="AF45">
        <f>AVERAGE('Left 1 Kin'!AF45, 'Left 2 Kin'!AF45, 'Left 3 Kin'!AF45, 'Right 1 Kin'!AF45, 'Right 2 Kin'!AF45, 'Right 3 Kin'!AF45)</f>
        <v>259.36404547916669</v>
      </c>
      <c r="AG45">
        <f>AVERAGE('Left 1 Kin'!AG45, 'Left 2 Kin'!AG45, 'Left 3 Kin'!AG45, 'Right 1 Kin'!AG45, 'Right 2 Kin'!AG45, 'Right 3 Kin'!AG45)</f>
        <v>154.89499999999995</v>
      </c>
      <c r="AH45">
        <f>AVERAGE('Left 1 Kin'!AH45, 'Left 2 Kin'!AH45, 'Left 3 Kin'!AH45, 'Right 1 Kin'!AH45, 'Right 2 Kin'!AH45, 'Right 3 Kin'!AH45)</f>
        <v>-3.1331249999939192E-2</v>
      </c>
      <c r="AI45">
        <f>AVERAGE('Left 1 Kin'!AI45, 'Left 2 Kin'!AI45, 'Left 3 Kin'!AI45, 'Right 1 Kin'!AI45, 'Right 2 Kin'!AI45, 'Right 3 Kin'!AI45)</f>
        <v>2.0087810949999998</v>
      </c>
      <c r="AJ45">
        <f>AVERAGE('Left 1 Kin'!AJ45, 'Left 2 Kin'!AJ45, 'Left 3 Kin'!AJ45, 'Right 1 Kin'!AJ45, 'Right 2 Kin'!AJ45, 'Right 3 Kin'!AJ45)</f>
        <v>-7.5054016666664296E-3</v>
      </c>
      <c r="AK45">
        <f>AVERAGE('Left 1 Kin'!AK45, 'Left 2 Kin'!AK45, 'Left 3 Kin'!AK45, 'Right 1 Kin'!AK45, 'Right 2 Kin'!AK45, 'Right 3 Kin'!AK45)</f>
        <v>4.7523381333333337E-2</v>
      </c>
      <c r="AL45">
        <f>AVERAGE('Left 1 Kin'!AL45, 'Left 2 Kin'!AL45, 'Left 3 Kin'!AL45, 'Right 1 Kin'!AL45, 'Right 2 Kin'!AL45, 'Right 3 Kin'!AL45)</f>
        <v>19.189987916666663</v>
      </c>
      <c r="AM45">
        <f>AVERAGE('Left 1 Kin'!AM45, 'Left 2 Kin'!AM45, 'Left 3 Kin'!AM45, 'Right 1 Kin'!AM45, 'Right 2 Kin'!AM45, 'Right 3 Kin'!AM45)</f>
        <v>2.6569930666666668</v>
      </c>
      <c r="AN45">
        <f>AVERAGE('Left 1 Kin'!AN45, 'Left 2 Kin'!AN45, 'Left 3 Kin'!AN45, 'Right 1 Kin'!AN45, 'Right 2 Kin'!AN45, 'Right 3 Kin'!AN45)</f>
        <v>-0.32142185483333324</v>
      </c>
      <c r="AO45">
        <f>AVERAGE('Left 1 Kin'!AO45, 'Left 2 Kin'!AO45, 'Left 3 Kin'!AO45, 'Right 1 Kin'!AO45, 'Right 2 Kin'!AO45, 'Right 3 Kin'!AO45)</f>
        <v>0.17811106333333335</v>
      </c>
      <c r="AP45">
        <f>AVERAGE('Left 1 Kin'!AP45, 'Left 2 Kin'!AP45, 'Left 3 Kin'!AP45, 'Right 1 Kin'!AP45, 'Right 2 Kin'!AP45, 'Right 3 Kin'!AP45)</f>
        <v>6.3322083516666678</v>
      </c>
      <c r="AQ45">
        <f>AVERAGE('Left 1 Kin'!AQ45, 'Left 2 Kin'!AQ45, 'Left 3 Kin'!AQ45, 'Right 1 Kin'!AQ45, 'Right 2 Kin'!AQ45, 'Right 3 Kin'!AQ45)</f>
        <v>4.1347428499999994</v>
      </c>
      <c r="AR45">
        <f>AVERAGE('Left 1 Kin'!AR45, 'Left 2 Kin'!AR45, 'Left 3 Kin'!AR45, 'Right 1 Kin'!AR45, 'Right 2 Kin'!AR45, 'Right 3 Kin'!AR45)</f>
        <v>-0.21804922833333337</v>
      </c>
      <c r="AS45">
        <f>AVERAGE('Left 1 Kin'!AS45, 'Left 2 Kin'!AS45, 'Left 3 Kin'!AS45, 'Right 1 Kin'!AS45, 'Right 2 Kin'!AS45, 'Right 3 Kin'!AS45)</f>
        <v>8.2451467000000001E-2</v>
      </c>
      <c r="AT45">
        <f>AVERAGE('Left 1 Kin'!AT45, 'Left 2 Kin'!AT45, 'Left 3 Kin'!AT45, 'Right 1 Kin'!AT45, 'Right 2 Kin'!AT45, 'Right 3 Kin'!AT45)</f>
        <v>-7.2383498229999992</v>
      </c>
    </row>
    <row r="46" spans="1:46" x14ac:dyDescent="0.25">
      <c r="A46">
        <v>44</v>
      </c>
      <c r="B46">
        <f>AVERAGE('Left 1 Kin'!B46, 'Left 2 Kin'!B46, 'Left 3 Kin'!B46, 'Right 1 Kin'!B46, 'Right 2 Kin'!B46, 'Right 3 Kin'!B46)</f>
        <v>9.1480000000000015</v>
      </c>
      <c r="C46">
        <f>AVERAGE('Left 1 Kin'!C46, 'Left 2 Kin'!C46, 'Left 3 Kin'!C46, 'Right 1 Kin'!C46, 'Right 2 Kin'!C46, 'Right 3 Kin'!C46)</f>
        <v>0.57073790204678365</v>
      </c>
      <c r="D46">
        <f>AVERAGE('Left 1 Kin'!D46, 'Left 2 Kin'!D46, 'Left 3 Kin'!D46, 'Right 1 Kin'!D46, 'Right 2 Kin'!D46, 'Right 3 Kin'!D46)</f>
        <v>0.31501016424261236</v>
      </c>
      <c r="E46">
        <f>AVERAGE('Left 1 Kin'!E46, 'Left 2 Kin'!E46, 'Left 3 Kin'!E46, 'Right 1 Kin'!E46, 'Right 2 Kin'!E46, 'Right 3 Kin'!E46)</f>
        <v>2.2170282605272554E-2</v>
      </c>
      <c r="F46">
        <f>AVERAGE('Left 1 Kin'!F46, 'Left 2 Kin'!F46, 'Left 3 Kin'!F46, 'Right 1 Kin'!F46, 'Right 2 Kin'!F46, 'Right 3 Kin'!F46)</f>
        <v>3.6219944705082647</v>
      </c>
      <c r="G46">
        <f>AVERAGE('Left 1 Kin'!G46, 'Left 2 Kin'!G46, 'Left 3 Kin'!G46, 'Right 1 Kin'!G46, 'Right 2 Kin'!G46, 'Right 3 Kin'!G46)</f>
        <v>5.0663182666666664</v>
      </c>
      <c r="H46">
        <f>AVERAGE('Left 1 Kin'!H46, 'Left 2 Kin'!H46, 'Left 3 Kin'!H46, 'Right 1 Kin'!H46, 'Right 2 Kin'!H46, 'Right 3 Kin'!H46)</f>
        <v>-8.2482190666666657</v>
      </c>
      <c r="I46">
        <f>AVERAGE('Left 1 Kin'!I46, 'Left 2 Kin'!I46, 'Left 3 Kin'!I46, 'Right 1 Kin'!I46, 'Right 2 Kin'!I46, 'Right 3 Kin'!I46)</f>
        <v>-4.7108011200000002</v>
      </c>
      <c r="J46">
        <f>AVERAGE('Left 1 Kin'!J46, 'Left 2 Kin'!J46, 'Left 3 Kin'!J46, 'Right 1 Kin'!J46, 'Right 2 Kin'!J46, 'Right 3 Kin'!J46)</f>
        <v>8.3230869333333342</v>
      </c>
      <c r="K46">
        <f>AVERAGE('Left 1 Kin'!K46, 'Left 2 Kin'!K46, 'Left 3 Kin'!K46, 'Right 1 Kin'!K46, 'Right 2 Kin'!K46, 'Right 3 Kin'!K46)</f>
        <v>2.7432792333333338</v>
      </c>
      <c r="L46">
        <f>AVERAGE('Left 1 Kin'!L46, 'Left 2 Kin'!L46, 'Left 3 Kin'!L46, 'Right 1 Kin'!L46, 'Right 2 Kin'!L46, 'Right 3 Kin'!L46)</f>
        <v>-12.258414399999999</v>
      </c>
      <c r="M46">
        <f>AVERAGE('Left 1 Kin'!M46, 'Left 2 Kin'!M46, 'Left 3 Kin'!M46, 'Right 1 Kin'!M46, 'Right 2 Kin'!M46, 'Right 3 Kin'!M46)</f>
        <v>15.562340000000001</v>
      </c>
      <c r="N46">
        <f>AVERAGE('Left 1 Kin'!N46, 'Left 2 Kin'!N46, 'Left 3 Kin'!N46, 'Right 1 Kin'!N46, 'Right 2 Kin'!N46, 'Right 3 Kin'!N46)</f>
        <v>3.1433820000000003</v>
      </c>
      <c r="O46">
        <f>AVERAGE('Left 1 Kin'!O46, 'Left 2 Kin'!O46, 'Left 3 Kin'!O46, 'Right 1 Kin'!O46, 'Right 2 Kin'!O46, 'Right 3 Kin'!O46)</f>
        <v>-7.5429661333333327</v>
      </c>
      <c r="P46">
        <f>AVERAGE('Left 1 Kin'!P46, 'Left 2 Kin'!P46, 'Left 3 Kin'!P46, 'Right 1 Kin'!P46, 'Right 2 Kin'!P46, 'Right 3 Kin'!P46)</f>
        <v>36.98986266666666</v>
      </c>
      <c r="Q46">
        <f>AVERAGE('Left 1 Kin'!Q46, 'Left 2 Kin'!Q46, 'Left 3 Kin'!Q46, 'Right 1 Kin'!Q46, 'Right 2 Kin'!Q46, 'Right 3 Kin'!Q46)</f>
        <v>-3.4511537333333329</v>
      </c>
      <c r="R46">
        <f>AVERAGE('Left 1 Kin'!R46, 'Left 2 Kin'!R46, 'Left 3 Kin'!R46, 'Right 1 Kin'!R46, 'Right 2 Kin'!R46, 'Right 3 Kin'!R46)</f>
        <v>-2.3853310159999999</v>
      </c>
      <c r="S46">
        <f>AVERAGE('Left 1 Kin'!S46, 'Left 2 Kin'!S46, 'Left 3 Kin'!S46, 'Right 1 Kin'!S46, 'Right 2 Kin'!S46, 'Right 3 Kin'!S46)</f>
        <v>24.763628000000001</v>
      </c>
      <c r="T46">
        <f>AVERAGE('Left 1 Kin'!T46, 'Left 2 Kin'!T46, 'Left 3 Kin'!T46, 'Right 1 Kin'!T46, 'Right 2 Kin'!T46, 'Right 3 Kin'!T46)</f>
        <v>-9.4349513333333324</v>
      </c>
      <c r="U46">
        <f>AVERAGE('Left 1 Kin'!U46, 'Left 2 Kin'!U46, 'Left 3 Kin'!U46, 'Right 1 Kin'!U46, 'Right 2 Kin'!U46, 'Right 3 Kin'!U46)</f>
        <v>-43.780941666666671</v>
      </c>
      <c r="V46">
        <f>AVERAGE('Left 1 Kin'!V46, 'Left 2 Kin'!V46, 'Left 3 Kin'!V46, 'Right 1 Kin'!V46, 'Right 2 Kin'!V46, 'Right 3 Kin'!V46)</f>
        <v>43.189708333333328</v>
      </c>
      <c r="W46">
        <f>AVERAGE('Left 1 Kin'!W46, 'Left 2 Kin'!W46, 'Left 3 Kin'!W46, 'Right 1 Kin'!W46, 'Right 2 Kin'!W46, 'Right 3 Kin'!W46)</f>
        <v>-13.442607166666674</v>
      </c>
      <c r="X46">
        <f>AVERAGE('Left 1 Kin'!X46, 'Left 2 Kin'!X46, 'Left 3 Kin'!X46, 'Right 1 Kin'!X46, 'Right 2 Kin'!X46, 'Right 3 Kin'!X46)</f>
        <v>-17.711691666666692</v>
      </c>
      <c r="Y46">
        <f>AVERAGE('Left 1 Kin'!Y46, 'Left 2 Kin'!Y46, 'Left 3 Kin'!Y46, 'Right 1 Kin'!Y46, 'Right 2 Kin'!Y46, 'Right 3 Kin'!Y46)</f>
        <v>-40.401345833333345</v>
      </c>
      <c r="Z46">
        <f>AVERAGE('Left 1 Kin'!Z46, 'Left 2 Kin'!Z46, 'Left 3 Kin'!Z46, 'Right 1 Kin'!Z46, 'Right 2 Kin'!Z46, 'Right 3 Kin'!Z46)</f>
        <v>-140.57708333333326</v>
      </c>
      <c r="AA46">
        <f>AVERAGE('Left 1 Kin'!AA46, 'Left 2 Kin'!AA46, 'Left 3 Kin'!AA46, 'Right 1 Kin'!AA46, 'Right 2 Kin'!AA46, 'Right 3 Kin'!AA46)</f>
        <v>-651.03083333333336</v>
      </c>
      <c r="AB46">
        <f>AVERAGE('Left 1 Kin'!AB46, 'Left 2 Kin'!AB46, 'Left 3 Kin'!AB46, 'Right 1 Kin'!AB46, 'Right 2 Kin'!AB46, 'Right 3 Kin'!AB46)</f>
        <v>-153.48055833333333</v>
      </c>
      <c r="AC46">
        <f>AVERAGE('Left 1 Kin'!AC46, 'Left 2 Kin'!AC46, 'Left 3 Kin'!AC46, 'Right 1 Kin'!AC46, 'Right 2 Kin'!AC46, 'Right 3 Kin'!AC46)</f>
        <v>-121.83897499999991</v>
      </c>
      <c r="AD46">
        <f>AVERAGE('Left 1 Kin'!AD46, 'Left 2 Kin'!AD46, 'Left 3 Kin'!AD46, 'Right 1 Kin'!AD46, 'Right 2 Kin'!AD46, 'Right 3 Kin'!AD46)</f>
        <v>-112.10883333333305</v>
      </c>
      <c r="AE46">
        <f>AVERAGE('Left 1 Kin'!AE46, 'Left 2 Kin'!AE46, 'Left 3 Kin'!AE46, 'Right 1 Kin'!AE46, 'Right 2 Kin'!AE46, 'Right 3 Kin'!AE46)</f>
        <v>-116.28532499999999</v>
      </c>
      <c r="AF46">
        <f>AVERAGE('Left 1 Kin'!AF46, 'Left 2 Kin'!AF46, 'Left 3 Kin'!AF46, 'Right 1 Kin'!AF46, 'Right 2 Kin'!AF46, 'Right 3 Kin'!AF46)</f>
        <v>216.83823258333325</v>
      </c>
      <c r="AG46">
        <f>AVERAGE('Left 1 Kin'!AG46, 'Left 2 Kin'!AG46, 'Left 3 Kin'!AG46, 'Right 1 Kin'!AG46, 'Right 2 Kin'!AG46, 'Right 3 Kin'!AG46)</f>
        <v>125.50166666666655</v>
      </c>
      <c r="AH46">
        <f>AVERAGE('Left 1 Kin'!AH46, 'Left 2 Kin'!AH46, 'Left 3 Kin'!AH46, 'Right 1 Kin'!AH46, 'Right 2 Kin'!AH46, 'Right 3 Kin'!AH46)</f>
        <v>14.259975000000097</v>
      </c>
      <c r="AI46">
        <f>AVERAGE('Left 1 Kin'!AI46, 'Left 2 Kin'!AI46, 'Left 3 Kin'!AI46, 'Right 1 Kin'!AI46, 'Right 2 Kin'!AI46, 'Right 3 Kin'!AI46)</f>
        <v>1.7883760933333332</v>
      </c>
      <c r="AJ46">
        <f>AVERAGE('Left 1 Kin'!AJ46, 'Left 2 Kin'!AJ46, 'Left 3 Kin'!AJ46, 'Right 1 Kin'!AJ46, 'Right 2 Kin'!AJ46, 'Right 3 Kin'!AJ46)</f>
        <v>-0.15751721333333343</v>
      </c>
      <c r="AK46">
        <f>AVERAGE('Left 1 Kin'!AK46, 'Left 2 Kin'!AK46, 'Left 3 Kin'!AK46, 'Right 1 Kin'!AK46, 'Right 2 Kin'!AK46, 'Right 3 Kin'!AK46)</f>
        <v>5.340283400000001E-2</v>
      </c>
      <c r="AL46">
        <f>AVERAGE('Left 1 Kin'!AL46, 'Left 2 Kin'!AL46, 'Left 3 Kin'!AL46, 'Right 1 Kin'!AL46, 'Right 2 Kin'!AL46, 'Right 3 Kin'!AL46)</f>
        <v>17.280873333333329</v>
      </c>
      <c r="AM46">
        <f>AVERAGE('Left 1 Kin'!AM46, 'Left 2 Kin'!AM46, 'Left 3 Kin'!AM46, 'Right 1 Kin'!AM46, 'Right 2 Kin'!AM46, 'Right 3 Kin'!AM46)</f>
        <v>2.721947866666667</v>
      </c>
      <c r="AN46">
        <f>AVERAGE('Left 1 Kin'!AN46, 'Left 2 Kin'!AN46, 'Left 3 Kin'!AN46, 'Right 1 Kin'!AN46, 'Right 2 Kin'!AN46, 'Right 3 Kin'!AN46)</f>
        <v>-0.33404100533333331</v>
      </c>
      <c r="AO46">
        <f>AVERAGE('Left 1 Kin'!AO46, 'Left 2 Kin'!AO46, 'Left 3 Kin'!AO46, 'Right 1 Kin'!AO46, 'Right 2 Kin'!AO46, 'Right 3 Kin'!AO46)</f>
        <v>0.18731100666666664</v>
      </c>
      <c r="AP46">
        <f>AVERAGE('Left 1 Kin'!AP46, 'Left 2 Kin'!AP46, 'Left 3 Kin'!AP46, 'Right 1 Kin'!AP46, 'Right 2 Kin'!AP46, 'Right 3 Kin'!AP46)</f>
        <v>7.2166006466666675</v>
      </c>
      <c r="AQ46">
        <f>AVERAGE('Left 1 Kin'!AQ46, 'Left 2 Kin'!AQ46, 'Left 3 Kin'!AQ46, 'Right 1 Kin'!AQ46, 'Right 2 Kin'!AQ46, 'Right 3 Kin'!AQ46)</f>
        <v>4.1310244666666671</v>
      </c>
      <c r="AR46">
        <f>AVERAGE('Left 1 Kin'!AR46, 'Left 2 Kin'!AR46, 'Left 3 Kin'!AR46, 'Right 1 Kin'!AR46, 'Right 2 Kin'!AR46, 'Right 3 Kin'!AR46)</f>
        <v>-0.20721566000000002</v>
      </c>
      <c r="AS46">
        <f>AVERAGE('Left 1 Kin'!AS46, 'Left 2 Kin'!AS46, 'Left 3 Kin'!AS46, 'Right 1 Kin'!AS46, 'Right 2 Kin'!AS46, 'Right 3 Kin'!AS46)</f>
        <v>8.2744252666666671E-2</v>
      </c>
      <c r="AT46">
        <f>AVERAGE('Left 1 Kin'!AT46, 'Left 2 Kin'!AT46, 'Left 3 Kin'!AT46, 'Right 1 Kin'!AT46, 'Right 2 Kin'!AT46, 'Right 3 Kin'!AT46)</f>
        <v>-4.8685014839999958</v>
      </c>
    </row>
    <row r="47" spans="1:46" x14ac:dyDescent="0.25">
      <c r="A47">
        <v>45</v>
      </c>
      <c r="B47">
        <f>AVERAGE('Left 1 Kin'!B47, 'Left 2 Kin'!B47, 'Left 3 Kin'!B47, 'Right 1 Kin'!B47, 'Right 2 Kin'!B47, 'Right 3 Kin'!B47)</f>
        <v>9.1515833333333347</v>
      </c>
      <c r="C47">
        <f>AVERAGE('Left 1 Kin'!C47, 'Left 2 Kin'!C47, 'Left 3 Kin'!C47, 'Right 1 Kin'!C47, 'Right 2 Kin'!C47, 'Right 3 Kin'!C47)</f>
        <v>0.57080359100877187</v>
      </c>
      <c r="D47">
        <f>AVERAGE('Left 1 Kin'!D47, 'Left 2 Kin'!D47, 'Left 3 Kin'!D47, 'Right 1 Kin'!D47, 'Right 2 Kin'!D47, 'Right 3 Kin'!D47)</f>
        <v>0.32396788412463412</v>
      </c>
      <c r="E47">
        <f>AVERAGE('Left 1 Kin'!E47, 'Left 2 Kin'!E47, 'Left 3 Kin'!E47, 'Right 1 Kin'!E47, 'Right 2 Kin'!E47, 'Right 3 Kin'!E47)</f>
        <v>2.3276885426397369E-2</v>
      </c>
      <c r="F47">
        <f>AVERAGE('Left 1 Kin'!F47, 'Left 2 Kin'!F47, 'Left 3 Kin'!F47, 'Right 1 Kin'!F47, 'Right 2 Kin'!F47, 'Right 3 Kin'!F47)</f>
        <v>3.6081329522730332</v>
      </c>
      <c r="G47">
        <f>AVERAGE('Left 1 Kin'!G47, 'Left 2 Kin'!G47, 'Left 3 Kin'!G47, 'Right 1 Kin'!G47, 'Right 2 Kin'!G47, 'Right 3 Kin'!G47)</f>
        <v>5.018712166666667</v>
      </c>
      <c r="H47">
        <f>AVERAGE('Left 1 Kin'!H47, 'Left 2 Kin'!H47, 'Left 3 Kin'!H47, 'Right 1 Kin'!H47, 'Right 2 Kin'!H47, 'Right 3 Kin'!H47)</f>
        <v>-8.2035584166666666</v>
      </c>
      <c r="I47">
        <f>AVERAGE('Left 1 Kin'!I47, 'Left 2 Kin'!I47, 'Left 3 Kin'!I47, 'Right 1 Kin'!I47, 'Right 2 Kin'!I47, 'Right 3 Kin'!I47)</f>
        <v>-4.7168772075000005</v>
      </c>
      <c r="J47">
        <f>AVERAGE('Left 1 Kin'!J47, 'Left 2 Kin'!J47, 'Left 3 Kin'!J47, 'Right 1 Kin'!J47, 'Right 2 Kin'!J47, 'Right 3 Kin'!J47)</f>
        <v>8.3079809999999998</v>
      </c>
      <c r="K47">
        <f>AVERAGE('Left 1 Kin'!K47, 'Left 2 Kin'!K47, 'Left 3 Kin'!K47, 'Right 1 Kin'!K47, 'Right 2 Kin'!K47, 'Right 3 Kin'!K47)</f>
        <v>2.7008509833333338</v>
      </c>
      <c r="L47">
        <f>AVERAGE('Left 1 Kin'!L47, 'Left 2 Kin'!L47, 'Left 3 Kin'!L47, 'Right 1 Kin'!L47, 'Right 2 Kin'!L47, 'Right 3 Kin'!L47)</f>
        <v>-12.396366833333332</v>
      </c>
      <c r="M47">
        <f>AVERAGE('Left 1 Kin'!M47, 'Left 2 Kin'!M47, 'Left 3 Kin'!M47, 'Right 1 Kin'!M47, 'Right 2 Kin'!M47, 'Right 3 Kin'!M47)</f>
        <v>14.879965</v>
      </c>
      <c r="N47">
        <f>AVERAGE('Left 1 Kin'!N47, 'Left 2 Kin'!N47, 'Left 3 Kin'!N47, 'Right 1 Kin'!N47, 'Right 2 Kin'!N47, 'Right 3 Kin'!N47)</f>
        <v>2.9833813333333339</v>
      </c>
      <c r="O47">
        <f>AVERAGE('Left 1 Kin'!O47, 'Left 2 Kin'!O47, 'Left 3 Kin'!O47, 'Right 1 Kin'!O47, 'Right 2 Kin'!O47, 'Right 3 Kin'!O47)</f>
        <v>-7.6141619166666681</v>
      </c>
      <c r="P47">
        <f>AVERAGE('Left 1 Kin'!P47, 'Left 2 Kin'!P47, 'Left 3 Kin'!P47, 'Right 1 Kin'!P47, 'Right 2 Kin'!P47, 'Right 3 Kin'!P47)</f>
        <v>36.862471666666671</v>
      </c>
      <c r="Q47">
        <f>AVERAGE('Left 1 Kin'!Q47, 'Left 2 Kin'!Q47, 'Left 3 Kin'!Q47, 'Right 1 Kin'!Q47, 'Right 2 Kin'!Q47, 'Right 3 Kin'!Q47)</f>
        <v>-3.5442480833333323</v>
      </c>
      <c r="R47">
        <f>AVERAGE('Left 1 Kin'!R47, 'Left 2 Kin'!R47, 'Left 3 Kin'!R47, 'Right 1 Kin'!R47, 'Right 2 Kin'!R47, 'Right 3 Kin'!R47)</f>
        <v>-2.2090474758333341</v>
      </c>
      <c r="S47">
        <f>AVERAGE('Left 1 Kin'!S47, 'Left 2 Kin'!S47, 'Left 3 Kin'!S47, 'Right 1 Kin'!S47, 'Right 2 Kin'!S47, 'Right 3 Kin'!S47)</f>
        <v>24.861655833333334</v>
      </c>
      <c r="T47">
        <f>AVERAGE('Left 1 Kin'!T47, 'Left 2 Kin'!T47, 'Left 3 Kin'!T47, 'Right 1 Kin'!T47, 'Right 2 Kin'!T47, 'Right 3 Kin'!T47)</f>
        <v>-9.4061900833333336</v>
      </c>
      <c r="U47">
        <f>AVERAGE('Left 1 Kin'!U47, 'Left 2 Kin'!U47, 'Left 3 Kin'!U47, 'Right 1 Kin'!U47, 'Right 2 Kin'!U47, 'Right 3 Kin'!U47)</f>
        <v>-47.478593749999987</v>
      </c>
      <c r="V47">
        <f>AVERAGE('Left 1 Kin'!V47, 'Left 2 Kin'!V47, 'Left 3 Kin'!V47, 'Right 1 Kin'!V47, 'Right 2 Kin'!V47, 'Right 3 Kin'!V47)</f>
        <v>43.959875000000004</v>
      </c>
      <c r="W47">
        <f>AVERAGE('Left 1 Kin'!W47, 'Left 2 Kin'!W47, 'Left 3 Kin'!W47, 'Right 1 Kin'!W47, 'Right 2 Kin'!W47, 'Right 3 Kin'!W47)</f>
        <v>-5.4553813541667102</v>
      </c>
      <c r="X47">
        <f>AVERAGE('Left 1 Kin'!X47, 'Left 2 Kin'!X47, 'Left 3 Kin'!X47, 'Right 1 Kin'!X47, 'Right 2 Kin'!X47, 'Right 3 Kin'!X47)</f>
        <v>-16.25841666666668</v>
      </c>
      <c r="Y47">
        <f>AVERAGE('Left 1 Kin'!Y47, 'Left 2 Kin'!Y47, 'Left 3 Kin'!Y47, 'Right 1 Kin'!Y47, 'Right 2 Kin'!Y47, 'Right 3 Kin'!Y47)</f>
        <v>-42.480230208333332</v>
      </c>
      <c r="Z47">
        <f>AVERAGE('Left 1 Kin'!Z47, 'Left 2 Kin'!Z47, 'Left 3 Kin'!Z47, 'Right 1 Kin'!Z47, 'Right 2 Kin'!Z47, 'Right 3 Kin'!Z47)</f>
        <v>-132.30323958333332</v>
      </c>
      <c r="AA47">
        <f>AVERAGE('Left 1 Kin'!AA47, 'Left 2 Kin'!AA47, 'Left 3 Kin'!AA47, 'Right 1 Kin'!AA47, 'Right 2 Kin'!AA47, 'Right 3 Kin'!AA47)</f>
        <v>-657.29122916666677</v>
      </c>
      <c r="AB47">
        <f>AVERAGE('Left 1 Kin'!AB47, 'Left 2 Kin'!AB47, 'Left 3 Kin'!AB47, 'Right 1 Kin'!AB47, 'Right 2 Kin'!AB47, 'Right 3 Kin'!AB47)</f>
        <v>-158.2978333333333</v>
      </c>
      <c r="AC47">
        <f>AVERAGE('Left 1 Kin'!AC47, 'Left 2 Kin'!AC47, 'Left 3 Kin'!AC47, 'Right 1 Kin'!AC47, 'Right 2 Kin'!AC47, 'Right 3 Kin'!AC47)</f>
        <v>-76.61096875000014</v>
      </c>
      <c r="AD47">
        <f>AVERAGE('Left 1 Kin'!AD47, 'Left 2 Kin'!AD47, 'Left 3 Kin'!AD47, 'Right 1 Kin'!AD47, 'Right 2 Kin'!AD47, 'Right 3 Kin'!AD47)</f>
        <v>-128.7544791666663</v>
      </c>
      <c r="AE47">
        <f>AVERAGE('Left 1 Kin'!AE47, 'Left 2 Kin'!AE47, 'Left 3 Kin'!AE47, 'Right 1 Kin'!AE47, 'Right 2 Kin'!AE47, 'Right 3 Kin'!AE47)</f>
        <v>-91.376166666666776</v>
      </c>
      <c r="AF47">
        <f>AVERAGE('Left 1 Kin'!AF47, 'Left 2 Kin'!AF47, 'Left 3 Kin'!AF47, 'Right 1 Kin'!AF47, 'Right 2 Kin'!AF47, 'Right 3 Kin'!AF47)</f>
        <v>168.91140031250015</v>
      </c>
      <c r="AG47">
        <f>AVERAGE('Left 1 Kin'!AG47, 'Left 2 Kin'!AG47, 'Left 3 Kin'!AG47, 'Right 1 Kin'!AG47, 'Right 2 Kin'!AG47, 'Right 3 Kin'!AG47)</f>
        <v>94.961666666666716</v>
      </c>
      <c r="AH47">
        <f>AVERAGE('Left 1 Kin'!AH47, 'Left 2 Kin'!AH47, 'Left 3 Kin'!AH47, 'Right 1 Kin'!AH47, 'Right 2 Kin'!AH47, 'Right 3 Kin'!AH47)</f>
        <v>28.326385416666682</v>
      </c>
      <c r="AI47">
        <f>AVERAGE('Left 1 Kin'!AI47, 'Left 2 Kin'!AI47, 'Left 3 Kin'!AI47, 'Right 1 Kin'!AI47, 'Right 2 Kin'!AI47, 'Right 3 Kin'!AI47)</f>
        <v>1.6295088916666673</v>
      </c>
      <c r="AJ47">
        <f>AVERAGE('Left 1 Kin'!AJ47, 'Left 2 Kin'!AJ47, 'Left 3 Kin'!AJ47, 'Right 1 Kin'!AJ47, 'Right 2 Kin'!AJ47, 'Right 3 Kin'!AJ47)</f>
        <v>-0.26241740833333294</v>
      </c>
      <c r="AK47">
        <f>AVERAGE('Left 1 Kin'!AK47, 'Left 2 Kin'!AK47, 'Left 3 Kin'!AK47, 'Right 1 Kin'!AK47, 'Right 2 Kin'!AK47, 'Right 3 Kin'!AK47)</f>
        <v>5.4693550833333326E-2</v>
      </c>
      <c r="AL47">
        <f>AVERAGE('Left 1 Kin'!AL47, 'Left 2 Kin'!AL47, 'Left 3 Kin'!AL47, 'Right 1 Kin'!AL47, 'Right 2 Kin'!AL47, 'Right 3 Kin'!AL47)</f>
        <v>15.899840500000003</v>
      </c>
      <c r="AM47">
        <f>AVERAGE('Left 1 Kin'!AM47, 'Left 2 Kin'!AM47, 'Left 3 Kin'!AM47, 'Right 1 Kin'!AM47, 'Right 2 Kin'!AM47, 'Right 3 Kin'!AM47)</f>
        <v>2.7432776666666672</v>
      </c>
      <c r="AN47">
        <f>AVERAGE('Left 1 Kin'!AN47, 'Left 2 Kin'!AN47, 'Left 3 Kin'!AN47, 'Right 1 Kin'!AN47, 'Right 2 Kin'!AN47, 'Right 3 Kin'!AN47)</f>
        <v>-0.33571338541666668</v>
      </c>
      <c r="AO47">
        <f>AVERAGE('Left 1 Kin'!AO47, 'Left 2 Kin'!AO47, 'Left 3 Kin'!AO47, 'Right 1 Kin'!AO47, 'Right 2 Kin'!AO47, 'Right 3 Kin'!AO47)</f>
        <v>0.19493746666666667</v>
      </c>
      <c r="AP47">
        <f>AVERAGE('Left 1 Kin'!AP47, 'Left 2 Kin'!AP47, 'Left 3 Kin'!AP47, 'Right 1 Kin'!AP47, 'Right 2 Kin'!AP47, 'Right 3 Kin'!AP47)</f>
        <v>8.0231730833333312</v>
      </c>
      <c r="AQ47">
        <f>AVERAGE('Left 1 Kin'!AQ47, 'Left 2 Kin'!AQ47, 'Left 3 Kin'!AQ47, 'Right 1 Kin'!AQ47, 'Right 2 Kin'!AQ47, 'Right 3 Kin'!AQ47)</f>
        <v>4.1239344999999998</v>
      </c>
      <c r="AR47">
        <f>AVERAGE('Left 1 Kin'!AR47, 'Left 2 Kin'!AR47, 'Left 3 Kin'!AR47, 'Right 1 Kin'!AR47, 'Right 2 Kin'!AR47, 'Right 3 Kin'!AR47)</f>
        <v>-0.19542659166666668</v>
      </c>
      <c r="AS47">
        <f>AVERAGE('Left 1 Kin'!AS47, 'Left 2 Kin'!AS47, 'Left 3 Kin'!AS47, 'Right 1 Kin'!AS47, 'Right 2 Kin'!AS47, 'Right 3 Kin'!AS47)</f>
        <v>8.1338730000000012E-2</v>
      </c>
      <c r="AT47">
        <f>AVERAGE('Left 1 Kin'!AT47, 'Left 2 Kin'!AT47, 'Left 3 Kin'!AT47, 'Right 1 Kin'!AT47, 'Right 2 Kin'!AT47, 'Right 3 Kin'!AT47)</f>
        <v>-2.4220401666666755</v>
      </c>
    </row>
    <row r="48" spans="1:46" x14ac:dyDescent="0.25">
      <c r="A48">
        <v>46</v>
      </c>
      <c r="B48">
        <f>AVERAGE('Left 1 Kin'!B48, 'Left 2 Kin'!B48, 'Left 3 Kin'!B48, 'Right 1 Kin'!B48, 'Right 2 Kin'!B48, 'Right 3 Kin'!B48)</f>
        <v>9.1552666666666678</v>
      </c>
      <c r="C48">
        <f>AVERAGE('Left 1 Kin'!C48, 'Left 2 Kin'!C48, 'Left 3 Kin'!C48, 'Right 1 Kin'!C48, 'Right 2 Kin'!C48, 'Right 3 Kin'!C48)</f>
        <v>0.57087933114035083</v>
      </c>
      <c r="D48">
        <f>AVERAGE('Left 1 Kin'!D48, 'Left 2 Kin'!D48, 'Left 3 Kin'!D48, 'Right 1 Kin'!D48, 'Right 2 Kin'!D48, 'Right 3 Kin'!D48)</f>
        <v>0.34193924699795714</v>
      </c>
      <c r="E48">
        <f>AVERAGE('Left 1 Kin'!E48, 'Left 2 Kin'!E48, 'Left 3 Kin'!E48, 'Right 1 Kin'!E48, 'Right 2 Kin'!E48, 'Right 3 Kin'!E48)</f>
        <v>2.5604998744156129E-2</v>
      </c>
      <c r="F48">
        <f>AVERAGE('Left 1 Kin'!F48, 'Left 2 Kin'!F48, 'Left 3 Kin'!F48, 'Right 1 Kin'!F48, 'Right 2 Kin'!F48, 'Right 3 Kin'!F48)</f>
        <v>3.5812482061171536</v>
      </c>
      <c r="G48">
        <f>AVERAGE('Left 1 Kin'!G48, 'Left 2 Kin'!G48, 'Left 3 Kin'!G48, 'Right 1 Kin'!G48, 'Right 2 Kin'!G48, 'Right 3 Kin'!G48)</f>
        <v>4.9681257333333333</v>
      </c>
      <c r="H48">
        <f>AVERAGE('Left 1 Kin'!H48, 'Left 2 Kin'!H48, 'Left 3 Kin'!H48, 'Right 1 Kin'!H48, 'Right 2 Kin'!H48, 'Right 3 Kin'!H48)</f>
        <v>-8.1580047666666662</v>
      </c>
      <c r="I48">
        <f>AVERAGE('Left 1 Kin'!I48, 'Left 2 Kin'!I48, 'Left 3 Kin'!I48, 'Right 1 Kin'!I48, 'Right 2 Kin'!I48, 'Right 3 Kin'!I48)</f>
        <v>-4.7189464809999997</v>
      </c>
      <c r="J48">
        <f>AVERAGE('Left 1 Kin'!J48, 'Left 2 Kin'!J48, 'Left 3 Kin'!J48, 'Right 1 Kin'!J48, 'Right 2 Kin'!J48, 'Right 3 Kin'!J48)</f>
        <v>8.293281266666666</v>
      </c>
      <c r="K48">
        <f>AVERAGE('Left 1 Kin'!K48, 'Left 2 Kin'!K48, 'Left 3 Kin'!K48, 'Right 1 Kin'!K48, 'Right 2 Kin'!K48, 'Right 3 Kin'!K48)</f>
        <v>2.6550497333333336</v>
      </c>
      <c r="L48">
        <f>AVERAGE('Left 1 Kin'!L48, 'Left 2 Kin'!L48, 'Left 3 Kin'!L48, 'Right 1 Kin'!L48, 'Right 2 Kin'!L48, 'Right 3 Kin'!L48)</f>
        <v>-12.529034133333333</v>
      </c>
      <c r="M48">
        <f>AVERAGE('Left 1 Kin'!M48, 'Left 2 Kin'!M48, 'Left 3 Kin'!M48, 'Right 1 Kin'!M48, 'Right 2 Kin'!M48, 'Right 3 Kin'!M48)</f>
        <v>14.193316666666666</v>
      </c>
      <c r="N48">
        <f>AVERAGE('Left 1 Kin'!N48, 'Left 2 Kin'!N48, 'Left 3 Kin'!N48, 'Right 1 Kin'!N48, 'Right 2 Kin'!N48, 'Right 3 Kin'!N48)</f>
        <v>2.8171461999999998</v>
      </c>
      <c r="O48">
        <f>AVERAGE('Left 1 Kin'!O48, 'Left 2 Kin'!O48, 'Left 3 Kin'!O48, 'Right 1 Kin'!O48, 'Right 2 Kin'!O48, 'Right 3 Kin'!O48)</f>
        <v>-7.6509596999999987</v>
      </c>
      <c r="P48">
        <f>AVERAGE('Left 1 Kin'!P48, 'Left 2 Kin'!P48, 'Left 3 Kin'!P48, 'Right 1 Kin'!P48, 'Right 2 Kin'!P48, 'Right 3 Kin'!P48)</f>
        <v>36.719708666666669</v>
      </c>
      <c r="Q48">
        <f>AVERAGE('Left 1 Kin'!Q48, 'Left 2 Kin'!Q48, 'Left 3 Kin'!Q48, 'Right 1 Kin'!Q48, 'Right 2 Kin'!Q48, 'Right 3 Kin'!Q48)</f>
        <v>-3.620401633333334</v>
      </c>
      <c r="R48">
        <f>AVERAGE('Left 1 Kin'!R48, 'Left 2 Kin'!R48, 'Left 3 Kin'!R48, 'Right 1 Kin'!R48, 'Right 2 Kin'!R48, 'Right 3 Kin'!R48)</f>
        <v>-2.0753519890000001</v>
      </c>
      <c r="S48">
        <f>AVERAGE('Left 1 Kin'!S48, 'Left 2 Kin'!S48, 'Left 3 Kin'!S48, 'Right 1 Kin'!S48, 'Right 2 Kin'!S48, 'Right 3 Kin'!S48)</f>
        <v>24.938511666666667</v>
      </c>
      <c r="T48">
        <f>AVERAGE('Left 1 Kin'!T48, 'Left 2 Kin'!T48, 'Left 3 Kin'!T48, 'Right 1 Kin'!T48, 'Right 2 Kin'!T48, 'Right 3 Kin'!T48)</f>
        <v>-9.3661442333333316</v>
      </c>
      <c r="U48">
        <f>AVERAGE('Left 1 Kin'!U48, 'Left 2 Kin'!U48, 'Left 3 Kin'!U48, 'Right 1 Kin'!U48, 'Right 2 Kin'!U48, 'Right 3 Kin'!U48)</f>
        <v>-51.310537500000002</v>
      </c>
      <c r="V48">
        <f>AVERAGE('Left 1 Kin'!V48, 'Left 2 Kin'!V48, 'Left 3 Kin'!V48, 'Right 1 Kin'!V48, 'Right 2 Kin'!V48, 'Right 3 Kin'!V48)</f>
        <v>44.687091666666674</v>
      </c>
      <c r="W48">
        <f>AVERAGE('Left 1 Kin'!W48, 'Left 2 Kin'!W48, 'Left 3 Kin'!W48, 'Right 1 Kin'!W48, 'Right 2 Kin'!W48, 'Right 3 Kin'!W48)</f>
        <v>2.9716226249999842</v>
      </c>
      <c r="X48">
        <f>AVERAGE('Left 1 Kin'!X48, 'Left 2 Kin'!X48, 'Left 3 Kin'!X48, 'Right 1 Kin'!X48, 'Right 2 Kin'!X48, 'Right 3 Kin'!X48)</f>
        <v>-14.583808333333328</v>
      </c>
      <c r="Y48">
        <f>AVERAGE('Left 1 Kin'!Y48, 'Left 2 Kin'!Y48, 'Left 3 Kin'!Y48, 'Right 1 Kin'!Y48, 'Right 2 Kin'!Y48, 'Right 3 Kin'!Y48)</f>
        <v>-44.805714583333348</v>
      </c>
      <c r="Z48">
        <f>AVERAGE('Left 1 Kin'!Z48, 'Left 2 Kin'!Z48, 'Left 3 Kin'!Z48, 'Right 1 Kin'!Z48, 'Right 2 Kin'!Z48, 'Right 3 Kin'!Z48)</f>
        <v>-123.48286249999997</v>
      </c>
      <c r="AA48">
        <f>AVERAGE('Left 1 Kin'!AA48, 'Left 2 Kin'!AA48, 'Left 3 Kin'!AA48, 'Right 1 Kin'!AA48, 'Right 2 Kin'!AA48, 'Right 3 Kin'!AA48)</f>
        <v>-663.17021666666676</v>
      </c>
      <c r="AB48">
        <f>AVERAGE('Left 1 Kin'!AB48, 'Left 2 Kin'!AB48, 'Left 3 Kin'!AB48, 'Right 1 Kin'!AB48, 'Right 2 Kin'!AB48, 'Right 3 Kin'!AB48)</f>
        <v>-163.28635</v>
      </c>
      <c r="AC48">
        <f>AVERAGE('Left 1 Kin'!AC48, 'Left 2 Kin'!AC48, 'Left 3 Kin'!AC48, 'Right 1 Kin'!AC48, 'Right 2 Kin'!AC48, 'Right 3 Kin'!AC48)</f>
        <v>-32.423712500000036</v>
      </c>
      <c r="AD48">
        <f>AVERAGE('Left 1 Kin'!AD48, 'Left 2 Kin'!AD48, 'Left 3 Kin'!AD48, 'Right 1 Kin'!AD48, 'Right 2 Kin'!AD48, 'Right 3 Kin'!AD48)</f>
        <v>-145.7747916666664</v>
      </c>
      <c r="AE48">
        <f>AVERAGE('Left 1 Kin'!AE48, 'Left 2 Kin'!AE48, 'Left 3 Kin'!AE48, 'Right 1 Kin'!AE48, 'Right 2 Kin'!AE48, 'Right 3 Kin'!AE48)</f>
        <v>-66.788766666666717</v>
      </c>
      <c r="AF48">
        <f>AVERAGE('Left 1 Kin'!AF48, 'Left 2 Kin'!AF48, 'Left 3 Kin'!AF48, 'Right 1 Kin'!AF48, 'Right 2 Kin'!AF48, 'Right 3 Kin'!AF48)</f>
        <v>119.16485254166668</v>
      </c>
      <c r="AG48">
        <f>AVERAGE('Left 1 Kin'!AG48, 'Left 2 Kin'!AG48, 'Left 3 Kin'!AG48, 'Right 1 Kin'!AG48, 'Right 2 Kin'!AG48, 'Right 3 Kin'!AG48)</f>
        <v>63.404999999999923</v>
      </c>
      <c r="AH48">
        <f>AVERAGE('Left 1 Kin'!AH48, 'Left 2 Kin'!AH48, 'Left 3 Kin'!AH48, 'Right 1 Kin'!AH48, 'Right 2 Kin'!AH48, 'Right 3 Kin'!AH48)</f>
        <v>42.177420833333365</v>
      </c>
      <c r="AI48">
        <f>AVERAGE('Left 1 Kin'!AI48, 'Left 2 Kin'!AI48, 'Left 3 Kin'!AI48, 'Right 1 Kin'!AI48, 'Right 2 Kin'!AI48, 'Right 3 Kin'!AI48)</f>
        <v>1.4981436833333335</v>
      </c>
      <c r="AJ48">
        <f>AVERAGE('Left 1 Kin'!AJ48, 'Left 2 Kin'!AJ48, 'Left 3 Kin'!AJ48, 'Right 1 Kin'!AJ48, 'Right 2 Kin'!AJ48, 'Right 3 Kin'!AJ48)</f>
        <v>-0.35991206333333325</v>
      </c>
      <c r="AK48">
        <f>AVERAGE('Left 1 Kin'!AK48, 'Left 2 Kin'!AK48, 'Left 3 Kin'!AK48, 'Right 1 Kin'!AK48, 'Right 2 Kin'!AK48, 'Right 3 Kin'!AK48)</f>
        <v>5.5528108999999999E-2</v>
      </c>
      <c r="AL48">
        <f>AVERAGE('Left 1 Kin'!AL48, 'Left 2 Kin'!AL48, 'Left 3 Kin'!AL48, 'Right 1 Kin'!AL48, 'Right 2 Kin'!AL48, 'Right 3 Kin'!AL48)</f>
        <v>14.7547882</v>
      </c>
      <c r="AM48">
        <f>AVERAGE('Left 1 Kin'!AM48, 'Left 2 Kin'!AM48, 'Left 3 Kin'!AM48, 'Right 1 Kin'!AM48, 'Right 2 Kin'!AM48, 'Right 3 Kin'!AM48)</f>
        <v>2.7473304000000005</v>
      </c>
      <c r="AN48">
        <f>AVERAGE('Left 1 Kin'!AN48, 'Left 2 Kin'!AN48, 'Left 3 Kin'!AN48, 'Right 1 Kin'!AN48, 'Right 2 Kin'!AN48, 'Right 3 Kin'!AN48)</f>
        <v>-0.33867914249999997</v>
      </c>
      <c r="AO48">
        <f>AVERAGE('Left 1 Kin'!AO48, 'Left 2 Kin'!AO48, 'Left 3 Kin'!AO48, 'Right 1 Kin'!AO48, 'Right 2 Kin'!AO48, 'Right 3 Kin'!AO48)</f>
        <v>0.20254926666666664</v>
      </c>
      <c r="AP48">
        <f>AVERAGE('Left 1 Kin'!AP48, 'Left 2 Kin'!AP48, 'Left 3 Kin'!AP48, 'Right 1 Kin'!AP48, 'Right 2 Kin'!AP48, 'Right 3 Kin'!AP48)</f>
        <v>8.8198281666666656</v>
      </c>
      <c r="AQ48">
        <f>AVERAGE('Left 1 Kin'!AQ48, 'Left 2 Kin'!AQ48, 'Left 3 Kin'!AQ48, 'Right 1 Kin'!AQ48, 'Right 2 Kin'!AQ48, 'Right 3 Kin'!AQ48)</f>
        <v>4.1151588666666674</v>
      </c>
      <c r="AR48">
        <f>AVERAGE('Left 1 Kin'!AR48, 'Left 2 Kin'!AR48, 'Left 3 Kin'!AR48, 'Right 1 Kin'!AR48, 'Right 2 Kin'!AR48, 'Right 3 Kin'!AR48)</f>
        <v>-0.18270287666666674</v>
      </c>
      <c r="AS48">
        <f>AVERAGE('Left 1 Kin'!AS48, 'Left 2 Kin'!AS48, 'Left 3 Kin'!AS48, 'Right 1 Kin'!AS48, 'Right 2 Kin'!AS48, 'Right 3 Kin'!AS48)</f>
        <v>7.8760576666666693E-2</v>
      </c>
      <c r="AT48">
        <f>AVERAGE('Left 1 Kin'!AT48, 'Left 2 Kin'!AT48, 'Left 3 Kin'!AT48, 'Right 1 Kin'!AT48, 'Right 2 Kin'!AT48, 'Right 3 Kin'!AT48)</f>
        <v>5.4261199999999121E-2</v>
      </c>
    </row>
    <row r="49" spans="1:46" x14ac:dyDescent="0.25">
      <c r="A49">
        <v>47</v>
      </c>
      <c r="B49">
        <f>AVERAGE('Left 1 Kin'!B49, 'Left 2 Kin'!B49, 'Left 3 Kin'!B49, 'Right 1 Kin'!B49, 'Right 2 Kin'!B49, 'Right 3 Kin'!B49)</f>
        <v>9.158949999999999</v>
      </c>
      <c r="C49">
        <f>AVERAGE('Left 1 Kin'!C49, 'Left 2 Kin'!C49, 'Left 3 Kin'!C49, 'Right 1 Kin'!C49, 'Right 2 Kin'!C49, 'Right 3 Kin'!C49)</f>
        <v>0.57096994700292392</v>
      </c>
      <c r="D49">
        <f>AVERAGE('Left 1 Kin'!D49, 'Left 2 Kin'!D49, 'Left 3 Kin'!D49, 'Right 1 Kin'!D49, 'Right 2 Kin'!D49, 'Right 3 Kin'!D49)</f>
        <v>0.36819305859210621</v>
      </c>
      <c r="E49">
        <f>AVERAGE('Left 1 Kin'!E49, 'Left 2 Kin'!E49, 'Left 3 Kin'!E49, 'Right 1 Kin'!E49, 'Right 2 Kin'!E49, 'Right 3 Kin'!E49)</f>
        <v>2.8453602794926328E-2</v>
      </c>
      <c r="F49">
        <f>AVERAGE('Left 1 Kin'!F49, 'Left 2 Kin'!F49, 'Left 3 Kin'!F49, 'Right 1 Kin'!F49, 'Right 2 Kin'!F49, 'Right 3 Kin'!F49)</f>
        <v>3.5488246446665581</v>
      </c>
      <c r="G49">
        <f>AVERAGE('Left 1 Kin'!G49, 'Left 2 Kin'!G49, 'Left 3 Kin'!G49, 'Right 1 Kin'!G49, 'Right 2 Kin'!G49, 'Right 3 Kin'!G49)</f>
        <v>4.9136566333333329</v>
      </c>
      <c r="H49">
        <f>AVERAGE('Left 1 Kin'!H49, 'Left 2 Kin'!H49, 'Left 3 Kin'!H49, 'Right 1 Kin'!H49, 'Right 2 Kin'!H49, 'Right 3 Kin'!H49)</f>
        <v>-8.1116857166666669</v>
      </c>
      <c r="I49">
        <f>AVERAGE('Left 1 Kin'!I49, 'Left 2 Kin'!I49, 'Left 3 Kin'!I49, 'Right 1 Kin'!I49, 'Right 2 Kin'!I49, 'Right 3 Kin'!I49)</f>
        <v>-4.7123065545000005</v>
      </c>
      <c r="J49">
        <f>AVERAGE('Left 1 Kin'!J49, 'Left 2 Kin'!J49, 'Left 3 Kin'!J49, 'Right 1 Kin'!J49, 'Right 2 Kin'!J49, 'Right 3 Kin'!J49)</f>
        <v>8.2800155333333336</v>
      </c>
      <c r="K49">
        <f>AVERAGE('Left 1 Kin'!K49, 'Left 2 Kin'!K49, 'Left 3 Kin'!K49, 'Right 1 Kin'!K49, 'Right 2 Kin'!K49, 'Right 3 Kin'!K49)</f>
        <v>2.6088400833333334</v>
      </c>
      <c r="L49">
        <f>AVERAGE('Left 1 Kin'!L49, 'Left 2 Kin'!L49, 'Left 3 Kin'!L49, 'Right 1 Kin'!L49, 'Right 2 Kin'!L49, 'Right 3 Kin'!L49)</f>
        <v>-12.6536001</v>
      </c>
      <c r="M49">
        <f>AVERAGE('Left 1 Kin'!M49, 'Left 2 Kin'!M49, 'Left 3 Kin'!M49, 'Right 1 Kin'!M49, 'Right 2 Kin'!M49, 'Right 3 Kin'!M49)</f>
        <v>13.500605</v>
      </c>
      <c r="N49">
        <f>AVERAGE('Left 1 Kin'!N49, 'Left 2 Kin'!N49, 'Left 3 Kin'!N49, 'Right 1 Kin'!N49, 'Right 2 Kin'!N49, 'Right 3 Kin'!N49)</f>
        <v>2.6488791333333328</v>
      </c>
      <c r="O49">
        <f>AVERAGE('Left 1 Kin'!O49, 'Left 2 Kin'!O49, 'Left 3 Kin'!O49, 'Right 1 Kin'!O49, 'Right 2 Kin'!O49, 'Right 3 Kin'!O49)</f>
        <v>-7.646130949999999</v>
      </c>
      <c r="P49">
        <f>AVERAGE('Left 1 Kin'!P49, 'Left 2 Kin'!P49, 'Left 3 Kin'!P49, 'Right 1 Kin'!P49, 'Right 2 Kin'!P49, 'Right 3 Kin'!P49)</f>
        <v>36.563063666666665</v>
      </c>
      <c r="Q49">
        <f>AVERAGE('Left 1 Kin'!Q49, 'Left 2 Kin'!Q49, 'Left 3 Kin'!Q49, 'Right 1 Kin'!Q49, 'Right 2 Kin'!Q49, 'Right 3 Kin'!Q49)</f>
        <v>-3.6748203833333335</v>
      </c>
      <c r="R49">
        <f>AVERAGE('Left 1 Kin'!R49, 'Left 2 Kin'!R49, 'Left 3 Kin'!R49, 'Right 1 Kin'!R49, 'Right 2 Kin'!R49, 'Right 3 Kin'!R49)</f>
        <v>-1.9799877554999998</v>
      </c>
      <c r="S49">
        <f>AVERAGE('Left 1 Kin'!S49, 'Left 2 Kin'!S49, 'Left 3 Kin'!S49, 'Right 1 Kin'!S49, 'Right 2 Kin'!S49, 'Right 3 Kin'!S49)</f>
        <v>24.985524166666668</v>
      </c>
      <c r="T49">
        <f>AVERAGE('Left 1 Kin'!T49, 'Left 2 Kin'!T49, 'Left 3 Kin'!T49, 'Right 1 Kin'!T49, 'Right 2 Kin'!T49, 'Right 3 Kin'!T49)</f>
        <v>-9.3125981166666669</v>
      </c>
      <c r="U49">
        <f>AVERAGE('Left 1 Kin'!U49, 'Left 2 Kin'!U49, 'Left 3 Kin'!U49, 'Right 1 Kin'!U49, 'Right 2 Kin'!U49, 'Right 3 Kin'!U49)</f>
        <v>-55.267747916666671</v>
      </c>
      <c r="V49">
        <f>AVERAGE('Left 1 Kin'!V49, 'Left 2 Kin'!V49, 'Left 3 Kin'!V49, 'Right 1 Kin'!V49, 'Right 2 Kin'!V49, 'Right 3 Kin'!V49)</f>
        <v>45.36641666666668</v>
      </c>
      <c r="W49">
        <f>AVERAGE('Left 1 Kin'!W49, 'Left 2 Kin'!W49, 'Left 3 Kin'!W49, 'Right 1 Kin'!W49, 'Right 2 Kin'!W49, 'Right 3 Kin'!W49)</f>
        <v>11.962326604166682</v>
      </c>
      <c r="X49">
        <f>AVERAGE('Left 1 Kin'!X49, 'Left 2 Kin'!X49, 'Left 3 Kin'!X49, 'Right 1 Kin'!X49, 'Right 2 Kin'!X49, 'Right 3 Kin'!X49)</f>
        <v>-12.463949999999981</v>
      </c>
      <c r="Y49">
        <f>AVERAGE('Left 1 Kin'!Y49, 'Left 2 Kin'!Y49, 'Left 3 Kin'!Y49, 'Right 1 Kin'!Y49, 'Right 2 Kin'!Y49, 'Right 3 Kin'!Y49)</f>
        <v>-47.490765625000016</v>
      </c>
      <c r="Z49">
        <f>AVERAGE('Left 1 Kin'!Z49, 'Left 2 Kin'!Z49, 'Left 3 Kin'!Z49, 'Right 1 Kin'!Z49, 'Right 2 Kin'!Z49, 'Right 3 Kin'!Z49)</f>
        <v>-114.02981874999996</v>
      </c>
      <c r="AA49">
        <f>AVERAGE('Left 1 Kin'!AA49, 'Left 2 Kin'!AA49, 'Left 3 Kin'!AA49, 'Right 1 Kin'!AA49, 'Right 2 Kin'!AA49, 'Right 3 Kin'!AA49)</f>
        <v>-668.32704583333327</v>
      </c>
      <c r="AB49">
        <f>AVERAGE('Left 1 Kin'!AB49, 'Left 2 Kin'!AB49, 'Left 3 Kin'!AB49, 'Right 1 Kin'!AB49, 'Right 2 Kin'!AB49, 'Right 3 Kin'!AB49)</f>
        <v>-168.05561666666668</v>
      </c>
      <c r="AC49">
        <f>AVERAGE('Left 1 Kin'!AC49, 'Left 2 Kin'!AC49, 'Left 3 Kin'!AC49, 'Right 1 Kin'!AC49, 'Right 2 Kin'!AC49, 'Right 3 Kin'!AC49)</f>
        <v>11.192760416666774</v>
      </c>
      <c r="AD49">
        <f>AVERAGE('Left 1 Kin'!AD49, 'Left 2 Kin'!AD49, 'Left 3 Kin'!AD49, 'Right 1 Kin'!AD49, 'Right 2 Kin'!AD49, 'Right 3 Kin'!AD49)</f>
        <v>-162.75877083333316</v>
      </c>
      <c r="AE49">
        <f>AVERAGE('Left 1 Kin'!AE49, 'Left 2 Kin'!AE49, 'Left 3 Kin'!AE49, 'Right 1 Kin'!AE49, 'Right 2 Kin'!AE49, 'Right 3 Kin'!AE49)</f>
        <v>-42.857566666666649</v>
      </c>
      <c r="AF49">
        <f>AVERAGE('Left 1 Kin'!AF49, 'Left 2 Kin'!AF49, 'Left 3 Kin'!AF49, 'Right 1 Kin'!AF49, 'Right 2 Kin'!AF49, 'Right 3 Kin'!AF49)</f>
        <v>69.074911437499864</v>
      </c>
      <c r="AG49">
        <f>AVERAGE('Left 1 Kin'!AG49, 'Left 2 Kin'!AG49, 'Left 3 Kin'!AG49, 'Right 1 Kin'!AG49, 'Right 2 Kin'!AG49, 'Right 3 Kin'!AG49)</f>
        <v>30.866583333333207</v>
      </c>
      <c r="AH49">
        <f>AVERAGE('Left 1 Kin'!AH49, 'Left 2 Kin'!AH49, 'Left 3 Kin'!AH49, 'Right 1 Kin'!AH49, 'Right 2 Kin'!AH49, 'Right 3 Kin'!AH49)</f>
        <v>55.519772916666732</v>
      </c>
      <c r="AI49">
        <f>AVERAGE('Left 1 Kin'!AI49, 'Left 2 Kin'!AI49, 'Left 3 Kin'!AI49, 'Right 1 Kin'!AI49, 'Right 2 Kin'!AI49, 'Right 3 Kin'!AI49)</f>
        <v>1.3606931083333329</v>
      </c>
      <c r="AJ49">
        <f>AVERAGE('Left 1 Kin'!AJ49, 'Left 2 Kin'!AJ49, 'Left 3 Kin'!AJ49, 'Right 1 Kin'!AJ49, 'Right 2 Kin'!AJ49, 'Right 3 Kin'!AJ49)</f>
        <v>-0.43607863166666688</v>
      </c>
      <c r="AK49">
        <f>AVERAGE('Left 1 Kin'!AK49, 'Left 2 Kin'!AK49, 'Left 3 Kin'!AK49, 'Right 1 Kin'!AK49, 'Right 2 Kin'!AK49, 'Right 3 Kin'!AK49)</f>
        <v>5.4688060500000003E-2</v>
      </c>
      <c r="AL49">
        <f>AVERAGE('Left 1 Kin'!AL49, 'Left 2 Kin'!AL49, 'Left 3 Kin'!AL49, 'Right 1 Kin'!AL49, 'Right 2 Kin'!AL49, 'Right 3 Kin'!AL49)</f>
        <v>13.529671899999995</v>
      </c>
      <c r="AM49">
        <f>AVERAGE('Left 1 Kin'!AM49, 'Left 2 Kin'!AM49, 'Left 3 Kin'!AM49, 'Right 1 Kin'!AM49, 'Right 2 Kin'!AM49, 'Right 3 Kin'!AM49)</f>
        <v>2.7475219333333332</v>
      </c>
      <c r="AN49">
        <f>AVERAGE('Left 1 Kin'!AN49, 'Left 2 Kin'!AN49, 'Left 3 Kin'!AN49, 'Right 1 Kin'!AN49, 'Right 2 Kin'!AN49, 'Right 3 Kin'!AN49)</f>
        <v>-0.33389261958333338</v>
      </c>
      <c r="AO49">
        <f>AVERAGE('Left 1 Kin'!AO49, 'Left 2 Kin'!AO49, 'Left 3 Kin'!AO49, 'Right 1 Kin'!AO49, 'Right 2 Kin'!AO49, 'Right 3 Kin'!AO49)</f>
        <v>0.20884640533333332</v>
      </c>
      <c r="AP49">
        <f>AVERAGE('Left 1 Kin'!AP49, 'Left 2 Kin'!AP49, 'Left 3 Kin'!AP49, 'Right 1 Kin'!AP49, 'Right 2 Kin'!AP49, 'Right 3 Kin'!AP49)</f>
        <v>9.5619910500000014</v>
      </c>
      <c r="AQ49">
        <f>AVERAGE('Left 1 Kin'!AQ49, 'Left 2 Kin'!AQ49, 'Left 3 Kin'!AQ49, 'Right 1 Kin'!AQ49, 'Right 2 Kin'!AQ49, 'Right 3 Kin'!AQ49)</f>
        <v>4.1045585666666664</v>
      </c>
      <c r="AR49">
        <f>AVERAGE('Left 1 Kin'!AR49, 'Left 2 Kin'!AR49, 'Left 3 Kin'!AR49, 'Right 1 Kin'!AR49, 'Right 2 Kin'!AR49, 'Right 3 Kin'!AR49)</f>
        <v>-0.16911186166666661</v>
      </c>
      <c r="AS49">
        <f>AVERAGE('Left 1 Kin'!AS49, 'Left 2 Kin'!AS49, 'Left 3 Kin'!AS49, 'Right 1 Kin'!AS49, 'Right 2 Kin'!AS49, 'Right 3 Kin'!AS49)</f>
        <v>7.4642723333333313E-2</v>
      </c>
      <c r="AT49">
        <f>AVERAGE('Left 1 Kin'!AT49, 'Left 2 Kin'!AT49, 'Left 3 Kin'!AT49, 'Right 1 Kin'!AT49, 'Right 2 Kin'!AT49, 'Right 3 Kin'!AT49)</f>
        <v>2.5681411666666736</v>
      </c>
    </row>
    <row r="50" spans="1:46" x14ac:dyDescent="0.25">
      <c r="A50">
        <v>48</v>
      </c>
      <c r="B50">
        <f>AVERAGE('Left 1 Kin'!B50, 'Left 2 Kin'!B50, 'Left 3 Kin'!B50, 'Right 1 Kin'!B50, 'Right 2 Kin'!B50, 'Right 3 Kin'!B50)</f>
        <v>9.1626333333333285</v>
      </c>
      <c r="C50">
        <f>AVERAGE('Left 1 Kin'!C50, 'Left 2 Kin'!C50, 'Left 3 Kin'!C50, 'Right 1 Kin'!C50, 'Right 2 Kin'!C50, 'Right 3 Kin'!C50)</f>
        <v>0.57106527777777771</v>
      </c>
      <c r="D50">
        <f>AVERAGE('Left 1 Kin'!D50, 'Left 2 Kin'!D50, 'Left 3 Kin'!D50, 'Right 1 Kin'!D50, 'Right 2 Kin'!D50, 'Right 3 Kin'!D50)</f>
        <v>0.40694058794812116</v>
      </c>
      <c r="E50">
        <f>AVERAGE('Left 1 Kin'!E50, 'Left 2 Kin'!E50, 'Left 3 Kin'!E50, 'Right 1 Kin'!E50, 'Right 2 Kin'!E50, 'Right 3 Kin'!E50)</f>
        <v>2.8827410127153116E-2</v>
      </c>
      <c r="F50">
        <f>AVERAGE('Left 1 Kin'!F50, 'Left 2 Kin'!F50, 'Left 3 Kin'!F50, 'Right 1 Kin'!F50, 'Right 2 Kin'!F50, 'Right 3 Kin'!F50)</f>
        <v>3.5159614834104542</v>
      </c>
      <c r="G50">
        <f>AVERAGE('Left 1 Kin'!G50, 'Left 2 Kin'!G50, 'Left 3 Kin'!G50, 'Right 1 Kin'!G50, 'Right 2 Kin'!G50, 'Right 3 Kin'!G50)</f>
        <v>4.8582005333333331</v>
      </c>
      <c r="H50">
        <f>AVERAGE('Left 1 Kin'!H50, 'Left 2 Kin'!H50, 'Left 3 Kin'!H50, 'Right 1 Kin'!H50, 'Right 2 Kin'!H50, 'Right 3 Kin'!H50)</f>
        <v>-8.0642818666666667</v>
      </c>
      <c r="I50">
        <f>AVERAGE('Left 1 Kin'!I50, 'Left 2 Kin'!I50, 'Left 3 Kin'!I50, 'Right 1 Kin'!I50, 'Right 2 Kin'!I50, 'Right 3 Kin'!I50)</f>
        <v>-4.7029882280000006</v>
      </c>
      <c r="J50">
        <f>AVERAGE('Left 1 Kin'!J50, 'Left 2 Kin'!J50, 'Left 3 Kin'!J50, 'Right 1 Kin'!J50, 'Right 2 Kin'!J50, 'Right 3 Kin'!J50)</f>
        <v>8.2665398000000021</v>
      </c>
      <c r="K50">
        <f>AVERAGE('Left 1 Kin'!K50, 'Left 2 Kin'!K50, 'Left 3 Kin'!K50, 'Right 1 Kin'!K50, 'Right 2 Kin'!K50, 'Right 3 Kin'!K50)</f>
        <v>2.5600636333333333</v>
      </c>
      <c r="L50">
        <f>AVERAGE('Left 1 Kin'!L50, 'Left 2 Kin'!L50, 'Left 3 Kin'!L50, 'Right 1 Kin'!L50, 'Right 2 Kin'!L50, 'Right 3 Kin'!L50)</f>
        <v>-12.775995066666667</v>
      </c>
      <c r="M50">
        <f>AVERAGE('Left 1 Kin'!M50, 'Left 2 Kin'!M50, 'Left 3 Kin'!M50, 'Right 1 Kin'!M50, 'Right 2 Kin'!M50, 'Right 3 Kin'!M50)</f>
        <v>12.805353333333334</v>
      </c>
      <c r="N50">
        <f>AVERAGE('Left 1 Kin'!N50, 'Left 2 Kin'!N50, 'Left 3 Kin'!N50, 'Right 1 Kin'!N50, 'Right 2 Kin'!N50, 'Right 3 Kin'!N50)</f>
        <v>2.4763838666666671</v>
      </c>
      <c r="O50">
        <f>AVERAGE('Left 1 Kin'!O50, 'Left 2 Kin'!O50, 'Left 3 Kin'!O50, 'Right 1 Kin'!O50, 'Right 2 Kin'!O50, 'Right 3 Kin'!O50)</f>
        <v>-7.6266198000000003</v>
      </c>
      <c r="P50">
        <f>AVERAGE('Left 1 Kin'!P50, 'Left 2 Kin'!P50, 'Left 3 Kin'!P50, 'Right 1 Kin'!P50, 'Right 2 Kin'!P50, 'Right 3 Kin'!P50)</f>
        <v>36.397814666666669</v>
      </c>
      <c r="Q50">
        <f>AVERAGE('Left 1 Kin'!Q50, 'Left 2 Kin'!Q50, 'Left 3 Kin'!Q50, 'Right 1 Kin'!Q50, 'Right 2 Kin'!Q50, 'Right 3 Kin'!Q50)</f>
        <v>-3.7225455333333315</v>
      </c>
      <c r="R50">
        <f>AVERAGE('Left 1 Kin'!R50, 'Left 2 Kin'!R50, 'Left 3 Kin'!R50, 'Right 1 Kin'!R50, 'Right 2 Kin'!R50, 'Right 3 Kin'!R50)</f>
        <v>-1.8977714620000004</v>
      </c>
      <c r="S50">
        <f>AVERAGE('Left 1 Kin'!S50, 'Left 2 Kin'!S50, 'Left 3 Kin'!S50, 'Right 1 Kin'!S50, 'Right 2 Kin'!S50, 'Right 3 Kin'!S50)</f>
        <v>25.023046666666669</v>
      </c>
      <c r="T50">
        <f>AVERAGE('Left 1 Kin'!T50, 'Left 2 Kin'!T50, 'Left 3 Kin'!T50, 'Right 1 Kin'!T50, 'Right 2 Kin'!T50, 'Right 3 Kin'!T50)</f>
        <v>-9.2540718000000002</v>
      </c>
      <c r="U50">
        <f>AVERAGE('Left 1 Kin'!U50, 'Left 2 Kin'!U50, 'Left 3 Kin'!U50, 'Right 1 Kin'!U50, 'Right 2 Kin'!U50, 'Right 3 Kin'!U50)</f>
        <v>-59.265408333333333</v>
      </c>
      <c r="V50">
        <f>AVERAGE('Left 1 Kin'!V50, 'Left 2 Kin'!V50, 'Left 3 Kin'!V50, 'Right 1 Kin'!V50, 'Right 2 Kin'!V50, 'Right 3 Kin'!V50)</f>
        <v>46.048166666666674</v>
      </c>
      <c r="W50">
        <f>AVERAGE('Left 1 Kin'!W50, 'Left 2 Kin'!W50, 'Left 3 Kin'!W50, 'Right 1 Kin'!W50, 'Right 2 Kin'!W50, 'Right 3 Kin'!W50)</f>
        <v>21.144555583333311</v>
      </c>
      <c r="X50">
        <f>AVERAGE('Left 1 Kin'!X50, 'Left 2 Kin'!X50, 'Left 3 Kin'!X50, 'Right 1 Kin'!X50, 'Right 2 Kin'!X50, 'Right 3 Kin'!X50)</f>
        <v>-10.416591666666655</v>
      </c>
      <c r="Y50">
        <f>AVERAGE('Left 1 Kin'!Y50, 'Left 2 Kin'!Y50, 'Left 3 Kin'!Y50, 'Right 1 Kin'!Y50, 'Right 2 Kin'!Y50, 'Right 3 Kin'!Y50)</f>
        <v>-50.183741666666663</v>
      </c>
      <c r="Z50">
        <f>AVERAGE('Left 1 Kin'!Z50, 'Left 2 Kin'!Z50, 'Left 3 Kin'!Z50, 'Right 1 Kin'!Z50, 'Right 2 Kin'!Z50, 'Right 3 Kin'!Z50)</f>
        <v>-104.35665000000002</v>
      </c>
      <c r="AA50">
        <f>AVERAGE('Left 1 Kin'!AA50, 'Left 2 Kin'!AA50, 'Left 3 Kin'!AA50, 'Right 1 Kin'!AA50, 'Right 2 Kin'!AA50, 'Right 3 Kin'!AA50)</f>
        <v>-673.56497499999989</v>
      </c>
      <c r="AB50">
        <f>AVERAGE('Left 1 Kin'!AB50, 'Left 2 Kin'!AB50, 'Left 3 Kin'!AB50, 'Right 1 Kin'!AB50, 'Right 2 Kin'!AB50, 'Right 3 Kin'!AB50)</f>
        <v>-172.91088333333332</v>
      </c>
      <c r="AC50">
        <f>AVERAGE('Left 1 Kin'!AC50, 'Left 2 Kin'!AC50, 'Left 3 Kin'!AC50, 'Right 1 Kin'!AC50, 'Right 2 Kin'!AC50, 'Right 3 Kin'!AC50)</f>
        <v>53.941458333333287</v>
      </c>
      <c r="AD50">
        <f>AVERAGE('Left 1 Kin'!AD50, 'Left 2 Kin'!AD50, 'Left 3 Kin'!AD50, 'Right 1 Kin'!AD50, 'Right 2 Kin'!AD50, 'Right 3 Kin'!AD50)</f>
        <v>-179.85549999999986</v>
      </c>
      <c r="AE50">
        <f>AVERAGE('Left 1 Kin'!AE50, 'Left 2 Kin'!AE50, 'Left 3 Kin'!AE50, 'Right 1 Kin'!AE50, 'Right 2 Kin'!AE50, 'Right 3 Kin'!AE50)</f>
        <v>-19.156641666666744</v>
      </c>
      <c r="AF50">
        <f>AVERAGE('Left 1 Kin'!AF50, 'Left 2 Kin'!AF50, 'Left 3 Kin'!AF50, 'Right 1 Kin'!AF50, 'Right 2 Kin'!AF50, 'Right 3 Kin'!AF50)</f>
        <v>19.638300333333436</v>
      </c>
      <c r="AG50">
        <f>AVERAGE('Left 1 Kin'!AG50, 'Left 2 Kin'!AG50, 'Left 3 Kin'!AG50, 'Right 1 Kin'!AG50, 'Right 2 Kin'!AG50, 'Right 3 Kin'!AG50)</f>
        <v>-1.9903333333332824</v>
      </c>
      <c r="AH50">
        <f>AVERAGE('Left 1 Kin'!AH50, 'Left 2 Kin'!AH50, 'Left 3 Kin'!AH50, 'Right 1 Kin'!AH50, 'Right 2 Kin'!AH50, 'Right 3 Kin'!AH50)</f>
        <v>68.629674999999978</v>
      </c>
      <c r="AI50">
        <f>AVERAGE('Left 1 Kin'!AI50, 'Left 2 Kin'!AI50, 'Left 3 Kin'!AI50, 'Right 1 Kin'!AI50, 'Right 2 Kin'!AI50, 'Right 3 Kin'!AI50)</f>
        <v>1.2036989333333337</v>
      </c>
      <c r="AJ50">
        <f>AVERAGE('Left 1 Kin'!AJ50, 'Left 2 Kin'!AJ50, 'Left 3 Kin'!AJ50, 'Right 1 Kin'!AJ50, 'Right 2 Kin'!AJ50, 'Right 3 Kin'!AJ50)</f>
        <v>-0.50975745999999988</v>
      </c>
      <c r="AK50">
        <f>AVERAGE('Left 1 Kin'!AK50, 'Left 2 Kin'!AK50, 'Left 3 Kin'!AK50, 'Right 1 Kin'!AK50, 'Right 2 Kin'!AK50, 'Right 3 Kin'!AK50)</f>
        <v>5.4386532000000015E-2</v>
      </c>
      <c r="AL50">
        <f>AVERAGE('Left 1 Kin'!AL50, 'Left 2 Kin'!AL50, 'Left 3 Kin'!AL50, 'Right 1 Kin'!AL50, 'Right 2 Kin'!AL50, 'Right 3 Kin'!AL50)</f>
        <v>12.103109600000003</v>
      </c>
      <c r="AM50">
        <f>AVERAGE('Left 1 Kin'!AM50, 'Left 2 Kin'!AM50, 'Left 3 Kin'!AM50, 'Right 1 Kin'!AM50, 'Right 2 Kin'!AM50, 'Right 3 Kin'!AM50)</f>
        <v>2.7534240666666663</v>
      </c>
      <c r="AN50">
        <f>AVERAGE('Left 1 Kin'!AN50, 'Left 2 Kin'!AN50, 'Left 3 Kin'!AN50, 'Right 1 Kin'!AN50, 'Right 2 Kin'!AN50, 'Right 3 Kin'!AN50)</f>
        <v>-0.32910678666666665</v>
      </c>
      <c r="AO50">
        <f>AVERAGE('Left 1 Kin'!AO50, 'Left 2 Kin'!AO50, 'Left 3 Kin'!AO50, 'Right 1 Kin'!AO50, 'Right 2 Kin'!AO50, 'Right 3 Kin'!AO50)</f>
        <v>0.21511244799999998</v>
      </c>
      <c r="AP50">
        <f>AVERAGE('Left 1 Kin'!AP50, 'Left 2 Kin'!AP50, 'Left 3 Kin'!AP50, 'Right 1 Kin'!AP50, 'Right 2 Kin'!AP50, 'Right 3 Kin'!AP50)</f>
        <v>10.313096533333331</v>
      </c>
      <c r="AQ50">
        <f>AVERAGE('Left 1 Kin'!AQ50, 'Left 2 Kin'!AQ50, 'Left 3 Kin'!AQ50, 'Right 1 Kin'!AQ50, 'Right 2 Kin'!AQ50, 'Right 3 Kin'!AQ50)</f>
        <v>4.0927962666666673</v>
      </c>
      <c r="AR50">
        <f>AVERAGE('Left 1 Kin'!AR50, 'Left 2 Kin'!AR50, 'Left 3 Kin'!AR50, 'Right 1 Kin'!AR50, 'Right 2 Kin'!AR50, 'Right 3 Kin'!AR50)</f>
        <v>-0.15524404666666666</v>
      </c>
      <c r="AS50">
        <f>AVERAGE('Left 1 Kin'!AS50, 'Left 2 Kin'!AS50, 'Left 3 Kin'!AS50, 'Right 1 Kin'!AS50, 'Right 2 Kin'!AS50, 'Right 3 Kin'!AS50)</f>
        <v>7.0059910000000017E-2</v>
      </c>
      <c r="AT50">
        <f>AVERAGE('Left 1 Kin'!AT50, 'Left 2 Kin'!AT50, 'Left 3 Kin'!AT50, 'Right 1 Kin'!AT50, 'Right 2 Kin'!AT50, 'Right 3 Kin'!AT50)</f>
        <v>5.0941133333333282</v>
      </c>
    </row>
    <row r="51" spans="1:46" x14ac:dyDescent="0.25">
      <c r="A51">
        <v>49</v>
      </c>
      <c r="B51">
        <f>AVERAGE('Left 1 Kin'!B51, 'Left 2 Kin'!B51, 'Left 3 Kin'!B51, 'Right 1 Kin'!B51, 'Right 2 Kin'!B51, 'Right 3 Kin'!B51)</f>
        <v>9.1667729166666625</v>
      </c>
      <c r="C51">
        <f>AVERAGE('Left 1 Kin'!C51, 'Left 2 Kin'!C51, 'Left 3 Kin'!C51, 'Right 1 Kin'!C51, 'Right 2 Kin'!C51, 'Right 3 Kin'!C51)</f>
        <v>0.57119980811403503</v>
      </c>
      <c r="D51">
        <f>AVERAGE('Left 1 Kin'!D51, 'Left 2 Kin'!D51, 'Left 3 Kin'!D51, 'Right 1 Kin'!D51, 'Right 2 Kin'!D51, 'Right 3 Kin'!D51)</f>
        <v>0.44443683593343158</v>
      </c>
      <c r="E51">
        <f>AVERAGE('Left 1 Kin'!E51, 'Left 2 Kin'!E51, 'Left 3 Kin'!E51, 'Right 1 Kin'!E51, 'Right 2 Kin'!E51, 'Right 3 Kin'!E51)</f>
        <v>3.0416216069567122E-2</v>
      </c>
      <c r="F51">
        <f>AVERAGE('Left 1 Kin'!F51, 'Left 2 Kin'!F51, 'Left 3 Kin'!F51, 'Right 1 Kin'!F51, 'Right 2 Kin'!F51, 'Right 3 Kin'!F51)</f>
        <v>3.472658287604427</v>
      </c>
      <c r="G51">
        <f>AVERAGE('Left 1 Kin'!G51, 'Left 2 Kin'!G51, 'Left 3 Kin'!G51, 'Right 1 Kin'!G51, 'Right 2 Kin'!G51, 'Right 3 Kin'!G51)</f>
        <v>4.7925386166666675</v>
      </c>
      <c r="H51">
        <f>AVERAGE('Left 1 Kin'!H51, 'Left 2 Kin'!H51, 'Left 3 Kin'!H51, 'Right 1 Kin'!H51, 'Right 2 Kin'!H51, 'Right 3 Kin'!H51)</f>
        <v>-8.0165680833333344</v>
      </c>
      <c r="I51">
        <f>AVERAGE('Left 1 Kin'!I51, 'Left 2 Kin'!I51, 'Left 3 Kin'!I51, 'Right 1 Kin'!I51, 'Right 2 Kin'!I51, 'Right 3 Kin'!I51)</f>
        <v>-4.6685557018333332</v>
      </c>
      <c r="J51">
        <f>AVERAGE('Left 1 Kin'!J51, 'Left 2 Kin'!J51, 'Left 3 Kin'!J51, 'Right 1 Kin'!J51, 'Right 2 Kin'!J51, 'Right 3 Kin'!J51)</f>
        <v>8.2615466000000009</v>
      </c>
      <c r="K51">
        <f>AVERAGE('Left 1 Kin'!K51, 'Left 2 Kin'!K51, 'Left 3 Kin'!K51, 'Right 1 Kin'!K51, 'Right 2 Kin'!K51, 'Right 3 Kin'!K51)</f>
        <v>2.5026438166666667</v>
      </c>
      <c r="L51">
        <f>AVERAGE('Left 1 Kin'!L51, 'Left 2 Kin'!L51, 'Left 3 Kin'!L51, 'Right 1 Kin'!L51, 'Right 2 Kin'!L51, 'Right 3 Kin'!L51)</f>
        <v>-12.871107266666664</v>
      </c>
      <c r="M51">
        <f>AVERAGE('Left 1 Kin'!M51, 'Left 2 Kin'!M51, 'Left 3 Kin'!M51, 'Right 1 Kin'!M51, 'Right 2 Kin'!M51, 'Right 3 Kin'!M51)</f>
        <v>12.102027033333334</v>
      </c>
      <c r="N51">
        <f>AVERAGE('Left 1 Kin'!N51, 'Left 2 Kin'!N51, 'Left 3 Kin'!N51, 'Right 1 Kin'!N51, 'Right 2 Kin'!N51, 'Right 3 Kin'!N51)</f>
        <v>2.2915833166666668</v>
      </c>
      <c r="O51">
        <f>AVERAGE('Left 1 Kin'!O51, 'Left 2 Kin'!O51, 'Left 3 Kin'!O51, 'Right 1 Kin'!O51, 'Right 2 Kin'!O51, 'Right 3 Kin'!O51)</f>
        <v>-7.5124114000000013</v>
      </c>
      <c r="P51">
        <f>AVERAGE('Left 1 Kin'!P51, 'Left 2 Kin'!P51, 'Left 3 Kin'!P51, 'Right 1 Kin'!P51, 'Right 2 Kin'!P51, 'Right 3 Kin'!P51)</f>
        <v>36.189928999999999</v>
      </c>
      <c r="Q51">
        <f>AVERAGE('Left 1 Kin'!Q51, 'Left 2 Kin'!Q51, 'Left 3 Kin'!Q51, 'Right 1 Kin'!Q51, 'Right 2 Kin'!Q51, 'Right 3 Kin'!Q51)</f>
        <v>-3.7139648166666652</v>
      </c>
      <c r="R51">
        <f>AVERAGE('Left 1 Kin'!R51, 'Left 2 Kin'!R51, 'Left 3 Kin'!R51, 'Right 1 Kin'!R51, 'Right 2 Kin'!R51, 'Right 3 Kin'!R51)</f>
        <v>-1.9488297646666666</v>
      </c>
      <c r="S51">
        <f>AVERAGE('Left 1 Kin'!S51, 'Left 2 Kin'!S51, 'Left 3 Kin'!S51, 'Right 1 Kin'!S51, 'Right 2 Kin'!S51, 'Right 3 Kin'!S51)</f>
        <v>24.976931500000003</v>
      </c>
      <c r="T51">
        <f>AVERAGE('Left 1 Kin'!T51, 'Left 2 Kin'!T51, 'Left 3 Kin'!T51, 'Right 1 Kin'!T51, 'Right 2 Kin'!T51, 'Right 3 Kin'!T51)</f>
        <v>-9.165913316666666</v>
      </c>
      <c r="U51">
        <f>AVERAGE('Left 1 Kin'!U51, 'Left 2 Kin'!U51, 'Left 3 Kin'!U51, 'Right 1 Kin'!U51, 'Right 2 Kin'!U51, 'Right 3 Kin'!U51)</f>
        <v>-63.620620833333334</v>
      </c>
      <c r="V51">
        <f>AVERAGE('Left 1 Kin'!V51, 'Left 2 Kin'!V51, 'Left 3 Kin'!V51, 'Right 1 Kin'!V51, 'Right 2 Kin'!V51, 'Right 3 Kin'!V51)</f>
        <v>46.55126666666667</v>
      </c>
      <c r="W51">
        <f>AVERAGE('Left 1 Kin'!W51, 'Left 2 Kin'!W51, 'Left 3 Kin'!W51, 'Right 1 Kin'!W51, 'Right 2 Kin'!W51, 'Right 3 Kin'!W51)</f>
        <v>31.832539562499999</v>
      </c>
      <c r="X51">
        <f>AVERAGE('Left 1 Kin'!X51, 'Left 2 Kin'!X51, 'Left 3 Kin'!X51, 'Right 1 Kin'!X51, 'Right 2 Kin'!X51, 'Right 3 Kin'!X51)</f>
        <v>-7.2657666666666527</v>
      </c>
      <c r="Y51">
        <f>AVERAGE('Left 1 Kin'!Y51, 'Left 2 Kin'!Y51, 'Left 3 Kin'!Y51, 'Right 1 Kin'!Y51, 'Right 2 Kin'!Y51, 'Right 3 Kin'!Y51)</f>
        <v>-54.216561458333331</v>
      </c>
      <c r="Z51">
        <f>AVERAGE('Left 1 Kin'!Z51, 'Left 2 Kin'!Z51, 'Left 3 Kin'!Z51, 'Right 1 Kin'!Z51, 'Right 2 Kin'!Z51, 'Right 3 Kin'!Z51)</f>
        <v>-92.773745833333351</v>
      </c>
      <c r="AA51">
        <f>AVERAGE('Left 1 Kin'!AA51, 'Left 2 Kin'!AA51, 'Left 3 Kin'!AA51, 'Right 1 Kin'!AA51, 'Right 2 Kin'!AA51, 'Right 3 Kin'!AA51)</f>
        <v>-677.23503749999998</v>
      </c>
      <c r="AB51">
        <f>AVERAGE('Left 1 Kin'!AB51, 'Left 2 Kin'!AB51, 'Left 3 Kin'!AB51, 'Right 1 Kin'!AB51, 'Right 2 Kin'!AB51, 'Right 3 Kin'!AB51)</f>
        <v>-178.61484166666665</v>
      </c>
      <c r="AC51">
        <f>AVERAGE('Left 1 Kin'!AC51, 'Left 2 Kin'!AC51, 'Left 3 Kin'!AC51, 'Right 1 Kin'!AC51, 'Right 2 Kin'!AC51, 'Right 3 Kin'!AC51)</f>
        <v>87.705635416666709</v>
      </c>
      <c r="AD51">
        <f>AVERAGE('Left 1 Kin'!AD51, 'Left 2 Kin'!AD51, 'Left 3 Kin'!AD51, 'Right 1 Kin'!AD51, 'Right 2 Kin'!AD51, 'Right 3 Kin'!AD51)</f>
        <v>-198.53741666666664</v>
      </c>
      <c r="AE51">
        <f>AVERAGE('Left 1 Kin'!AE51, 'Left 2 Kin'!AE51, 'Left 3 Kin'!AE51, 'Right 1 Kin'!AE51, 'Right 2 Kin'!AE51, 'Right 3 Kin'!AE51)</f>
        <v>0.75006458333329762</v>
      </c>
      <c r="AF51">
        <f>AVERAGE('Left 1 Kin'!AF51, 'Left 2 Kin'!AF51, 'Left 3 Kin'!AF51, 'Right 1 Kin'!AF51, 'Right 2 Kin'!AF51, 'Right 3 Kin'!AF51)</f>
        <v>-26.470856854166673</v>
      </c>
      <c r="AG51">
        <f>AVERAGE('Left 1 Kin'!AG51, 'Left 2 Kin'!AG51, 'Left 3 Kin'!AG51, 'Right 1 Kin'!AG51, 'Right 2 Kin'!AG51, 'Right 3 Kin'!AG51)</f>
        <v>-38.030916666666641</v>
      </c>
      <c r="AH51">
        <f>AVERAGE('Left 1 Kin'!AH51, 'Left 2 Kin'!AH51, 'Left 3 Kin'!AH51, 'Right 1 Kin'!AH51, 'Right 2 Kin'!AH51, 'Right 3 Kin'!AH51)</f>
        <v>80.219047916666639</v>
      </c>
      <c r="AI51">
        <f>AVERAGE('Left 1 Kin'!AI51, 'Left 2 Kin'!AI51, 'Left 3 Kin'!AI51, 'Right 1 Kin'!AI51, 'Right 2 Kin'!AI51, 'Right 3 Kin'!AI51)</f>
        <v>1.0749898675</v>
      </c>
      <c r="AJ51">
        <f>AVERAGE('Left 1 Kin'!AJ51, 'Left 2 Kin'!AJ51, 'Left 3 Kin'!AJ51, 'Right 1 Kin'!AJ51, 'Right 2 Kin'!AJ51, 'Right 3 Kin'!AJ51)</f>
        <v>-0.53124779583333337</v>
      </c>
      <c r="AK51">
        <f>AVERAGE('Left 1 Kin'!AK51, 'Left 2 Kin'!AK51, 'Left 3 Kin'!AK51, 'Right 1 Kin'!AK51, 'Right 2 Kin'!AK51, 'Right 3 Kin'!AK51)</f>
        <v>5.0332769249999999E-2</v>
      </c>
      <c r="AL51">
        <f>AVERAGE('Left 1 Kin'!AL51, 'Left 2 Kin'!AL51, 'Left 3 Kin'!AL51, 'Right 1 Kin'!AL51, 'Right 2 Kin'!AL51, 'Right 3 Kin'!AL51)</f>
        <v>10.874584481666666</v>
      </c>
      <c r="AM51">
        <f>AVERAGE('Left 1 Kin'!AM51, 'Left 2 Kin'!AM51, 'Left 3 Kin'!AM51, 'Right 1 Kin'!AM51, 'Right 2 Kin'!AM51, 'Right 3 Kin'!AM51)</f>
        <v>2.7280355166666665</v>
      </c>
      <c r="AN51">
        <f>AVERAGE('Left 1 Kin'!AN51, 'Left 2 Kin'!AN51, 'Left 3 Kin'!AN51, 'Right 1 Kin'!AN51, 'Right 2 Kin'!AN51, 'Right 3 Kin'!AN51)</f>
        <v>-0.31752577358333328</v>
      </c>
      <c r="AO51">
        <f>AVERAGE('Left 1 Kin'!AO51, 'Left 2 Kin'!AO51, 'Left 3 Kin'!AO51, 'Right 1 Kin'!AO51, 'Right 2 Kin'!AO51, 'Right 3 Kin'!AO51)</f>
        <v>0.21778280066666664</v>
      </c>
      <c r="AP51">
        <f>AVERAGE('Left 1 Kin'!AP51, 'Left 2 Kin'!AP51, 'Left 3 Kin'!AP51, 'Right 1 Kin'!AP51, 'Right 2 Kin'!AP51, 'Right 3 Kin'!AP51)</f>
        <v>10.896909916666667</v>
      </c>
      <c r="AQ51">
        <f>AVERAGE('Left 1 Kin'!AQ51, 'Left 2 Kin'!AQ51, 'Left 3 Kin'!AQ51, 'Right 1 Kin'!AQ51, 'Right 2 Kin'!AQ51, 'Right 3 Kin'!AQ51)</f>
        <v>4.0712000000000002</v>
      </c>
      <c r="AR51">
        <f>AVERAGE('Left 1 Kin'!AR51, 'Left 2 Kin'!AR51, 'Left 3 Kin'!AR51, 'Right 1 Kin'!AR51, 'Right 2 Kin'!AR51, 'Right 3 Kin'!AR51)</f>
        <v>-0.14128489833333335</v>
      </c>
      <c r="AS51">
        <f>AVERAGE('Left 1 Kin'!AS51, 'Left 2 Kin'!AS51, 'Left 3 Kin'!AS51, 'Right 1 Kin'!AS51, 'Right 2 Kin'!AS51, 'Right 3 Kin'!AS51)</f>
        <v>6.1930323333333315E-2</v>
      </c>
      <c r="AT51">
        <f>AVERAGE('Left 1 Kin'!AT51, 'Left 2 Kin'!AT51, 'Left 3 Kin'!AT51, 'Right 1 Kin'!AT51, 'Right 2 Kin'!AT51, 'Right 3 Kin'!AT51)</f>
        <v>7.6653625666666683</v>
      </c>
    </row>
    <row r="52" spans="1:46" x14ac:dyDescent="0.25">
      <c r="A52">
        <v>50</v>
      </c>
      <c r="B52">
        <f>AVERAGE('Left 1 Kin'!B52, 'Left 2 Kin'!B52, 'Left 3 Kin'!B52, 'Right 1 Kin'!B52, 'Right 2 Kin'!B52, 'Right 3 Kin'!B52)</f>
        <v>9.1709374999999937</v>
      </c>
      <c r="C52">
        <f>AVERAGE('Left 1 Kin'!C52, 'Left 2 Kin'!C52, 'Left 3 Kin'!C52, 'Right 1 Kin'!C52, 'Right 2 Kin'!C52, 'Right 3 Kin'!C52)</f>
        <v>0.57133726242690053</v>
      </c>
      <c r="D52">
        <f>AVERAGE('Left 1 Kin'!D52, 'Left 2 Kin'!D52, 'Left 3 Kin'!D52, 'Right 1 Kin'!D52, 'Right 2 Kin'!D52, 'Right 3 Kin'!D52)</f>
        <v>0.48329224209220462</v>
      </c>
      <c r="E52">
        <f>AVERAGE('Left 1 Kin'!E52, 'Left 2 Kin'!E52, 'Left 3 Kin'!E52, 'Right 1 Kin'!E52, 'Right 2 Kin'!E52, 'Right 3 Kin'!E52)</f>
        <v>3.1896527016565361E-2</v>
      </c>
      <c r="F52">
        <f>AVERAGE('Left 1 Kin'!F52, 'Left 2 Kin'!F52, 'Left 3 Kin'!F52, 'Right 1 Kin'!F52, 'Right 2 Kin'!F52, 'Right 3 Kin'!F52)</f>
        <v>3.4313404706682054</v>
      </c>
      <c r="G52">
        <f>AVERAGE('Left 1 Kin'!G52, 'Left 2 Kin'!G52, 'Left 3 Kin'!G52, 'Right 1 Kin'!G52, 'Right 2 Kin'!G52, 'Right 3 Kin'!G52)</f>
        <v>4.7259008333333332</v>
      </c>
      <c r="H52">
        <f>AVERAGE('Left 1 Kin'!H52, 'Left 2 Kin'!H52, 'Left 3 Kin'!H52, 'Right 1 Kin'!H52, 'Right 2 Kin'!H52, 'Right 3 Kin'!H52)</f>
        <v>-7.9685591666666662</v>
      </c>
      <c r="I52">
        <f>AVERAGE('Left 1 Kin'!I52, 'Left 2 Kin'!I52, 'Left 3 Kin'!I52, 'Right 1 Kin'!I52, 'Right 2 Kin'!I52, 'Right 3 Kin'!I52)</f>
        <v>-4.632621358333334</v>
      </c>
      <c r="J52">
        <f>AVERAGE('Left 1 Kin'!J52, 'Left 2 Kin'!J52, 'Left 3 Kin'!J52, 'Right 1 Kin'!J52, 'Right 2 Kin'!J52, 'Right 3 Kin'!J52)</f>
        <v>8.2566983333333344</v>
      </c>
      <c r="K52">
        <f>AVERAGE('Left 1 Kin'!K52, 'Left 2 Kin'!K52, 'Left 3 Kin'!K52, 'Right 1 Kin'!K52, 'Right 2 Kin'!K52, 'Right 3 Kin'!K52)</f>
        <v>2.4437443999999999</v>
      </c>
      <c r="L52">
        <f>AVERAGE('Left 1 Kin'!L52, 'Left 2 Kin'!L52, 'Left 3 Kin'!L52, 'Right 1 Kin'!L52, 'Right 2 Kin'!L52, 'Right 3 Kin'!L52)</f>
        <v>-12.964133333333331</v>
      </c>
      <c r="M52">
        <f>AVERAGE('Left 1 Kin'!M52, 'Left 2 Kin'!M52, 'Left 3 Kin'!M52, 'Right 1 Kin'!M52, 'Right 2 Kin'!M52, 'Right 3 Kin'!M52)</f>
        <v>11.397661666666666</v>
      </c>
      <c r="N52">
        <f>AVERAGE('Left 1 Kin'!N52, 'Left 2 Kin'!N52, 'Left 3 Kin'!N52, 'Right 1 Kin'!N52, 'Right 2 Kin'!N52, 'Right 3 Kin'!N52)</f>
        <v>2.1041741666666667</v>
      </c>
      <c r="O52">
        <f>AVERAGE('Left 1 Kin'!O52, 'Left 2 Kin'!O52, 'Left 3 Kin'!O52, 'Right 1 Kin'!O52, 'Right 2 Kin'!O52, 'Right 3 Kin'!O52)</f>
        <v>-7.3908433333333337</v>
      </c>
      <c r="P52">
        <f>AVERAGE('Left 1 Kin'!P52, 'Left 2 Kin'!P52, 'Left 3 Kin'!P52, 'Right 1 Kin'!P52, 'Right 2 Kin'!P52, 'Right 3 Kin'!P52)</f>
        <v>35.976566666666677</v>
      </c>
      <c r="Q52">
        <f>AVERAGE('Left 1 Kin'!Q52, 'Left 2 Kin'!Q52, 'Left 3 Kin'!Q52, 'Right 1 Kin'!Q52, 'Right 2 Kin'!Q52, 'Right 3 Kin'!Q52)</f>
        <v>-3.7014591666666661</v>
      </c>
      <c r="R52">
        <f>AVERAGE('Left 1 Kin'!R52, 'Left 2 Kin'!R52, 'Left 3 Kin'!R52, 'Right 1 Kin'!R52, 'Right 2 Kin'!R52, 'Right 3 Kin'!R52)</f>
        <v>-2.0127138666666666</v>
      </c>
      <c r="S52">
        <f>AVERAGE('Left 1 Kin'!S52, 'Left 2 Kin'!S52, 'Left 3 Kin'!S52, 'Right 1 Kin'!S52, 'Right 2 Kin'!S52, 'Right 3 Kin'!S52)</f>
        <v>24.92380833333333</v>
      </c>
      <c r="T52">
        <f>AVERAGE('Left 1 Kin'!T52, 'Left 2 Kin'!T52, 'Left 3 Kin'!T52, 'Right 1 Kin'!T52, 'Right 2 Kin'!T52, 'Right 3 Kin'!T52)</f>
        <v>-9.0747524999999989</v>
      </c>
      <c r="U52">
        <f>AVERAGE('Left 1 Kin'!U52, 'Left 2 Kin'!U52, 'Left 3 Kin'!U52, 'Right 1 Kin'!U52, 'Right 2 Kin'!U52, 'Right 3 Kin'!U52)</f>
        <v>-68.010625000000019</v>
      </c>
      <c r="V52">
        <f>AVERAGE('Left 1 Kin'!V52, 'Left 2 Kin'!V52, 'Left 3 Kin'!V52, 'Right 1 Kin'!V52, 'Right 2 Kin'!V52, 'Right 3 Kin'!V52)</f>
        <v>47.040833333333332</v>
      </c>
      <c r="W52">
        <f>AVERAGE('Left 1 Kin'!W52, 'Left 2 Kin'!W52, 'Left 3 Kin'!W52, 'Right 1 Kin'!W52, 'Right 2 Kin'!W52, 'Right 3 Kin'!W52)</f>
        <v>42.641805208333359</v>
      </c>
      <c r="X52">
        <f>AVERAGE('Left 1 Kin'!X52, 'Left 2 Kin'!X52, 'Left 3 Kin'!X52, 'Right 1 Kin'!X52, 'Right 2 Kin'!X52, 'Right 3 Kin'!X52)</f>
        <v>-4.0883333333333161</v>
      </c>
      <c r="Y52">
        <f>AVERAGE('Left 1 Kin'!Y52, 'Left 2 Kin'!Y52, 'Left 3 Kin'!Y52, 'Right 1 Kin'!Y52, 'Right 2 Kin'!Y52, 'Right 3 Kin'!Y52)</f>
        <v>-58.267056250000003</v>
      </c>
      <c r="Z52">
        <f>AVERAGE('Left 1 Kin'!Z52, 'Left 2 Kin'!Z52, 'Left 3 Kin'!Z52, 'Right 1 Kin'!Z52, 'Right 2 Kin'!Z52, 'Right 3 Kin'!Z52)</f>
        <v>-81.023749999999993</v>
      </c>
      <c r="AA52">
        <f>AVERAGE('Left 1 Kin'!AA52, 'Left 2 Kin'!AA52, 'Left 3 Kin'!AA52, 'Right 1 Kin'!AA52, 'Right 2 Kin'!AA52, 'Right 3 Kin'!AA52)</f>
        <v>-680.85895833333336</v>
      </c>
      <c r="AB52">
        <f>AVERAGE('Left 1 Kin'!AB52, 'Left 2 Kin'!AB52, 'Left 3 Kin'!AB52, 'Right 1 Kin'!AB52, 'Right 2 Kin'!AB52, 'Right 3 Kin'!AB52)</f>
        <v>-184.35812500000006</v>
      </c>
      <c r="AC52">
        <f>AVERAGE('Left 1 Kin'!AC52, 'Left 2 Kin'!AC52, 'Left 3 Kin'!AC52, 'Right 1 Kin'!AC52, 'Right 2 Kin'!AC52, 'Right 3 Kin'!AC52)</f>
        <v>120.64822916666679</v>
      </c>
      <c r="AD52">
        <f>AVERAGE('Left 1 Kin'!AD52, 'Left 2 Kin'!AD52, 'Left 3 Kin'!AD52, 'Right 1 Kin'!AD52, 'Right 2 Kin'!AD52, 'Right 3 Kin'!AD52)</f>
        <v>-217.30833333333342</v>
      </c>
      <c r="AE52">
        <f>AVERAGE('Left 1 Kin'!AE52, 'Left 2 Kin'!AE52, 'Left 3 Kin'!AE52, 'Right 1 Kin'!AE52, 'Right 2 Kin'!AE52, 'Right 3 Kin'!AE52)</f>
        <v>20.341562499999998</v>
      </c>
      <c r="AF52">
        <f>AVERAGE('Left 1 Kin'!AF52, 'Left 2 Kin'!AF52, 'Left 3 Kin'!AF52, 'Right 1 Kin'!AF52, 'Right 2 Kin'!AF52, 'Right 3 Kin'!AF52)</f>
        <v>-72.259967708333448</v>
      </c>
      <c r="AG52">
        <f>AVERAGE('Left 1 Kin'!AG52, 'Left 2 Kin'!AG52, 'Left 3 Kin'!AG52, 'Right 1 Kin'!AG52, 'Right 2 Kin'!AG52, 'Right 3 Kin'!AG52)</f>
        <v>-74.308333333333351</v>
      </c>
      <c r="AH52">
        <f>AVERAGE('Left 1 Kin'!AH52, 'Left 2 Kin'!AH52, 'Left 3 Kin'!AH52, 'Right 1 Kin'!AH52, 'Right 2 Kin'!AH52, 'Right 3 Kin'!AH52)</f>
        <v>91.724270833333335</v>
      </c>
      <c r="AI52">
        <f>AVERAGE('Left 1 Kin'!AI52, 'Left 2 Kin'!AI52, 'Left 3 Kin'!AI52, 'Right 1 Kin'!AI52, 'Right 2 Kin'!AI52, 'Right 3 Kin'!AI52)</f>
        <v>0.94640912500000007</v>
      </c>
      <c r="AJ52">
        <f>AVERAGE('Left 1 Kin'!AJ52, 'Left 2 Kin'!AJ52, 'Left 3 Kin'!AJ52, 'Right 1 Kin'!AJ52, 'Right 2 Kin'!AJ52, 'Right 3 Kin'!AJ52)</f>
        <v>-0.55219109166666669</v>
      </c>
      <c r="AK52">
        <f>AVERAGE('Left 1 Kin'!AK52, 'Left 2 Kin'!AK52, 'Left 3 Kin'!AK52, 'Right 1 Kin'!AK52, 'Right 2 Kin'!AK52, 'Right 3 Kin'!AK52)</f>
        <v>4.6524517499999973E-2</v>
      </c>
      <c r="AL52">
        <f>AVERAGE('Left 1 Kin'!AL52, 'Left 2 Kin'!AL52, 'Left 3 Kin'!AL52, 'Right 1 Kin'!AL52, 'Right 2 Kin'!AL52, 'Right 3 Kin'!AL52)</f>
        <v>9.6360202499999996</v>
      </c>
      <c r="AM52">
        <f>AVERAGE('Left 1 Kin'!AM52, 'Left 2 Kin'!AM52, 'Left 3 Kin'!AM52, 'Right 1 Kin'!AM52, 'Right 2 Kin'!AM52, 'Right 3 Kin'!AM52)</f>
        <v>2.7012091666666667</v>
      </c>
      <c r="AN52">
        <f>AVERAGE('Left 1 Kin'!AN52, 'Left 2 Kin'!AN52, 'Left 3 Kin'!AN52, 'Right 1 Kin'!AN52, 'Right 2 Kin'!AN52, 'Right 3 Kin'!AN52)</f>
        <v>-0.30701406249999996</v>
      </c>
      <c r="AO52">
        <f>AVERAGE('Left 1 Kin'!AO52, 'Left 2 Kin'!AO52, 'Left 3 Kin'!AO52, 'Right 1 Kin'!AO52, 'Right 2 Kin'!AO52, 'Right 3 Kin'!AO52)</f>
        <v>0.22030003333333334</v>
      </c>
      <c r="AP52">
        <f>AVERAGE('Left 1 Kin'!AP52, 'Left 2 Kin'!AP52, 'Left 3 Kin'!AP52, 'Right 1 Kin'!AP52, 'Right 2 Kin'!AP52, 'Right 3 Kin'!AP52)</f>
        <v>11.477054166666669</v>
      </c>
      <c r="AQ52">
        <f>AVERAGE('Left 1 Kin'!AQ52, 'Left 2 Kin'!AQ52, 'Left 3 Kin'!AQ52, 'Right 1 Kin'!AQ52, 'Right 2 Kin'!AQ52, 'Right 3 Kin'!AQ52)</f>
        <v>4.0485716666666667</v>
      </c>
      <c r="AR52">
        <f>AVERAGE('Left 1 Kin'!AR52, 'Left 2 Kin'!AR52, 'Left 3 Kin'!AR52, 'Right 1 Kin'!AR52, 'Right 2 Kin'!AR52, 'Right 3 Kin'!AR52)</f>
        <v>-0.12723208333333336</v>
      </c>
      <c r="AS52">
        <f>AVERAGE('Left 1 Kin'!AS52, 'Left 2 Kin'!AS52, 'Left 3 Kin'!AS52, 'Right 1 Kin'!AS52, 'Right 2 Kin'!AS52, 'Right 3 Kin'!AS52)</f>
        <v>5.3276949999999962E-2</v>
      </c>
      <c r="AT52">
        <f>AVERAGE('Left 1 Kin'!AT52, 'Left 2 Kin'!AT52, 'Left 3 Kin'!AT52, 'Right 1 Kin'!AT52, 'Right 2 Kin'!AT52, 'Right 3 Kin'!AT52)</f>
        <v>10.24033533333334</v>
      </c>
    </row>
    <row r="53" spans="1:46" x14ac:dyDescent="0.25">
      <c r="A53">
        <v>51</v>
      </c>
      <c r="B53">
        <f>AVERAGE('Left 1 Kin'!B53, 'Left 2 Kin'!B53, 'Left 3 Kin'!B53, 'Right 1 Kin'!B53, 'Right 2 Kin'!B53, 'Right 3 Kin'!B53)</f>
        <v>9.1753937499999907</v>
      </c>
      <c r="C53">
        <f>AVERAGE('Left 1 Kin'!C53, 'Left 2 Kin'!C53, 'Left 3 Kin'!C53, 'Right 1 Kin'!C53, 'Right 2 Kin'!C53, 'Right 3 Kin'!C53)</f>
        <v>0.57149671966374271</v>
      </c>
      <c r="D53">
        <f>AVERAGE('Left 1 Kin'!D53, 'Left 2 Kin'!D53, 'Left 3 Kin'!D53, 'Right 1 Kin'!D53, 'Right 2 Kin'!D53, 'Right 3 Kin'!D53)</f>
        <v>0.51932853743588947</v>
      </c>
      <c r="E53">
        <f>AVERAGE('Left 1 Kin'!E53, 'Left 2 Kin'!E53, 'Left 3 Kin'!E53, 'Right 1 Kin'!E53, 'Right 2 Kin'!E53, 'Right 3 Kin'!E53)</f>
        <v>3.2766238936211479E-2</v>
      </c>
      <c r="F53">
        <f>AVERAGE('Left 1 Kin'!F53, 'Left 2 Kin'!F53, 'Left 3 Kin'!F53, 'Right 1 Kin'!F53, 'Right 2 Kin'!F53, 'Right 3 Kin'!F53)</f>
        <v>3.3909114940793441</v>
      </c>
      <c r="G53">
        <f>AVERAGE('Left 1 Kin'!G53, 'Left 2 Kin'!G53, 'Left 3 Kin'!G53, 'Right 1 Kin'!G53, 'Right 2 Kin'!G53, 'Right 3 Kin'!G53)</f>
        <v>4.6533484499999993</v>
      </c>
      <c r="H53">
        <f>AVERAGE('Left 1 Kin'!H53, 'Left 2 Kin'!H53, 'Left 3 Kin'!H53, 'Right 1 Kin'!H53, 'Right 2 Kin'!H53, 'Right 3 Kin'!H53)</f>
        <v>-7.9190785166666666</v>
      </c>
      <c r="I53">
        <f>AVERAGE('Left 1 Kin'!I53, 'Left 2 Kin'!I53, 'Left 3 Kin'!I53, 'Right 1 Kin'!I53, 'Right 2 Kin'!I53, 'Right 3 Kin'!I53)</f>
        <v>-4.5814865481666667</v>
      </c>
      <c r="J53">
        <f>AVERAGE('Left 1 Kin'!J53, 'Left 2 Kin'!J53, 'Left 3 Kin'!J53, 'Right 1 Kin'!J53, 'Right 2 Kin'!J53, 'Right 3 Kin'!J53)</f>
        <v>8.2554299333333336</v>
      </c>
      <c r="K53">
        <f>AVERAGE('Left 1 Kin'!K53, 'Left 2 Kin'!K53, 'Left 3 Kin'!K53, 'Right 1 Kin'!K53, 'Right 2 Kin'!K53, 'Right 3 Kin'!K53)</f>
        <v>2.3801236499999998</v>
      </c>
      <c r="L53">
        <f>AVERAGE('Left 1 Kin'!L53, 'Left 2 Kin'!L53, 'Left 3 Kin'!L53, 'Right 1 Kin'!L53, 'Right 2 Kin'!L53, 'Right 3 Kin'!L53)</f>
        <v>-13.041859333333335</v>
      </c>
      <c r="M53">
        <f>AVERAGE('Left 1 Kin'!M53, 'Left 2 Kin'!M53, 'Left 3 Kin'!M53, 'Right 1 Kin'!M53, 'Right 2 Kin'!M53, 'Right 3 Kin'!M53)</f>
        <v>10.687776566666663</v>
      </c>
      <c r="N53">
        <f>AVERAGE('Left 1 Kin'!N53, 'Left 2 Kin'!N53, 'Left 3 Kin'!N53, 'Right 1 Kin'!N53, 'Right 2 Kin'!N53, 'Right 3 Kin'!N53)</f>
        <v>1.910968616666666</v>
      </c>
      <c r="O53">
        <f>AVERAGE('Left 1 Kin'!O53, 'Left 2 Kin'!O53, 'Left 3 Kin'!O53, 'Right 1 Kin'!O53, 'Right 2 Kin'!O53, 'Right 3 Kin'!O53)</f>
        <v>-7.2216011999999985</v>
      </c>
      <c r="P53">
        <f>AVERAGE('Left 1 Kin'!P53, 'Left 2 Kin'!P53, 'Left 3 Kin'!P53, 'Right 1 Kin'!P53, 'Right 2 Kin'!P53, 'Right 3 Kin'!P53)</f>
        <v>35.739914333333338</v>
      </c>
      <c r="Q53">
        <f>AVERAGE('Left 1 Kin'!Q53, 'Left 2 Kin'!Q53, 'Left 3 Kin'!Q53, 'Right 1 Kin'!Q53, 'Right 2 Kin'!Q53, 'Right 3 Kin'!Q53)</f>
        <v>-3.6646487833333325</v>
      </c>
      <c r="R53">
        <f>AVERAGE('Left 1 Kin'!R53, 'Left 2 Kin'!R53, 'Left 3 Kin'!R53, 'Right 1 Kin'!R53, 'Right 2 Kin'!R53, 'Right 3 Kin'!R53)</f>
        <v>-2.1250441486666674</v>
      </c>
      <c r="S53">
        <f>AVERAGE('Left 1 Kin'!S53, 'Left 2 Kin'!S53, 'Left 3 Kin'!S53, 'Right 1 Kin'!S53, 'Right 2 Kin'!S53, 'Right 3 Kin'!S53)</f>
        <v>24.820202499999997</v>
      </c>
      <c r="T53">
        <f>AVERAGE('Left 1 Kin'!T53, 'Left 2 Kin'!T53, 'Left 3 Kin'!T53, 'Right 1 Kin'!T53, 'Right 2 Kin'!T53, 'Right 3 Kin'!T53)</f>
        <v>-8.9686269499999991</v>
      </c>
      <c r="U53">
        <f>AVERAGE('Left 1 Kin'!U53, 'Left 2 Kin'!U53, 'Left 3 Kin'!U53, 'Right 1 Kin'!U53, 'Right 2 Kin'!U53, 'Right 3 Kin'!U53)</f>
        <v>-72.506895833333374</v>
      </c>
      <c r="V53">
        <f>AVERAGE('Left 1 Kin'!V53, 'Left 2 Kin'!V53, 'Left 3 Kin'!V53, 'Right 1 Kin'!V53, 'Right 2 Kin'!V53, 'Right 3 Kin'!V53)</f>
        <v>47.481833333333334</v>
      </c>
      <c r="W53">
        <f>AVERAGE('Left 1 Kin'!W53, 'Left 2 Kin'!W53, 'Left 3 Kin'!W53, 'Right 1 Kin'!W53, 'Right 2 Kin'!W53, 'Right 3 Kin'!W53)</f>
        <v>53.971912520833392</v>
      </c>
      <c r="X53">
        <f>AVERAGE('Left 1 Kin'!X53, 'Left 2 Kin'!X53, 'Left 3 Kin'!X53, 'Right 1 Kin'!X53, 'Right 2 Kin'!X53, 'Right 3 Kin'!X53)</f>
        <v>-0.47401666666664416</v>
      </c>
      <c r="Y53">
        <f>AVERAGE('Left 1 Kin'!Y53, 'Left 2 Kin'!Y53, 'Left 3 Kin'!Y53, 'Right 1 Kin'!Y53, 'Right 2 Kin'!Y53, 'Right 3 Kin'!Y53)</f>
        <v>-62.951401041666685</v>
      </c>
      <c r="Z53">
        <f>AVERAGE('Left 1 Kin'!Z53, 'Left 2 Kin'!Z53, 'Left 3 Kin'!Z53, 'Right 1 Kin'!Z53, 'Right 2 Kin'!Z53, 'Right 3 Kin'!Z53)</f>
        <v>-68.283712499999993</v>
      </c>
      <c r="AA53">
        <f>AVERAGE('Left 1 Kin'!AA53, 'Left 2 Kin'!AA53, 'Left 3 Kin'!AA53, 'Right 1 Kin'!AA53, 'Right 2 Kin'!AA53, 'Right 3 Kin'!AA53)</f>
        <v>-683.6581041666667</v>
      </c>
      <c r="AB53">
        <f>AVERAGE('Left 1 Kin'!AB53, 'Left 2 Kin'!AB53, 'Left 3 Kin'!AB53, 'Right 1 Kin'!AB53, 'Right 2 Kin'!AB53, 'Right 3 Kin'!AB53)</f>
        <v>-190.30760833333338</v>
      </c>
      <c r="AC53">
        <f>AVERAGE('Left 1 Kin'!AC53, 'Left 2 Kin'!AC53, 'Left 3 Kin'!AC53, 'Right 1 Kin'!AC53, 'Right 2 Kin'!AC53, 'Right 3 Kin'!AC53)</f>
        <v>149.13210625000013</v>
      </c>
      <c r="AD53">
        <f>AVERAGE('Left 1 Kin'!AD53, 'Left 2 Kin'!AD53, 'Left 3 Kin'!AD53, 'Right 1 Kin'!AD53, 'Right 2 Kin'!AD53, 'Right 3 Kin'!AD53)</f>
        <v>-236.14400000000015</v>
      </c>
      <c r="AE53">
        <f>AVERAGE('Left 1 Kin'!AE53, 'Left 2 Kin'!AE53, 'Left 3 Kin'!AE53, 'Right 1 Kin'!AE53, 'Right 2 Kin'!AE53, 'Right 3 Kin'!AE53)</f>
        <v>38.022602083333382</v>
      </c>
      <c r="AF53">
        <f>AVERAGE('Left 1 Kin'!AF53, 'Left 2 Kin'!AF53, 'Left 3 Kin'!AF53, 'Right 1 Kin'!AF53, 'Right 2 Kin'!AF53, 'Right 3 Kin'!AF53)</f>
        <v>-115.8185127291669</v>
      </c>
      <c r="AG53">
        <f>AVERAGE('Left 1 Kin'!AG53, 'Left 2 Kin'!AG53, 'Left 3 Kin'!AG53, 'Right 1 Kin'!AG53, 'Right 2 Kin'!AG53, 'Right 3 Kin'!AG53)</f>
        <v>-112.74058333333345</v>
      </c>
      <c r="AH53">
        <f>AVERAGE('Left 1 Kin'!AH53, 'Left 2 Kin'!AH53, 'Left 3 Kin'!AH53, 'Right 1 Kin'!AH53, 'Right 2 Kin'!AH53, 'Right 3 Kin'!AH53)</f>
        <v>101.77096875000002</v>
      </c>
      <c r="AI53">
        <f>AVERAGE('Left 1 Kin'!AI53, 'Left 2 Kin'!AI53, 'Left 3 Kin'!AI53, 'Right 1 Kin'!AI53, 'Right 2 Kin'!AI53, 'Right 3 Kin'!AI53)</f>
        <v>0.78304410169999927</v>
      </c>
      <c r="AJ53">
        <f>AVERAGE('Left 1 Kin'!AJ53, 'Left 2 Kin'!AJ53, 'Left 3 Kin'!AJ53, 'Right 1 Kin'!AJ53, 'Right 2 Kin'!AJ53, 'Right 3 Kin'!AJ53)</f>
        <v>-0.54322530749999998</v>
      </c>
      <c r="AK53">
        <f>AVERAGE('Left 1 Kin'!AK53, 'Left 2 Kin'!AK53, 'Left 3 Kin'!AK53, 'Right 1 Kin'!AK53, 'Right 2 Kin'!AK53, 'Right 3 Kin'!AK53)</f>
        <v>4.0490319749999969E-2</v>
      </c>
      <c r="AL53">
        <f>AVERAGE('Left 1 Kin'!AL53, 'Left 2 Kin'!AL53, 'Left 3 Kin'!AL53, 'Right 1 Kin'!AL53, 'Right 2 Kin'!AL53, 'Right 3 Kin'!AL53)</f>
        <v>7.9684078929999922</v>
      </c>
      <c r="AM53">
        <f>AVERAGE('Left 1 Kin'!AM53, 'Left 2 Kin'!AM53, 'Left 3 Kin'!AM53, 'Right 1 Kin'!AM53, 'Right 2 Kin'!AM53, 'Right 3 Kin'!AM53)</f>
        <v>2.6799142833333334</v>
      </c>
      <c r="AN53">
        <f>AVERAGE('Left 1 Kin'!AN53, 'Left 2 Kin'!AN53, 'Left 3 Kin'!AN53, 'Right 1 Kin'!AN53, 'Right 2 Kin'!AN53, 'Right 3 Kin'!AN53)</f>
        <v>-0.28976100074999994</v>
      </c>
      <c r="AO53">
        <f>AVERAGE('Left 1 Kin'!AO53, 'Left 2 Kin'!AO53, 'Left 3 Kin'!AO53, 'Right 1 Kin'!AO53, 'Right 2 Kin'!AO53, 'Right 3 Kin'!AO53)</f>
        <v>0.22070692733333339</v>
      </c>
      <c r="AP53">
        <f>AVERAGE('Left 1 Kin'!AP53, 'Left 2 Kin'!AP53, 'Left 3 Kin'!AP53, 'Right 1 Kin'!AP53, 'Right 2 Kin'!AP53, 'Right 3 Kin'!AP53)</f>
        <v>12.049979083333335</v>
      </c>
      <c r="AQ53">
        <f>AVERAGE('Left 1 Kin'!AQ53, 'Left 2 Kin'!AQ53, 'Left 3 Kin'!AQ53, 'Right 1 Kin'!AQ53, 'Right 2 Kin'!AQ53, 'Right 3 Kin'!AQ53)</f>
        <v>4.0185430000000002</v>
      </c>
      <c r="AR53">
        <f>AVERAGE('Left 1 Kin'!AR53, 'Left 2 Kin'!AR53, 'Left 3 Kin'!AR53, 'Right 1 Kin'!AR53, 'Right 2 Kin'!AR53, 'Right 3 Kin'!AR53)</f>
        <v>-0.11449032166666673</v>
      </c>
      <c r="AS53">
        <f>AVERAGE('Left 1 Kin'!AS53, 'Left 2 Kin'!AS53, 'Left 3 Kin'!AS53, 'Right 1 Kin'!AS53, 'Right 2 Kin'!AS53, 'Right 3 Kin'!AS53)</f>
        <v>4.3928728666666618E-2</v>
      </c>
      <c r="AT53">
        <f>AVERAGE('Left 1 Kin'!AT53, 'Left 2 Kin'!AT53, 'Left 3 Kin'!AT53, 'Right 1 Kin'!AT53, 'Right 2 Kin'!AT53, 'Right 3 Kin'!AT53)</f>
        <v>12.830808366666679</v>
      </c>
    </row>
    <row r="54" spans="1:46" x14ac:dyDescent="0.25">
      <c r="A54">
        <v>52</v>
      </c>
      <c r="B54">
        <f>AVERAGE('Left 1 Kin'!B54, 'Left 2 Kin'!B54, 'Left 3 Kin'!B54, 'Right 1 Kin'!B54, 'Right 2 Kin'!B54, 'Right 3 Kin'!B54)</f>
        <v>9.1799249999999901</v>
      </c>
      <c r="C54">
        <f>AVERAGE('Left 1 Kin'!C54, 'Left 2 Kin'!C54, 'Left 3 Kin'!C54, 'Right 1 Kin'!C54, 'Right 2 Kin'!C54, 'Right 3 Kin'!C54)</f>
        <v>0.57165921052631574</v>
      </c>
      <c r="D54">
        <f>AVERAGE('Left 1 Kin'!D54, 'Left 2 Kin'!D54, 'Left 3 Kin'!D54, 'Right 1 Kin'!D54, 'Right 2 Kin'!D54, 'Right 3 Kin'!D54)</f>
        <v>0.561452847233603</v>
      </c>
      <c r="E54">
        <f>AVERAGE('Left 1 Kin'!E54, 'Left 2 Kin'!E54, 'Left 3 Kin'!E54, 'Right 1 Kin'!E54, 'Right 2 Kin'!E54, 'Right 3 Kin'!E54)</f>
        <v>3.3095252299803743E-2</v>
      </c>
      <c r="F54">
        <f>AVERAGE('Left 1 Kin'!F54, 'Left 2 Kin'!F54, 'Left 3 Kin'!F54, 'Right 1 Kin'!F54, 'Right 2 Kin'!F54, 'Right 3 Kin'!F54)</f>
        <v>3.3449606339520308</v>
      </c>
      <c r="G54">
        <f>AVERAGE('Left 1 Kin'!G54, 'Left 2 Kin'!G54, 'Left 3 Kin'!G54, 'Right 1 Kin'!G54, 'Right 2 Kin'!G54, 'Right 3 Kin'!G54)</f>
        <v>4.5796954000000003</v>
      </c>
      <c r="H54">
        <f>AVERAGE('Left 1 Kin'!H54, 'Left 2 Kin'!H54, 'Left 3 Kin'!H54, 'Right 1 Kin'!H54, 'Right 2 Kin'!H54, 'Right 3 Kin'!H54)</f>
        <v>-7.8693630666666676</v>
      </c>
      <c r="I54">
        <f>AVERAGE('Left 1 Kin'!I54, 'Left 2 Kin'!I54, 'Left 3 Kin'!I54, 'Right 1 Kin'!I54, 'Right 2 Kin'!I54, 'Right 3 Kin'!I54)</f>
        <v>-4.5283884133333334</v>
      </c>
      <c r="J54">
        <f>AVERAGE('Left 1 Kin'!J54, 'Left 2 Kin'!J54, 'Left 3 Kin'!J54, 'Right 1 Kin'!J54, 'Right 2 Kin'!J54, 'Right 3 Kin'!J54)</f>
        <v>8.2543955333333319</v>
      </c>
      <c r="K54">
        <f>AVERAGE('Left 1 Kin'!K54, 'Left 2 Kin'!K54, 'Left 3 Kin'!K54, 'Right 1 Kin'!K54, 'Right 2 Kin'!K54, 'Right 3 Kin'!K54)</f>
        <v>2.3150362333333332</v>
      </c>
      <c r="L54">
        <f>AVERAGE('Left 1 Kin'!L54, 'Left 2 Kin'!L54, 'Left 3 Kin'!L54, 'Right 1 Kin'!L54, 'Right 2 Kin'!L54, 'Right 3 Kin'!L54)</f>
        <v>-13.116833999999997</v>
      </c>
      <c r="M54">
        <f>AVERAGE('Left 1 Kin'!M54, 'Left 2 Kin'!M54, 'Left 3 Kin'!M54, 'Right 1 Kin'!M54, 'Right 2 Kin'!M54, 'Right 3 Kin'!M54)</f>
        <v>9.9770146000000022</v>
      </c>
      <c r="N54">
        <f>AVERAGE('Left 1 Kin'!N54, 'Left 2 Kin'!N54, 'Left 3 Kin'!N54, 'Right 1 Kin'!N54, 'Right 2 Kin'!N54, 'Right 3 Kin'!N54)</f>
        <v>1.7151299333333334</v>
      </c>
      <c r="O54">
        <f>AVERAGE('Left 1 Kin'!O54, 'Left 2 Kin'!O54, 'Left 3 Kin'!O54, 'Right 1 Kin'!O54, 'Right 2 Kin'!O54, 'Right 3 Kin'!O54)</f>
        <v>-7.0489357333333329</v>
      </c>
      <c r="P54">
        <f>AVERAGE('Left 1 Kin'!P54, 'Left 2 Kin'!P54, 'Left 3 Kin'!P54, 'Right 1 Kin'!P54, 'Right 2 Kin'!P54, 'Right 3 Kin'!P54)</f>
        <v>35.49758666666667</v>
      </c>
      <c r="Q54">
        <f>AVERAGE('Left 1 Kin'!Q54, 'Left 2 Kin'!Q54, 'Left 3 Kin'!Q54, 'Right 1 Kin'!Q54, 'Right 2 Kin'!Q54, 'Right 3 Kin'!Q54)</f>
        <v>-3.6255671333333326</v>
      </c>
      <c r="R54">
        <f>AVERAGE('Left 1 Kin'!R54, 'Left 2 Kin'!R54, 'Left 3 Kin'!R54, 'Right 1 Kin'!R54, 'Right 2 Kin'!R54, 'Right 3 Kin'!R54)</f>
        <v>-2.2476233666666667</v>
      </c>
      <c r="S54">
        <f>AVERAGE('Left 1 Kin'!S54, 'Left 2 Kin'!S54, 'Left 3 Kin'!S54, 'Right 1 Kin'!S54, 'Right 2 Kin'!S54, 'Right 3 Kin'!S54)</f>
        <v>24.708790666666662</v>
      </c>
      <c r="T54">
        <f>AVERAGE('Left 1 Kin'!T54, 'Left 2 Kin'!T54, 'Left 3 Kin'!T54, 'Right 1 Kin'!T54, 'Right 2 Kin'!T54, 'Right 3 Kin'!T54)</f>
        <v>-8.8598704000000001</v>
      </c>
      <c r="U54">
        <f>AVERAGE('Left 1 Kin'!U54, 'Left 2 Kin'!U54, 'Left 3 Kin'!U54, 'Right 1 Kin'!U54, 'Right 2 Kin'!U54, 'Right 3 Kin'!U54)</f>
        <v>-77.028216666666665</v>
      </c>
      <c r="V54">
        <f>AVERAGE('Left 1 Kin'!V54, 'Left 2 Kin'!V54, 'Left 3 Kin'!V54, 'Right 1 Kin'!V54, 'Right 2 Kin'!V54, 'Right 3 Kin'!V54)</f>
        <v>47.9084</v>
      </c>
      <c r="W54">
        <f>AVERAGE('Left 1 Kin'!W54, 'Left 2 Kin'!W54, 'Left 3 Kin'!W54, 'Right 1 Kin'!W54, 'Right 2 Kin'!W54, 'Right 3 Kin'!W54)</f>
        <v>65.401755166666689</v>
      </c>
      <c r="X54">
        <f>AVERAGE('Left 1 Kin'!X54, 'Left 2 Kin'!X54, 'Left 3 Kin'!X54, 'Right 1 Kin'!X54, 'Right 2 Kin'!X54, 'Right 3 Kin'!X54)</f>
        <v>3.15533333333333</v>
      </c>
      <c r="Y54">
        <f>AVERAGE('Left 1 Kin'!Y54, 'Left 2 Kin'!Y54, 'Left 3 Kin'!Y54, 'Right 1 Kin'!Y54, 'Right 2 Kin'!Y54, 'Right 3 Kin'!Y54)</f>
        <v>-67.618195833333331</v>
      </c>
      <c r="Z54">
        <f>AVERAGE('Left 1 Kin'!Z54, 'Left 2 Kin'!Z54, 'Left 3 Kin'!Z54, 'Right 1 Kin'!Z54, 'Right 2 Kin'!Z54, 'Right 3 Kin'!Z54)</f>
        <v>-55.393358333333403</v>
      </c>
      <c r="AA54">
        <f>AVERAGE('Left 1 Kin'!AA54, 'Left 2 Kin'!AA54, 'Left 3 Kin'!AA54, 'Right 1 Kin'!AA54, 'Right 2 Kin'!AA54, 'Right 3 Kin'!AA54)</f>
        <v>-686.42060000000004</v>
      </c>
      <c r="AB54">
        <f>AVERAGE('Left 1 Kin'!AB54, 'Left 2 Kin'!AB54, 'Left 3 Kin'!AB54, 'Right 1 Kin'!AB54, 'Right 2 Kin'!AB54, 'Right 3 Kin'!AB54)</f>
        <v>-196.21601666666666</v>
      </c>
      <c r="AC54">
        <f>AVERAGE('Left 1 Kin'!AC54, 'Left 2 Kin'!AC54, 'Left 3 Kin'!AC54, 'Right 1 Kin'!AC54, 'Right 2 Kin'!AC54, 'Right 3 Kin'!AC54)</f>
        <v>176.61144166666659</v>
      </c>
      <c r="AD54">
        <f>AVERAGE('Left 1 Kin'!AD54, 'Left 2 Kin'!AD54, 'Left 3 Kin'!AD54, 'Right 1 Kin'!AD54, 'Right 2 Kin'!AD54, 'Right 3 Kin'!AD54)</f>
        <v>-254.9744166666668</v>
      </c>
      <c r="AE54">
        <f>AVERAGE('Left 1 Kin'!AE54, 'Left 2 Kin'!AE54, 'Left 3 Kin'!AE54, 'Right 1 Kin'!AE54, 'Right 2 Kin'!AE54, 'Right 3 Kin'!AE54)</f>
        <v>55.259674999999959</v>
      </c>
      <c r="AF54">
        <f>AVERAGE('Left 1 Kin'!AF54, 'Left 2 Kin'!AF54, 'Left 3 Kin'!AF54, 'Right 1 Kin'!AF54, 'Right 2 Kin'!AF54, 'Right 3 Kin'!AF54)</f>
        <v>-158.65952199999998</v>
      </c>
      <c r="AG54">
        <f>AVERAGE('Left 1 Kin'!AG54, 'Left 2 Kin'!AG54, 'Left 3 Kin'!AG54, 'Right 1 Kin'!AG54, 'Right 2 Kin'!AG54, 'Right 3 Kin'!AG54)</f>
        <v>-151.35599999999991</v>
      </c>
      <c r="AH54">
        <f>AVERAGE('Left 1 Kin'!AH54, 'Left 2 Kin'!AH54, 'Left 3 Kin'!AH54, 'Right 1 Kin'!AH54, 'Right 2 Kin'!AH54, 'Right 3 Kin'!AH54)</f>
        <v>111.70497499999998</v>
      </c>
      <c r="AI54">
        <f>AVERAGE('Left 1 Kin'!AI54, 'Left 2 Kin'!AI54, 'Left 3 Kin'!AI54, 'Right 1 Kin'!AI54, 'Right 2 Kin'!AI54, 'Right 3 Kin'!AI54)</f>
        <v>0.61031859840000013</v>
      </c>
      <c r="AJ54">
        <f>AVERAGE('Left 1 Kin'!AJ54, 'Left 2 Kin'!AJ54, 'Left 3 Kin'!AJ54, 'Right 1 Kin'!AJ54, 'Right 2 Kin'!AJ54, 'Right 3 Kin'!AJ54)</f>
        <v>-0.53352146333333328</v>
      </c>
      <c r="AK54">
        <f>AVERAGE('Left 1 Kin'!AK54, 'Left 2 Kin'!AK54, 'Left 3 Kin'!AK54, 'Right 1 Kin'!AK54, 'Right 2 Kin'!AK54, 'Right 3 Kin'!AK54)</f>
        <v>3.4949583199999995E-2</v>
      </c>
      <c r="AL54">
        <f>AVERAGE('Left 1 Kin'!AL54, 'Left 2 Kin'!AL54, 'Left 3 Kin'!AL54, 'Right 1 Kin'!AL54, 'Right 2 Kin'!AL54, 'Right 3 Kin'!AL54)</f>
        <v>6.1840548960000001</v>
      </c>
      <c r="AM54">
        <f>AVERAGE('Left 1 Kin'!AM54, 'Left 2 Kin'!AM54, 'Left 3 Kin'!AM54, 'Right 1 Kin'!AM54, 'Right 2 Kin'!AM54, 'Right 3 Kin'!AM54)</f>
        <v>2.6621359333333334</v>
      </c>
      <c r="AN54">
        <f>AVERAGE('Left 1 Kin'!AN54, 'Left 2 Kin'!AN54, 'Left 3 Kin'!AN54, 'Right 1 Kin'!AN54, 'Right 2 Kin'!AN54, 'Right 3 Kin'!AN54)</f>
        <v>-0.27285790666666665</v>
      </c>
      <c r="AO54">
        <f>AVERAGE('Left 1 Kin'!AO54, 'Left 2 Kin'!AO54, 'Left 3 Kin'!AO54, 'Right 1 Kin'!AO54, 'Right 2 Kin'!AO54, 'Right 3 Kin'!AO54)</f>
        <v>0.221286228</v>
      </c>
      <c r="AP54">
        <f>AVERAGE('Left 1 Kin'!AP54, 'Left 2 Kin'!AP54, 'Left 3 Kin'!AP54, 'Right 1 Kin'!AP54, 'Right 2 Kin'!AP54, 'Right 3 Kin'!AP54)</f>
        <v>12.638984133333333</v>
      </c>
      <c r="AQ54">
        <f>AVERAGE('Left 1 Kin'!AQ54, 'Left 2 Kin'!AQ54, 'Left 3 Kin'!AQ54, 'Right 1 Kin'!AQ54, 'Right 2 Kin'!AQ54, 'Right 3 Kin'!AQ54)</f>
        <v>3.9871979333333329</v>
      </c>
      <c r="AR54">
        <f>AVERAGE('Left 1 Kin'!AR54, 'Left 2 Kin'!AR54, 'Left 3 Kin'!AR54, 'Right 1 Kin'!AR54, 'Right 2 Kin'!AR54, 'Right 3 Kin'!AR54)</f>
        <v>-0.10167905333333338</v>
      </c>
      <c r="AS54">
        <f>AVERAGE('Left 1 Kin'!AS54, 'Left 2 Kin'!AS54, 'Left 3 Kin'!AS54, 'Right 1 Kin'!AS54, 'Right 2 Kin'!AS54, 'Right 3 Kin'!AS54)</f>
        <v>3.4485899333333341E-2</v>
      </c>
      <c r="AT54">
        <f>AVERAGE('Left 1 Kin'!AT54, 'Left 2 Kin'!AT54, 'Left 3 Kin'!AT54, 'Right 1 Kin'!AT54, 'Right 2 Kin'!AT54, 'Right 3 Kin'!AT54)</f>
        <v>15.414787066666664</v>
      </c>
    </row>
    <row r="55" spans="1:46" x14ac:dyDescent="0.25">
      <c r="A55">
        <v>53</v>
      </c>
      <c r="B55">
        <f>AVERAGE('Left 1 Kin'!B55, 'Left 2 Kin'!B55, 'Left 3 Kin'!B55, 'Right 1 Kin'!B55, 'Right 2 Kin'!B55, 'Right 3 Kin'!B55)</f>
        <v>9.1854604166666629</v>
      </c>
      <c r="C55">
        <f>AVERAGE('Left 1 Kin'!C55, 'Left 2 Kin'!C55, 'Left 3 Kin'!C55, 'Right 1 Kin'!C55, 'Right 2 Kin'!C55, 'Right 3 Kin'!C55)</f>
        <v>0.57186198830409363</v>
      </c>
      <c r="D55">
        <f>AVERAGE('Left 1 Kin'!D55, 'Left 2 Kin'!D55, 'Left 3 Kin'!D55, 'Right 1 Kin'!D55, 'Right 2 Kin'!D55, 'Right 3 Kin'!D55)</f>
        <v>0.59188312519968977</v>
      </c>
      <c r="E55">
        <f>AVERAGE('Left 1 Kin'!E55, 'Left 2 Kin'!E55, 'Left 3 Kin'!E55, 'Right 1 Kin'!E55, 'Right 2 Kin'!E55, 'Right 3 Kin'!E55)</f>
        <v>3.1770798855307161E-2</v>
      </c>
      <c r="F55">
        <f>AVERAGE('Left 1 Kin'!F55, 'Left 2 Kin'!F55, 'Left 3 Kin'!F55, 'Right 1 Kin'!F55, 'Right 2 Kin'!F55, 'Right 3 Kin'!F55)</f>
        <v>3.3003946889134954</v>
      </c>
      <c r="G55">
        <f>AVERAGE('Left 1 Kin'!G55, 'Left 2 Kin'!G55, 'Left 3 Kin'!G55, 'Right 1 Kin'!G55, 'Right 2 Kin'!G55, 'Right 3 Kin'!G55)</f>
        <v>4.4945022666666672</v>
      </c>
      <c r="H55">
        <f>AVERAGE('Left 1 Kin'!H55, 'Left 2 Kin'!H55, 'Left 3 Kin'!H55, 'Right 1 Kin'!H55, 'Right 2 Kin'!H55, 'Right 3 Kin'!H55)</f>
        <v>-7.8197566833333338</v>
      </c>
      <c r="I55">
        <f>AVERAGE('Left 1 Kin'!I55, 'Left 2 Kin'!I55, 'Left 3 Kin'!I55, 'Right 1 Kin'!I55, 'Right 2 Kin'!I55, 'Right 3 Kin'!I55)</f>
        <v>-4.4450111616666668</v>
      </c>
      <c r="J55">
        <f>AVERAGE('Left 1 Kin'!J55, 'Left 2 Kin'!J55, 'Left 3 Kin'!J55, 'Right 1 Kin'!J55, 'Right 2 Kin'!J55, 'Right 3 Kin'!J55)</f>
        <v>8.2647724666666669</v>
      </c>
      <c r="K55">
        <f>AVERAGE('Left 1 Kin'!K55, 'Left 2 Kin'!K55, 'Left 3 Kin'!K55, 'Right 1 Kin'!K55, 'Right 2 Kin'!K55, 'Right 3 Kin'!K55)</f>
        <v>2.2362282249999996</v>
      </c>
      <c r="L55">
        <f>AVERAGE('Left 1 Kin'!L55, 'Left 2 Kin'!L55, 'Left 3 Kin'!L55, 'Right 1 Kin'!L55, 'Right 2 Kin'!L55, 'Right 3 Kin'!L55)</f>
        <v>-13.156542666666667</v>
      </c>
      <c r="M55">
        <f>AVERAGE('Left 1 Kin'!M55, 'Left 2 Kin'!M55, 'Left 3 Kin'!M55, 'Right 1 Kin'!M55, 'Right 2 Kin'!M55, 'Right 3 Kin'!M55)</f>
        <v>9.2619102333333334</v>
      </c>
      <c r="N55">
        <f>AVERAGE('Left 1 Kin'!N55, 'Left 2 Kin'!N55, 'Left 3 Kin'!N55, 'Right 1 Kin'!N55, 'Right 2 Kin'!N55, 'Right 3 Kin'!N55)</f>
        <v>1.5022274</v>
      </c>
      <c r="O55">
        <f>AVERAGE('Left 1 Kin'!O55, 'Left 2 Kin'!O55, 'Left 3 Kin'!O55, 'Right 1 Kin'!O55, 'Right 2 Kin'!O55, 'Right 3 Kin'!O55)</f>
        <v>-6.8266027666666664</v>
      </c>
      <c r="P55">
        <f>AVERAGE('Left 1 Kin'!P55, 'Left 2 Kin'!P55, 'Left 3 Kin'!P55, 'Right 1 Kin'!P55, 'Right 2 Kin'!P55, 'Right 3 Kin'!P55)</f>
        <v>35.205138333333331</v>
      </c>
      <c r="Q55">
        <f>AVERAGE('Left 1 Kin'!Q55, 'Left 2 Kin'!Q55, 'Left 3 Kin'!Q55, 'Right 1 Kin'!Q55, 'Right 2 Kin'!Q55, 'Right 3 Kin'!Q55)</f>
        <v>-3.5475506999999999</v>
      </c>
      <c r="R55">
        <f>AVERAGE('Left 1 Kin'!R55, 'Left 2 Kin'!R55, 'Left 3 Kin'!R55, 'Right 1 Kin'!R55, 'Right 2 Kin'!R55, 'Right 3 Kin'!R55)</f>
        <v>-2.4760806333333334</v>
      </c>
      <c r="S55">
        <f>AVERAGE('Left 1 Kin'!S55, 'Left 2 Kin'!S55, 'Left 3 Kin'!S55, 'Right 1 Kin'!S55, 'Right 2 Kin'!S55, 'Right 3 Kin'!S55)</f>
        <v>24.498865166666665</v>
      </c>
      <c r="T55">
        <f>AVERAGE('Left 1 Kin'!T55, 'Left 2 Kin'!T55, 'Left 3 Kin'!T55, 'Right 1 Kin'!T55, 'Right 2 Kin'!T55, 'Right 3 Kin'!T55)</f>
        <v>-8.7291547666666656</v>
      </c>
      <c r="U55">
        <f>AVERAGE('Left 1 Kin'!U55, 'Left 2 Kin'!U55, 'Left 3 Kin'!U55, 'Right 1 Kin'!U55, 'Right 2 Kin'!U55, 'Right 3 Kin'!U55)</f>
        <v>-81.855762500000012</v>
      </c>
      <c r="V55">
        <f>AVERAGE('Left 1 Kin'!V55, 'Left 2 Kin'!V55, 'Left 3 Kin'!V55, 'Right 1 Kin'!V55, 'Right 2 Kin'!V55, 'Right 3 Kin'!V55)</f>
        <v>48.342287499999998</v>
      </c>
      <c r="W55">
        <f>AVERAGE('Left 1 Kin'!W55, 'Left 2 Kin'!W55, 'Left 3 Kin'!W55, 'Right 1 Kin'!W55, 'Right 2 Kin'!W55, 'Right 3 Kin'!W55)</f>
        <v>77.757940562500025</v>
      </c>
      <c r="X55">
        <f>AVERAGE('Left 1 Kin'!X55, 'Left 2 Kin'!X55, 'Left 3 Kin'!X55, 'Right 1 Kin'!X55, 'Right 2 Kin'!X55, 'Right 3 Kin'!X55)</f>
        <v>7.0605520833333237</v>
      </c>
      <c r="Y55">
        <f>AVERAGE('Left 1 Kin'!Y55, 'Left 2 Kin'!Y55, 'Left 3 Kin'!Y55, 'Right 1 Kin'!Y55, 'Right 2 Kin'!Y55, 'Right 3 Kin'!Y55)</f>
        <v>-73.314557291666674</v>
      </c>
      <c r="Z55">
        <f>AVERAGE('Left 1 Kin'!Z55, 'Left 2 Kin'!Z55, 'Left 3 Kin'!Z55, 'Right 1 Kin'!Z55, 'Right 2 Kin'!Z55, 'Right 3 Kin'!Z55)</f>
        <v>-40.528787500000035</v>
      </c>
      <c r="AA55">
        <f>AVERAGE('Left 1 Kin'!AA55, 'Left 2 Kin'!AA55, 'Left 3 Kin'!AA55, 'Right 1 Kin'!AA55, 'Right 2 Kin'!AA55, 'Right 3 Kin'!AA55)</f>
        <v>-688.93126458333336</v>
      </c>
      <c r="AB55">
        <f>AVERAGE('Left 1 Kin'!AB55, 'Left 2 Kin'!AB55, 'Left 3 Kin'!AB55, 'Right 1 Kin'!AB55, 'Right 2 Kin'!AB55, 'Right 3 Kin'!AB55)</f>
        <v>-203.18282708333336</v>
      </c>
      <c r="AC55">
        <f>AVERAGE('Left 1 Kin'!AC55, 'Left 2 Kin'!AC55, 'Left 3 Kin'!AC55, 'Right 1 Kin'!AC55, 'Right 2 Kin'!AC55, 'Right 3 Kin'!AC55)</f>
        <v>192.45945416666666</v>
      </c>
      <c r="AD55">
        <f>AVERAGE('Left 1 Kin'!AD55, 'Left 2 Kin'!AD55, 'Left 3 Kin'!AD55, 'Right 1 Kin'!AD55, 'Right 2 Kin'!AD55, 'Right 3 Kin'!AD55)</f>
        <v>-275.43245833333356</v>
      </c>
      <c r="AE55">
        <f>AVERAGE('Left 1 Kin'!AE55, 'Left 2 Kin'!AE55, 'Left 3 Kin'!AE55, 'Right 1 Kin'!AE55, 'Right 2 Kin'!AE55, 'Right 3 Kin'!AE55)</f>
        <v>68.360085416666678</v>
      </c>
      <c r="AF55">
        <f>AVERAGE('Left 1 Kin'!AF55, 'Left 2 Kin'!AF55, 'Left 3 Kin'!AF55, 'Right 1 Kin'!AF55, 'Right 2 Kin'!AF55, 'Right 3 Kin'!AF55)</f>
        <v>-194.2258465416667</v>
      </c>
      <c r="AG55">
        <f>AVERAGE('Left 1 Kin'!AG55, 'Left 2 Kin'!AG55, 'Left 3 Kin'!AG55, 'Right 1 Kin'!AG55, 'Right 2 Kin'!AG55, 'Right 3 Kin'!AG55)</f>
        <v>-194.03504166666667</v>
      </c>
      <c r="AH55">
        <f>AVERAGE('Left 1 Kin'!AH55, 'Left 2 Kin'!AH55, 'Left 3 Kin'!AH55, 'Right 1 Kin'!AH55, 'Right 2 Kin'!AH55, 'Right 3 Kin'!AH55)</f>
        <v>119.68522291666663</v>
      </c>
      <c r="AI55">
        <f>AVERAGE('Left 1 Kin'!AI55, 'Left 2 Kin'!AI55, 'Left 3 Kin'!AI55, 'Right 1 Kin'!AI55, 'Right 2 Kin'!AI55, 'Right 3 Kin'!AI55)</f>
        <v>0.35050358468333304</v>
      </c>
      <c r="AJ55">
        <f>AVERAGE('Left 1 Kin'!AJ55, 'Left 2 Kin'!AJ55, 'Left 3 Kin'!AJ55, 'Right 1 Kin'!AJ55, 'Right 2 Kin'!AJ55, 'Right 3 Kin'!AJ55)</f>
        <v>-0.52053327833333329</v>
      </c>
      <c r="AK55">
        <f>AVERAGE('Left 1 Kin'!AK55, 'Left 2 Kin'!AK55, 'Left 3 Kin'!AK55, 'Right 1 Kin'!AK55, 'Right 2 Kin'!AK55, 'Right 3 Kin'!AK55)</f>
        <v>3.4786072716666672E-2</v>
      </c>
      <c r="AL55">
        <f>AVERAGE('Left 1 Kin'!AL55, 'Left 2 Kin'!AL55, 'Left 3 Kin'!AL55, 'Right 1 Kin'!AL55, 'Right 2 Kin'!AL55, 'Right 3 Kin'!AL55)</f>
        <v>3.4154144439999961</v>
      </c>
      <c r="AM55">
        <f>AVERAGE('Left 1 Kin'!AM55, 'Left 2 Kin'!AM55, 'Left 3 Kin'!AM55, 'Right 1 Kin'!AM55, 'Right 2 Kin'!AM55, 'Right 3 Kin'!AM55)</f>
        <v>2.6734297333333337</v>
      </c>
      <c r="AN55">
        <f>AVERAGE('Left 1 Kin'!AN55, 'Left 2 Kin'!AN55, 'Left 3 Kin'!AN55, 'Right 1 Kin'!AN55, 'Right 2 Kin'!AN55, 'Right 3 Kin'!AN55)</f>
        <v>-0.26868912666666661</v>
      </c>
      <c r="AO55">
        <f>AVERAGE('Left 1 Kin'!AO55, 'Left 2 Kin'!AO55, 'Left 3 Kin'!AO55, 'Right 1 Kin'!AO55, 'Right 2 Kin'!AO55, 'Right 3 Kin'!AO55)</f>
        <v>0.22104940866666664</v>
      </c>
      <c r="AP55">
        <f>AVERAGE('Left 1 Kin'!AP55, 'Left 2 Kin'!AP55, 'Left 3 Kin'!AP55, 'Right 1 Kin'!AP55, 'Right 2 Kin'!AP55, 'Right 3 Kin'!AP55)</f>
        <v>13.310804116666667</v>
      </c>
      <c r="AQ55">
        <f>AVERAGE('Left 1 Kin'!AQ55, 'Left 2 Kin'!AQ55, 'Left 3 Kin'!AQ55, 'Right 1 Kin'!AQ55, 'Right 2 Kin'!AQ55, 'Right 3 Kin'!AQ55)</f>
        <v>3.9419581499999996</v>
      </c>
      <c r="AR55">
        <f>AVERAGE('Left 1 Kin'!AR55, 'Left 2 Kin'!AR55, 'Left 3 Kin'!AR55, 'Right 1 Kin'!AR55, 'Right 2 Kin'!AR55, 'Right 3 Kin'!AR55)</f>
        <v>-8.9053496666666662E-2</v>
      </c>
      <c r="AS55">
        <f>AVERAGE('Left 1 Kin'!AS55, 'Left 2 Kin'!AS55, 'Left 3 Kin'!AS55, 'Right 1 Kin'!AS55, 'Right 2 Kin'!AS55, 'Right 3 Kin'!AS55)</f>
        <v>2.6062365666666653E-2</v>
      </c>
      <c r="AT55">
        <f>AVERAGE('Left 1 Kin'!AT55, 'Left 2 Kin'!AT55, 'Left 3 Kin'!AT55, 'Right 1 Kin'!AT55, 'Right 2 Kin'!AT55, 'Right 3 Kin'!AT55)</f>
        <v>17.940980183333334</v>
      </c>
    </row>
    <row r="56" spans="1:46" x14ac:dyDescent="0.25">
      <c r="A56">
        <v>54</v>
      </c>
      <c r="B56">
        <f>AVERAGE('Left 1 Kin'!B56, 'Left 2 Kin'!B56, 'Left 3 Kin'!B56, 'Right 1 Kin'!B56, 'Right 2 Kin'!B56, 'Right 3 Kin'!B56)</f>
        <v>9.1912958333333297</v>
      </c>
      <c r="C56">
        <f>AVERAGE('Left 1 Kin'!C56, 'Left 2 Kin'!C56, 'Left 3 Kin'!C56, 'Right 1 Kin'!C56, 'Right 2 Kin'!C56, 'Right 3 Kin'!C56)</f>
        <v>0.57206915204678366</v>
      </c>
      <c r="D56">
        <f>AVERAGE('Left 1 Kin'!D56, 'Left 2 Kin'!D56, 'Left 3 Kin'!D56, 'Right 1 Kin'!D56, 'Right 2 Kin'!D56, 'Right 3 Kin'!D56)</f>
        <v>0.6091513464434789</v>
      </c>
      <c r="E56">
        <f>AVERAGE('Left 1 Kin'!E56, 'Left 2 Kin'!E56, 'Left 3 Kin'!E56, 'Right 1 Kin'!E56, 'Right 2 Kin'!E56, 'Right 3 Kin'!E56)</f>
        <v>3.0497497228860759E-2</v>
      </c>
      <c r="F56">
        <f>AVERAGE('Left 1 Kin'!F56, 'Left 2 Kin'!F56, 'Left 3 Kin'!F56, 'Right 1 Kin'!F56, 'Right 2 Kin'!F56, 'Right 3 Kin'!F56)</f>
        <v>3.2566820409533954</v>
      </c>
      <c r="G56">
        <f>AVERAGE('Left 1 Kin'!G56, 'Left 2 Kin'!G56, 'Left 3 Kin'!G56, 'Right 1 Kin'!G56, 'Right 2 Kin'!G56, 'Right 3 Kin'!G56)</f>
        <v>4.4080289333333331</v>
      </c>
      <c r="H56">
        <f>AVERAGE('Left 1 Kin'!H56, 'Left 2 Kin'!H56, 'Left 3 Kin'!H56, 'Right 1 Kin'!H56, 'Right 2 Kin'!H56, 'Right 3 Kin'!H56)</f>
        <v>-7.7692830999999991</v>
      </c>
      <c r="I56">
        <f>AVERAGE('Left 1 Kin'!I56, 'Left 2 Kin'!I56, 'Left 3 Kin'!I56, 'Right 1 Kin'!I56, 'Right 2 Kin'!I56, 'Right 3 Kin'!I56)</f>
        <v>-4.3579129099999996</v>
      </c>
      <c r="J56">
        <f>AVERAGE('Left 1 Kin'!J56, 'Left 2 Kin'!J56, 'Left 3 Kin'!J56, 'Right 1 Kin'!J56, 'Right 2 Kin'!J56, 'Right 3 Kin'!J56)</f>
        <v>8.2744374000000001</v>
      </c>
      <c r="K56">
        <f>AVERAGE('Left 1 Kin'!K56, 'Left 2 Kin'!K56, 'Left 3 Kin'!K56, 'Right 1 Kin'!K56, 'Right 2 Kin'!K56, 'Right 3 Kin'!K56)</f>
        <v>2.1550022166666665</v>
      </c>
      <c r="L56">
        <f>AVERAGE('Left 1 Kin'!L56, 'Left 2 Kin'!L56, 'Left 3 Kin'!L56, 'Right 1 Kin'!L56, 'Right 2 Kin'!L56, 'Right 3 Kin'!L56)</f>
        <v>-13.192513333333332</v>
      </c>
      <c r="M56">
        <f>AVERAGE('Left 1 Kin'!M56, 'Left 2 Kin'!M56, 'Left 3 Kin'!M56, 'Right 1 Kin'!M56, 'Right 2 Kin'!M56, 'Right 3 Kin'!M56)</f>
        <v>8.5446432666666663</v>
      </c>
      <c r="N56">
        <f>AVERAGE('Left 1 Kin'!N56, 'Left 2 Kin'!N56, 'Left 3 Kin'!N56, 'Right 1 Kin'!N56, 'Right 2 Kin'!N56, 'Right 3 Kin'!N56)</f>
        <v>1.2851494666666659</v>
      </c>
      <c r="O56">
        <f>AVERAGE('Left 1 Kin'!O56, 'Left 2 Kin'!O56, 'Left 3 Kin'!O56, 'Right 1 Kin'!O56, 'Right 2 Kin'!O56, 'Right 3 Kin'!O56)</f>
        <v>-6.601859000000001</v>
      </c>
      <c r="P56">
        <f>AVERAGE('Left 1 Kin'!P56, 'Left 2 Kin'!P56, 'Left 3 Kin'!P56, 'Right 1 Kin'!P56, 'Right 2 Kin'!P56, 'Right 3 Kin'!P56)</f>
        <v>34.905219999999993</v>
      </c>
      <c r="Q56">
        <f>AVERAGE('Left 1 Kin'!Q56, 'Left 2 Kin'!Q56, 'Left 3 Kin'!Q56, 'Right 1 Kin'!Q56, 'Right 2 Kin'!Q56, 'Right 3 Kin'!Q56)</f>
        <v>-3.4678016666666651</v>
      </c>
      <c r="R56">
        <f>AVERAGE('Left 1 Kin'!R56, 'Left 2 Kin'!R56, 'Left 3 Kin'!R56, 'Right 1 Kin'!R56, 'Right 2 Kin'!R56, 'Right 3 Kin'!R56)</f>
        <v>-2.7115807000000007</v>
      </c>
      <c r="S56">
        <f>AVERAGE('Left 1 Kin'!S56, 'Left 2 Kin'!S56, 'Left 3 Kin'!S56, 'Right 1 Kin'!S56, 'Right 2 Kin'!S56, 'Right 3 Kin'!S56)</f>
        <v>24.277377666666666</v>
      </c>
      <c r="T56">
        <f>AVERAGE('Left 1 Kin'!T56, 'Left 2 Kin'!T56, 'Left 3 Kin'!T56, 'Right 1 Kin'!T56, 'Right 2 Kin'!T56, 'Right 3 Kin'!T56)</f>
        <v>-8.5959087333333333</v>
      </c>
      <c r="U56">
        <f>AVERAGE('Left 1 Kin'!U56, 'Left 2 Kin'!U56, 'Left 3 Kin'!U56, 'Right 1 Kin'!U56, 'Right 2 Kin'!U56, 'Right 3 Kin'!U56)</f>
        <v>-86.712233333333359</v>
      </c>
      <c r="V56">
        <f>AVERAGE('Left 1 Kin'!V56, 'Left 2 Kin'!V56, 'Left 3 Kin'!V56, 'Right 1 Kin'!V56, 'Right 2 Kin'!V56, 'Right 3 Kin'!V56)</f>
        <v>48.734649999999995</v>
      </c>
      <c r="W56">
        <f>AVERAGE('Left 1 Kin'!W56, 'Left 2 Kin'!W56, 'Left 3 Kin'!W56, 'Right 1 Kin'!W56, 'Right 2 Kin'!W56, 'Right 3 Kin'!W56)</f>
        <v>90.17684345833338</v>
      </c>
      <c r="X56">
        <f>AVERAGE('Left 1 Kin'!X56, 'Left 2 Kin'!X56, 'Left 3 Kin'!X56, 'Right 1 Kin'!X56, 'Right 2 Kin'!X56, 'Right 3 Kin'!X56)</f>
        <v>10.930520833333318</v>
      </c>
      <c r="Y56">
        <f>AVERAGE('Left 1 Kin'!Y56, 'Left 2 Kin'!Y56, 'Left 3 Kin'!Y56, 'Right 1 Kin'!Y56, 'Right 2 Kin'!Y56, 'Right 3 Kin'!Y56)</f>
        <v>-78.974743750000002</v>
      </c>
      <c r="Z56">
        <f>AVERAGE('Left 1 Kin'!Z56, 'Left 2 Kin'!Z56, 'Left 3 Kin'!Z56, 'Right 1 Kin'!Z56, 'Right 2 Kin'!Z56, 'Right 3 Kin'!Z56)</f>
        <v>-25.529641666666674</v>
      </c>
      <c r="AA56">
        <f>AVERAGE('Left 1 Kin'!AA56, 'Left 2 Kin'!AA56, 'Left 3 Kin'!AA56, 'Right 1 Kin'!AA56, 'Right 2 Kin'!AA56, 'Right 3 Kin'!AA56)</f>
        <v>-691.31097916666658</v>
      </c>
      <c r="AB56">
        <f>AVERAGE('Left 1 Kin'!AB56, 'Left 2 Kin'!AB56, 'Left 3 Kin'!AB56, 'Right 1 Kin'!AB56, 'Right 2 Kin'!AB56, 'Right 3 Kin'!AB56)</f>
        <v>-210.03296250000005</v>
      </c>
      <c r="AC56">
        <f>AVERAGE('Left 1 Kin'!AC56, 'Left 2 Kin'!AC56, 'Left 3 Kin'!AC56, 'Right 1 Kin'!AC56, 'Right 2 Kin'!AC56, 'Right 3 Kin'!AC56)</f>
        <v>206.62089166666667</v>
      </c>
      <c r="AD56">
        <f>AVERAGE('Left 1 Kin'!AD56, 'Left 2 Kin'!AD56, 'Left 3 Kin'!AD56, 'Right 1 Kin'!AD56, 'Right 2 Kin'!AD56, 'Right 3 Kin'!AD56)</f>
        <v>-295.59225000000026</v>
      </c>
      <c r="AE56">
        <f>AVERAGE('Left 1 Kin'!AE56, 'Left 2 Kin'!AE56, 'Left 3 Kin'!AE56, 'Right 1 Kin'!AE56, 'Right 2 Kin'!AE56, 'Right 3 Kin'!AE56)</f>
        <v>80.732370833333377</v>
      </c>
      <c r="AF56">
        <f>AVERAGE('Left 1 Kin'!AF56, 'Left 2 Kin'!AF56, 'Left 3 Kin'!AF56, 'Right 1 Kin'!AF56, 'Right 2 Kin'!AF56, 'Right 3 Kin'!AF56)</f>
        <v>-229.15824358333342</v>
      </c>
      <c r="AG56">
        <f>AVERAGE('Left 1 Kin'!AG56, 'Left 2 Kin'!AG56, 'Left 3 Kin'!AG56, 'Right 1 Kin'!AG56, 'Right 2 Kin'!AG56, 'Right 3 Kin'!AG56)</f>
        <v>-236.97283333333345</v>
      </c>
      <c r="AH56">
        <f>AVERAGE('Left 1 Kin'!AH56, 'Left 2 Kin'!AH56, 'Left 3 Kin'!AH56, 'Right 1 Kin'!AH56, 'Right 2 Kin'!AH56, 'Right 3 Kin'!AH56)</f>
        <v>127.28412083333335</v>
      </c>
      <c r="AI56">
        <f>AVERAGE('Left 1 Kin'!AI56, 'Left 2 Kin'!AI56, 'Left 3 Kin'!AI56, 'Right 1 Kin'!AI56, 'Right 2 Kin'!AI56, 'Right 3 Kin'!AI56)</f>
        <v>8.4499050966665934E-2</v>
      </c>
      <c r="AJ56">
        <f>AVERAGE('Left 1 Kin'!AJ56, 'Left 2 Kin'!AJ56, 'Left 3 Kin'!AJ56, 'Right 1 Kin'!AJ56, 'Right 2 Kin'!AJ56, 'Right 3 Kin'!AJ56)</f>
        <v>-0.50737335933333327</v>
      </c>
      <c r="AK56">
        <f>AVERAGE('Left 1 Kin'!AK56, 'Left 2 Kin'!AK56, 'Left 3 Kin'!AK56, 'Right 1 Kin'!AK56, 'Right 2 Kin'!AK56, 'Right 3 Kin'!AK56)</f>
        <v>3.5251618233333337E-2</v>
      </c>
      <c r="AL56">
        <f>AVERAGE('Left 1 Kin'!AL56, 'Left 2 Kin'!AL56, 'Left 3 Kin'!AL56, 'Right 1 Kin'!AL56, 'Right 2 Kin'!AL56, 'Right 3 Kin'!AL56)</f>
        <v>0.54692279199999216</v>
      </c>
      <c r="AM56">
        <f>AVERAGE('Left 1 Kin'!AM56, 'Left 2 Kin'!AM56, 'Left 3 Kin'!AM56, 'Right 1 Kin'!AM56, 'Right 2 Kin'!AM56, 'Right 3 Kin'!AM56)</f>
        <v>2.6859569333333329</v>
      </c>
      <c r="AN56">
        <f>AVERAGE('Left 1 Kin'!AN56, 'Left 2 Kin'!AN56, 'Left 3 Kin'!AN56, 'Right 1 Kin'!AN56, 'Right 2 Kin'!AN56, 'Right 3 Kin'!AN56)</f>
        <v>-0.26494233466666667</v>
      </c>
      <c r="AO56">
        <f>AVERAGE('Left 1 Kin'!AO56, 'Left 2 Kin'!AO56, 'Left 3 Kin'!AO56, 'Right 1 Kin'!AO56, 'Right 2 Kin'!AO56, 'Right 3 Kin'!AO56)</f>
        <v>0.2213196173333333</v>
      </c>
      <c r="AP56">
        <f>AVERAGE('Left 1 Kin'!AP56, 'Left 2 Kin'!AP56, 'Left 3 Kin'!AP56, 'Right 1 Kin'!AP56, 'Right 2 Kin'!AP56, 'Right 3 Kin'!AP56)</f>
        <v>14.007250500000003</v>
      </c>
      <c r="AQ56">
        <f>AVERAGE('Left 1 Kin'!AQ56, 'Left 2 Kin'!AQ56, 'Left 3 Kin'!AQ56, 'Right 1 Kin'!AQ56, 'Right 2 Kin'!AQ56, 'Right 3 Kin'!AQ56)</f>
        <v>3.8952393666666665</v>
      </c>
      <c r="AR56">
        <f>AVERAGE('Left 1 Kin'!AR56, 'Left 2 Kin'!AR56, 'Left 3 Kin'!AR56, 'Right 1 Kin'!AR56, 'Right 2 Kin'!AR56, 'Right 3 Kin'!AR56)</f>
        <v>-7.6327160000000019E-2</v>
      </c>
      <c r="AS56">
        <f>AVERAGE('Left 1 Kin'!AS56, 'Left 2 Kin'!AS56, 'Left 3 Kin'!AS56, 'Right 1 Kin'!AS56, 'Right 2 Kin'!AS56, 'Right 3 Kin'!AS56)</f>
        <v>1.8023451999999985E-2</v>
      </c>
      <c r="AT56">
        <f>AVERAGE('Left 1 Kin'!AT56, 'Left 2 Kin'!AT56, 'Left 3 Kin'!AT56, 'Right 1 Kin'!AT56, 'Right 2 Kin'!AT56, 'Right 3 Kin'!AT56)</f>
        <v>20.454229300000005</v>
      </c>
    </row>
    <row r="57" spans="1:46" x14ac:dyDescent="0.25">
      <c r="A57">
        <v>55</v>
      </c>
      <c r="B57">
        <f>AVERAGE('Left 1 Kin'!B57, 'Left 2 Kin'!B57, 'Left 3 Kin'!B57, 'Right 1 Kin'!B57, 'Right 2 Kin'!B57, 'Right 3 Kin'!B57)</f>
        <v>9.1977812500000002</v>
      </c>
      <c r="C57">
        <f>AVERAGE('Left 1 Kin'!C57, 'Left 2 Kin'!C57, 'Left 3 Kin'!C57, 'Right 1 Kin'!C57, 'Right 2 Kin'!C57, 'Right 3 Kin'!C57)</f>
        <v>0.57229148391812867</v>
      </c>
      <c r="D57">
        <f>AVERAGE('Left 1 Kin'!D57, 'Left 2 Kin'!D57, 'Left 3 Kin'!D57, 'Right 1 Kin'!D57, 'Right 2 Kin'!D57, 'Right 3 Kin'!D57)</f>
        <v>0.62814593619117709</v>
      </c>
      <c r="E57">
        <f>AVERAGE('Left 1 Kin'!E57, 'Left 2 Kin'!E57, 'Left 3 Kin'!E57, 'Right 1 Kin'!E57, 'Right 2 Kin'!E57, 'Right 3 Kin'!E57)</f>
        <v>3.0147248106418788E-2</v>
      </c>
      <c r="F57">
        <f>AVERAGE('Left 1 Kin'!F57, 'Left 2 Kin'!F57, 'Left 3 Kin'!F57, 'Right 1 Kin'!F57, 'Right 2 Kin'!F57, 'Right 3 Kin'!F57)</f>
        <v>3.2065793860821565</v>
      </c>
      <c r="G57">
        <f>AVERAGE('Left 1 Kin'!G57, 'Left 2 Kin'!G57, 'Left 3 Kin'!G57, 'Right 1 Kin'!G57, 'Right 2 Kin'!G57, 'Right 3 Kin'!G57)</f>
        <v>4.3171436666666656</v>
      </c>
      <c r="H57">
        <f>AVERAGE('Left 1 Kin'!H57, 'Left 2 Kin'!H57, 'Left 3 Kin'!H57, 'Right 1 Kin'!H57, 'Right 2 Kin'!H57, 'Right 3 Kin'!H57)</f>
        <v>-7.7182349166666668</v>
      </c>
      <c r="I57">
        <f>AVERAGE('Left 1 Kin'!I57, 'Left 2 Kin'!I57, 'Left 3 Kin'!I57, 'Right 1 Kin'!I57, 'Right 2 Kin'!I57, 'Right 3 Kin'!I57)</f>
        <v>-4.2592703249999992</v>
      </c>
      <c r="J57">
        <f>AVERAGE('Left 1 Kin'!J57, 'Left 2 Kin'!J57, 'Left 3 Kin'!J57, 'Right 1 Kin'!J57, 'Right 2 Kin'!J57, 'Right 3 Kin'!J57)</f>
        <v>8.2887556666666669</v>
      </c>
      <c r="K57">
        <f>AVERAGE('Left 1 Kin'!K57, 'Left 2 Kin'!K57, 'Left 3 Kin'!K57, 'Right 1 Kin'!K57, 'Right 2 Kin'!K57, 'Right 3 Kin'!K57)</f>
        <v>2.0690512083333332</v>
      </c>
      <c r="L57">
        <f>AVERAGE('Left 1 Kin'!L57, 'Left 2 Kin'!L57, 'Left 3 Kin'!L57, 'Right 1 Kin'!L57, 'Right 2 Kin'!L57, 'Right 3 Kin'!L57)</f>
        <v>-13.214739999999999</v>
      </c>
      <c r="M57">
        <f>AVERAGE('Left 1 Kin'!M57, 'Left 2 Kin'!M57, 'Left 3 Kin'!M57, 'Right 1 Kin'!M57, 'Right 2 Kin'!M57, 'Right 3 Kin'!M57)</f>
        <v>7.8265808333333311</v>
      </c>
      <c r="N57">
        <f>AVERAGE('Left 1 Kin'!N57, 'Left 2 Kin'!N57, 'Left 3 Kin'!N57, 'Right 1 Kin'!N57, 'Right 2 Kin'!N57, 'Right 3 Kin'!N57)</f>
        <v>1.0646326666666657</v>
      </c>
      <c r="O57">
        <f>AVERAGE('Left 1 Kin'!O57, 'Left 2 Kin'!O57, 'Left 3 Kin'!O57, 'Right 1 Kin'!O57, 'Right 2 Kin'!O57, 'Right 3 Kin'!O57)</f>
        <v>-6.3577141666666677</v>
      </c>
      <c r="P57">
        <f>AVERAGE('Left 1 Kin'!P57, 'Left 2 Kin'!P57, 'Left 3 Kin'!P57, 'Right 1 Kin'!P57, 'Right 2 Kin'!P57, 'Right 3 Kin'!P57)</f>
        <v>34.590294999999998</v>
      </c>
      <c r="Q57">
        <f>AVERAGE('Left 1 Kin'!Q57, 'Left 2 Kin'!Q57, 'Left 3 Kin'!Q57, 'Right 1 Kin'!Q57, 'Right 2 Kin'!Q57, 'Right 3 Kin'!Q57)</f>
        <v>-3.3760225000000013</v>
      </c>
      <c r="R57">
        <f>AVERAGE('Left 1 Kin'!R57, 'Left 2 Kin'!R57, 'Left 3 Kin'!R57, 'Right 1 Kin'!R57, 'Right 2 Kin'!R57, 'Right 3 Kin'!R57)</f>
        <v>-2.974272500000001</v>
      </c>
      <c r="S57">
        <f>AVERAGE('Left 1 Kin'!S57, 'Left 2 Kin'!S57, 'Left 3 Kin'!S57, 'Right 1 Kin'!S57, 'Right 2 Kin'!S57, 'Right 3 Kin'!S57)</f>
        <v>24.012947499999999</v>
      </c>
      <c r="T57">
        <f>AVERAGE('Left 1 Kin'!T57, 'Left 2 Kin'!T57, 'Left 3 Kin'!T57, 'Right 1 Kin'!T57, 'Right 2 Kin'!T57, 'Right 3 Kin'!T57)</f>
        <v>-8.4573888333333311</v>
      </c>
      <c r="U57">
        <f>AVERAGE('Left 1 Kin'!U57, 'Left 2 Kin'!U57, 'Left 3 Kin'!U57, 'Right 1 Kin'!U57, 'Right 2 Kin'!U57, 'Right 3 Kin'!U57)</f>
        <v>-91.624812500000019</v>
      </c>
      <c r="V57">
        <f>AVERAGE('Left 1 Kin'!V57, 'Left 2 Kin'!V57, 'Left 3 Kin'!V57, 'Right 1 Kin'!V57, 'Right 2 Kin'!V57, 'Right 3 Kin'!V57)</f>
        <v>49.156729166666658</v>
      </c>
      <c r="W57">
        <f>AVERAGE('Left 1 Kin'!W57, 'Left 2 Kin'!W57, 'Left 3 Kin'!W57, 'Right 1 Kin'!W57, 'Right 2 Kin'!W57, 'Right 3 Kin'!W57)</f>
        <v>102.68157802083336</v>
      </c>
      <c r="X57">
        <f>AVERAGE('Left 1 Kin'!X57, 'Left 2 Kin'!X57, 'Left 3 Kin'!X57, 'Right 1 Kin'!X57, 'Right 2 Kin'!X57, 'Right 3 Kin'!X57)</f>
        <v>15.011739583333339</v>
      </c>
      <c r="Y57">
        <f>AVERAGE('Left 1 Kin'!Y57, 'Left 2 Kin'!Y57, 'Left 3 Kin'!Y57, 'Right 1 Kin'!Y57, 'Right 2 Kin'!Y57, 'Right 3 Kin'!Y57)</f>
        <v>-85.139530208333341</v>
      </c>
      <c r="Z57">
        <f>AVERAGE('Left 1 Kin'!Z57, 'Left 2 Kin'!Z57, 'Left 3 Kin'!Z57, 'Right 1 Kin'!Z57, 'Right 2 Kin'!Z57, 'Right 3 Kin'!Z57)</f>
        <v>-9.8935624999999678</v>
      </c>
      <c r="AA57">
        <f>AVERAGE('Left 1 Kin'!AA57, 'Left 2 Kin'!AA57, 'Left 3 Kin'!AA57, 'Right 1 Kin'!AA57, 'Right 2 Kin'!AA57, 'Right 3 Kin'!AA57)</f>
        <v>-693.32567708333329</v>
      </c>
      <c r="AB57">
        <f>AVERAGE('Left 1 Kin'!AB57, 'Left 2 Kin'!AB57, 'Left 3 Kin'!AB57, 'Right 1 Kin'!AB57, 'Right 2 Kin'!AB57, 'Right 3 Kin'!AB57)</f>
        <v>-217.17815625000006</v>
      </c>
      <c r="AC57">
        <f>AVERAGE('Left 1 Kin'!AC57, 'Left 2 Kin'!AC57, 'Left 3 Kin'!AC57, 'Right 1 Kin'!AC57, 'Right 2 Kin'!AC57, 'Right 3 Kin'!AC57)</f>
        <v>216.96647916666669</v>
      </c>
      <c r="AD57">
        <f>AVERAGE('Left 1 Kin'!AD57, 'Left 2 Kin'!AD57, 'Left 3 Kin'!AD57, 'Right 1 Kin'!AD57, 'Right 2 Kin'!AD57, 'Right 3 Kin'!AD57)</f>
        <v>-315.9356250000003</v>
      </c>
      <c r="AE57">
        <f>AVERAGE('Left 1 Kin'!AE57, 'Left 2 Kin'!AE57, 'Left 3 Kin'!AE57, 'Right 1 Kin'!AE57, 'Right 2 Kin'!AE57, 'Right 3 Kin'!AE57)</f>
        <v>91.8654895833334</v>
      </c>
      <c r="AF57">
        <f>AVERAGE('Left 1 Kin'!AF57, 'Left 2 Kin'!AF57, 'Left 3 Kin'!AF57, 'Right 1 Kin'!AF57, 'Right 2 Kin'!AF57, 'Right 3 Kin'!AF57)</f>
        <v>-262.55082062500014</v>
      </c>
      <c r="AG57">
        <f>AVERAGE('Left 1 Kin'!AG57, 'Left 2 Kin'!AG57, 'Left 3 Kin'!AG57, 'Right 1 Kin'!AG57, 'Right 2 Kin'!AG57, 'Right 3 Kin'!AG57)</f>
        <v>-281.87895833333351</v>
      </c>
      <c r="AH57">
        <f>AVERAGE('Left 1 Kin'!AH57, 'Left 2 Kin'!AH57, 'Left 3 Kin'!AH57, 'Right 1 Kin'!AH57, 'Right 2 Kin'!AH57, 'Right 3 Kin'!AH57)</f>
        <v>133.71246875</v>
      </c>
      <c r="AI57">
        <f>AVERAGE('Left 1 Kin'!AI57, 'Left 2 Kin'!AI57, 'Left 3 Kin'!AI57, 'Right 1 Kin'!AI57, 'Right 2 Kin'!AI57, 'Right 3 Kin'!AI57)</f>
        <v>-0.20740760808333455</v>
      </c>
      <c r="AJ57">
        <f>AVERAGE('Left 1 Kin'!AJ57, 'Left 2 Kin'!AJ57, 'Left 3 Kin'!AJ57, 'Right 1 Kin'!AJ57, 'Right 2 Kin'!AJ57, 'Right 3 Kin'!AJ57)</f>
        <v>-0.49054529499999994</v>
      </c>
      <c r="AK57">
        <f>AVERAGE('Left 1 Kin'!AK57, 'Left 2 Kin'!AK57, 'Left 3 Kin'!AK57, 'Right 1 Kin'!AK57, 'Right 2 Kin'!AK57, 'Right 3 Kin'!AK57)</f>
        <v>3.621190508333335E-2</v>
      </c>
      <c r="AL57">
        <f>AVERAGE('Left 1 Kin'!AL57, 'Left 2 Kin'!AL57, 'Left 3 Kin'!AL57, 'Right 1 Kin'!AL57, 'Right 2 Kin'!AL57, 'Right 3 Kin'!AL57)</f>
        <v>-2.6122321400000121</v>
      </c>
      <c r="AM57">
        <f>AVERAGE('Left 1 Kin'!AM57, 'Left 2 Kin'!AM57, 'Left 3 Kin'!AM57, 'Right 1 Kin'!AM57, 'Right 2 Kin'!AM57, 'Right 3 Kin'!AM57)</f>
        <v>2.7045053333333335</v>
      </c>
      <c r="AN57">
        <f>AVERAGE('Left 1 Kin'!AN57, 'Left 2 Kin'!AN57, 'Left 3 Kin'!AN57, 'Right 1 Kin'!AN57, 'Right 2 Kin'!AN57, 'Right 3 Kin'!AN57)</f>
        <v>-0.26450769333333335</v>
      </c>
      <c r="AO57">
        <f>AVERAGE('Left 1 Kin'!AO57, 'Left 2 Kin'!AO57, 'Left 3 Kin'!AO57, 'Right 1 Kin'!AO57, 'Right 2 Kin'!AO57, 'Right 3 Kin'!AO57)</f>
        <v>0.22146716333333338</v>
      </c>
      <c r="AP57">
        <f>AVERAGE('Left 1 Kin'!AP57, 'Left 2 Kin'!AP57, 'Left 3 Kin'!AP57, 'Right 1 Kin'!AP57, 'Right 2 Kin'!AP57, 'Right 3 Kin'!AP57)</f>
        <v>14.73981875</v>
      </c>
      <c r="AQ57">
        <f>AVERAGE('Left 1 Kin'!AQ57, 'Left 2 Kin'!AQ57, 'Left 3 Kin'!AQ57, 'Right 1 Kin'!AQ57, 'Right 2 Kin'!AQ57, 'Right 3 Kin'!AQ57)</f>
        <v>3.8460235833333329</v>
      </c>
      <c r="AR57">
        <f>AVERAGE('Left 1 Kin'!AR57, 'Left 2 Kin'!AR57, 'Left 3 Kin'!AR57, 'Right 1 Kin'!AR57, 'Right 2 Kin'!AR57, 'Right 3 Kin'!AR57)</f>
        <v>-6.3077983333333254E-2</v>
      </c>
      <c r="AS57">
        <f>AVERAGE('Left 1 Kin'!AS57, 'Left 2 Kin'!AS57, 'Left 3 Kin'!AS57, 'Right 1 Kin'!AS57, 'Right 2 Kin'!AS57, 'Right 3 Kin'!AS57)</f>
        <v>1.083048833333331E-2</v>
      </c>
      <c r="AT57">
        <f>AVERAGE('Left 1 Kin'!AT57, 'Left 2 Kin'!AT57, 'Left 3 Kin'!AT57, 'Right 1 Kin'!AT57, 'Right 2 Kin'!AT57, 'Right 3 Kin'!AT57)</f>
        <v>22.944088750000009</v>
      </c>
    </row>
    <row r="58" spans="1:46" x14ac:dyDescent="0.25">
      <c r="A58">
        <v>56</v>
      </c>
      <c r="B58">
        <f>AVERAGE('Left 1 Kin'!B58, 'Left 2 Kin'!B58, 'Left 3 Kin'!B58, 'Right 1 Kin'!B58, 'Right 2 Kin'!B58, 'Right 3 Kin'!B58)</f>
        <v>9.2047416666666706</v>
      </c>
      <c r="C58">
        <f>AVERAGE('Left 1 Kin'!C58, 'Left 2 Kin'!C58, 'Left 3 Kin'!C58, 'Right 1 Kin'!C58, 'Right 2 Kin'!C58, 'Right 3 Kin'!C58)</f>
        <v>0.57252412280701759</v>
      </c>
      <c r="D58">
        <f>AVERAGE('Left 1 Kin'!D58, 'Left 2 Kin'!D58, 'Left 3 Kin'!D58, 'Right 1 Kin'!D58, 'Right 2 Kin'!D58, 'Right 3 Kin'!D58)</f>
        <v>0.63968698997890006</v>
      </c>
      <c r="E58">
        <f>AVERAGE('Left 1 Kin'!E58, 'Left 2 Kin'!E58, 'Left 3 Kin'!E58, 'Right 1 Kin'!E58, 'Right 2 Kin'!E58, 'Right 3 Kin'!E58)</f>
        <v>2.7191895487018405E-2</v>
      </c>
      <c r="F58">
        <f>AVERAGE('Left 1 Kin'!F58, 'Left 2 Kin'!F58, 'Left 3 Kin'!F58, 'Right 1 Kin'!F58, 'Right 2 Kin'!F58, 'Right 3 Kin'!F58)</f>
        <v>3.1628366207459826</v>
      </c>
      <c r="G58">
        <f>AVERAGE('Left 1 Kin'!G58, 'Left 2 Kin'!G58, 'Left 3 Kin'!G58, 'Right 1 Kin'!G58, 'Right 2 Kin'!G58, 'Right 3 Kin'!G58)</f>
        <v>4.2221886</v>
      </c>
      <c r="H58">
        <f>AVERAGE('Left 1 Kin'!H58, 'Left 2 Kin'!H58, 'Left 3 Kin'!H58, 'Right 1 Kin'!H58, 'Right 2 Kin'!H58, 'Right 3 Kin'!H58)</f>
        <v>-7.6667640666666665</v>
      </c>
      <c r="I58">
        <f>AVERAGE('Left 1 Kin'!I58, 'Left 2 Kin'!I58, 'Left 3 Kin'!I58, 'Right 1 Kin'!I58, 'Right 2 Kin'!I58, 'Right 3 Kin'!I58)</f>
        <v>-4.1524120400000006</v>
      </c>
      <c r="J58">
        <f>AVERAGE('Left 1 Kin'!J58, 'Left 2 Kin'!J58, 'Left 3 Kin'!J58, 'Right 1 Kin'!J58, 'Right 2 Kin'!J58, 'Right 3 Kin'!J58)</f>
        <v>8.3049900666666669</v>
      </c>
      <c r="K58">
        <f>AVERAGE('Left 1 Kin'!K58, 'Left 2 Kin'!K58, 'Left 3 Kin'!K58, 'Right 1 Kin'!K58, 'Right 2 Kin'!K58, 'Right 3 Kin'!K58)</f>
        <v>1.9787824000000001</v>
      </c>
      <c r="L58">
        <f>AVERAGE('Left 1 Kin'!L58, 'Left 2 Kin'!L58, 'Left 3 Kin'!L58, 'Right 1 Kin'!L58, 'Right 2 Kin'!L58, 'Right 3 Kin'!L58)</f>
        <v>-13.225348666666667</v>
      </c>
      <c r="M58">
        <f>AVERAGE('Left 1 Kin'!M58, 'Left 2 Kin'!M58, 'Left 3 Kin'!M58, 'Right 1 Kin'!M58, 'Right 2 Kin'!M58, 'Right 3 Kin'!M58)</f>
        <v>7.1066984000000017</v>
      </c>
      <c r="N58">
        <f>AVERAGE('Left 1 Kin'!N58, 'Left 2 Kin'!N58, 'Left 3 Kin'!N58, 'Right 1 Kin'!N58, 'Right 2 Kin'!N58, 'Right 3 Kin'!N58)</f>
        <v>0.83770153333333353</v>
      </c>
      <c r="O58">
        <f>AVERAGE('Left 1 Kin'!O58, 'Left 2 Kin'!O58, 'Left 3 Kin'!O58, 'Right 1 Kin'!O58, 'Right 2 Kin'!O58, 'Right 3 Kin'!O58)</f>
        <v>-6.1123620000000001</v>
      </c>
      <c r="P58">
        <f>AVERAGE('Left 1 Kin'!P58, 'Left 2 Kin'!P58, 'Left 3 Kin'!P58, 'Right 1 Kin'!P58, 'Right 2 Kin'!P58, 'Right 3 Kin'!P58)</f>
        <v>34.258056666666668</v>
      </c>
      <c r="Q58">
        <f>AVERAGE('Left 1 Kin'!Q58, 'Left 2 Kin'!Q58, 'Left 3 Kin'!Q58, 'Right 1 Kin'!Q58, 'Right 2 Kin'!Q58, 'Right 3 Kin'!Q58)</f>
        <v>-3.281179733333333</v>
      </c>
      <c r="R58">
        <f>AVERAGE('Left 1 Kin'!R58, 'Left 2 Kin'!R58, 'Left 3 Kin'!R58, 'Right 1 Kin'!R58, 'Right 2 Kin'!R58, 'Right 3 Kin'!R58)</f>
        <v>-3.2617811066666662</v>
      </c>
      <c r="S58">
        <f>AVERAGE('Left 1 Kin'!S58, 'Left 2 Kin'!S58, 'Left 3 Kin'!S58, 'Right 1 Kin'!S58, 'Right 2 Kin'!S58, 'Right 3 Kin'!S58)</f>
        <v>23.717592</v>
      </c>
      <c r="T58">
        <f>AVERAGE('Left 1 Kin'!T58, 'Left 2 Kin'!T58, 'Left 3 Kin'!T58, 'Right 1 Kin'!T58, 'Right 2 Kin'!T58, 'Right 3 Kin'!T58)</f>
        <v>-8.3121865333333336</v>
      </c>
      <c r="U58">
        <f>AVERAGE('Left 1 Kin'!U58, 'Left 2 Kin'!U58, 'Left 3 Kin'!U58, 'Right 1 Kin'!U58, 'Right 2 Kin'!U58, 'Right 3 Kin'!U58)</f>
        <v>-96.576125000000005</v>
      </c>
      <c r="V58">
        <f>AVERAGE('Left 1 Kin'!V58, 'Left 2 Kin'!V58, 'Left 3 Kin'!V58, 'Right 1 Kin'!V58, 'Right 2 Kin'!V58, 'Right 3 Kin'!V58)</f>
        <v>49.570299999999996</v>
      </c>
      <c r="W58">
        <f>AVERAGE('Left 1 Kin'!W58, 'Left 2 Kin'!W58, 'Left 3 Kin'!W58, 'Right 1 Kin'!W58, 'Right 2 Kin'!W58, 'Right 3 Kin'!W58)</f>
        <v>115.37021249999997</v>
      </c>
      <c r="X58">
        <f>AVERAGE('Left 1 Kin'!X58, 'Left 2 Kin'!X58, 'Left 3 Kin'!X58, 'Right 1 Kin'!X58, 'Right 2 Kin'!X58, 'Right 3 Kin'!X58)</f>
        <v>19.148558333333327</v>
      </c>
      <c r="Y58">
        <f>AVERAGE('Left 1 Kin'!Y58, 'Left 2 Kin'!Y58, 'Left 3 Kin'!Y58, 'Right 1 Kin'!Y58, 'Right 2 Kin'!Y58, 'Right 3 Kin'!Y58)</f>
        <v>-91.292083333333323</v>
      </c>
      <c r="Z58">
        <f>AVERAGE('Left 1 Kin'!Z58, 'Left 2 Kin'!Z58, 'Left 3 Kin'!Z58, 'Right 1 Kin'!Z58, 'Right 2 Kin'!Z58, 'Right 3 Kin'!Z58)</f>
        <v>6.1290916666666284</v>
      </c>
      <c r="AA58">
        <f>AVERAGE('Left 1 Kin'!AA58, 'Left 2 Kin'!AA58, 'Left 3 Kin'!AA58, 'Right 1 Kin'!AA58, 'Right 2 Kin'!AA58, 'Right 3 Kin'!AA58)</f>
        <v>-695.2157941666668</v>
      </c>
      <c r="AB58">
        <f>AVERAGE('Left 1 Kin'!AB58, 'Left 2 Kin'!AB58, 'Left 3 Kin'!AB58, 'Right 1 Kin'!AB58, 'Right 2 Kin'!AB58, 'Right 3 Kin'!AB58)</f>
        <v>-224.010075</v>
      </c>
      <c r="AC58">
        <f>AVERAGE('Left 1 Kin'!AC58, 'Left 2 Kin'!AC58, 'Left 3 Kin'!AC58, 'Right 1 Kin'!AC58, 'Right 2 Kin'!AC58, 'Right 3 Kin'!AC58)</f>
        <v>224.22364999999999</v>
      </c>
      <c r="AD58">
        <f>AVERAGE('Left 1 Kin'!AD58, 'Left 2 Kin'!AD58, 'Left 3 Kin'!AD58, 'Right 1 Kin'!AD58, 'Right 2 Kin'!AD58, 'Right 3 Kin'!AD58)</f>
        <v>-336.0900000000002</v>
      </c>
      <c r="AE58">
        <f>AVERAGE('Left 1 Kin'!AE58, 'Left 2 Kin'!AE58, 'Left 3 Kin'!AE58, 'Right 1 Kin'!AE58, 'Right 2 Kin'!AE58, 'Right 3 Kin'!AE58)</f>
        <v>101.61216666666672</v>
      </c>
      <c r="AF58">
        <f>AVERAGE('Left 1 Kin'!AF58, 'Left 2 Kin'!AF58, 'Left 3 Kin'!AF58, 'Right 1 Kin'!AF58, 'Right 2 Kin'!AF58, 'Right 3 Kin'!AF58)</f>
        <v>-293.65031249999998</v>
      </c>
      <c r="AG58">
        <f>AVERAGE('Left 1 Kin'!AG58, 'Left 2 Kin'!AG58, 'Left 3 Kin'!AG58, 'Right 1 Kin'!AG58, 'Right 2 Kin'!AG58, 'Right 3 Kin'!AG58)</f>
        <v>-327.62849999999997</v>
      </c>
      <c r="AH58">
        <f>AVERAGE('Left 1 Kin'!AH58, 'Left 2 Kin'!AH58, 'Left 3 Kin'!AH58, 'Right 1 Kin'!AH58, 'Right 2 Kin'!AH58, 'Right 3 Kin'!AH58)</f>
        <v>139.54857499999997</v>
      </c>
      <c r="AI58">
        <f>AVERAGE('Left 1 Kin'!AI58, 'Left 2 Kin'!AI58, 'Left 3 Kin'!AI58, 'Right 1 Kin'!AI58, 'Right 2 Kin'!AI58, 'Right 3 Kin'!AI58)</f>
        <v>-0.51213884353333283</v>
      </c>
      <c r="AJ58">
        <f>AVERAGE('Left 1 Kin'!AJ58, 'Left 2 Kin'!AJ58, 'Left 3 Kin'!AJ58, 'Right 1 Kin'!AJ58, 'Right 2 Kin'!AJ58, 'Right 3 Kin'!AJ58)</f>
        <v>-0.47426819133333331</v>
      </c>
      <c r="AK58">
        <f>AVERAGE('Left 1 Kin'!AK58, 'Left 2 Kin'!AK58, 'Left 3 Kin'!AK58, 'Right 1 Kin'!AK58, 'Right 2 Kin'!AK58, 'Right 3 Kin'!AK58)</f>
        <v>3.8500389733333328E-2</v>
      </c>
      <c r="AL58">
        <f>AVERAGE('Left 1 Kin'!AL58, 'Left 2 Kin'!AL58, 'Left 3 Kin'!AL58, 'Right 1 Kin'!AL58, 'Right 2 Kin'!AL58, 'Right 3 Kin'!AL58)</f>
        <v>-5.9414074813333286</v>
      </c>
      <c r="AM58">
        <f>AVERAGE('Left 1 Kin'!AM58, 'Left 2 Kin'!AM58, 'Left 3 Kin'!AM58, 'Right 1 Kin'!AM58, 'Right 2 Kin'!AM58, 'Right 3 Kin'!AM58)</f>
        <v>2.7256086666666666</v>
      </c>
      <c r="AN58">
        <f>AVERAGE('Left 1 Kin'!AN58, 'Left 2 Kin'!AN58, 'Left 3 Kin'!AN58, 'Right 1 Kin'!AN58, 'Right 2 Kin'!AN58, 'Right 3 Kin'!AN58)</f>
        <v>-0.26622323000000003</v>
      </c>
      <c r="AO58">
        <f>AVERAGE('Left 1 Kin'!AO58, 'Left 2 Kin'!AO58, 'Left 3 Kin'!AO58, 'Right 1 Kin'!AO58, 'Right 2 Kin'!AO58, 'Right 3 Kin'!AO58)</f>
        <v>0.22251736933333333</v>
      </c>
      <c r="AP58">
        <f>AVERAGE('Left 1 Kin'!AP58, 'Left 2 Kin'!AP58, 'Left 3 Kin'!AP58, 'Right 1 Kin'!AP58, 'Right 2 Kin'!AP58, 'Right 3 Kin'!AP58)</f>
        <v>15.496811733333333</v>
      </c>
      <c r="AQ58">
        <f>AVERAGE('Left 1 Kin'!AQ58, 'Left 2 Kin'!AQ58, 'Left 3 Kin'!AQ58, 'Right 1 Kin'!AQ58, 'Right 2 Kin'!AQ58, 'Right 3 Kin'!AQ58)</f>
        <v>3.7942532</v>
      </c>
      <c r="AR58">
        <f>AVERAGE('Left 1 Kin'!AR58, 'Left 2 Kin'!AR58, 'Left 3 Kin'!AR58, 'Right 1 Kin'!AR58, 'Right 2 Kin'!AR58, 'Right 3 Kin'!AR58)</f>
        <v>-4.9436373333333318E-2</v>
      </c>
      <c r="AS58">
        <f>AVERAGE('Left 1 Kin'!AS58, 'Left 2 Kin'!AS58, 'Left 3 Kin'!AS58, 'Right 1 Kin'!AS58, 'Right 2 Kin'!AS58, 'Right 3 Kin'!AS58)</f>
        <v>4.3419191333333345E-3</v>
      </c>
      <c r="AT58">
        <f>AVERAGE('Left 1 Kin'!AT58, 'Left 2 Kin'!AT58, 'Left 3 Kin'!AT58, 'Right 1 Kin'!AT58, 'Right 2 Kin'!AT58, 'Right 3 Kin'!AT58)</f>
        <v>25.384981999999997</v>
      </c>
    </row>
    <row r="59" spans="1:46" x14ac:dyDescent="0.25">
      <c r="A59">
        <v>57</v>
      </c>
      <c r="B59">
        <f>AVERAGE('Left 1 Kin'!B59, 'Left 2 Kin'!B59, 'Left 3 Kin'!B59, 'Right 1 Kin'!B59, 'Right 2 Kin'!B59, 'Right 3 Kin'!B59)</f>
        <v>9.2130145833333383</v>
      </c>
      <c r="C59">
        <f>AVERAGE('Left 1 Kin'!C59, 'Left 2 Kin'!C59, 'Left 3 Kin'!C59, 'Right 1 Kin'!C59, 'Right 2 Kin'!C59, 'Right 3 Kin'!C59)</f>
        <v>0.57278878837719294</v>
      </c>
      <c r="D59">
        <f>AVERAGE('Left 1 Kin'!D59, 'Left 2 Kin'!D59, 'Left 3 Kin'!D59, 'Right 1 Kin'!D59, 'Right 2 Kin'!D59, 'Right 3 Kin'!D59)</f>
        <v>0.64921126572819099</v>
      </c>
      <c r="E59">
        <f>AVERAGE('Left 1 Kin'!E59, 'Left 2 Kin'!E59, 'Left 3 Kin'!E59, 'Right 1 Kin'!E59, 'Right 2 Kin'!E59, 'Right 3 Kin'!E59)</f>
        <v>2.6550157815752568E-2</v>
      </c>
      <c r="F59">
        <f>AVERAGE('Left 1 Kin'!F59, 'Left 2 Kin'!F59, 'Left 3 Kin'!F59, 'Right 1 Kin'!F59, 'Right 2 Kin'!F59, 'Right 3 Kin'!F59)</f>
        <v>3.1180760051945171</v>
      </c>
      <c r="G59">
        <f>AVERAGE('Left 1 Kin'!G59, 'Left 2 Kin'!G59, 'Left 3 Kin'!G59, 'Right 1 Kin'!G59, 'Right 2 Kin'!G59, 'Right 3 Kin'!G59)</f>
        <v>4.116930449999999</v>
      </c>
      <c r="H59">
        <f>AVERAGE('Left 1 Kin'!H59, 'Left 2 Kin'!H59, 'Left 3 Kin'!H59, 'Right 1 Kin'!H59, 'Right 2 Kin'!H59, 'Right 3 Kin'!H59)</f>
        <v>-7.6152840499999996</v>
      </c>
      <c r="I59">
        <f>AVERAGE('Left 1 Kin'!I59, 'Left 2 Kin'!I59, 'Left 3 Kin'!I59, 'Right 1 Kin'!I59, 'Right 2 Kin'!I59, 'Right 3 Kin'!I59)</f>
        <v>-4.0176282133333325</v>
      </c>
      <c r="J59">
        <f>AVERAGE('Left 1 Kin'!J59, 'Left 2 Kin'!J59, 'Left 3 Kin'!J59, 'Right 1 Kin'!J59, 'Right 2 Kin'!J59, 'Right 3 Kin'!J59)</f>
        <v>8.33138355</v>
      </c>
      <c r="K59">
        <f>AVERAGE('Left 1 Kin'!K59, 'Left 2 Kin'!K59, 'Left 3 Kin'!K59, 'Right 1 Kin'!K59, 'Right 2 Kin'!K59, 'Right 3 Kin'!K59)</f>
        <v>1.8743120916666667</v>
      </c>
      <c r="L59">
        <f>AVERAGE('Left 1 Kin'!L59, 'Left 2 Kin'!L59, 'Left 3 Kin'!L59, 'Right 1 Kin'!L59, 'Right 2 Kin'!L59, 'Right 3 Kin'!L59)</f>
        <v>-13.199458166666666</v>
      </c>
      <c r="M59">
        <f>AVERAGE('Left 1 Kin'!M59, 'Left 2 Kin'!M59, 'Left 3 Kin'!M59, 'Right 1 Kin'!M59, 'Right 2 Kin'!M59, 'Right 3 Kin'!M59)</f>
        <v>6.382247716666666</v>
      </c>
      <c r="N59">
        <f>AVERAGE('Left 1 Kin'!N59, 'Left 2 Kin'!N59, 'Left 3 Kin'!N59, 'Right 1 Kin'!N59, 'Right 2 Kin'!N59, 'Right 3 Kin'!N59)</f>
        <v>0.59455789999999953</v>
      </c>
      <c r="O59">
        <f>AVERAGE('Left 1 Kin'!O59, 'Left 2 Kin'!O59, 'Left 3 Kin'!O59, 'Right 1 Kin'!O59, 'Right 2 Kin'!O59, 'Right 3 Kin'!O59)</f>
        <v>-5.8640098333333315</v>
      </c>
      <c r="P59">
        <f>AVERAGE('Left 1 Kin'!P59, 'Left 2 Kin'!P59, 'Left 3 Kin'!P59, 'Right 1 Kin'!P59, 'Right 2 Kin'!P59, 'Right 3 Kin'!P59)</f>
        <v>33.881030000000003</v>
      </c>
      <c r="Q59">
        <f>AVERAGE('Left 1 Kin'!Q59, 'Left 2 Kin'!Q59, 'Left 3 Kin'!Q59, 'Right 1 Kin'!Q59, 'Right 2 Kin'!Q59, 'Right 3 Kin'!Q59)</f>
        <v>-3.1638708000000002</v>
      </c>
      <c r="R59">
        <f>AVERAGE('Left 1 Kin'!R59, 'Left 2 Kin'!R59, 'Left 3 Kin'!R59, 'Right 1 Kin'!R59, 'Right 2 Kin'!R59, 'Right 3 Kin'!R59)</f>
        <v>-3.610195805</v>
      </c>
      <c r="S59">
        <f>AVERAGE('Left 1 Kin'!S59, 'Left 2 Kin'!S59, 'Left 3 Kin'!S59, 'Right 1 Kin'!S59, 'Right 2 Kin'!S59, 'Right 3 Kin'!S59)</f>
        <v>23.323036500000001</v>
      </c>
      <c r="T59">
        <f>AVERAGE('Left 1 Kin'!T59, 'Left 2 Kin'!T59, 'Left 3 Kin'!T59, 'Right 1 Kin'!T59, 'Right 2 Kin'!T59, 'Right 3 Kin'!T59)</f>
        <v>-8.1571837333333335</v>
      </c>
      <c r="U59">
        <f>AVERAGE('Left 1 Kin'!U59, 'Left 2 Kin'!U59, 'Left 3 Kin'!U59, 'Right 1 Kin'!U59, 'Right 2 Kin'!U59, 'Right 3 Kin'!U59)</f>
        <v>-101.74360416666667</v>
      </c>
      <c r="V59">
        <f>AVERAGE('Left 1 Kin'!V59, 'Left 2 Kin'!V59, 'Left 3 Kin'!V59, 'Right 1 Kin'!V59, 'Right 2 Kin'!V59, 'Right 3 Kin'!V59)</f>
        <v>50.243839583333319</v>
      </c>
      <c r="W59">
        <f>AVERAGE('Left 1 Kin'!W59, 'Left 2 Kin'!W59, 'Left 3 Kin'!W59, 'Right 1 Kin'!W59, 'Right 2 Kin'!W59, 'Right 3 Kin'!W59)</f>
        <v>128.08624270833334</v>
      </c>
      <c r="X59">
        <f>AVERAGE('Left 1 Kin'!X59, 'Left 2 Kin'!X59, 'Left 3 Kin'!X59, 'Right 1 Kin'!X59, 'Right 2 Kin'!X59, 'Right 3 Kin'!X59)</f>
        <v>22.881252083333347</v>
      </c>
      <c r="Y59">
        <f>AVERAGE('Left 1 Kin'!Y59, 'Left 2 Kin'!Y59, 'Left 3 Kin'!Y59, 'Right 1 Kin'!Y59, 'Right 2 Kin'!Y59, 'Right 3 Kin'!Y59)</f>
        <v>-98.03306770833332</v>
      </c>
      <c r="Z59">
        <f>AVERAGE('Left 1 Kin'!Z59, 'Left 2 Kin'!Z59, 'Left 3 Kin'!Z59, 'Right 1 Kin'!Z59, 'Right 2 Kin'!Z59, 'Right 3 Kin'!Z59)</f>
        <v>23.589339583333345</v>
      </c>
      <c r="AA59">
        <f>AVERAGE('Left 1 Kin'!AA59, 'Left 2 Kin'!AA59, 'Left 3 Kin'!AA59, 'Right 1 Kin'!AA59, 'Right 2 Kin'!AA59, 'Right 3 Kin'!AA59)</f>
        <v>-697.88763312499998</v>
      </c>
      <c r="AB59">
        <f>AVERAGE('Left 1 Kin'!AB59, 'Left 2 Kin'!AB59, 'Left 3 Kin'!AB59, 'Right 1 Kin'!AB59, 'Right 2 Kin'!AB59, 'Right 3 Kin'!AB59)</f>
        <v>-231.44503541666666</v>
      </c>
      <c r="AC59">
        <f>AVERAGE('Left 1 Kin'!AC59, 'Left 2 Kin'!AC59, 'Left 3 Kin'!AC59, 'Right 1 Kin'!AC59, 'Right 2 Kin'!AC59, 'Right 3 Kin'!AC59)</f>
        <v>222.59644583333329</v>
      </c>
      <c r="AD59">
        <f>AVERAGE('Left 1 Kin'!AD59, 'Left 2 Kin'!AD59, 'Left 3 Kin'!AD59, 'Right 1 Kin'!AD59, 'Right 2 Kin'!AD59, 'Right 3 Kin'!AD59)</f>
        <v>-357.32687500000014</v>
      </c>
      <c r="AE59">
        <f>AVERAGE('Left 1 Kin'!AE59, 'Left 2 Kin'!AE59, 'Left 3 Kin'!AE59, 'Right 1 Kin'!AE59, 'Right 2 Kin'!AE59, 'Right 3 Kin'!AE59)</f>
        <v>108.85745833333341</v>
      </c>
      <c r="AF59">
        <f>AVERAGE('Left 1 Kin'!AF59, 'Left 2 Kin'!AF59, 'Left 3 Kin'!AF59, 'Right 1 Kin'!AF59, 'Right 2 Kin'!AF59, 'Right 3 Kin'!AF59)</f>
        <v>-319.40542708333339</v>
      </c>
      <c r="AG59">
        <f>AVERAGE('Left 1 Kin'!AG59, 'Left 2 Kin'!AG59, 'Left 3 Kin'!AG59, 'Right 1 Kin'!AG59, 'Right 2 Kin'!AG59, 'Right 3 Kin'!AG59)</f>
        <v>-377.99262500000009</v>
      </c>
      <c r="AH59">
        <f>AVERAGE('Left 1 Kin'!AH59, 'Left 2 Kin'!AH59, 'Left 3 Kin'!AH59, 'Right 1 Kin'!AH59, 'Right 2 Kin'!AH59, 'Right 3 Kin'!AH59)</f>
        <v>143.84635833333331</v>
      </c>
      <c r="AI59">
        <f>AVERAGE('Left 1 Kin'!AI59, 'Left 2 Kin'!AI59, 'Left 3 Kin'!AI59, 'Right 1 Kin'!AI59, 'Right 2 Kin'!AI59, 'Right 3 Kin'!AI59)</f>
        <v>-0.85437856565000025</v>
      </c>
      <c r="AJ59">
        <f>AVERAGE('Left 1 Kin'!AJ59, 'Left 2 Kin'!AJ59, 'Left 3 Kin'!AJ59, 'Right 1 Kin'!AJ59, 'Right 2 Kin'!AJ59, 'Right 3 Kin'!AJ59)</f>
        <v>-0.46016948850000006</v>
      </c>
      <c r="AK59">
        <f>AVERAGE('Left 1 Kin'!AK59, 'Left 2 Kin'!AK59, 'Left 3 Kin'!AK59, 'Right 1 Kin'!AK59, 'Right 2 Kin'!AK59, 'Right 3 Kin'!AK59)</f>
        <v>4.2420011633333338E-2</v>
      </c>
      <c r="AL59">
        <f>AVERAGE('Left 1 Kin'!AL59, 'Left 2 Kin'!AL59, 'Left 3 Kin'!AL59, 'Right 1 Kin'!AL59, 'Right 2 Kin'!AL59, 'Right 3 Kin'!AL59)</f>
        <v>-9.6484157810000042</v>
      </c>
      <c r="AM59">
        <f>AVERAGE('Left 1 Kin'!AM59, 'Left 2 Kin'!AM59, 'Left 3 Kin'!AM59, 'Right 1 Kin'!AM59, 'Right 2 Kin'!AM59, 'Right 3 Kin'!AM59)</f>
        <v>2.7536260833333333</v>
      </c>
      <c r="AN59">
        <f>AVERAGE('Left 1 Kin'!AN59, 'Left 2 Kin'!AN59, 'Left 3 Kin'!AN59, 'Right 1 Kin'!AN59, 'Right 2 Kin'!AN59, 'Right 3 Kin'!AN59)</f>
        <v>-0.2734578225</v>
      </c>
      <c r="AO59">
        <f>AVERAGE('Left 1 Kin'!AO59, 'Left 2 Kin'!AO59, 'Left 3 Kin'!AO59, 'Right 1 Kin'!AO59, 'Right 2 Kin'!AO59, 'Right 3 Kin'!AO59)</f>
        <v>0.22378440866666663</v>
      </c>
      <c r="AP59">
        <f>AVERAGE('Left 1 Kin'!AP59, 'Left 2 Kin'!AP59, 'Left 3 Kin'!AP59, 'Right 1 Kin'!AP59, 'Right 2 Kin'!AP59, 'Right 3 Kin'!AP59)</f>
        <v>16.298538966666666</v>
      </c>
      <c r="AQ59">
        <f>AVERAGE('Left 1 Kin'!AQ59, 'Left 2 Kin'!AQ59, 'Left 3 Kin'!AQ59, 'Right 1 Kin'!AQ59, 'Right 2 Kin'!AQ59, 'Right 3 Kin'!AQ59)</f>
        <v>3.7352095666666667</v>
      </c>
      <c r="AR59">
        <f>AVERAGE('Left 1 Kin'!AR59, 'Left 2 Kin'!AR59, 'Left 3 Kin'!AR59, 'Right 1 Kin'!AR59, 'Right 2 Kin'!AR59, 'Right 3 Kin'!AR59)</f>
        <v>-3.6709546666666627E-2</v>
      </c>
      <c r="AS59">
        <f>AVERAGE('Left 1 Kin'!AS59, 'Left 2 Kin'!AS59, 'Left 3 Kin'!AS59, 'Right 1 Kin'!AS59, 'Right 2 Kin'!AS59, 'Right 3 Kin'!AS59)</f>
        <v>1.5808538499999768E-3</v>
      </c>
      <c r="AT59">
        <f>AVERAGE('Left 1 Kin'!AT59, 'Left 2 Kin'!AT59, 'Left 3 Kin'!AT59, 'Right 1 Kin'!AT59, 'Right 2 Kin'!AT59, 'Right 3 Kin'!AT59)</f>
        <v>27.701945666666671</v>
      </c>
    </row>
    <row r="60" spans="1:46" x14ac:dyDescent="0.25">
      <c r="A60">
        <v>58</v>
      </c>
      <c r="B60">
        <f>AVERAGE('Left 1 Kin'!B60, 'Left 2 Kin'!B60, 'Left 3 Kin'!B60, 'Right 1 Kin'!B60, 'Right 2 Kin'!B60, 'Right 3 Kin'!B60)</f>
        <v>9.2217875000000067</v>
      </c>
      <c r="C60">
        <f>AVERAGE('Left 1 Kin'!C60, 'Left 2 Kin'!C60, 'Left 3 Kin'!C60, 'Right 1 Kin'!C60, 'Right 2 Kin'!C60, 'Right 3 Kin'!C60)</f>
        <v>0.57306091008771931</v>
      </c>
      <c r="D60">
        <f>AVERAGE('Left 1 Kin'!D60, 'Left 2 Kin'!D60, 'Left 3 Kin'!D60, 'Right 1 Kin'!D60, 'Right 2 Kin'!D60, 'Right 3 Kin'!D60)</f>
        <v>0.65759386686388344</v>
      </c>
      <c r="E60">
        <f>AVERAGE('Left 1 Kin'!E60, 'Left 2 Kin'!E60, 'Left 3 Kin'!E60, 'Right 1 Kin'!E60, 'Right 2 Kin'!E60, 'Right 3 Kin'!E60)</f>
        <v>2.6425144916038631E-2</v>
      </c>
      <c r="F60">
        <f>AVERAGE('Left 1 Kin'!F60, 'Left 2 Kin'!F60, 'Left 3 Kin'!F60, 'Right 1 Kin'!F60, 'Right 2 Kin'!F60, 'Right 3 Kin'!F60)</f>
        <v>3.0617547682733819</v>
      </c>
      <c r="G60">
        <f>AVERAGE('Left 1 Kin'!G60, 'Left 2 Kin'!G60, 'Left 3 Kin'!G60, 'Right 1 Kin'!G60, 'Right 2 Kin'!G60, 'Right 3 Kin'!G60)</f>
        <v>4.0089210999999993</v>
      </c>
      <c r="H60">
        <f>AVERAGE('Left 1 Kin'!H60, 'Left 2 Kin'!H60, 'Left 3 Kin'!H60, 'Right 1 Kin'!H60, 'Right 2 Kin'!H60, 'Right 3 Kin'!H60)</f>
        <v>-7.5624132333333334</v>
      </c>
      <c r="I60">
        <f>AVERAGE('Left 1 Kin'!I60, 'Left 2 Kin'!I60, 'Left 3 Kin'!I60, 'Right 1 Kin'!I60, 'Right 2 Kin'!I60, 'Right 3 Kin'!I60)</f>
        <v>-3.8751781066666662</v>
      </c>
      <c r="J60">
        <f>AVERAGE('Left 1 Kin'!J60, 'Left 2 Kin'!J60, 'Left 3 Kin'!J60, 'Right 1 Kin'!J60, 'Right 2 Kin'!J60, 'Right 3 Kin'!J60)</f>
        <v>8.3561850333333325</v>
      </c>
      <c r="K60">
        <f>AVERAGE('Left 1 Kin'!K60, 'Left 2 Kin'!K60, 'Left 3 Kin'!K60, 'Right 1 Kin'!K60, 'Right 2 Kin'!K60, 'Right 3 Kin'!K60)</f>
        <v>1.7653773833333333</v>
      </c>
      <c r="L60">
        <f>AVERAGE('Left 1 Kin'!L60, 'Left 2 Kin'!L60, 'Left 3 Kin'!L60, 'Right 1 Kin'!L60, 'Right 2 Kin'!L60, 'Right 3 Kin'!L60)</f>
        <v>-13.165325266666665</v>
      </c>
      <c r="M60">
        <f>AVERAGE('Left 1 Kin'!M60, 'Left 2 Kin'!M60, 'Left 3 Kin'!M60, 'Right 1 Kin'!M60, 'Right 2 Kin'!M60, 'Right 3 Kin'!M60)</f>
        <v>5.6546786333333303</v>
      </c>
      <c r="N60">
        <f>AVERAGE('Left 1 Kin'!N60, 'Left 2 Kin'!N60, 'Left 3 Kin'!N60, 'Right 1 Kin'!N60, 'Right 2 Kin'!N60, 'Right 3 Kin'!N60)</f>
        <v>0.34446106666666593</v>
      </c>
      <c r="O60">
        <f>AVERAGE('Left 1 Kin'!O60, 'Left 2 Kin'!O60, 'Left 3 Kin'!O60, 'Right 1 Kin'!O60, 'Right 2 Kin'!O60, 'Right 3 Kin'!O60)</f>
        <v>-5.6238216666666672</v>
      </c>
      <c r="P60">
        <f>AVERAGE('Left 1 Kin'!P60, 'Left 2 Kin'!P60, 'Left 3 Kin'!P60, 'Right 1 Kin'!P60, 'Right 2 Kin'!P60, 'Right 3 Kin'!P60)</f>
        <v>33.491771333333325</v>
      </c>
      <c r="Q60">
        <f>AVERAGE('Left 1 Kin'!Q60, 'Left 2 Kin'!Q60, 'Left 3 Kin'!Q60, 'Right 1 Kin'!Q60, 'Right 2 Kin'!Q60, 'Right 3 Kin'!Q60)</f>
        <v>-3.0487346666666668</v>
      </c>
      <c r="R60">
        <f>AVERAGE('Left 1 Kin'!R60, 'Left 2 Kin'!R60, 'Left 3 Kin'!R60, 'Right 1 Kin'!R60, 'Right 2 Kin'!R60, 'Right 3 Kin'!R60)</f>
        <v>-3.9683717033333346</v>
      </c>
      <c r="S60">
        <f>AVERAGE('Left 1 Kin'!S60, 'Left 2 Kin'!S60, 'Left 3 Kin'!S60, 'Right 1 Kin'!S60, 'Right 2 Kin'!S60, 'Right 3 Kin'!S60)</f>
        <v>22.903133</v>
      </c>
      <c r="T60">
        <f>AVERAGE('Left 1 Kin'!T60, 'Left 2 Kin'!T60, 'Left 3 Kin'!T60, 'Right 1 Kin'!T60, 'Right 2 Kin'!T60, 'Right 3 Kin'!T60)</f>
        <v>-8.0004373333333323</v>
      </c>
      <c r="U60">
        <f>AVERAGE('Left 1 Kin'!U60, 'Left 2 Kin'!U60, 'Left 3 Kin'!U60, 'Right 1 Kin'!U60, 'Right 2 Kin'!U60, 'Right 3 Kin'!U60)</f>
        <v>-106.93893333333335</v>
      </c>
      <c r="V60">
        <f>AVERAGE('Left 1 Kin'!V60, 'Left 2 Kin'!V60, 'Left 3 Kin'!V60, 'Right 1 Kin'!V60, 'Right 2 Kin'!V60, 'Right 3 Kin'!V60)</f>
        <v>50.841629166666657</v>
      </c>
      <c r="W60">
        <f>AVERAGE('Left 1 Kin'!W60, 'Left 2 Kin'!W60, 'Left 3 Kin'!W60, 'Right 1 Kin'!W60, 'Right 2 Kin'!W60, 'Right 3 Kin'!W60)</f>
        <v>140.78960541666666</v>
      </c>
      <c r="X60">
        <f>AVERAGE('Left 1 Kin'!X60, 'Left 2 Kin'!X60, 'Left 3 Kin'!X60, 'Right 1 Kin'!X60, 'Right 2 Kin'!X60, 'Right 3 Kin'!X60)</f>
        <v>26.622445833333359</v>
      </c>
      <c r="Y60">
        <f>AVERAGE('Left 1 Kin'!Y60, 'Left 2 Kin'!Y60, 'Left 3 Kin'!Y60, 'Right 1 Kin'!Y60, 'Right 2 Kin'!Y60, 'Right 3 Kin'!Y60)</f>
        <v>-104.64455208333334</v>
      </c>
      <c r="Z60">
        <f>AVERAGE('Left 1 Kin'!Z60, 'Left 2 Kin'!Z60, 'Left 3 Kin'!Z60, 'Right 1 Kin'!Z60, 'Right 2 Kin'!Z60, 'Right 3 Kin'!Z60)</f>
        <v>41.149187500000046</v>
      </c>
      <c r="AA60">
        <f>AVERAGE('Left 1 Kin'!AA60, 'Left 2 Kin'!AA60, 'Left 3 Kin'!AA60, 'Right 1 Kin'!AA60, 'Right 2 Kin'!AA60, 'Right 3 Kin'!AA60)</f>
        <v>-700.28252208333333</v>
      </c>
      <c r="AB60">
        <f>AVERAGE('Left 1 Kin'!AB60, 'Left 2 Kin'!AB60, 'Left 3 Kin'!AB60, 'Right 1 Kin'!AB60, 'Right 2 Kin'!AB60, 'Right 3 Kin'!AB60)</f>
        <v>-238.42824583333336</v>
      </c>
      <c r="AC60">
        <f>AVERAGE('Left 1 Kin'!AC60, 'Left 2 Kin'!AC60, 'Left 3 Kin'!AC60, 'Right 1 Kin'!AC60, 'Right 2 Kin'!AC60, 'Right 3 Kin'!AC60)</f>
        <v>218.3555416666666</v>
      </c>
      <c r="AD60">
        <f>AVERAGE('Left 1 Kin'!AD60, 'Left 2 Kin'!AD60, 'Left 3 Kin'!AD60, 'Right 1 Kin'!AD60, 'Right 2 Kin'!AD60, 'Right 3 Kin'!AD60)</f>
        <v>-378.00825000000009</v>
      </c>
      <c r="AE60">
        <f>AVERAGE('Left 1 Kin'!AE60, 'Left 2 Kin'!AE60, 'Left 3 Kin'!AE60, 'Right 1 Kin'!AE60, 'Right 2 Kin'!AE60, 'Right 3 Kin'!AE60)</f>
        <v>114.97725000000004</v>
      </c>
      <c r="AF60">
        <f>AVERAGE('Left 1 Kin'!AF60, 'Left 2 Kin'!AF60, 'Left 3 Kin'!AF60, 'Right 1 Kin'!AF60, 'Right 2 Kin'!AF60, 'Right 3 Kin'!AF60)</f>
        <v>-344.33789166666674</v>
      </c>
      <c r="AG60">
        <f>AVERAGE('Left 1 Kin'!AG60, 'Left 2 Kin'!AG60, 'Left 3 Kin'!AG60, 'Right 1 Kin'!AG60, 'Right 2 Kin'!AG60, 'Right 3 Kin'!AG60)</f>
        <v>-429.04675000000015</v>
      </c>
      <c r="AH60">
        <f>AVERAGE('Left 1 Kin'!AH60, 'Left 2 Kin'!AH60, 'Left 3 Kin'!AH60, 'Right 1 Kin'!AH60, 'Right 2 Kin'!AH60, 'Right 3 Kin'!AH60)</f>
        <v>147.38374166666668</v>
      </c>
      <c r="AI60">
        <f>AVERAGE('Left 1 Kin'!AI60, 'Left 2 Kin'!AI60, 'Left 3 Kin'!AI60, 'Right 1 Kin'!AI60, 'Right 2 Kin'!AI60, 'Right 3 Kin'!AI60)</f>
        <v>-1.1892827677666677</v>
      </c>
      <c r="AJ60">
        <f>AVERAGE('Left 1 Kin'!AJ60, 'Left 2 Kin'!AJ60, 'Left 3 Kin'!AJ60, 'Right 1 Kin'!AJ60, 'Right 2 Kin'!AJ60, 'Right 3 Kin'!AJ60)</f>
        <v>-0.44679660166666668</v>
      </c>
      <c r="AK60">
        <f>AVERAGE('Left 1 Kin'!AK60, 'Left 2 Kin'!AK60, 'Left 3 Kin'!AK60, 'Right 1 Kin'!AK60, 'Right 2 Kin'!AK60, 'Right 3 Kin'!AK60)</f>
        <v>4.6125513533333322E-2</v>
      </c>
      <c r="AL60">
        <f>AVERAGE('Left 1 Kin'!AL60, 'Left 2 Kin'!AL60, 'Left 3 Kin'!AL60, 'Right 1 Kin'!AL60, 'Right 2 Kin'!AL60, 'Right 3 Kin'!AL60)</f>
        <v>-13.319544880666678</v>
      </c>
      <c r="AM60">
        <f>AVERAGE('Left 1 Kin'!AM60, 'Left 2 Kin'!AM60, 'Left 3 Kin'!AM60, 'Right 1 Kin'!AM60, 'Right 2 Kin'!AM60, 'Right 3 Kin'!AM60)</f>
        <v>2.7793810999999997</v>
      </c>
      <c r="AN60">
        <f>AVERAGE('Left 1 Kin'!AN60, 'Left 2 Kin'!AN60, 'Left 3 Kin'!AN60, 'Right 1 Kin'!AN60, 'Right 2 Kin'!AN60, 'Right 3 Kin'!AN60)</f>
        <v>-0.28223048700000003</v>
      </c>
      <c r="AO60">
        <f>AVERAGE('Left 1 Kin'!AO60, 'Left 2 Kin'!AO60, 'Left 3 Kin'!AO60, 'Right 1 Kin'!AO60, 'Right 2 Kin'!AO60, 'Right 3 Kin'!AO60)</f>
        <v>0.22445361599999999</v>
      </c>
      <c r="AP60">
        <f>AVERAGE('Left 1 Kin'!AP60, 'Left 2 Kin'!AP60, 'Left 3 Kin'!AP60, 'Right 1 Kin'!AP60, 'Right 2 Kin'!AP60, 'Right 3 Kin'!AP60)</f>
        <v>17.119151000000002</v>
      </c>
      <c r="AQ60">
        <f>AVERAGE('Left 1 Kin'!AQ60, 'Left 2 Kin'!AQ60, 'Left 3 Kin'!AQ60, 'Right 1 Kin'!AQ60, 'Right 2 Kin'!AQ60, 'Right 3 Kin'!AQ60)</f>
        <v>3.6725323333333328</v>
      </c>
      <c r="AR60">
        <f>AVERAGE('Left 1 Kin'!AR60, 'Left 2 Kin'!AR60, 'Left 3 Kin'!AR60, 'Right 1 Kin'!AR60, 'Right 2 Kin'!AR60, 'Right 3 Kin'!AR60)</f>
        <v>-2.394563999999999E-2</v>
      </c>
      <c r="AS60">
        <f>AVERAGE('Left 1 Kin'!AS60, 'Left 2 Kin'!AS60, 'Left 3 Kin'!AS60, 'Right 1 Kin'!AS60, 'Right 2 Kin'!AS60, 'Right 3 Kin'!AS60)</f>
        <v>-1.818531433333316E-3</v>
      </c>
      <c r="AT60">
        <f>AVERAGE('Left 1 Kin'!AT60, 'Left 2 Kin'!AT60, 'Left 3 Kin'!AT60, 'Right 1 Kin'!AT60, 'Right 2 Kin'!AT60, 'Right 3 Kin'!AT60)</f>
        <v>29.940309333333346</v>
      </c>
    </row>
    <row r="61" spans="1:46" x14ac:dyDescent="0.25">
      <c r="A61">
        <v>59</v>
      </c>
      <c r="B61">
        <f>AVERAGE('Left 1 Kin'!B61, 'Left 2 Kin'!B61, 'Left 3 Kin'!B61, 'Right 1 Kin'!B61, 'Right 2 Kin'!B61, 'Right 3 Kin'!B61)</f>
        <v>9.2308437500000053</v>
      </c>
      <c r="C61">
        <f>AVERAGE('Left 1 Kin'!C61, 'Left 2 Kin'!C61, 'Left 3 Kin'!C61, 'Right 1 Kin'!C61, 'Right 2 Kin'!C61, 'Right 3 Kin'!C61)</f>
        <v>0.57334085343567243</v>
      </c>
      <c r="D61">
        <f>AVERAGE('Left 1 Kin'!D61, 'Left 2 Kin'!D61, 'Left 3 Kin'!D61, 'Right 1 Kin'!D61, 'Right 2 Kin'!D61, 'Right 3 Kin'!D61)</f>
        <v>0.66803306170637156</v>
      </c>
      <c r="E61">
        <f>AVERAGE('Left 1 Kin'!E61, 'Left 2 Kin'!E61, 'Left 3 Kin'!E61, 'Right 1 Kin'!E61, 'Right 2 Kin'!E61, 'Right 3 Kin'!E61)</f>
        <v>2.5451801105710926E-2</v>
      </c>
      <c r="F61">
        <f>AVERAGE('Left 1 Kin'!F61, 'Left 2 Kin'!F61, 'Left 3 Kin'!F61, 'Right 1 Kin'!F61, 'Right 2 Kin'!F61, 'Right 3 Kin'!F61)</f>
        <v>3.0087850024805047</v>
      </c>
      <c r="G61">
        <f>AVERAGE('Left 1 Kin'!G61, 'Left 2 Kin'!G61, 'Left 3 Kin'!G61, 'Right 1 Kin'!G61, 'Right 2 Kin'!G61, 'Right 3 Kin'!G61)</f>
        <v>3.8981777500000003</v>
      </c>
      <c r="H61">
        <f>AVERAGE('Left 1 Kin'!H61, 'Left 2 Kin'!H61, 'Left 3 Kin'!H61, 'Right 1 Kin'!H61, 'Right 2 Kin'!H61, 'Right 3 Kin'!H61)</f>
        <v>-7.5093834166666662</v>
      </c>
      <c r="I61">
        <f>AVERAGE('Left 1 Kin'!I61, 'Left 2 Kin'!I61, 'Left 3 Kin'!I61, 'Right 1 Kin'!I61, 'Right 2 Kin'!I61, 'Right 3 Kin'!I61)</f>
        <v>-3.7264846866666659</v>
      </c>
      <c r="J61">
        <f>AVERAGE('Left 1 Kin'!J61, 'Left 2 Kin'!J61, 'Left 3 Kin'!J61, 'Right 1 Kin'!J61, 'Right 2 Kin'!J61, 'Right 3 Kin'!J61)</f>
        <v>8.3855601166666656</v>
      </c>
      <c r="K61">
        <f>AVERAGE('Left 1 Kin'!K61, 'Left 2 Kin'!K61, 'Left 3 Kin'!K61, 'Right 1 Kin'!K61, 'Right 2 Kin'!K61, 'Right 3 Kin'!K61)</f>
        <v>1.6529354083333336</v>
      </c>
      <c r="L61">
        <f>AVERAGE('Left 1 Kin'!L61, 'Left 2 Kin'!L61, 'Left 3 Kin'!L61, 'Right 1 Kin'!L61, 'Right 2 Kin'!L61, 'Right 3 Kin'!L61)</f>
        <v>-13.121426633333334</v>
      </c>
      <c r="M61">
        <f>AVERAGE('Left 1 Kin'!M61, 'Left 2 Kin'!M61, 'Left 3 Kin'!M61, 'Right 1 Kin'!M61, 'Right 2 Kin'!M61, 'Right 3 Kin'!M61)</f>
        <v>4.9281836833333346</v>
      </c>
      <c r="N61">
        <f>AVERAGE('Left 1 Kin'!N61, 'Left 2 Kin'!N61, 'Left 3 Kin'!N61, 'Right 1 Kin'!N61, 'Right 2 Kin'!N61, 'Right 3 Kin'!N61)</f>
        <v>9.3317100000000666E-2</v>
      </c>
      <c r="O61">
        <f>AVERAGE('Left 1 Kin'!O61, 'Left 2 Kin'!O61, 'Left 3 Kin'!O61, 'Right 1 Kin'!O61, 'Right 2 Kin'!O61, 'Right 3 Kin'!O61)</f>
        <v>-5.3778794999999988</v>
      </c>
      <c r="P61">
        <f>AVERAGE('Left 1 Kin'!P61, 'Left 2 Kin'!P61, 'Left 3 Kin'!P61, 'Right 1 Kin'!P61, 'Right 2 Kin'!P61, 'Right 3 Kin'!P61)</f>
        <v>33.094452666666662</v>
      </c>
      <c r="Q61">
        <f>AVERAGE('Left 1 Kin'!Q61, 'Left 2 Kin'!Q61, 'Left 3 Kin'!Q61, 'Right 1 Kin'!Q61, 'Right 2 Kin'!Q61, 'Right 3 Kin'!Q61)</f>
        <v>-2.9268460000000012</v>
      </c>
      <c r="R61">
        <f>AVERAGE('Left 1 Kin'!R61, 'Left 2 Kin'!R61, 'Left 3 Kin'!R61, 'Right 1 Kin'!R61, 'Right 2 Kin'!R61, 'Right 3 Kin'!R61)</f>
        <v>-4.3405456683333323</v>
      </c>
      <c r="S61">
        <f>AVERAGE('Left 1 Kin'!S61, 'Left 2 Kin'!S61, 'Left 3 Kin'!S61, 'Right 1 Kin'!S61, 'Right 2 Kin'!S61, 'Right 3 Kin'!S61)</f>
        <v>22.451455499999998</v>
      </c>
      <c r="T61">
        <f>AVERAGE('Left 1 Kin'!T61, 'Left 2 Kin'!T61, 'Left 3 Kin'!T61, 'Right 1 Kin'!T61, 'Right 2 Kin'!T61, 'Right 3 Kin'!T61)</f>
        <v>-7.843763</v>
      </c>
      <c r="U61">
        <f>AVERAGE('Left 1 Kin'!U61, 'Left 2 Kin'!U61, 'Left 3 Kin'!U61, 'Right 1 Kin'!U61, 'Right 2 Kin'!U61, 'Right 3 Kin'!U61)</f>
        <v>-112.18380416666663</v>
      </c>
      <c r="V61">
        <f>AVERAGE('Left 1 Kin'!V61, 'Left 2 Kin'!V61, 'Left 3 Kin'!V61, 'Right 1 Kin'!V61, 'Right 2 Kin'!V61, 'Right 3 Kin'!V61)</f>
        <v>51.546893749999981</v>
      </c>
      <c r="W61">
        <f>AVERAGE('Left 1 Kin'!W61, 'Left 2 Kin'!W61, 'Left 3 Kin'!W61, 'Right 1 Kin'!W61, 'Right 2 Kin'!W61, 'Right 3 Kin'!W61)</f>
        <v>153.36555687499995</v>
      </c>
      <c r="X61">
        <f>AVERAGE('Left 1 Kin'!X61, 'Left 2 Kin'!X61, 'Left 3 Kin'!X61, 'Right 1 Kin'!X61, 'Right 2 Kin'!X61, 'Right 3 Kin'!X61)</f>
        <v>30.358322916666662</v>
      </c>
      <c r="Y61">
        <f>AVERAGE('Left 1 Kin'!Y61, 'Left 2 Kin'!Y61, 'Left 3 Kin'!Y61, 'Right 1 Kin'!Y61, 'Right 2 Kin'!Y61, 'Right 3 Kin'!Y61)</f>
        <v>-111.52915312499998</v>
      </c>
      <c r="Z61">
        <f>AVERAGE('Left 1 Kin'!Z61, 'Left 2 Kin'!Z61, 'Left 3 Kin'!Z61, 'Right 1 Kin'!Z61, 'Right 2 Kin'!Z61, 'Right 3 Kin'!Z61)</f>
        <v>58.979302083333302</v>
      </c>
      <c r="AA61">
        <f>AVERAGE('Left 1 Kin'!AA61, 'Left 2 Kin'!AA61, 'Left 3 Kin'!AA61, 'Right 1 Kin'!AA61, 'Right 2 Kin'!AA61, 'Right 3 Kin'!AA61)</f>
        <v>-702.72871937499997</v>
      </c>
      <c r="AB61">
        <f>AVERAGE('Left 1 Kin'!AB61, 'Left 2 Kin'!AB61, 'Left 3 Kin'!AB61, 'Right 1 Kin'!AB61, 'Right 2 Kin'!AB61, 'Right 3 Kin'!AB61)</f>
        <v>-245.64576458333332</v>
      </c>
      <c r="AC61">
        <f>AVERAGE('Left 1 Kin'!AC61, 'Left 2 Kin'!AC61, 'Left 3 Kin'!AC61, 'Right 1 Kin'!AC61, 'Right 2 Kin'!AC61, 'Right 3 Kin'!AC61)</f>
        <v>212.27802083333336</v>
      </c>
      <c r="AD61">
        <f>AVERAGE('Left 1 Kin'!AD61, 'Left 2 Kin'!AD61, 'Left 3 Kin'!AD61, 'Right 1 Kin'!AD61, 'Right 2 Kin'!AD61, 'Right 3 Kin'!AD61)</f>
        <v>-399.02204166666661</v>
      </c>
      <c r="AE61">
        <f>AVERAGE('Left 1 Kin'!AE61, 'Left 2 Kin'!AE61, 'Left 3 Kin'!AE61, 'Right 1 Kin'!AE61, 'Right 2 Kin'!AE61, 'Right 3 Kin'!AE61)</f>
        <v>120.72879166666667</v>
      </c>
      <c r="AF61">
        <f>AVERAGE('Left 1 Kin'!AF61, 'Left 2 Kin'!AF61, 'Left 3 Kin'!AF61, 'Right 1 Kin'!AF61, 'Right 2 Kin'!AF61, 'Right 3 Kin'!AF61)</f>
        <v>-368.73281458333327</v>
      </c>
      <c r="AG61">
        <f>AVERAGE('Left 1 Kin'!AG61, 'Left 2 Kin'!AG61, 'Left 3 Kin'!AG61, 'Right 1 Kin'!AG61, 'Right 2 Kin'!AG61, 'Right 3 Kin'!AG61)</f>
        <v>-481.8082083333332</v>
      </c>
      <c r="AH61">
        <f>AVERAGE('Left 1 Kin'!AH61, 'Left 2 Kin'!AH61, 'Left 3 Kin'!AH61, 'Right 1 Kin'!AH61, 'Right 2 Kin'!AH61, 'Right 3 Kin'!AH61)</f>
        <v>150.43599166666664</v>
      </c>
      <c r="AI61">
        <f>AVERAGE('Left 1 Kin'!AI61, 'Left 2 Kin'!AI61, 'Left 3 Kin'!AI61, 'Right 1 Kin'!AI61, 'Right 2 Kin'!AI61, 'Right 3 Kin'!AI61)</f>
        <v>-1.5366324370833329</v>
      </c>
      <c r="AJ61">
        <f>AVERAGE('Left 1 Kin'!AJ61, 'Left 2 Kin'!AJ61, 'Left 3 Kin'!AJ61, 'Right 1 Kin'!AJ61, 'Right 2 Kin'!AJ61, 'Right 3 Kin'!AJ61)</f>
        <v>-0.43174761750000007</v>
      </c>
      <c r="AK61">
        <f>AVERAGE('Left 1 Kin'!AK61, 'Left 2 Kin'!AK61, 'Left 3 Kin'!AK61, 'Right 1 Kin'!AK61, 'Right 2 Kin'!AK61, 'Right 3 Kin'!AK61)</f>
        <v>4.8955982100000017E-2</v>
      </c>
      <c r="AL61">
        <f>AVERAGE('Left 1 Kin'!AL61, 'Left 2 Kin'!AL61, 'Left 3 Kin'!AL61, 'Right 1 Kin'!AL61, 'Right 2 Kin'!AL61, 'Right 3 Kin'!AL61)</f>
        <v>-17.080405841666661</v>
      </c>
      <c r="AM61">
        <f>AVERAGE('Left 1 Kin'!AM61, 'Left 2 Kin'!AM61, 'Left 3 Kin'!AM61, 'Right 1 Kin'!AM61, 'Right 2 Kin'!AM61, 'Right 3 Kin'!AM61)</f>
        <v>2.8085905166666669</v>
      </c>
      <c r="AN61">
        <f>AVERAGE('Left 1 Kin'!AN61, 'Left 2 Kin'!AN61, 'Left 3 Kin'!AN61, 'Right 1 Kin'!AN61, 'Right 2 Kin'!AN61, 'Right 3 Kin'!AN61)</f>
        <v>-0.29220509683333334</v>
      </c>
      <c r="AO61">
        <f>AVERAGE('Left 1 Kin'!AO61, 'Left 2 Kin'!AO61, 'Left 3 Kin'!AO61, 'Right 1 Kin'!AO61, 'Right 2 Kin'!AO61, 'Right 3 Kin'!AO61)</f>
        <v>0.22453054466666669</v>
      </c>
      <c r="AP61">
        <f>AVERAGE('Left 1 Kin'!AP61, 'Left 2 Kin'!AP61, 'Left 3 Kin'!AP61, 'Right 1 Kin'!AP61, 'Right 2 Kin'!AP61, 'Right 3 Kin'!AP61)</f>
        <v>17.960307833333335</v>
      </c>
      <c r="AQ61">
        <f>AVERAGE('Left 1 Kin'!AQ61, 'Left 2 Kin'!AQ61, 'Left 3 Kin'!AQ61, 'Right 1 Kin'!AQ61, 'Right 2 Kin'!AQ61, 'Right 3 Kin'!AQ61)</f>
        <v>3.6069599000000001</v>
      </c>
      <c r="AR61">
        <f>AVERAGE('Left 1 Kin'!AR61, 'Left 2 Kin'!AR61, 'Left 3 Kin'!AR61, 'Right 1 Kin'!AR61, 'Right 2 Kin'!AR61, 'Right 3 Kin'!AR61)</f>
        <v>-1.1348353333333413E-2</v>
      </c>
      <c r="AS61">
        <f>AVERAGE('Left 1 Kin'!AS61, 'Left 2 Kin'!AS61, 'Left 3 Kin'!AS61, 'Right 1 Kin'!AS61, 'Right 2 Kin'!AS61, 'Right 3 Kin'!AS61)</f>
        <v>-4.1916020500000093E-3</v>
      </c>
      <c r="AT61">
        <f>AVERAGE('Left 1 Kin'!AT61, 'Left 2 Kin'!AT61, 'Left 3 Kin'!AT61, 'Right 1 Kin'!AT61, 'Right 2 Kin'!AT61, 'Right 3 Kin'!AT61)</f>
        <v>32.123839666666662</v>
      </c>
    </row>
    <row r="62" spans="1:46" x14ac:dyDescent="0.25">
      <c r="A62">
        <v>60</v>
      </c>
      <c r="B62">
        <f>AVERAGE('Left 1 Kin'!B62, 'Left 2 Kin'!B62, 'Left 3 Kin'!B62, 'Right 1 Kin'!B62, 'Right 2 Kin'!B62, 'Right 3 Kin'!B62)</f>
        <v>9.2405000000000044</v>
      </c>
      <c r="C62">
        <f>AVERAGE('Left 1 Kin'!C62, 'Left 2 Kin'!C62, 'Left 3 Kin'!C62, 'Right 1 Kin'!C62, 'Right 2 Kin'!C62, 'Right 3 Kin'!C62)</f>
        <v>0.57363687865497071</v>
      </c>
      <c r="D62">
        <f>AVERAGE('Left 1 Kin'!D62, 'Left 2 Kin'!D62, 'Left 3 Kin'!D62, 'Right 1 Kin'!D62, 'Right 2 Kin'!D62, 'Right 3 Kin'!D62)</f>
        <v>0.68390712304435508</v>
      </c>
      <c r="E62">
        <f>AVERAGE('Left 1 Kin'!E62, 'Left 2 Kin'!E62, 'Left 3 Kin'!E62, 'Right 1 Kin'!E62, 'Right 2 Kin'!E62, 'Right 3 Kin'!E62)</f>
        <v>1.9755251604250002E-2</v>
      </c>
      <c r="F62">
        <f>AVERAGE('Left 1 Kin'!F62, 'Left 2 Kin'!F62, 'Left 3 Kin'!F62, 'Right 1 Kin'!F62, 'Right 2 Kin'!F62, 'Right 3 Kin'!F62)</f>
        <v>2.9529266855979066</v>
      </c>
      <c r="G62">
        <f>AVERAGE('Left 1 Kin'!G62, 'Left 2 Kin'!G62, 'Left 3 Kin'!G62, 'Right 1 Kin'!G62, 'Right 2 Kin'!G62, 'Right 3 Kin'!G62)</f>
        <v>3.7803236666666664</v>
      </c>
      <c r="H62">
        <f>AVERAGE('Left 1 Kin'!H62, 'Left 2 Kin'!H62, 'Left 3 Kin'!H62, 'Right 1 Kin'!H62, 'Right 2 Kin'!H62, 'Right 3 Kin'!H62)</f>
        <v>-7.4555563333333339</v>
      </c>
      <c r="I62">
        <f>AVERAGE('Left 1 Kin'!I62, 'Left 2 Kin'!I62, 'Left 3 Kin'!I62, 'Right 1 Kin'!I62, 'Right 2 Kin'!I62, 'Right 3 Kin'!I62)</f>
        <v>-3.563045733333333</v>
      </c>
      <c r="J62">
        <f>AVERAGE('Left 1 Kin'!J62, 'Left 2 Kin'!J62, 'Left 3 Kin'!J62, 'Right 1 Kin'!J62, 'Right 2 Kin'!J62, 'Right 3 Kin'!J62)</f>
        <v>8.4185773333333334</v>
      </c>
      <c r="K62">
        <f>AVERAGE('Left 1 Kin'!K62, 'Left 2 Kin'!K62, 'Left 3 Kin'!K62, 'Right 1 Kin'!K62, 'Right 2 Kin'!K62, 'Right 3 Kin'!K62)</f>
        <v>1.5334158333333334</v>
      </c>
      <c r="L62">
        <f>AVERAGE('Left 1 Kin'!L62, 'Left 2 Kin'!L62, 'Left 3 Kin'!L62, 'Right 1 Kin'!L62, 'Right 2 Kin'!L62, 'Right 3 Kin'!L62)</f>
        <v>-13.055641</v>
      </c>
      <c r="M62">
        <f>AVERAGE('Left 1 Kin'!M62, 'Left 2 Kin'!M62, 'Left 3 Kin'!M62, 'Right 1 Kin'!M62, 'Right 2 Kin'!M62, 'Right 3 Kin'!M62)</f>
        <v>4.1992546333333332</v>
      </c>
      <c r="N62">
        <f>AVERAGE('Left 1 Kin'!N62, 'Left 2 Kin'!N62, 'Left 3 Kin'!N62, 'Right 1 Kin'!N62, 'Right 2 Kin'!N62, 'Right 3 Kin'!N62)</f>
        <v>-0.16555800000000045</v>
      </c>
      <c r="O62">
        <f>AVERAGE('Left 1 Kin'!O62, 'Left 2 Kin'!O62, 'Left 3 Kin'!O62, 'Right 1 Kin'!O62, 'Right 2 Kin'!O62, 'Right 3 Kin'!O62)</f>
        <v>-5.1482633333333352</v>
      </c>
      <c r="P62">
        <f>AVERAGE('Left 1 Kin'!P62, 'Left 2 Kin'!P62, 'Left 3 Kin'!P62, 'Right 1 Kin'!P62, 'Right 2 Kin'!P62, 'Right 3 Kin'!P62)</f>
        <v>32.669816666666662</v>
      </c>
      <c r="Q62">
        <f>AVERAGE('Left 1 Kin'!Q62, 'Left 2 Kin'!Q62, 'Left 3 Kin'!Q62, 'Right 1 Kin'!Q62, 'Right 2 Kin'!Q62, 'Right 3 Kin'!Q62)</f>
        <v>-2.8078139999999991</v>
      </c>
      <c r="R62">
        <f>AVERAGE('Left 1 Kin'!R62, 'Left 2 Kin'!R62, 'Left 3 Kin'!R62, 'Right 1 Kin'!R62, 'Right 2 Kin'!R62, 'Right 3 Kin'!R62)</f>
        <v>-4.7414276666666675</v>
      </c>
      <c r="S62">
        <f>AVERAGE('Left 1 Kin'!S62, 'Left 2 Kin'!S62, 'Left 3 Kin'!S62, 'Right 1 Kin'!S62, 'Right 2 Kin'!S62, 'Right 3 Kin'!S62)</f>
        <v>21.940056666666667</v>
      </c>
      <c r="T62">
        <f>AVERAGE('Left 1 Kin'!T62, 'Left 2 Kin'!T62, 'Left 3 Kin'!T62, 'Right 1 Kin'!T62, 'Right 2 Kin'!T62, 'Right 3 Kin'!T62)</f>
        <v>-7.6802460000000004</v>
      </c>
      <c r="U62">
        <f>AVERAGE('Left 1 Kin'!U62, 'Left 2 Kin'!U62, 'Left 3 Kin'!U62, 'Right 1 Kin'!U62, 'Right 2 Kin'!U62, 'Right 3 Kin'!U62)</f>
        <v>-117.43729166666667</v>
      </c>
      <c r="V62">
        <f>AVERAGE('Left 1 Kin'!V62, 'Left 2 Kin'!V62, 'Left 3 Kin'!V62, 'Right 1 Kin'!V62, 'Right 2 Kin'!V62, 'Right 3 Kin'!V62)</f>
        <v>52.323874999999987</v>
      </c>
      <c r="W62">
        <f>AVERAGE('Left 1 Kin'!W62, 'Left 2 Kin'!W62, 'Left 3 Kin'!W62, 'Right 1 Kin'!W62, 'Right 2 Kin'!W62, 'Right 3 Kin'!W62)</f>
        <v>165.94644999999997</v>
      </c>
      <c r="X62">
        <f>AVERAGE('Left 1 Kin'!X62, 'Left 2 Kin'!X62, 'Left 3 Kin'!X62, 'Right 1 Kin'!X62, 'Right 2 Kin'!X62, 'Right 3 Kin'!X62)</f>
        <v>34.101750000000003</v>
      </c>
      <c r="Y62">
        <f>AVERAGE('Left 1 Kin'!Y62, 'Left 2 Kin'!Y62, 'Left 3 Kin'!Y62, 'Right 1 Kin'!Y62, 'Right 2 Kin'!Y62, 'Right 3 Kin'!Y62)</f>
        <v>-118.26597916666667</v>
      </c>
      <c r="Z62">
        <f>AVERAGE('Left 1 Kin'!Z62, 'Left 2 Kin'!Z62, 'Left 3 Kin'!Z62, 'Right 1 Kin'!Z62, 'Right 2 Kin'!Z62, 'Right 3 Kin'!Z62)</f>
        <v>76.966250000000016</v>
      </c>
      <c r="AA62">
        <f>AVERAGE('Left 1 Kin'!AA62, 'Left 2 Kin'!AA62, 'Left 3 Kin'!AA62, 'Right 1 Kin'!AA62, 'Right 2 Kin'!AA62, 'Right 3 Kin'!AA62)</f>
        <v>-705.06572499999993</v>
      </c>
      <c r="AB62">
        <f>AVERAGE('Left 1 Kin'!AB62, 'Left 2 Kin'!AB62, 'Left 3 Kin'!AB62, 'Right 1 Kin'!AB62, 'Right 2 Kin'!AB62, 'Right 3 Kin'!AB62)</f>
        <v>-251.949825</v>
      </c>
      <c r="AC62">
        <f>AVERAGE('Left 1 Kin'!AC62, 'Left 2 Kin'!AC62, 'Left 3 Kin'!AC62, 'Right 1 Kin'!AC62, 'Right 2 Kin'!AC62, 'Right 3 Kin'!AC62)</f>
        <v>202.33083333333329</v>
      </c>
      <c r="AD62">
        <f>AVERAGE('Left 1 Kin'!AD62, 'Left 2 Kin'!AD62, 'Left 3 Kin'!AD62, 'Right 1 Kin'!AD62, 'Right 2 Kin'!AD62, 'Right 3 Kin'!AD62)</f>
        <v>-419.50083333333322</v>
      </c>
      <c r="AE62">
        <f>AVERAGE('Left 1 Kin'!AE62, 'Left 2 Kin'!AE62, 'Left 3 Kin'!AE62, 'Right 1 Kin'!AE62, 'Right 2 Kin'!AE62, 'Right 3 Kin'!AE62)</f>
        <v>124.67841666666669</v>
      </c>
      <c r="AF62">
        <f>AVERAGE('Left 1 Kin'!AF62, 'Left 2 Kin'!AF62, 'Left 3 Kin'!AF62, 'Right 1 Kin'!AF62, 'Right 2 Kin'!AF62, 'Right 3 Kin'!AF62)</f>
        <v>-390.2129916666666</v>
      </c>
      <c r="AG62">
        <f>AVERAGE('Left 1 Kin'!AG62, 'Left 2 Kin'!AG62, 'Left 3 Kin'!AG62, 'Right 1 Kin'!AG62, 'Right 2 Kin'!AG62, 'Right 3 Kin'!AG62)</f>
        <v>-536.38954166666667</v>
      </c>
      <c r="AH62">
        <f>AVERAGE('Left 1 Kin'!AH62, 'Left 2 Kin'!AH62, 'Left 3 Kin'!AH62, 'Right 1 Kin'!AH62, 'Right 2 Kin'!AH62, 'Right 3 Kin'!AH62)</f>
        <v>152.45391666666669</v>
      </c>
      <c r="AI62">
        <f>AVERAGE('Left 1 Kin'!AI62, 'Left 2 Kin'!AI62, 'Left 3 Kin'!AI62, 'Right 1 Kin'!AI62, 'Right 2 Kin'!AI62, 'Right 3 Kin'!AI62)</f>
        <v>-1.8766780333333335</v>
      </c>
      <c r="AJ62">
        <f>AVERAGE('Left 1 Kin'!AJ62, 'Left 2 Kin'!AJ62, 'Left 3 Kin'!AJ62, 'Right 1 Kin'!AJ62, 'Right 2 Kin'!AJ62, 'Right 3 Kin'!AJ62)</f>
        <v>-0.41858875666666662</v>
      </c>
      <c r="AK62">
        <f>AVERAGE('Left 1 Kin'!AK62, 'Left 2 Kin'!AK62, 'Left 3 Kin'!AK62, 'Right 1 Kin'!AK62, 'Right 2 Kin'!AK62, 'Right 3 Kin'!AK62)</f>
        <v>5.1518070000000006E-2</v>
      </c>
      <c r="AL62">
        <f>AVERAGE('Left 1 Kin'!AL62, 'Left 2 Kin'!AL62, 'Left 3 Kin'!AL62, 'Right 1 Kin'!AL62, 'Right 2 Kin'!AL62, 'Right 3 Kin'!AL62)</f>
        <v>-20.726190333333339</v>
      </c>
      <c r="AM62">
        <f>AVERAGE('Left 1 Kin'!AM62, 'Left 2 Kin'!AM62, 'Left 3 Kin'!AM62, 'Right 1 Kin'!AM62, 'Right 2 Kin'!AM62, 'Right 3 Kin'!AM62)</f>
        <v>2.8319510000000001</v>
      </c>
      <c r="AN62">
        <f>AVERAGE('Left 1 Kin'!AN62, 'Left 2 Kin'!AN62, 'Left 3 Kin'!AN62, 'Right 1 Kin'!AN62, 'Right 2 Kin'!AN62, 'Right 3 Kin'!AN62)</f>
        <v>-0.30459563000000006</v>
      </c>
      <c r="AO62">
        <f>AVERAGE('Left 1 Kin'!AO62, 'Left 2 Kin'!AO62, 'Left 3 Kin'!AO62, 'Right 1 Kin'!AO62, 'Right 2 Kin'!AO62, 'Right 3 Kin'!AO62)</f>
        <v>0.22500802</v>
      </c>
      <c r="AP62">
        <f>AVERAGE('Left 1 Kin'!AP62, 'Left 2 Kin'!AP62, 'Left 3 Kin'!AP62, 'Right 1 Kin'!AP62, 'Right 2 Kin'!AP62, 'Right 3 Kin'!AP62)</f>
        <v>18.755840000000003</v>
      </c>
      <c r="AQ62">
        <f>AVERAGE('Left 1 Kin'!AQ62, 'Left 2 Kin'!AQ62, 'Left 3 Kin'!AQ62, 'Right 1 Kin'!AQ62, 'Right 2 Kin'!AQ62, 'Right 3 Kin'!AQ62)</f>
        <v>3.5358470000000004</v>
      </c>
      <c r="AR62">
        <f>AVERAGE('Left 1 Kin'!AR62, 'Left 2 Kin'!AR62, 'Left 3 Kin'!AR62, 'Right 1 Kin'!AR62, 'Right 2 Kin'!AR62, 'Right 3 Kin'!AR62)</f>
        <v>1.5058333333334284E-3</v>
      </c>
      <c r="AS62">
        <f>AVERAGE('Left 1 Kin'!AS62, 'Left 2 Kin'!AS62, 'Left 3 Kin'!AS62, 'Right 1 Kin'!AS62, 'Right 2 Kin'!AS62, 'Right 3 Kin'!AS62)</f>
        <v>-5.4548880000000024E-3</v>
      </c>
      <c r="AT62">
        <f>AVERAGE('Left 1 Kin'!AT62, 'Left 2 Kin'!AT62, 'Left 3 Kin'!AT62, 'Right 1 Kin'!AT62, 'Right 2 Kin'!AT62, 'Right 3 Kin'!AT62)</f>
        <v>34.140103333333336</v>
      </c>
    </row>
    <row r="63" spans="1:46" x14ac:dyDescent="0.25">
      <c r="A63">
        <v>61</v>
      </c>
      <c r="B63">
        <f>AVERAGE('Left 1 Kin'!B63, 'Left 2 Kin'!B63, 'Left 3 Kin'!B63, 'Right 1 Kin'!B63, 'Right 2 Kin'!B63, 'Right 3 Kin'!B63)</f>
        <v>9.2511270833333352</v>
      </c>
      <c r="C63">
        <f>AVERAGE('Left 1 Kin'!C63, 'Left 2 Kin'!C63, 'Left 3 Kin'!C63, 'Right 1 Kin'!C63, 'Right 2 Kin'!C63, 'Right 3 Kin'!C63)</f>
        <v>0.57395747441520462</v>
      </c>
      <c r="D63">
        <f>AVERAGE('Left 1 Kin'!D63, 'Left 2 Kin'!D63, 'Left 3 Kin'!D63, 'Right 1 Kin'!D63, 'Right 2 Kin'!D63, 'Right 3 Kin'!D63)</f>
        <v>0.70133706759281245</v>
      </c>
      <c r="E63">
        <f>AVERAGE('Left 1 Kin'!E63, 'Left 2 Kin'!E63, 'Left 3 Kin'!E63, 'Right 1 Kin'!E63, 'Right 2 Kin'!E63, 'Right 3 Kin'!E63)</f>
        <v>2.0348497033428743E-2</v>
      </c>
      <c r="F63">
        <f>AVERAGE('Left 1 Kin'!F63, 'Left 2 Kin'!F63, 'Left 3 Kin'!F63, 'Right 1 Kin'!F63, 'Right 2 Kin'!F63, 'Right 3 Kin'!F63)</f>
        <v>2.8919945246573575</v>
      </c>
      <c r="G63">
        <f>AVERAGE('Left 1 Kin'!G63, 'Left 2 Kin'!G63, 'Left 3 Kin'!G63, 'Right 1 Kin'!G63, 'Right 2 Kin'!G63, 'Right 3 Kin'!G63)</f>
        <v>3.652862966666667</v>
      </c>
      <c r="H63">
        <f>AVERAGE('Left 1 Kin'!H63, 'Left 2 Kin'!H63, 'Left 3 Kin'!H63, 'Right 1 Kin'!H63, 'Right 2 Kin'!H63, 'Right 3 Kin'!H63)</f>
        <v>-7.4001855000000001</v>
      </c>
      <c r="I63">
        <f>AVERAGE('Left 1 Kin'!I63, 'Left 2 Kin'!I63, 'Left 3 Kin'!I63, 'Right 1 Kin'!I63, 'Right 2 Kin'!I63, 'Right 3 Kin'!I63)</f>
        <v>-3.3754933533333333</v>
      </c>
      <c r="J63">
        <f>AVERAGE('Left 1 Kin'!J63, 'Left 2 Kin'!J63, 'Left 3 Kin'!J63, 'Right 1 Kin'!J63, 'Right 2 Kin'!J63, 'Right 3 Kin'!J63)</f>
        <v>8.458363816666667</v>
      </c>
      <c r="K63">
        <f>AVERAGE('Left 1 Kin'!K63, 'Left 2 Kin'!K63, 'Left 3 Kin'!K63, 'Right 1 Kin'!K63, 'Right 2 Kin'!K63, 'Right 3 Kin'!K63)</f>
        <v>1.3994132833333328</v>
      </c>
      <c r="L63">
        <f>AVERAGE('Left 1 Kin'!L63, 'Left 2 Kin'!L63, 'Left 3 Kin'!L63, 'Right 1 Kin'!L63, 'Right 2 Kin'!L63, 'Right 3 Kin'!L63)</f>
        <v>-12.952910083333334</v>
      </c>
      <c r="M63">
        <f>AVERAGE('Left 1 Kin'!M63, 'Left 2 Kin'!M63, 'Left 3 Kin'!M63, 'Right 1 Kin'!M63, 'Right 2 Kin'!M63, 'Right 3 Kin'!M63)</f>
        <v>3.4620723549999979</v>
      </c>
      <c r="N63">
        <f>AVERAGE('Left 1 Kin'!N63, 'Left 2 Kin'!N63, 'Left 3 Kin'!N63, 'Right 1 Kin'!N63, 'Right 2 Kin'!N63, 'Right 3 Kin'!N63)</f>
        <v>-0.43951915000000058</v>
      </c>
      <c r="O63">
        <f>AVERAGE('Left 1 Kin'!O63, 'Left 2 Kin'!O63, 'Left 3 Kin'!O63, 'Right 1 Kin'!O63, 'Right 2 Kin'!O63, 'Right 3 Kin'!O63)</f>
        <v>-4.9443106666666656</v>
      </c>
      <c r="P63">
        <f>AVERAGE('Left 1 Kin'!P63, 'Left 2 Kin'!P63, 'Left 3 Kin'!P63, 'Right 1 Kin'!P63, 'Right 2 Kin'!P63, 'Right 3 Kin'!P63)</f>
        <v>32.20397466666666</v>
      </c>
      <c r="Q63">
        <f>AVERAGE('Left 1 Kin'!Q63, 'Left 2 Kin'!Q63, 'Left 3 Kin'!Q63, 'Right 1 Kin'!Q63, 'Right 2 Kin'!Q63, 'Right 3 Kin'!Q63)</f>
        <v>-2.6736814999999985</v>
      </c>
      <c r="R63">
        <f>AVERAGE('Left 1 Kin'!R63, 'Left 2 Kin'!R63, 'Left 3 Kin'!R63, 'Right 1 Kin'!R63, 'Right 2 Kin'!R63, 'Right 3 Kin'!R63)</f>
        <v>-5.1784273166666681</v>
      </c>
      <c r="S63">
        <f>AVERAGE('Left 1 Kin'!S63, 'Left 2 Kin'!S63, 'Left 3 Kin'!S63, 'Right 1 Kin'!S63, 'Right 2 Kin'!S63, 'Right 3 Kin'!S63)</f>
        <v>21.317670166666669</v>
      </c>
      <c r="T63">
        <f>AVERAGE('Left 1 Kin'!T63, 'Left 2 Kin'!T63, 'Left 3 Kin'!T63, 'Right 1 Kin'!T63, 'Right 2 Kin'!T63, 'Right 3 Kin'!T63)</f>
        <v>-7.5154889000000002</v>
      </c>
      <c r="U63">
        <f>AVERAGE('Left 1 Kin'!U63, 'Left 2 Kin'!U63, 'Left 3 Kin'!U63, 'Right 1 Kin'!U63, 'Right 2 Kin'!U63, 'Right 3 Kin'!U63)</f>
        <v>-122.84477333333335</v>
      </c>
      <c r="V63">
        <f>AVERAGE('Left 1 Kin'!V63, 'Left 2 Kin'!V63, 'Left 3 Kin'!V63, 'Right 1 Kin'!V63, 'Right 2 Kin'!V63, 'Right 3 Kin'!V63)</f>
        <v>53.514649999999996</v>
      </c>
      <c r="W63">
        <f>AVERAGE('Left 1 Kin'!W63, 'Left 2 Kin'!W63, 'Left 3 Kin'!W63, 'Right 1 Kin'!W63, 'Right 2 Kin'!W63, 'Right 3 Kin'!W63)</f>
        <v>177.8697110416667</v>
      </c>
      <c r="X63">
        <f>AVERAGE('Left 1 Kin'!X63, 'Left 2 Kin'!X63, 'Left 3 Kin'!X63, 'Right 1 Kin'!X63, 'Right 2 Kin'!X63, 'Right 3 Kin'!X63)</f>
        <v>37.409341666666677</v>
      </c>
      <c r="Y63">
        <f>AVERAGE('Left 1 Kin'!Y63, 'Left 2 Kin'!Y63, 'Left 3 Kin'!Y63, 'Right 1 Kin'!Y63, 'Right 2 Kin'!Y63, 'Right 3 Kin'!Y63)</f>
        <v>-125.13170416666668</v>
      </c>
      <c r="Z63">
        <f>AVERAGE('Left 1 Kin'!Z63, 'Left 2 Kin'!Z63, 'Left 3 Kin'!Z63, 'Right 1 Kin'!Z63, 'Right 2 Kin'!Z63, 'Right 3 Kin'!Z63)</f>
        <v>95.502797916666722</v>
      </c>
      <c r="AA63">
        <f>AVERAGE('Left 1 Kin'!AA63, 'Left 2 Kin'!AA63, 'Left 3 Kin'!AA63, 'Right 1 Kin'!AA63, 'Right 2 Kin'!AA63, 'Right 3 Kin'!AA63)</f>
        <v>-708.21005583333329</v>
      </c>
      <c r="AB63">
        <f>AVERAGE('Left 1 Kin'!AB63, 'Left 2 Kin'!AB63, 'Left 3 Kin'!AB63, 'Right 1 Kin'!AB63, 'Right 2 Kin'!AB63, 'Right 3 Kin'!AB63)</f>
        <v>-257.82590750000003</v>
      </c>
      <c r="AC63">
        <f>AVERAGE('Left 1 Kin'!AC63, 'Left 2 Kin'!AC63, 'Left 3 Kin'!AC63, 'Right 1 Kin'!AC63, 'Right 2 Kin'!AC63, 'Right 3 Kin'!AC63)</f>
        <v>187.51108333333332</v>
      </c>
      <c r="AD63">
        <f>AVERAGE('Left 1 Kin'!AD63, 'Left 2 Kin'!AD63, 'Left 3 Kin'!AD63, 'Right 1 Kin'!AD63, 'Right 2 Kin'!AD63, 'Right 3 Kin'!AD63)</f>
        <v>-440.52389583333326</v>
      </c>
      <c r="AE63">
        <f>AVERAGE('Left 1 Kin'!AE63, 'Left 2 Kin'!AE63, 'Left 3 Kin'!AE63, 'Right 1 Kin'!AE63, 'Right 2 Kin'!AE63, 'Right 3 Kin'!AE63)</f>
        <v>127.50869583333333</v>
      </c>
      <c r="AF63">
        <f>AVERAGE('Left 1 Kin'!AF63, 'Left 2 Kin'!AF63, 'Left 3 Kin'!AF63, 'Right 1 Kin'!AF63, 'Right 2 Kin'!AF63, 'Right 3 Kin'!AF63)</f>
        <v>-408.83274395833342</v>
      </c>
      <c r="AG63">
        <f>AVERAGE('Left 1 Kin'!AG63, 'Left 2 Kin'!AG63, 'Left 3 Kin'!AG63, 'Right 1 Kin'!AG63, 'Right 2 Kin'!AG63, 'Right 3 Kin'!AG63)</f>
        <v>-596.91266875000008</v>
      </c>
      <c r="AH63">
        <f>AVERAGE('Left 1 Kin'!AH63, 'Left 2 Kin'!AH63, 'Left 3 Kin'!AH63, 'Right 1 Kin'!AH63, 'Right 2 Kin'!AH63, 'Right 3 Kin'!AH63)</f>
        <v>153.52635000000001</v>
      </c>
      <c r="AI63">
        <f>AVERAGE('Left 1 Kin'!AI63, 'Left 2 Kin'!AI63, 'Left 3 Kin'!AI63, 'Right 1 Kin'!AI63, 'Right 2 Kin'!AI63, 'Right 3 Kin'!AI63)</f>
        <v>-2.194714128333334</v>
      </c>
      <c r="AJ63">
        <f>AVERAGE('Left 1 Kin'!AJ63, 'Left 2 Kin'!AJ63, 'Left 3 Kin'!AJ63, 'Right 1 Kin'!AJ63, 'Right 2 Kin'!AJ63, 'Right 3 Kin'!AJ63)</f>
        <v>-0.41029077549999987</v>
      </c>
      <c r="AK63">
        <f>AVERAGE('Left 1 Kin'!AK63, 'Left 2 Kin'!AK63, 'Left 3 Kin'!AK63, 'Right 1 Kin'!AK63, 'Right 2 Kin'!AK63, 'Right 3 Kin'!AK63)</f>
        <v>5.326281200000002E-2</v>
      </c>
      <c r="AL63">
        <f>AVERAGE('Left 1 Kin'!AL63, 'Left 2 Kin'!AL63, 'Left 3 Kin'!AL63, 'Right 1 Kin'!AL63, 'Right 2 Kin'!AL63, 'Right 3 Kin'!AL63)</f>
        <v>-24.074595700000007</v>
      </c>
      <c r="AM63">
        <f>AVERAGE('Left 1 Kin'!AM63, 'Left 2 Kin'!AM63, 'Left 3 Kin'!AM63, 'Right 1 Kin'!AM63, 'Right 2 Kin'!AM63, 'Right 3 Kin'!AM63)</f>
        <v>2.8418737666666662</v>
      </c>
      <c r="AN63">
        <f>AVERAGE('Left 1 Kin'!AN63, 'Left 2 Kin'!AN63, 'Left 3 Kin'!AN63, 'Right 1 Kin'!AN63, 'Right 2 Kin'!AN63, 'Right 3 Kin'!AN63)</f>
        <v>-0.31613355416666672</v>
      </c>
      <c r="AO63">
        <f>AVERAGE('Left 1 Kin'!AO63, 'Left 2 Kin'!AO63, 'Left 3 Kin'!AO63, 'Right 1 Kin'!AO63, 'Right 2 Kin'!AO63, 'Right 3 Kin'!AO63)</f>
        <v>0.2236861326666667</v>
      </c>
      <c r="AP63">
        <f>AVERAGE('Left 1 Kin'!AP63, 'Left 2 Kin'!AP63, 'Left 3 Kin'!AP63, 'Right 1 Kin'!AP63, 'Right 2 Kin'!AP63, 'Right 3 Kin'!AP63)</f>
        <v>19.479579166666671</v>
      </c>
      <c r="AQ63">
        <f>AVERAGE('Left 1 Kin'!AQ63, 'Left 2 Kin'!AQ63, 'Left 3 Kin'!AQ63, 'Right 1 Kin'!AQ63, 'Right 2 Kin'!AQ63, 'Right 3 Kin'!AQ63)</f>
        <v>3.4572541499999994</v>
      </c>
      <c r="AR63">
        <f>AVERAGE('Left 1 Kin'!AR63, 'Left 2 Kin'!AR63, 'Left 3 Kin'!AR63, 'Right 1 Kin'!AR63, 'Right 2 Kin'!AR63, 'Right 3 Kin'!AR63)</f>
        <v>1.3876278333333436E-2</v>
      </c>
      <c r="AS63">
        <f>AVERAGE('Left 1 Kin'!AS63, 'Left 2 Kin'!AS63, 'Left 3 Kin'!AS63, 'Right 1 Kin'!AS63, 'Right 2 Kin'!AS63, 'Right 3 Kin'!AS63)</f>
        <v>-4.2121503833333351E-3</v>
      </c>
      <c r="AT63">
        <f>AVERAGE('Left 1 Kin'!AT63, 'Left 2 Kin'!AT63, 'Left 3 Kin'!AT63, 'Right 1 Kin'!AT63, 'Right 2 Kin'!AT63, 'Right 3 Kin'!AT63)</f>
        <v>35.914740333333334</v>
      </c>
    </row>
    <row r="64" spans="1:46" x14ac:dyDescent="0.25">
      <c r="A64">
        <v>62</v>
      </c>
      <c r="B64">
        <f>AVERAGE('Left 1 Kin'!B64, 'Left 2 Kin'!B64, 'Left 3 Kin'!B64, 'Right 1 Kin'!B64, 'Right 2 Kin'!B64, 'Right 3 Kin'!B64)</f>
        <v>9.2619208333333329</v>
      </c>
      <c r="C64">
        <f>AVERAGE('Left 1 Kin'!C64, 'Left 2 Kin'!C64, 'Left 3 Kin'!C64, 'Right 1 Kin'!C64, 'Right 2 Kin'!C64, 'Right 3 Kin'!C64)</f>
        <v>0.57428318713450299</v>
      </c>
      <c r="D64">
        <f>AVERAGE('Left 1 Kin'!D64, 'Left 2 Kin'!D64, 'Left 3 Kin'!D64, 'Right 1 Kin'!D64, 'Right 2 Kin'!D64, 'Right 3 Kin'!D64)</f>
        <v>0.71590429223455232</v>
      </c>
      <c r="E64">
        <f>AVERAGE('Left 1 Kin'!E64, 'Left 2 Kin'!E64, 'Left 3 Kin'!E64, 'Right 1 Kin'!E64, 'Right 2 Kin'!E64, 'Right 3 Kin'!E64)</f>
        <v>1.9299729337480084E-2</v>
      </c>
      <c r="F64">
        <f>AVERAGE('Left 1 Kin'!F64, 'Left 2 Kin'!F64, 'Left 3 Kin'!F64, 'Right 1 Kin'!F64, 'Right 2 Kin'!F64, 'Right 3 Kin'!F64)</f>
        <v>2.8221217200594304</v>
      </c>
      <c r="G64">
        <f>AVERAGE('Left 1 Kin'!G64, 'Left 2 Kin'!G64, 'Left 3 Kin'!G64, 'Right 1 Kin'!G64, 'Right 2 Kin'!G64, 'Right 3 Kin'!G64)</f>
        <v>3.5230829333333329</v>
      </c>
      <c r="H64">
        <f>AVERAGE('Left 1 Kin'!H64, 'Left 2 Kin'!H64, 'Left 3 Kin'!H64, 'Right 1 Kin'!H64, 'Right 2 Kin'!H64, 'Right 3 Kin'!H64)</f>
        <v>-7.3438743333333329</v>
      </c>
      <c r="I64">
        <f>AVERAGE('Left 1 Kin'!I64, 'Left 2 Kin'!I64, 'Left 3 Kin'!I64, 'Right 1 Kin'!I64, 'Right 2 Kin'!I64, 'Right 3 Kin'!I64)</f>
        <v>-3.1818237566666667</v>
      </c>
      <c r="J64">
        <f>AVERAGE('Left 1 Kin'!J64, 'Left 2 Kin'!J64, 'Left 3 Kin'!J64, 'Right 1 Kin'!J64, 'Right 2 Kin'!J64, 'Right 3 Kin'!J64)</f>
        <v>8.4970203000000009</v>
      </c>
      <c r="K64">
        <f>AVERAGE('Left 1 Kin'!K64, 'Left 2 Kin'!K64, 'Left 3 Kin'!K64, 'Right 1 Kin'!K64, 'Right 2 Kin'!K64, 'Right 3 Kin'!K64)</f>
        <v>1.2622440666666661</v>
      </c>
      <c r="L64">
        <f>AVERAGE('Left 1 Kin'!L64, 'Left 2 Kin'!L64, 'Left 3 Kin'!L64, 'Right 1 Kin'!L64, 'Right 2 Kin'!L64, 'Right 3 Kin'!L64)</f>
        <v>-12.843285166666666</v>
      </c>
      <c r="M64">
        <f>AVERAGE('Left 1 Kin'!M64, 'Left 2 Kin'!M64, 'Left 3 Kin'!M64, 'Right 1 Kin'!M64, 'Right 2 Kin'!M64, 'Right 3 Kin'!M64)</f>
        <v>2.7231320766666633</v>
      </c>
      <c r="N64">
        <f>AVERAGE('Left 1 Kin'!N64, 'Left 2 Kin'!N64, 'Left 3 Kin'!N64, 'Right 1 Kin'!N64, 'Right 2 Kin'!N64, 'Right 3 Kin'!N64)</f>
        <v>-0.71742763333333459</v>
      </c>
      <c r="O64">
        <f>AVERAGE('Left 1 Kin'!O64, 'Left 2 Kin'!O64, 'Left 3 Kin'!O64, 'Right 1 Kin'!O64, 'Right 2 Kin'!O64, 'Right 3 Kin'!O64)</f>
        <v>-4.7537646666666662</v>
      </c>
      <c r="P64">
        <f>AVERAGE('Left 1 Kin'!P64, 'Left 2 Kin'!P64, 'Left 3 Kin'!P64, 'Right 1 Kin'!P64, 'Right 2 Kin'!P64, 'Right 3 Kin'!P64)</f>
        <v>31.729386000000002</v>
      </c>
      <c r="Q64">
        <f>AVERAGE('Left 1 Kin'!Q64, 'Left 2 Kin'!Q64, 'Left 3 Kin'!Q64, 'Right 1 Kin'!Q64, 'Right 2 Kin'!Q64, 'Right 3 Kin'!Q64)</f>
        <v>-2.5441646666666653</v>
      </c>
      <c r="R64">
        <f>AVERAGE('Left 1 Kin'!R64, 'Left 2 Kin'!R64, 'Left 3 Kin'!R64, 'Right 1 Kin'!R64, 'Right 2 Kin'!R64, 'Right 3 Kin'!R64)</f>
        <v>-5.6216806333333365</v>
      </c>
      <c r="S64">
        <f>AVERAGE('Left 1 Kin'!S64, 'Left 2 Kin'!S64, 'Left 3 Kin'!S64, 'Right 1 Kin'!S64, 'Right 2 Kin'!S64, 'Right 3 Kin'!S64)</f>
        <v>20.671413666666666</v>
      </c>
      <c r="T64">
        <f>AVERAGE('Left 1 Kin'!T64, 'Left 2 Kin'!T64, 'Left 3 Kin'!T64, 'Right 1 Kin'!T64, 'Right 2 Kin'!T64, 'Right 3 Kin'!T64)</f>
        <v>-7.3515837999999993</v>
      </c>
      <c r="U64">
        <f>AVERAGE('Left 1 Kin'!U64, 'Left 2 Kin'!U64, 'Left 3 Kin'!U64, 'Right 1 Kin'!U64, 'Right 2 Kin'!U64, 'Right 3 Kin'!U64)</f>
        <v>-128.23762583333334</v>
      </c>
      <c r="V64">
        <f>AVERAGE('Left 1 Kin'!V64, 'Left 2 Kin'!V64, 'Left 3 Kin'!V64, 'Right 1 Kin'!V64, 'Right 2 Kin'!V64, 'Right 3 Kin'!V64)</f>
        <v>54.655091666666657</v>
      </c>
      <c r="W64">
        <f>AVERAGE('Left 1 Kin'!W64, 'Left 2 Kin'!W64, 'Left 3 Kin'!W64, 'Right 1 Kin'!W64, 'Right 2 Kin'!W64, 'Right 3 Kin'!W64)</f>
        <v>189.67646791666672</v>
      </c>
      <c r="X64">
        <f>AVERAGE('Left 1 Kin'!X64, 'Left 2 Kin'!X64, 'Left 3 Kin'!X64, 'Right 1 Kin'!X64, 'Right 2 Kin'!X64, 'Right 3 Kin'!X64)</f>
        <v>40.82443333333336</v>
      </c>
      <c r="Y64">
        <f>AVERAGE('Left 1 Kin'!Y64, 'Left 2 Kin'!Y64, 'Left 3 Kin'!Y64, 'Right 1 Kin'!Y64, 'Right 2 Kin'!Y64, 'Right 3 Kin'!Y64)</f>
        <v>-131.82763750000004</v>
      </c>
      <c r="Z64">
        <f>AVERAGE('Left 1 Kin'!Z64, 'Left 2 Kin'!Z64, 'Left 3 Kin'!Z64, 'Right 1 Kin'!Z64, 'Right 2 Kin'!Z64, 'Right 3 Kin'!Z64)</f>
        <v>113.94438750000006</v>
      </c>
      <c r="AA64">
        <f>AVERAGE('Left 1 Kin'!AA64, 'Left 2 Kin'!AA64, 'Left 3 Kin'!AA64, 'Right 1 Kin'!AA64, 'Right 2 Kin'!AA64, 'Right 3 Kin'!AA64)</f>
        <v>-711.1700116666666</v>
      </c>
      <c r="AB64">
        <f>AVERAGE('Left 1 Kin'!AB64, 'Left 2 Kin'!AB64, 'Left 3 Kin'!AB64, 'Right 1 Kin'!AB64, 'Right 2 Kin'!AB64, 'Right 3 Kin'!AB64)</f>
        <v>-263.20244833333339</v>
      </c>
      <c r="AC64">
        <f>AVERAGE('Left 1 Kin'!AC64, 'Left 2 Kin'!AC64, 'Left 3 Kin'!AC64, 'Right 1 Kin'!AC64, 'Right 2 Kin'!AC64, 'Right 3 Kin'!AC64)</f>
        <v>171.83633333333327</v>
      </c>
      <c r="AD64">
        <f>AVERAGE('Left 1 Kin'!AD64, 'Left 2 Kin'!AD64, 'Left 3 Kin'!AD64, 'Right 1 Kin'!AD64, 'Right 2 Kin'!AD64, 'Right 3 Kin'!AD64)</f>
        <v>-461.39112499999993</v>
      </c>
      <c r="AE64">
        <f>AVERAGE('Left 1 Kin'!AE64, 'Left 2 Kin'!AE64, 'Left 3 Kin'!AE64, 'Right 1 Kin'!AE64, 'Right 2 Kin'!AE64, 'Right 3 Kin'!AE64)</f>
        <v>129.95751666666663</v>
      </c>
      <c r="AF64">
        <f>AVERAGE('Left 1 Kin'!AF64, 'Left 2 Kin'!AF64, 'Left 3 Kin'!AF64, 'Right 1 Kin'!AF64, 'Right 2 Kin'!AF64, 'Right 3 Kin'!AF64)</f>
        <v>-427.26037125000011</v>
      </c>
      <c r="AG64">
        <f>AVERAGE('Left 1 Kin'!AG64, 'Left 2 Kin'!AG64, 'Left 3 Kin'!AG64, 'Right 1 Kin'!AG64, 'Right 2 Kin'!AG64, 'Right 3 Kin'!AG64)</f>
        <v>-658.24479583333357</v>
      </c>
      <c r="AH64">
        <f>AVERAGE('Left 1 Kin'!AH64, 'Left 2 Kin'!AH64, 'Left 3 Kin'!AH64, 'Right 1 Kin'!AH64, 'Right 2 Kin'!AH64, 'Right 3 Kin'!AH64)</f>
        <v>154.20399166666672</v>
      </c>
      <c r="AI64">
        <f>AVERAGE('Left 1 Kin'!AI64, 'Left 2 Kin'!AI64, 'Left 3 Kin'!AI64, 'Right 1 Kin'!AI64, 'Right 2 Kin'!AI64, 'Right 3 Kin'!AI64)</f>
        <v>-2.485488556666668</v>
      </c>
      <c r="AJ64">
        <f>AVERAGE('Left 1 Kin'!AJ64, 'Left 2 Kin'!AJ64, 'Left 3 Kin'!AJ64, 'Right 1 Kin'!AJ64, 'Right 2 Kin'!AJ64, 'Right 3 Kin'!AJ64)</f>
        <v>-0.4002044709999999</v>
      </c>
      <c r="AK64">
        <f>AVERAGE('Left 1 Kin'!AK64, 'Left 2 Kin'!AK64, 'Left 3 Kin'!AK64, 'Right 1 Kin'!AK64, 'Right 2 Kin'!AK64, 'Right 3 Kin'!AK64)</f>
        <v>5.3579287333333357E-2</v>
      </c>
      <c r="AL64">
        <f>AVERAGE('Left 1 Kin'!AL64, 'Left 2 Kin'!AL64, 'Left 3 Kin'!AL64, 'Right 1 Kin'!AL64, 'Right 2 Kin'!AL64, 'Right 3 Kin'!AL64)</f>
        <v>-27.110937733333344</v>
      </c>
      <c r="AM64">
        <f>AVERAGE('Left 1 Kin'!AM64, 'Left 2 Kin'!AM64, 'Left 3 Kin'!AM64, 'Right 1 Kin'!AM64, 'Right 2 Kin'!AM64, 'Right 3 Kin'!AM64)</f>
        <v>2.8429432000000001</v>
      </c>
      <c r="AN64">
        <f>AVERAGE('Left 1 Kin'!AN64, 'Left 2 Kin'!AN64, 'Left 3 Kin'!AN64, 'Right 1 Kin'!AN64, 'Right 2 Kin'!AN64, 'Right 3 Kin'!AN64)</f>
        <v>-0.32696710833333342</v>
      </c>
      <c r="AO64">
        <f>AVERAGE('Left 1 Kin'!AO64, 'Left 2 Kin'!AO64, 'Left 3 Kin'!AO64, 'Right 1 Kin'!AO64, 'Right 2 Kin'!AO64, 'Right 3 Kin'!AO64)</f>
        <v>0.22204253866666665</v>
      </c>
      <c r="AP64">
        <f>AVERAGE('Left 1 Kin'!AP64, 'Left 2 Kin'!AP64, 'Left 3 Kin'!AP64, 'Right 1 Kin'!AP64, 'Right 2 Kin'!AP64, 'Right 3 Kin'!AP64)</f>
        <v>20.136941666666669</v>
      </c>
      <c r="AQ64">
        <f>AVERAGE('Left 1 Kin'!AQ64, 'Left 2 Kin'!AQ64, 'Left 3 Kin'!AQ64, 'Right 1 Kin'!AQ64, 'Right 2 Kin'!AQ64, 'Right 3 Kin'!AQ64)</f>
        <v>3.3760576333333332</v>
      </c>
      <c r="AR64">
        <f>AVERAGE('Left 1 Kin'!AR64, 'Left 2 Kin'!AR64, 'Left 3 Kin'!AR64, 'Right 1 Kin'!AR64, 'Right 2 Kin'!AR64, 'Right 3 Kin'!AR64)</f>
        <v>2.6883856666666706E-2</v>
      </c>
      <c r="AS64">
        <f>AVERAGE('Left 1 Kin'!AS64, 'Left 2 Kin'!AS64, 'Left 3 Kin'!AS64, 'Right 1 Kin'!AS64, 'Right 2 Kin'!AS64, 'Right 3 Kin'!AS64)</f>
        <v>-3.2448794333333488E-3</v>
      </c>
      <c r="AT64">
        <f>AVERAGE('Left 1 Kin'!AT64, 'Left 2 Kin'!AT64, 'Left 3 Kin'!AT64, 'Right 1 Kin'!AT64, 'Right 2 Kin'!AT64, 'Right 3 Kin'!AT64)</f>
        <v>37.580827333333339</v>
      </c>
    </row>
    <row r="65" spans="1:46" x14ac:dyDescent="0.25">
      <c r="A65">
        <v>63</v>
      </c>
      <c r="B65">
        <f>AVERAGE('Left 1 Kin'!B65, 'Left 2 Kin'!B65, 'Left 3 Kin'!B65, 'Right 1 Kin'!B65, 'Right 2 Kin'!B65, 'Right 3 Kin'!B65)</f>
        <v>9.272927083333327</v>
      </c>
      <c r="C65">
        <f>AVERAGE('Left 1 Kin'!C65, 'Left 2 Kin'!C65, 'Left 3 Kin'!C65, 'Right 1 Kin'!C65, 'Right 2 Kin'!C65, 'Right 3 Kin'!C65)</f>
        <v>0.57461311220760236</v>
      </c>
      <c r="D65">
        <f>AVERAGE('Left 1 Kin'!D65, 'Left 2 Kin'!D65, 'Left 3 Kin'!D65, 'Right 1 Kin'!D65, 'Right 2 Kin'!D65, 'Right 3 Kin'!D65)</f>
        <v>0.73244638336693801</v>
      </c>
      <c r="E65">
        <f>AVERAGE('Left 1 Kin'!E65, 'Left 2 Kin'!E65, 'Left 3 Kin'!E65, 'Right 1 Kin'!E65, 'Right 2 Kin'!E65, 'Right 3 Kin'!E65)</f>
        <v>2.1297007097460702E-2</v>
      </c>
      <c r="F65">
        <f>AVERAGE('Left 1 Kin'!F65, 'Left 2 Kin'!F65, 'Left 3 Kin'!F65, 'Right 1 Kin'!F65, 'Right 2 Kin'!F65, 'Right 3 Kin'!F65)</f>
        <v>2.7544785602005697</v>
      </c>
      <c r="G65">
        <f>AVERAGE('Left 1 Kin'!G65, 'Left 2 Kin'!G65, 'Left 3 Kin'!G65, 'Right 1 Kin'!G65, 'Right 2 Kin'!G65, 'Right 3 Kin'!G65)</f>
        <v>3.3911219666666668</v>
      </c>
      <c r="H65">
        <f>AVERAGE('Left 1 Kin'!H65, 'Left 2 Kin'!H65, 'Left 3 Kin'!H65, 'Right 1 Kin'!H65, 'Right 2 Kin'!H65, 'Right 3 Kin'!H65)</f>
        <v>-7.287141983333334</v>
      </c>
      <c r="I65">
        <f>AVERAGE('Left 1 Kin'!I65, 'Left 2 Kin'!I65, 'Left 3 Kin'!I65, 'Right 1 Kin'!I65, 'Right 2 Kin'!I65, 'Right 3 Kin'!I65)</f>
        <v>-2.984354198333333</v>
      </c>
      <c r="J65">
        <f>AVERAGE('Left 1 Kin'!J65, 'Left 2 Kin'!J65, 'Left 3 Kin'!J65, 'Right 1 Kin'!J65, 'Right 2 Kin'!J65, 'Right 3 Kin'!J65)</f>
        <v>8.539068649999999</v>
      </c>
      <c r="K65">
        <f>AVERAGE('Left 1 Kin'!K65, 'Left 2 Kin'!K65, 'Left 3 Kin'!K65, 'Right 1 Kin'!K65, 'Right 2 Kin'!K65, 'Right 3 Kin'!K65)</f>
        <v>1.1221892999999996</v>
      </c>
      <c r="L65">
        <f>AVERAGE('Left 1 Kin'!L65, 'Left 2 Kin'!L65, 'Left 3 Kin'!L65, 'Right 1 Kin'!L65, 'Right 2 Kin'!L65, 'Right 3 Kin'!L65)</f>
        <v>-12.726048083333332</v>
      </c>
      <c r="M65">
        <f>AVERAGE('Left 1 Kin'!M65, 'Left 2 Kin'!M65, 'Left 3 Kin'!M65, 'Right 1 Kin'!M65, 'Right 2 Kin'!M65, 'Right 3 Kin'!M65)</f>
        <v>1.9847365016666669</v>
      </c>
      <c r="N65">
        <f>AVERAGE('Left 1 Kin'!N65, 'Left 2 Kin'!N65, 'Left 3 Kin'!N65, 'Right 1 Kin'!N65, 'Right 2 Kin'!N65, 'Right 3 Kin'!N65)</f>
        <v>-0.99605941333333303</v>
      </c>
      <c r="O65">
        <f>AVERAGE('Left 1 Kin'!O65, 'Left 2 Kin'!O65, 'Left 3 Kin'!O65, 'Right 1 Kin'!O65, 'Right 2 Kin'!O65, 'Right 3 Kin'!O65)</f>
        <v>-4.5633494999999984</v>
      </c>
      <c r="P65">
        <f>AVERAGE('Left 1 Kin'!P65, 'Left 2 Kin'!P65, 'Left 3 Kin'!P65, 'Right 1 Kin'!P65, 'Right 2 Kin'!P65, 'Right 3 Kin'!P65)</f>
        <v>31.248159666666666</v>
      </c>
      <c r="Q65">
        <f>AVERAGE('Left 1 Kin'!Q65, 'Left 2 Kin'!Q65, 'Left 3 Kin'!Q65, 'Right 1 Kin'!Q65, 'Right 2 Kin'!Q65, 'Right 3 Kin'!Q65)</f>
        <v>-2.4104911666666666</v>
      </c>
      <c r="R65">
        <f>AVERAGE('Left 1 Kin'!R65, 'Left 2 Kin'!R65, 'Left 3 Kin'!R65, 'Right 1 Kin'!R65, 'Right 2 Kin'!R65, 'Right 3 Kin'!R65)</f>
        <v>-6.073897716666667</v>
      </c>
      <c r="S65">
        <f>AVERAGE('Left 1 Kin'!S65, 'Left 2 Kin'!S65, 'Left 3 Kin'!S65, 'Right 1 Kin'!S65, 'Right 2 Kin'!S65, 'Right 3 Kin'!S65)</f>
        <v>19.996559349999998</v>
      </c>
      <c r="T65">
        <f>AVERAGE('Left 1 Kin'!T65, 'Left 2 Kin'!T65, 'Left 3 Kin'!T65, 'Right 1 Kin'!T65, 'Right 2 Kin'!T65, 'Right 3 Kin'!T65)</f>
        <v>-7.1885059499999997</v>
      </c>
      <c r="U65">
        <f>AVERAGE('Left 1 Kin'!U65, 'Left 2 Kin'!U65, 'Left 3 Kin'!U65, 'Right 1 Kin'!U65, 'Right 2 Kin'!U65, 'Right 3 Kin'!U65)</f>
        <v>-133.66875125000001</v>
      </c>
      <c r="V65">
        <f>AVERAGE('Left 1 Kin'!V65, 'Left 2 Kin'!V65, 'Left 3 Kin'!V65, 'Right 1 Kin'!V65, 'Right 2 Kin'!V65, 'Right 3 Kin'!V65)</f>
        <v>55.905010416666663</v>
      </c>
      <c r="W65">
        <f>AVERAGE('Left 1 Kin'!W65, 'Left 2 Kin'!W65, 'Left 3 Kin'!W65, 'Right 1 Kin'!W65, 'Right 2 Kin'!W65, 'Right 3 Kin'!W65)</f>
        <v>201.33906541666661</v>
      </c>
      <c r="X65">
        <f>AVERAGE('Left 1 Kin'!X65, 'Left 2 Kin'!X65, 'Left 3 Kin'!X65, 'Right 1 Kin'!X65, 'Right 2 Kin'!X65, 'Right 3 Kin'!X65)</f>
        <v>44.154229166666674</v>
      </c>
      <c r="Y65">
        <f>AVERAGE('Left 1 Kin'!Y65, 'Left 2 Kin'!Y65, 'Left 3 Kin'!Y65, 'Right 1 Kin'!Y65, 'Right 2 Kin'!Y65, 'Right 3 Kin'!Y65)</f>
        <v>-138.58660833333334</v>
      </c>
      <c r="Z65">
        <f>AVERAGE('Left 1 Kin'!Z65, 'Left 2 Kin'!Z65, 'Left 3 Kin'!Z65, 'Right 1 Kin'!Z65, 'Right 2 Kin'!Z65, 'Right 3 Kin'!Z65)</f>
        <v>132.37201874999997</v>
      </c>
      <c r="AA65">
        <f>AVERAGE('Left 1 Kin'!AA65, 'Left 2 Kin'!AA65, 'Left 3 Kin'!AA65, 'Right 1 Kin'!AA65, 'Right 2 Kin'!AA65, 'Right 3 Kin'!AA65)</f>
        <v>-714.1995154166666</v>
      </c>
      <c r="AB65">
        <f>AVERAGE('Left 1 Kin'!AB65, 'Left 2 Kin'!AB65, 'Left 3 Kin'!AB65, 'Right 1 Kin'!AB65, 'Right 2 Kin'!AB65, 'Right 3 Kin'!AB65)</f>
        <v>-268.57346916666665</v>
      </c>
      <c r="AC65">
        <f>AVERAGE('Left 1 Kin'!AC65, 'Left 2 Kin'!AC65, 'Left 3 Kin'!AC65, 'Right 1 Kin'!AC65, 'Right 2 Kin'!AC65, 'Right 3 Kin'!AC65)</f>
        <v>155.28135416666672</v>
      </c>
      <c r="AD65">
        <f>AVERAGE('Left 1 Kin'!AD65, 'Left 2 Kin'!AD65, 'Left 3 Kin'!AD65, 'Right 1 Kin'!AD65, 'Right 2 Kin'!AD65, 'Right 3 Kin'!AD65)</f>
        <v>-482.41777083333324</v>
      </c>
      <c r="AE65">
        <f>AVERAGE('Left 1 Kin'!AE65, 'Left 2 Kin'!AE65, 'Left 3 Kin'!AE65, 'Right 1 Kin'!AE65, 'Right 2 Kin'!AE65, 'Right 3 Kin'!AE65)</f>
        <v>132.14931458333334</v>
      </c>
      <c r="AF65">
        <f>AVERAGE('Left 1 Kin'!AF65, 'Left 2 Kin'!AF65, 'Left 3 Kin'!AF65, 'Right 1 Kin'!AF65, 'Right 2 Kin'!AF65, 'Right 3 Kin'!AF65)</f>
        <v>-445.29002708333337</v>
      </c>
      <c r="AG65">
        <f>AVERAGE('Left 1 Kin'!AG65, 'Left 2 Kin'!AG65, 'Left 3 Kin'!AG65, 'Right 1 Kin'!AG65, 'Right 2 Kin'!AG65, 'Right 3 Kin'!AG65)</f>
        <v>-721.2250770833333</v>
      </c>
      <c r="AH65">
        <f>AVERAGE('Left 1 Kin'!AH65, 'Left 2 Kin'!AH65, 'Left 3 Kin'!AH65, 'Right 1 Kin'!AH65, 'Right 2 Kin'!AH65, 'Right 3 Kin'!AH65)</f>
        <v>154.73620833333337</v>
      </c>
      <c r="AI65">
        <f>AVERAGE('Left 1 Kin'!AI65, 'Left 2 Kin'!AI65, 'Left 3 Kin'!AI65, 'Right 1 Kin'!AI65, 'Right 2 Kin'!AI65, 'Right 3 Kin'!AI65)</f>
        <v>-2.7720164916666667</v>
      </c>
      <c r="AJ65">
        <f>AVERAGE('Left 1 Kin'!AJ65, 'Left 2 Kin'!AJ65, 'Left 3 Kin'!AJ65, 'Right 1 Kin'!AJ65, 'Right 2 Kin'!AJ65, 'Right 3 Kin'!AJ65)</f>
        <v>-0.38866407233333328</v>
      </c>
      <c r="AK65">
        <f>AVERAGE('Left 1 Kin'!AK65, 'Left 2 Kin'!AK65, 'Left 3 Kin'!AK65, 'Right 1 Kin'!AK65, 'Right 2 Kin'!AK65, 'Right 3 Kin'!AK65)</f>
        <v>5.3608214166666675E-2</v>
      </c>
      <c r="AL65">
        <f>AVERAGE('Left 1 Kin'!AL65, 'Left 2 Kin'!AL65, 'Left 3 Kin'!AL65, 'Right 1 Kin'!AL65, 'Right 2 Kin'!AL65, 'Right 3 Kin'!AL65)</f>
        <v>-30.068715666666673</v>
      </c>
      <c r="AM65">
        <f>AVERAGE('Left 1 Kin'!AM65, 'Left 2 Kin'!AM65, 'Left 3 Kin'!AM65, 'Right 1 Kin'!AM65, 'Right 2 Kin'!AM65, 'Right 3 Kin'!AM65)</f>
        <v>2.8402829333333339</v>
      </c>
      <c r="AN65">
        <f>AVERAGE('Left 1 Kin'!AN65, 'Left 2 Kin'!AN65, 'Left 3 Kin'!AN65, 'Right 1 Kin'!AN65, 'Right 2 Kin'!AN65, 'Right 3 Kin'!AN65)</f>
        <v>-0.33660767250000001</v>
      </c>
      <c r="AO65">
        <f>AVERAGE('Left 1 Kin'!AO65, 'Left 2 Kin'!AO65, 'Left 3 Kin'!AO65, 'Right 1 Kin'!AO65, 'Right 2 Kin'!AO65, 'Right 3 Kin'!AO65)</f>
        <v>0.21980543300000002</v>
      </c>
      <c r="AP65">
        <f>AVERAGE('Left 1 Kin'!AP65, 'Left 2 Kin'!AP65, 'Left 3 Kin'!AP65, 'Right 1 Kin'!AP65, 'Right 2 Kin'!AP65, 'Right 3 Kin'!AP65)</f>
        <v>20.765750666666666</v>
      </c>
      <c r="AQ65">
        <f>AVERAGE('Left 1 Kin'!AQ65, 'Left 2 Kin'!AQ65, 'Left 3 Kin'!AQ65, 'Right 1 Kin'!AQ65, 'Right 2 Kin'!AQ65, 'Right 3 Kin'!AQ65)</f>
        <v>3.2939422666666665</v>
      </c>
      <c r="AR65">
        <f>AVERAGE('Left 1 Kin'!AR65, 'Left 2 Kin'!AR65, 'Left 3 Kin'!AR65, 'Right 1 Kin'!AR65, 'Right 2 Kin'!AR65, 'Right 3 Kin'!AR65)</f>
        <v>3.9672948333333347E-2</v>
      </c>
      <c r="AS65">
        <f>AVERAGE('Left 1 Kin'!AS65, 'Left 2 Kin'!AS65, 'Left 3 Kin'!AS65, 'Right 1 Kin'!AS65, 'Right 2 Kin'!AS65, 'Right 3 Kin'!AS65)</f>
        <v>-1.6496353333333633E-3</v>
      </c>
      <c r="AT65">
        <f>AVERAGE('Left 1 Kin'!AT65, 'Left 2 Kin'!AT65, 'Left 3 Kin'!AT65, 'Right 1 Kin'!AT65, 'Right 2 Kin'!AT65, 'Right 3 Kin'!AT65)</f>
        <v>39.184446666666666</v>
      </c>
    </row>
    <row r="66" spans="1:46" x14ac:dyDescent="0.25">
      <c r="A66">
        <v>64</v>
      </c>
      <c r="B66">
        <f>AVERAGE('Left 1 Kin'!B66, 'Left 2 Kin'!B66, 'Left 3 Kin'!B66, 'Right 1 Kin'!B66, 'Right 2 Kin'!B66, 'Right 3 Kin'!B66)</f>
        <v>9.2844583333333262</v>
      </c>
      <c r="C66">
        <f>AVERAGE('Left 1 Kin'!C66, 'Left 2 Kin'!C66, 'Left 3 Kin'!C66, 'Right 1 Kin'!C66, 'Right 2 Kin'!C66, 'Right 3 Kin'!C66)</f>
        <v>0.5749593567251462</v>
      </c>
      <c r="D66">
        <f>AVERAGE('Left 1 Kin'!D66, 'Left 2 Kin'!D66, 'Left 3 Kin'!D66, 'Right 1 Kin'!D66, 'Right 2 Kin'!D66, 'Right 3 Kin'!D66)</f>
        <v>0.75618107033466953</v>
      </c>
      <c r="E66">
        <f>AVERAGE('Left 1 Kin'!E66, 'Left 2 Kin'!E66, 'Left 3 Kin'!E66, 'Right 1 Kin'!E66, 'Right 2 Kin'!E66, 'Right 3 Kin'!E66)</f>
        <v>1.4009028222423678E-2</v>
      </c>
      <c r="F66">
        <f>AVERAGE('Left 1 Kin'!F66, 'Left 2 Kin'!F66, 'Left 3 Kin'!F66, 'Right 1 Kin'!F66, 'Right 2 Kin'!F66, 'Right 3 Kin'!F66)</f>
        <v>2.6878829170669172</v>
      </c>
      <c r="G66">
        <f>AVERAGE('Left 1 Kin'!G66, 'Left 2 Kin'!G66, 'Left 3 Kin'!G66, 'Right 1 Kin'!G66, 'Right 2 Kin'!G66, 'Right 3 Kin'!G66)</f>
        <v>3.2497667333333333</v>
      </c>
      <c r="H66">
        <f>AVERAGE('Left 1 Kin'!H66, 'Left 2 Kin'!H66, 'Left 3 Kin'!H66, 'Right 1 Kin'!H66, 'Right 2 Kin'!H66, 'Right 3 Kin'!H66)</f>
        <v>-7.2287488666666677</v>
      </c>
      <c r="I66">
        <f>AVERAGE('Left 1 Kin'!I66, 'Left 2 Kin'!I66, 'Left 3 Kin'!I66, 'Right 1 Kin'!I66, 'Right 2 Kin'!I66, 'Right 3 Kin'!I66)</f>
        <v>-2.7680356366666654</v>
      </c>
      <c r="J66">
        <f>AVERAGE('Left 1 Kin'!J66, 'Left 2 Kin'!J66, 'Left 3 Kin'!J66, 'Right 1 Kin'!J66, 'Right 2 Kin'!J66, 'Right 3 Kin'!J66)</f>
        <v>8.5862755333333336</v>
      </c>
      <c r="K66">
        <f>AVERAGE('Left 1 Kin'!K66, 'Left 2 Kin'!K66, 'Left 3 Kin'!K66, 'Right 1 Kin'!K66, 'Right 2 Kin'!K66, 'Right 3 Kin'!K66)</f>
        <v>0.97383023333333296</v>
      </c>
      <c r="L66">
        <f>AVERAGE('Left 1 Kin'!L66, 'Left 2 Kin'!L66, 'Left 3 Kin'!L66, 'Right 1 Kin'!L66, 'Right 2 Kin'!L66, 'Right 3 Kin'!L66)</f>
        <v>-12.580344666666667</v>
      </c>
      <c r="M66">
        <f>AVERAGE('Left 1 Kin'!M66, 'Left 2 Kin'!M66, 'Left 3 Kin'!M66, 'Right 1 Kin'!M66, 'Right 2 Kin'!M66, 'Right 3 Kin'!M66)</f>
        <v>1.2438032133333319</v>
      </c>
      <c r="N66">
        <f>AVERAGE('Left 1 Kin'!N66, 'Left 2 Kin'!N66, 'Left 3 Kin'!N66, 'Right 1 Kin'!N66, 'Right 2 Kin'!N66, 'Right 3 Kin'!N66)</f>
        <v>-1.2789819066666674</v>
      </c>
      <c r="O66">
        <f>AVERAGE('Left 1 Kin'!O66, 'Left 2 Kin'!O66, 'Left 3 Kin'!O66, 'Right 1 Kin'!O66, 'Right 2 Kin'!O66, 'Right 3 Kin'!O66)</f>
        <v>-4.4089860000000014</v>
      </c>
      <c r="P66">
        <f>AVERAGE('Left 1 Kin'!P66, 'Left 2 Kin'!P66, 'Left 3 Kin'!P66, 'Right 1 Kin'!P66, 'Right 2 Kin'!P66, 'Right 3 Kin'!P66)</f>
        <v>30.733804000000003</v>
      </c>
      <c r="Q66">
        <f>AVERAGE('Left 1 Kin'!Q66, 'Left 2 Kin'!Q66, 'Left 3 Kin'!Q66, 'Right 1 Kin'!Q66, 'Right 2 Kin'!Q66, 'Right 3 Kin'!Q66)</f>
        <v>-2.2874443333333327</v>
      </c>
      <c r="R66">
        <f>AVERAGE('Left 1 Kin'!R66, 'Left 2 Kin'!R66, 'Left 3 Kin'!R66, 'Right 1 Kin'!R66, 'Right 2 Kin'!R66, 'Right 3 Kin'!R66)</f>
        <v>-6.5522177333333333</v>
      </c>
      <c r="S66">
        <f>AVERAGE('Left 1 Kin'!S66, 'Left 2 Kin'!S66, 'Left 3 Kin'!S66, 'Right 1 Kin'!S66, 'Right 2 Kin'!S66, 'Right 3 Kin'!S66)</f>
        <v>19.229911800000004</v>
      </c>
      <c r="T66">
        <f>AVERAGE('Left 1 Kin'!T66, 'Left 2 Kin'!T66, 'Left 3 Kin'!T66, 'Right 1 Kin'!T66, 'Right 2 Kin'!T66, 'Right 3 Kin'!T66)</f>
        <v>-7.0216765999999993</v>
      </c>
      <c r="U66">
        <f>AVERAGE('Left 1 Kin'!U66, 'Left 2 Kin'!U66, 'Left 3 Kin'!U66, 'Right 1 Kin'!U66, 'Right 2 Kin'!U66, 'Right 3 Kin'!U66)</f>
        <v>-139.04372249999997</v>
      </c>
      <c r="V66">
        <f>AVERAGE('Left 1 Kin'!V66, 'Left 2 Kin'!V66, 'Left 3 Kin'!V66, 'Right 1 Kin'!V66, 'Right 2 Kin'!V66, 'Right 3 Kin'!V66)</f>
        <v>57.310083333333331</v>
      </c>
      <c r="W66">
        <f>AVERAGE('Left 1 Kin'!W66, 'Left 2 Kin'!W66, 'Left 3 Kin'!W66, 'Right 1 Kin'!W66, 'Right 2 Kin'!W66, 'Right 3 Kin'!W66)</f>
        <v>212.64289416666668</v>
      </c>
      <c r="X66">
        <f>AVERAGE('Left 1 Kin'!X66, 'Left 2 Kin'!X66, 'Left 3 Kin'!X66, 'Right 1 Kin'!X66, 'Right 2 Kin'!X66, 'Right 3 Kin'!X66)</f>
        <v>47.599458333333324</v>
      </c>
      <c r="Y66">
        <f>AVERAGE('Left 1 Kin'!Y66, 'Left 2 Kin'!Y66, 'Left 3 Kin'!Y66, 'Right 1 Kin'!Y66, 'Right 2 Kin'!Y66, 'Right 3 Kin'!Y66)</f>
        <v>-144.91705416666667</v>
      </c>
      <c r="Z66">
        <f>AVERAGE('Left 1 Kin'!Z66, 'Left 2 Kin'!Z66, 'Left 3 Kin'!Z66, 'Right 1 Kin'!Z66, 'Right 2 Kin'!Z66, 'Right 3 Kin'!Z66)</f>
        <v>150.09298333333331</v>
      </c>
      <c r="AA66">
        <f>AVERAGE('Left 1 Kin'!AA66, 'Left 2 Kin'!AA66, 'Left 3 Kin'!AA66, 'Right 1 Kin'!AA66, 'Right 2 Kin'!AA66, 'Right 3 Kin'!AA66)</f>
        <v>-716.92663999999979</v>
      </c>
      <c r="AB66">
        <f>AVERAGE('Left 1 Kin'!AB66, 'Left 2 Kin'!AB66, 'Left 3 Kin'!AB66, 'Right 1 Kin'!AB66, 'Right 2 Kin'!AB66, 'Right 3 Kin'!AB66)</f>
        <v>-272.34909500000003</v>
      </c>
      <c r="AC66">
        <f>AVERAGE('Left 1 Kin'!AC66, 'Left 2 Kin'!AC66, 'Left 3 Kin'!AC66, 'Right 1 Kin'!AC66, 'Right 2 Kin'!AC66, 'Right 3 Kin'!AC66)</f>
        <v>136.64041666666668</v>
      </c>
      <c r="AD66">
        <f>AVERAGE('Left 1 Kin'!AD66, 'Left 2 Kin'!AD66, 'Left 3 Kin'!AD66, 'Right 1 Kin'!AD66, 'Right 2 Kin'!AD66, 'Right 3 Kin'!AD66)</f>
        <v>-502.80799999999999</v>
      </c>
      <c r="AE66">
        <f>AVERAGE('Left 1 Kin'!AE66, 'Left 2 Kin'!AE66, 'Left 3 Kin'!AE66, 'Right 1 Kin'!AE66, 'Right 2 Kin'!AE66, 'Right 3 Kin'!AE66)</f>
        <v>132.97664166666661</v>
      </c>
      <c r="AF66">
        <f>AVERAGE('Left 1 Kin'!AF66, 'Left 2 Kin'!AF66, 'Left 3 Kin'!AF66, 'Right 1 Kin'!AF66, 'Right 2 Kin'!AF66, 'Right 3 Kin'!AF66)</f>
        <v>-460.72554999999994</v>
      </c>
      <c r="AG66">
        <f>AVERAGE('Left 1 Kin'!AG66, 'Left 2 Kin'!AG66, 'Left 3 Kin'!AG66, 'Right 1 Kin'!AG66, 'Right 2 Kin'!AG66, 'Right 3 Kin'!AG66)</f>
        <v>-787.49486666666678</v>
      </c>
      <c r="AH66">
        <f>AVERAGE('Left 1 Kin'!AH66, 'Left 2 Kin'!AH66, 'Left 3 Kin'!AH66, 'Right 1 Kin'!AH66, 'Right 2 Kin'!AH66, 'Right 3 Kin'!AH66)</f>
        <v>154.29550000000003</v>
      </c>
      <c r="AI66">
        <f>AVERAGE('Left 1 Kin'!AI66, 'Left 2 Kin'!AI66, 'Left 3 Kin'!AI66, 'Right 1 Kin'!AI66, 'Right 2 Kin'!AI66, 'Right 3 Kin'!AI66)</f>
        <v>-3.0108245999999999</v>
      </c>
      <c r="AJ66">
        <f>AVERAGE('Left 1 Kin'!AJ66, 'Left 2 Kin'!AJ66, 'Left 3 Kin'!AJ66, 'Right 1 Kin'!AJ66, 'Right 2 Kin'!AJ66, 'Right 3 Kin'!AJ66)</f>
        <v>-0.37043722533333323</v>
      </c>
      <c r="AK66">
        <f>AVERAGE('Left 1 Kin'!AK66, 'Left 2 Kin'!AK66, 'Left 3 Kin'!AK66, 'Right 1 Kin'!AK66, 'Right 2 Kin'!AK66, 'Right 3 Kin'!AK66)</f>
        <v>5.0866280000000007E-2</v>
      </c>
      <c r="AL66">
        <f>AVERAGE('Left 1 Kin'!AL66, 'Left 2 Kin'!AL66, 'Left 3 Kin'!AL66, 'Right 1 Kin'!AL66, 'Right 2 Kin'!AL66, 'Right 3 Kin'!AL66)</f>
        <v>-32.376342000000001</v>
      </c>
      <c r="AM66">
        <f>AVERAGE('Left 1 Kin'!AM66, 'Left 2 Kin'!AM66, 'Left 3 Kin'!AM66, 'Right 1 Kin'!AM66, 'Right 2 Kin'!AM66, 'Right 3 Kin'!AM66)</f>
        <v>2.8179204666666666</v>
      </c>
      <c r="AN66">
        <f>AVERAGE('Left 1 Kin'!AN66, 'Left 2 Kin'!AN66, 'Left 3 Kin'!AN66, 'Right 1 Kin'!AN66, 'Right 2 Kin'!AN66, 'Right 3 Kin'!AN66)</f>
        <v>-0.3418264966666667</v>
      </c>
      <c r="AO66">
        <f>AVERAGE('Left 1 Kin'!AO66, 'Left 2 Kin'!AO66, 'Left 3 Kin'!AO66, 'Right 1 Kin'!AO66, 'Right 2 Kin'!AO66, 'Right 3 Kin'!AO66)</f>
        <v>0.21797102400000001</v>
      </c>
      <c r="AP66">
        <f>AVERAGE('Left 1 Kin'!AP66, 'Left 2 Kin'!AP66, 'Left 3 Kin'!AP66, 'Right 1 Kin'!AP66, 'Right 2 Kin'!AP66, 'Right 3 Kin'!AP66)</f>
        <v>21.175368666666667</v>
      </c>
      <c r="AQ66">
        <f>AVERAGE('Left 1 Kin'!AQ66, 'Left 2 Kin'!AQ66, 'Left 3 Kin'!AQ66, 'Right 1 Kin'!AQ66, 'Right 2 Kin'!AQ66, 'Right 3 Kin'!AQ66)</f>
        <v>3.2059117999999995</v>
      </c>
      <c r="AR66">
        <f>AVERAGE('Left 1 Kin'!AR66, 'Left 2 Kin'!AR66, 'Left 3 Kin'!AR66, 'Right 1 Kin'!AR66, 'Right 2 Kin'!AR66, 'Right 3 Kin'!AR66)</f>
        <v>5.3577386666666671E-2</v>
      </c>
      <c r="AS66">
        <f>AVERAGE('Left 1 Kin'!AS66, 'Left 2 Kin'!AS66, 'Left 3 Kin'!AS66, 'Right 1 Kin'!AS66, 'Right 2 Kin'!AS66, 'Right 3 Kin'!AS66)</f>
        <v>1.9730106666666337E-3</v>
      </c>
      <c r="AT66">
        <f>AVERAGE('Left 1 Kin'!AT66, 'Left 2 Kin'!AT66, 'Left 3 Kin'!AT66, 'Right 1 Kin'!AT66, 'Right 2 Kin'!AT66, 'Right 3 Kin'!AT66)</f>
        <v>40.462356666666665</v>
      </c>
    </row>
    <row r="67" spans="1:46" x14ac:dyDescent="0.25">
      <c r="A67">
        <v>65</v>
      </c>
      <c r="B67">
        <f>AVERAGE('Left 1 Kin'!B67, 'Left 2 Kin'!B67, 'Left 3 Kin'!B67, 'Right 1 Kin'!B67, 'Right 2 Kin'!B67, 'Right 3 Kin'!B67)</f>
        <v>9.2962812499999909</v>
      </c>
      <c r="C67">
        <f>AVERAGE('Left 1 Kin'!C67, 'Left 2 Kin'!C67, 'Left 3 Kin'!C67, 'Right 1 Kin'!C67, 'Right 2 Kin'!C67, 'Right 3 Kin'!C67)</f>
        <v>0.57532241410818707</v>
      </c>
      <c r="D67">
        <f>AVERAGE('Left 1 Kin'!D67, 'Left 2 Kin'!D67, 'Left 3 Kin'!D67, 'Right 1 Kin'!D67, 'Right 2 Kin'!D67, 'Right 3 Kin'!D67)</f>
        <v>0.77141097645639967</v>
      </c>
      <c r="E67">
        <f>AVERAGE('Left 1 Kin'!E67, 'Left 2 Kin'!E67, 'Left 3 Kin'!E67, 'Right 1 Kin'!E67, 'Right 2 Kin'!E67, 'Right 3 Kin'!E67)</f>
        <v>1.4552299196896363E-2</v>
      </c>
      <c r="F67">
        <f>AVERAGE('Left 1 Kin'!F67, 'Left 2 Kin'!F67, 'Left 3 Kin'!F67, 'Right 1 Kin'!F67, 'Right 2 Kin'!F67, 'Right 3 Kin'!F67)</f>
        <v>2.6087218036080926</v>
      </c>
      <c r="G67">
        <f>AVERAGE('Left 1 Kin'!G67, 'Left 2 Kin'!G67, 'Left 3 Kin'!G67, 'Right 1 Kin'!G67, 'Right 2 Kin'!G67, 'Right 3 Kin'!G67)</f>
        <v>3.099026283333334</v>
      </c>
      <c r="H67">
        <f>AVERAGE('Left 1 Kin'!H67, 'Left 2 Kin'!H67, 'Left 3 Kin'!H67, 'Right 1 Kin'!H67, 'Right 2 Kin'!H67, 'Right 3 Kin'!H67)</f>
        <v>-7.1668252500000014</v>
      </c>
      <c r="I67">
        <f>AVERAGE('Left 1 Kin'!I67, 'Left 2 Kin'!I67, 'Left 3 Kin'!I67, 'Right 1 Kin'!I67, 'Right 2 Kin'!I67, 'Right 3 Kin'!I67)</f>
        <v>-2.532036375000001</v>
      </c>
      <c r="J67">
        <f>AVERAGE('Left 1 Kin'!J67, 'Left 2 Kin'!J67, 'Left 3 Kin'!J67, 'Right 1 Kin'!J67, 'Right 2 Kin'!J67, 'Right 3 Kin'!J67)</f>
        <v>8.6383190833333341</v>
      </c>
      <c r="K67">
        <f>AVERAGE('Left 1 Kin'!K67, 'Left 2 Kin'!K67, 'Left 3 Kin'!K67, 'Right 1 Kin'!K67, 'Right 2 Kin'!K67, 'Right 3 Kin'!K67)</f>
        <v>0.81152879166666703</v>
      </c>
      <c r="L67">
        <f>AVERAGE('Left 1 Kin'!L67, 'Left 2 Kin'!L67, 'Left 3 Kin'!L67, 'Right 1 Kin'!L67, 'Right 2 Kin'!L67, 'Right 3 Kin'!L67)</f>
        <v>-12.399748916666667</v>
      </c>
      <c r="M67">
        <f>AVERAGE('Left 1 Kin'!M67, 'Left 2 Kin'!M67, 'Left 3 Kin'!M67, 'Right 1 Kin'!M67, 'Right 2 Kin'!M67, 'Right 3 Kin'!M67)</f>
        <v>0.49248421666666981</v>
      </c>
      <c r="N67">
        <f>AVERAGE('Left 1 Kin'!N67, 'Left 2 Kin'!N67, 'Left 3 Kin'!N67, 'Right 1 Kin'!N67, 'Right 2 Kin'!N67, 'Right 3 Kin'!N67)</f>
        <v>-1.5725307333333323</v>
      </c>
      <c r="O67">
        <f>AVERAGE('Left 1 Kin'!O67, 'Left 2 Kin'!O67, 'Left 3 Kin'!O67, 'Right 1 Kin'!O67, 'Right 2 Kin'!O67, 'Right 3 Kin'!O67)</f>
        <v>-4.2900991666666677</v>
      </c>
      <c r="P67">
        <f>AVERAGE('Left 1 Kin'!P67, 'Left 2 Kin'!P67, 'Left 3 Kin'!P67, 'Right 1 Kin'!P67, 'Right 2 Kin'!P67, 'Right 3 Kin'!P67)</f>
        <v>30.179147500000003</v>
      </c>
      <c r="Q67">
        <f>AVERAGE('Left 1 Kin'!Q67, 'Left 2 Kin'!Q67, 'Left 3 Kin'!Q67, 'Right 1 Kin'!Q67, 'Right 2 Kin'!Q67, 'Right 3 Kin'!Q67)</f>
        <v>-2.1511348333333329</v>
      </c>
      <c r="R67">
        <f>AVERAGE('Left 1 Kin'!R67, 'Left 2 Kin'!R67, 'Left 3 Kin'!R67, 'Right 1 Kin'!R67, 'Right 2 Kin'!R67, 'Right 3 Kin'!R67)</f>
        <v>-7.0568025833333303</v>
      </c>
      <c r="S67">
        <f>AVERAGE('Left 1 Kin'!S67, 'Left 2 Kin'!S67, 'Left 3 Kin'!S67, 'Right 1 Kin'!S67, 'Right 2 Kin'!S67, 'Right 3 Kin'!S67)</f>
        <v>18.32616475</v>
      </c>
      <c r="T67">
        <f>AVERAGE('Left 1 Kin'!T67, 'Left 2 Kin'!T67, 'Left 3 Kin'!T67, 'Right 1 Kin'!T67, 'Right 2 Kin'!T67, 'Right 3 Kin'!T67)</f>
        <v>-6.8585363333333333</v>
      </c>
      <c r="U67">
        <f>AVERAGE('Left 1 Kin'!U67, 'Left 2 Kin'!U67, 'Left 3 Kin'!U67, 'Right 1 Kin'!U67, 'Right 2 Kin'!U67, 'Right 3 Kin'!U67)</f>
        <v>-144.49190208333331</v>
      </c>
      <c r="V67">
        <f>AVERAGE('Left 1 Kin'!V67, 'Left 2 Kin'!V67, 'Left 3 Kin'!V67, 'Right 1 Kin'!V67, 'Right 2 Kin'!V67, 'Right 3 Kin'!V67)</f>
        <v>59.111677083333326</v>
      </c>
      <c r="W67">
        <f>AVERAGE('Left 1 Kin'!W67, 'Left 2 Kin'!W67, 'Left 3 Kin'!W67, 'Right 1 Kin'!W67, 'Right 2 Kin'!W67, 'Right 3 Kin'!W67)</f>
        <v>222.97763541666663</v>
      </c>
      <c r="X67">
        <f>AVERAGE('Left 1 Kin'!X67, 'Left 2 Kin'!X67, 'Left 3 Kin'!X67, 'Right 1 Kin'!X67, 'Right 2 Kin'!X67, 'Right 3 Kin'!X67)</f>
        <v>51.165156249999967</v>
      </c>
      <c r="Y67">
        <f>AVERAGE('Left 1 Kin'!Y67, 'Left 2 Kin'!Y67, 'Left 3 Kin'!Y67, 'Right 1 Kin'!Y67, 'Right 2 Kin'!Y67, 'Right 3 Kin'!Y67)</f>
        <v>-150.91591666666667</v>
      </c>
      <c r="Z67">
        <f>AVERAGE('Left 1 Kin'!Z67, 'Left 2 Kin'!Z67, 'Left 3 Kin'!Z67, 'Right 1 Kin'!Z67, 'Right 2 Kin'!Z67, 'Right 3 Kin'!Z67)</f>
        <v>167.16836458333327</v>
      </c>
      <c r="AA67">
        <f>AVERAGE('Left 1 Kin'!AA67, 'Left 2 Kin'!AA67, 'Left 3 Kin'!AA67, 'Right 1 Kin'!AA67, 'Right 2 Kin'!AA67, 'Right 3 Kin'!AA67)</f>
        <v>-719.62633749999998</v>
      </c>
      <c r="AB67">
        <f>AVERAGE('Left 1 Kin'!AB67, 'Left 2 Kin'!AB67, 'Left 3 Kin'!AB67, 'Right 1 Kin'!AB67, 'Right 2 Kin'!AB67, 'Right 3 Kin'!AB67)</f>
        <v>-274.47776249999998</v>
      </c>
      <c r="AC67">
        <f>AVERAGE('Left 1 Kin'!AC67, 'Left 2 Kin'!AC67, 'Left 3 Kin'!AC67, 'Right 1 Kin'!AC67, 'Right 2 Kin'!AC67, 'Right 3 Kin'!AC67)</f>
        <v>117.83906250000011</v>
      </c>
      <c r="AD67">
        <f>AVERAGE('Left 1 Kin'!AD67, 'Left 2 Kin'!AD67, 'Left 3 Kin'!AD67, 'Right 1 Kin'!AD67, 'Right 2 Kin'!AD67, 'Right 3 Kin'!AD67)</f>
        <v>-523.69229166666662</v>
      </c>
      <c r="AE67">
        <f>AVERAGE('Left 1 Kin'!AE67, 'Left 2 Kin'!AE67, 'Left 3 Kin'!AE67, 'Right 1 Kin'!AE67, 'Right 2 Kin'!AE67, 'Right 3 Kin'!AE67)</f>
        <v>133.45424999999997</v>
      </c>
      <c r="AF67">
        <f>AVERAGE('Left 1 Kin'!AF67, 'Left 2 Kin'!AF67, 'Left 3 Kin'!AF67, 'Right 1 Kin'!AF67, 'Right 2 Kin'!AF67, 'Right 3 Kin'!AF67)</f>
        <v>-475.29104166666662</v>
      </c>
      <c r="AG67">
        <f>AVERAGE('Left 1 Kin'!AG67, 'Left 2 Kin'!AG67, 'Left 3 Kin'!AG67, 'Right 1 Kin'!AG67, 'Right 2 Kin'!AG67, 'Right 3 Kin'!AG67)</f>
        <v>-861.3400937499996</v>
      </c>
      <c r="AH67">
        <f>AVERAGE('Left 1 Kin'!AH67, 'Left 2 Kin'!AH67, 'Left 3 Kin'!AH67, 'Right 1 Kin'!AH67, 'Right 2 Kin'!AH67, 'Right 3 Kin'!AH67)</f>
        <v>153.66705625000003</v>
      </c>
      <c r="AI67">
        <f>AVERAGE('Left 1 Kin'!AI67, 'Left 2 Kin'!AI67, 'Left 3 Kin'!AI67, 'Right 1 Kin'!AI67, 'Right 2 Kin'!AI67, 'Right 3 Kin'!AI67)</f>
        <v>-3.1985906666666657</v>
      </c>
      <c r="AJ67">
        <f>AVERAGE('Left 1 Kin'!AJ67, 'Left 2 Kin'!AJ67, 'Left 3 Kin'!AJ67, 'Right 1 Kin'!AJ67, 'Right 2 Kin'!AJ67, 'Right 3 Kin'!AJ67)</f>
        <v>-0.36462289083333349</v>
      </c>
      <c r="AK67">
        <f>AVERAGE('Left 1 Kin'!AK67, 'Left 2 Kin'!AK67, 'Left 3 Kin'!AK67, 'Right 1 Kin'!AK67, 'Right 2 Kin'!AK67, 'Right 3 Kin'!AK67)</f>
        <v>4.7964637500000025E-2</v>
      </c>
      <c r="AL67">
        <f>AVERAGE('Left 1 Kin'!AL67, 'Left 2 Kin'!AL67, 'Left 3 Kin'!AL67, 'Right 1 Kin'!AL67, 'Right 2 Kin'!AL67, 'Right 3 Kin'!AL67)</f>
        <v>-34.081295833333336</v>
      </c>
      <c r="AM67">
        <f>AVERAGE('Left 1 Kin'!AM67, 'Left 2 Kin'!AM67, 'Left 3 Kin'!AM67, 'Right 1 Kin'!AM67, 'Right 2 Kin'!AM67, 'Right 3 Kin'!AM67)</f>
        <v>2.7730598333333334</v>
      </c>
      <c r="AN67">
        <f>AVERAGE('Left 1 Kin'!AN67, 'Left 2 Kin'!AN67, 'Left 3 Kin'!AN67, 'Right 1 Kin'!AN67, 'Right 2 Kin'!AN67, 'Right 3 Kin'!AN67)</f>
        <v>-0.3472122041666667</v>
      </c>
      <c r="AO67">
        <f>AVERAGE('Left 1 Kin'!AO67, 'Left 2 Kin'!AO67, 'Left 3 Kin'!AO67, 'Right 1 Kin'!AO67, 'Right 2 Kin'!AO67, 'Right 3 Kin'!AO67)</f>
        <v>0.21172967833333334</v>
      </c>
      <c r="AP67">
        <f>AVERAGE('Left 1 Kin'!AP67, 'Left 2 Kin'!AP67, 'Left 3 Kin'!AP67, 'Right 1 Kin'!AP67, 'Right 2 Kin'!AP67, 'Right 3 Kin'!AP67)</f>
        <v>21.393466666666669</v>
      </c>
      <c r="AQ67">
        <f>AVERAGE('Left 1 Kin'!AQ67, 'Left 2 Kin'!AQ67, 'Left 3 Kin'!AQ67, 'Right 1 Kin'!AQ67, 'Right 2 Kin'!AQ67, 'Right 3 Kin'!AQ67)</f>
        <v>3.1095020000000004</v>
      </c>
      <c r="AR67">
        <f>AVERAGE('Left 1 Kin'!AR67, 'Left 2 Kin'!AR67, 'Left 3 Kin'!AR67, 'Right 1 Kin'!AR67, 'Right 2 Kin'!AR67, 'Right 3 Kin'!AR67)</f>
        <v>6.4865891666666634E-2</v>
      </c>
      <c r="AS67">
        <f>AVERAGE('Left 1 Kin'!AS67, 'Left 2 Kin'!AS67, 'Left 3 Kin'!AS67, 'Right 1 Kin'!AS67, 'Right 2 Kin'!AS67, 'Right 3 Kin'!AS67)</f>
        <v>6.8978316666666317E-3</v>
      </c>
      <c r="AT67">
        <f>AVERAGE('Left 1 Kin'!AT67, 'Left 2 Kin'!AT67, 'Left 3 Kin'!AT67, 'Right 1 Kin'!AT67, 'Right 2 Kin'!AT67, 'Right 3 Kin'!AT67)</f>
        <v>41.331217500000001</v>
      </c>
    </row>
    <row r="68" spans="1:46" x14ac:dyDescent="0.25">
      <c r="A68">
        <v>66</v>
      </c>
      <c r="B68">
        <f>AVERAGE('Left 1 Kin'!B68, 'Left 2 Kin'!B68, 'Left 3 Kin'!B68, 'Right 1 Kin'!B68, 'Right 2 Kin'!B68, 'Right 3 Kin'!B68)</f>
        <v>9.3080541666666594</v>
      </c>
      <c r="C68">
        <f>AVERAGE('Left 1 Kin'!C68, 'Left 2 Kin'!C68, 'Left 3 Kin'!C68, 'Right 1 Kin'!C68, 'Right 2 Kin'!C68, 'Right 3 Kin'!C68)</f>
        <v>0.57568671418128659</v>
      </c>
      <c r="D68">
        <f>AVERAGE('Left 1 Kin'!D68, 'Left 2 Kin'!D68, 'Left 3 Kin'!D68, 'Right 1 Kin'!D68, 'Right 2 Kin'!D68, 'Right 3 Kin'!D68)</f>
        <v>0.78190270814915086</v>
      </c>
      <c r="E68">
        <f>AVERAGE('Left 1 Kin'!E68, 'Left 2 Kin'!E68, 'Left 3 Kin'!E68, 'Right 1 Kin'!E68, 'Right 2 Kin'!E68, 'Right 3 Kin'!E68)</f>
        <v>1.4944345768201832E-2</v>
      </c>
      <c r="F68">
        <f>AVERAGE('Left 1 Kin'!F68, 'Left 2 Kin'!F68, 'Left 3 Kin'!F68, 'Right 1 Kin'!F68, 'Right 2 Kin'!F68, 'Right 3 Kin'!F68)</f>
        <v>2.5273441819577172</v>
      </c>
      <c r="G68">
        <f>AVERAGE('Left 1 Kin'!G68, 'Left 2 Kin'!G68, 'Left 3 Kin'!G68, 'Right 1 Kin'!G68, 'Right 2 Kin'!G68, 'Right 3 Kin'!G68)</f>
        <v>2.947415579999999</v>
      </c>
      <c r="H68">
        <f>AVERAGE('Left 1 Kin'!H68, 'Left 2 Kin'!H68, 'Left 3 Kin'!H68, 'Right 1 Kin'!H68, 'Right 2 Kin'!H68, 'Right 3 Kin'!H68)</f>
        <v>-7.1045991000000006</v>
      </c>
      <c r="I68">
        <f>AVERAGE('Left 1 Kin'!I68, 'Left 2 Kin'!I68, 'Left 3 Kin'!I68, 'Right 1 Kin'!I68, 'Right 2 Kin'!I68, 'Right 3 Kin'!I68)</f>
        <v>-2.2938544999999992</v>
      </c>
      <c r="J68">
        <f>AVERAGE('Left 1 Kin'!J68, 'Left 2 Kin'!J68, 'Left 3 Kin'!J68, 'Right 1 Kin'!J68, 'Right 2 Kin'!J68, 'Right 3 Kin'!J68)</f>
        <v>8.6901759666666667</v>
      </c>
      <c r="K68">
        <f>AVERAGE('Left 1 Kin'!K68, 'Left 2 Kin'!K68, 'Left 3 Kin'!K68, 'Right 1 Kin'!K68, 'Right 2 Kin'!K68, 'Right 3 Kin'!K68)</f>
        <v>0.64828254999999901</v>
      </c>
      <c r="L68">
        <f>AVERAGE('Left 1 Kin'!L68, 'Left 2 Kin'!L68, 'Left 3 Kin'!L68, 'Right 1 Kin'!L68, 'Right 2 Kin'!L68, 'Right 3 Kin'!L68)</f>
        <v>-12.216709566666667</v>
      </c>
      <c r="M68">
        <f>AVERAGE('Left 1 Kin'!M68, 'Left 2 Kin'!M68, 'Left 3 Kin'!M68, 'Right 1 Kin'!M68, 'Right 2 Kin'!M68, 'Right 3 Kin'!M68)</f>
        <v>-0.25928424666667033</v>
      </c>
      <c r="N68">
        <f>AVERAGE('Left 1 Kin'!N68, 'Left 2 Kin'!N68, 'Left 3 Kin'!N68, 'Right 1 Kin'!N68, 'Right 2 Kin'!N68, 'Right 3 Kin'!N68)</f>
        <v>-1.8667987600000016</v>
      </c>
      <c r="O68">
        <f>AVERAGE('Left 1 Kin'!O68, 'Left 2 Kin'!O68, 'Left 3 Kin'!O68, 'Right 1 Kin'!O68, 'Right 2 Kin'!O68, 'Right 3 Kin'!O68)</f>
        <v>-4.1766696666666654</v>
      </c>
      <c r="P68">
        <f>AVERAGE('Left 1 Kin'!P68, 'Left 2 Kin'!P68, 'Left 3 Kin'!P68, 'Right 1 Kin'!P68, 'Right 2 Kin'!P68, 'Right 3 Kin'!P68)</f>
        <v>29.620912333333333</v>
      </c>
      <c r="Q68">
        <f>AVERAGE('Left 1 Kin'!Q68, 'Left 2 Kin'!Q68, 'Left 3 Kin'!Q68, 'Right 1 Kin'!Q68, 'Right 2 Kin'!Q68, 'Right 3 Kin'!Q68)</f>
        <v>-2.0167702666666671</v>
      </c>
      <c r="R68">
        <f>AVERAGE('Left 1 Kin'!R68, 'Left 2 Kin'!R68, 'Left 3 Kin'!R68, 'Right 1 Kin'!R68, 'Right 2 Kin'!R68, 'Right 3 Kin'!R68)</f>
        <v>-7.5640263666666696</v>
      </c>
      <c r="S68">
        <f>AVERAGE('Left 1 Kin'!S68, 'Left 2 Kin'!S68, 'Left 3 Kin'!S68, 'Right 1 Kin'!S68, 'Right 2 Kin'!S68, 'Right 3 Kin'!S68)</f>
        <v>17.411379566666664</v>
      </c>
      <c r="T68">
        <f>AVERAGE('Left 1 Kin'!T68, 'Left 2 Kin'!T68, 'Left 3 Kin'!T68, 'Right 1 Kin'!T68, 'Right 2 Kin'!T68, 'Right 3 Kin'!T68)</f>
        <v>-6.6960781999999988</v>
      </c>
      <c r="U68">
        <f>AVERAGE('Left 1 Kin'!U68, 'Left 2 Kin'!U68, 'Left 3 Kin'!U68, 'Right 1 Kin'!U68, 'Right 2 Kin'!U68, 'Right 3 Kin'!U68)</f>
        <v>-149.92015666666668</v>
      </c>
      <c r="V68">
        <f>AVERAGE('Left 1 Kin'!V68, 'Left 2 Kin'!V68, 'Left 3 Kin'!V68, 'Right 1 Kin'!V68, 'Right 2 Kin'!V68, 'Right 3 Kin'!V68)</f>
        <v>60.892837500000006</v>
      </c>
      <c r="W68">
        <f>AVERAGE('Left 1 Kin'!W68, 'Left 2 Kin'!W68, 'Left 3 Kin'!W68, 'Right 1 Kin'!W68, 'Right 2 Kin'!W68, 'Right 3 Kin'!W68)</f>
        <v>233.23303333333334</v>
      </c>
      <c r="X68">
        <f>AVERAGE('Left 1 Kin'!X68, 'Left 2 Kin'!X68, 'Left 3 Kin'!X68, 'Right 1 Kin'!X68, 'Right 2 Kin'!X68, 'Right 3 Kin'!X68)</f>
        <v>54.823187499999989</v>
      </c>
      <c r="Y68">
        <f>AVERAGE('Left 1 Kin'!Y68, 'Left 2 Kin'!Y68, 'Left 3 Kin'!Y68, 'Right 1 Kin'!Y68, 'Right 2 Kin'!Y68, 'Right 3 Kin'!Y68)</f>
        <v>-156.8269291666667</v>
      </c>
      <c r="Z68">
        <f>AVERAGE('Left 1 Kin'!Z68, 'Left 2 Kin'!Z68, 'Left 3 Kin'!Z68, 'Right 1 Kin'!Z68, 'Right 2 Kin'!Z68, 'Right 3 Kin'!Z68)</f>
        <v>184.1242625000001</v>
      </c>
      <c r="AA68">
        <f>AVERAGE('Left 1 Kin'!AA68, 'Left 2 Kin'!AA68, 'Left 3 Kin'!AA68, 'Right 1 Kin'!AA68, 'Right 2 Kin'!AA68, 'Right 3 Kin'!AA68)</f>
        <v>-722.2586849999999</v>
      </c>
      <c r="AB68">
        <f>AVERAGE('Left 1 Kin'!AB68, 'Left 2 Kin'!AB68, 'Left 3 Kin'!AB68, 'Right 1 Kin'!AB68, 'Right 2 Kin'!AB68, 'Right 3 Kin'!AB68)</f>
        <v>-276.40014666666667</v>
      </c>
      <c r="AC68">
        <f>AVERAGE('Left 1 Kin'!AC68, 'Left 2 Kin'!AC68, 'Left 3 Kin'!AC68, 'Right 1 Kin'!AC68, 'Right 2 Kin'!AC68, 'Right 3 Kin'!AC68)</f>
        <v>99.31187499999993</v>
      </c>
      <c r="AD68">
        <f>AVERAGE('Left 1 Kin'!AD68, 'Left 2 Kin'!AD68, 'Left 3 Kin'!AD68, 'Right 1 Kin'!AD68, 'Right 2 Kin'!AD68, 'Right 3 Kin'!AD68)</f>
        <v>-544.66025000000013</v>
      </c>
      <c r="AE68">
        <f>AVERAGE('Left 1 Kin'!AE68, 'Left 2 Kin'!AE68, 'Left 3 Kin'!AE68, 'Right 1 Kin'!AE68, 'Right 2 Kin'!AE68, 'Right 3 Kin'!AE68)</f>
        <v>134.00099166666664</v>
      </c>
      <c r="AF68">
        <f>AVERAGE('Left 1 Kin'!AF68, 'Left 2 Kin'!AF68, 'Left 3 Kin'!AF68, 'Right 1 Kin'!AF68, 'Right 2 Kin'!AF68, 'Right 3 Kin'!AF68)</f>
        <v>-489.99075000000011</v>
      </c>
      <c r="AG68">
        <f>AVERAGE('Left 1 Kin'!AG68, 'Left 2 Kin'!AG68, 'Left 3 Kin'!AG68, 'Right 1 Kin'!AG68, 'Right 2 Kin'!AG68, 'Right 3 Kin'!AG68)</f>
        <v>-935.56737083333348</v>
      </c>
      <c r="AH68">
        <f>AVERAGE('Left 1 Kin'!AH68, 'Left 2 Kin'!AH68, 'Left 3 Kin'!AH68, 'Right 1 Kin'!AH68, 'Right 2 Kin'!AH68, 'Right 3 Kin'!AH68)</f>
        <v>153.01953916666668</v>
      </c>
      <c r="AI68">
        <f>AVERAGE('Left 1 Kin'!AI68, 'Left 2 Kin'!AI68, 'Left 3 Kin'!AI68, 'Right 1 Kin'!AI68, 'Right 2 Kin'!AI68, 'Right 3 Kin'!AI68)</f>
        <v>-3.3752119333333344</v>
      </c>
      <c r="AJ68">
        <f>AVERAGE('Left 1 Kin'!AJ68, 'Left 2 Kin'!AJ68, 'Left 3 Kin'!AJ68, 'Right 1 Kin'!AJ68, 'Right 2 Kin'!AJ68, 'Right 3 Kin'!AJ68)</f>
        <v>-0.35814802300000004</v>
      </c>
      <c r="AK68">
        <f>AVERAGE('Left 1 Kin'!AK68, 'Left 2 Kin'!AK68, 'Left 3 Kin'!AK68, 'Right 1 Kin'!AK68, 'Right 2 Kin'!AK68, 'Right 3 Kin'!AK68)</f>
        <v>4.451107499999999E-2</v>
      </c>
      <c r="AL68">
        <f>AVERAGE('Left 1 Kin'!AL68, 'Left 2 Kin'!AL68, 'Left 3 Kin'!AL68, 'Right 1 Kin'!AL68, 'Right 2 Kin'!AL68, 'Right 3 Kin'!AL68)</f>
        <v>-35.645075000000006</v>
      </c>
      <c r="AM68">
        <f>AVERAGE('Left 1 Kin'!AM68, 'Left 2 Kin'!AM68, 'Left 3 Kin'!AM68, 'Right 1 Kin'!AM68, 'Right 2 Kin'!AM68, 'Right 3 Kin'!AM68)</f>
        <v>2.7246615999999997</v>
      </c>
      <c r="AN68">
        <f>AVERAGE('Left 1 Kin'!AN68, 'Left 2 Kin'!AN68, 'Left 3 Kin'!AN68, 'Right 1 Kin'!AN68, 'Right 2 Kin'!AN68, 'Right 3 Kin'!AN68)</f>
        <v>-0.35208468500000006</v>
      </c>
      <c r="AO68">
        <f>AVERAGE('Left 1 Kin'!AO68, 'Left 2 Kin'!AO68, 'Left 3 Kin'!AO68, 'Right 1 Kin'!AO68, 'Right 2 Kin'!AO68, 'Right 3 Kin'!AO68)</f>
        <v>0.20532839133333333</v>
      </c>
      <c r="AP68">
        <f>AVERAGE('Left 1 Kin'!AP68, 'Left 2 Kin'!AP68, 'Left 3 Kin'!AP68, 'Right 1 Kin'!AP68, 'Right 2 Kin'!AP68, 'Right 3 Kin'!AP68)</f>
        <v>21.566863333333334</v>
      </c>
      <c r="AQ68">
        <f>AVERAGE('Left 1 Kin'!AQ68, 'Left 2 Kin'!AQ68, 'Left 3 Kin'!AQ68, 'Right 1 Kin'!AQ68, 'Right 2 Kin'!AQ68, 'Right 3 Kin'!AQ68)</f>
        <v>3.0127824666666663</v>
      </c>
      <c r="AR68">
        <f>AVERAGE('Left 1 Kin'!AR68, 'Left 2 Kin'!AR68, 'Left 3 Kin'!AR68, 'Right 1 Kin'!AR68, 'Right 2 Kin'!AR68, 'Right 3 Kin'!AR68)</f>
        <v>7.6079423333333299E-2</v>
      </c>
      <c r="AS68">
        <f>AVERAGE('Left 1 Kin'!AS68, 'Left 2 Kin'!AS68, 'Left 3 Kin'!AS68, 'Right 1 Kin'!AS68, 'Right 2 Kin'!AS68, 'Right 3 Kin'!AS68)</f>
        <v>1.184818600000003E-2</v>
      </c>
      <c r="AT68">
        <f>AVERAGE('Left 1 Kin'!AT68, 'Left 2 Kin'!AT68, 'Left 3 Kin'!AT68, 'Right 1 Kin'!AT68, 'Right 2 Kin'!AT68, 'Right 3 Kin'!AT68)</f>
        <v>42.152423666666671</v>
      </c>
    </row>
    <row r="69" spans="1:46" x14ac:dyDescent="0.25">
      <c r="A69">
        <v>67</v>
      </c>
      <c r="B69">
        <f>AVERAGE('Left 1 Kin'!B69, 'Left 2 Kin'!B69, 'Left 3 Kin'!B69, 'Right 1 Kin'!B69, 'Right 2 Kin'!B69, 'Right 3 Kin'!B69)</f>
        <v>9.3198499999999935</v>
      </c>
      <c r="C69">
        <f>AVERAGE('Left 1 Kin'!C69, 'Left 2 Kin'!C69, 'Left 3 Kin'!C69, 'Right 1 Kin'!C69, 'Right 2 Kin'!C69, 'Right 3 Kin'!C69)</f>
        <v>0.57605548245614036</v>
      </c>
      <c r="D69">
        <f>AVERAGE('Left 1 Kin'!D69, 'Left 2 Kin'!D69, 'Left 3 Kin'!D69, 'Right 1 Kin'!D69, 'Right 2 Kin'!D69, 'Right 3 Kin'!D69)</f>
        <v>0.79681605423203361</v>
      </c>
      <c r="E69">
        <f>AVERAGE('Left 1 Kin'!E69, 'Left 2 Kin'!E69, 'Left 3 Kin'!E69, 'Right 1 Kin'!E69, 'Right 2 Kin'!E69, 'Right 3 Kin'!E69)</f>
        <v>1.3383826635543015E-2</v>
      </c>
      <c r="F69">
        <f>AVERAGE('Left 1 Kin'!F69, 'Left 2 Kin'!F69, 'Left 3 Kin'!F69, 'Right 1 Kin'!F69, 'Right 2 Kin'!F69, 'Right 3 Kin'!F69)</f>
        <v>2.4409916306263564</v>
      </c>
      <c r="G69">
        <f>AVERAGE('Left 1 Kin'!G69, 'Left 2 Kin'!G69, 'Left 3 Kin'!G69, 'Right 1 Kin'!G69, 'Right 2 Kin'!G69, 'Right 3 Kin'!G69)</f>
        <v>2.792026976666667</v>
      </c>
      <c r="H69">
        <f>AVERAGE('Left 1 Kin'!H69, 'Left 2 Kin'!H69, 'Left 3 Kin'!H69, 'Right 1 Kin'!H69, 'Right 2 Kin'!H69, 'Right 3 Kin'!H69)</f>
        <v>-7.0413285166666668</v>
      </c>
      <c r="I69">
        <f>AVERAGE('Left 1 Kin'!I69, 'Left 2 Kin'!I69, 'Left 3 Kin'!I69, 'Right 1 Kin'!I69, 'Right 2 Kin'!I69, 'Right 3 Kin'!I69)</f>
        <v>-2.0490127366666666</v>
      </c>
      <c r="J69">
        <f>AVERAGE('Left 1 Kin'!J69, 'Left 2 Kin'!J69, 'Left 3 Kin'!J69, 'Right 1 Kin'!J69, 'Right 2 Kin'!J69, 'Right 3 Kin'!J69)</f>
        <v>8.7450828833333336</v>
      </c>
      <c r="K69">
        <f>AVERAGE('Left 1 Kin'!K69, 'Left 2 Kin'!K69, 'Left 3 Kin'!K69, 'Right 1 Kin'!K69, 'Right 2 Kin'!K69, 'Right 3 Kin'!K69)</f>
        <v>0.48206614166666673</v>
      </c>
      <c r="L69">
        <f>AVERAGE('Left 1 Kin'!L69, 'Left 2 Kin'!L69, 'Left 3 Kin'!L69, 'Right 1 Kin'!L69, 'Right 2 Kin'!L69, 'Right 3 Kin'!L69)</f>
        <v>-12.023434933333334</v>
      </c>
      <c r="M69">
        <f>AVERAGE('Left 1 Kin'!M69, 'Left 2 Kin'!M69, 'Left 3 Kin'!M69, 'Right 1 Kin'!M69, 'Right 2 Kin'!M69, 'Right 3 Kin'!M69)</f>
        <v>-1.0110888583333335</v>
      </c>
      <c r="N69">
        <f>AVERAGE('Left 1 Kin'!N69, 'Left 2 Kin'!N69, 'Left 3 Kin'!N69, 'Right 1 Kin'!N69, 'Right 2 Kin'!N69, 'Right 3 Kin'!N69)</f>
        <v>-2.1602459633333333</v>
      </c>
      <c r="O69">
        <f>AVERAGE('Left 1 Kin'!O69, 'Left 2 Kin'!O69, 'Left 3 Kin'!O69, 'Right 1 Kin'!O69, 'Right 2 Kin'!O69, 'Right 3 Kin'!O69)</f>
        <v>-4.0765401666666667</v>
      </c>
      <c r="P69">
        <f>AVERAGE('Left 1 Kin'!P69, 'Left 2 Kin'!P69, 'Left 3 Kin'!P69, 'Right 1 Kin'!P69, 'Right 2 Kin'!P69, 'Right 3 Kin'!P69)</f>
        <v>29.050000499999999</v>
      </c>
      <c r="Q69">
        <f>AVERAGE('Left 1 Kin'!Q69, 'Left 2 Kin'!Q69, 'Left 3 Kin'!Q69, 'Right 1 Kin'!Q69, 'Right 2 Kin'!Q69, 'Right 3 Kin'!Q69)</f>
        <v>-1.8860586500000001</v>
      </c>
      <c r="R69">
        <f>AVERAGE('Left 1 Kin'!R69, 'Left 2 Kin'!R69, 'Left 3 Kin'!R69, 'Right 1 Kin'!R69, 'Right 2 Kin'!R69, 'Right 3 Kin'!R69)</f>
        <v>-8.0795919000000005</v>
      </c>
      <c r="S69">
        <f>AVERAGE('Left 1 Kin'!S69, 'Left 2 Kin'!S69, 'Left 3 Kin'!S69, 'Right 1 Kin'!S69, 'Right 2 Kin'!S69, 'Right 3 Kin'!S69)</f>
        <v>16.448976616666666</v>
      </c>
      <c r="T69">
        <f>AVERAGE('Left 1 Kin'!T69, 'Left 2 Kin'!T69, 'Left 3 Kin'!T69, 'Right 1 Kin'!T69, 'Right 2 Kin'!T69, 'Right 3 Kin'!T69)</f>
        <v>-6.5336228666666658</v>
      </c>
      <c r="U69">
        <f>AVERAGE('Left 1 Kin'!U69, 'Left 2 Kin'!U69, 'Left 3 Kin'!U69, 'Right 1 Kin'!U69, 'Right 2 Kin'!U69, 'Right 3 Kin'!U69)</f>
        <v>-155.31048833333332</v>
      </c>
      <c r="V69">
        <f>AVERAGE('Left 1 Kin'!V69, 'Left 2 Kin'!V69, 'Left 3 Kin'!V69, 'Right 1 Kin'!V69, 'Right 2 Kin'!V69, 'Right 3 Kin'!V69)</f>
        <v>62.742510416666654</v>
      </c>
      <c r="W69">
        <f>AVERAGE('Left 1 Kin'!W69, 'Left 2 Kin'!W69, 'Left 3 Kin'!W69, 'Right 1 Kin'!W69, 'Right 2 Kin'!W69, 'Right 3 Kin'!W69)</f>
        <v>243.229815</v>
      </c>
      <c r="X69">
        <f>AVERAGE('Left 1 Kin'!X69, 'Left 2 Kin'!X69, 'Left 3 Kin'!X69, 'Right 1 Kin'!X69, 'Right 2 Kin'!X69, 'Right 3 Kin'!X69)</f>
        <v>58.591108333333302</v>
      </c>
      <c r="Y69">
        <f>AVERAGE('Left 1 Kin'!Y69, 'Left 2 Kin'!Y69, 'Left 3 Kin'!Y69, 'Right 1 Kin'!Y69, 'Right 2 Kin'!Y69, 'Right 3 Kin'!Y69)</f>
        <v>-162.50109375</v>
      </c>
      <c r="Z69">
        <f>AVERAGE('Left 1 Kin'!Z69, 'Left 2 Kin'!Z69, 'Left 3 Kin'!Z69, 'Right 1 Kin'!Z69, 'Right 2 Kin'!Z69, 'Right 3 Kin'!Z69)</f>
        <v>200.46477708333339</v>
      </c>
      <c r="AA69">
        <f>AVERAGE('Left 1 Kin'!AA69, 'Left 2 Kin'!AA69, 'Left 3 Kin'!AA69, 'Right 1 Kin'!AA69, 'Right 2 Kin'!AA69, 'Right 3 Kin'!AA69)</f>
        <v>-724.60045708333337</v>
      </c>
      <c r="AB69">
        <f>AVERAGE('Left 1 Kin'!AB69, 'Left 2 Kin'!AB69, 'Left 3 Kin'!AB69, 'Right 1 Kin'!AB69, 'Right 2 Kin'!AB69, 'Right 3 Kin'!AB69)</f>
        <v>-277.69488729166665</v>
      </c>
      <c r="AC69">
        <f>AVERAGE('Left 1 Kin'!AC69, 'Left 2 Kin'!AC69, 'Left 3 Kin'!AC69, 'Right 1 Kin'!AC69, 'Right 2 Kin'!AC69, 'Right 3 Kin'!AC69)</f>
        <v>81.111750000000015</v>
      </c>
      <c r="AD69">
        <f>AVERAGE('Left 1 Kin'!AD69, 'Left 2 Kin'!AD69, 'Left 3 Kin'!AD69, 'Right 1 Kin'!AD69, 'Right 2 Kin'!AD69, 'Right 3 Kin'!AD69)</f>
        <v>-565.48389583333335</v>
      </c>
      <c r="AE69">
        <f>AVERAGE('Left 1 Kin'!AE69, 'Left 2 Kin'!AE69, 'Left 3 Kin'!AE69, 'Right 1 Kin'!AE69, 'Right 2 Kin'!AE69, 'Right 3 Kin'!AE69)</f>
        <v>134.29318958333329</v>
      </c>
      <c r="AF69">
        <f>AVERAGE('Left 1 Kin'!AF69, 'Left 2 Kin'!AF69, 'Left 3 Kin'!AF69, 'Right 1 Kin'!AF69, 'Right 2 Kin'!AF69, 'Right 3 Kin'!AF69)</f>
        <v>-503.99733749999996</v>
      </c>
      <c r="AG69">
        <f>AVERAGE('Left 1 Kin'!AG69, 'Left 2 Kin'!AG69, 'Left 3 Kin'!AG69, 'Right 1 Kin'!AG69, 'Right 2 Kin'!AG69, 'Right 3 Kin'!AG69)</f>
        <v>-1011.6769729166668</v>
      </c>
      <c r="AH69">
        <f>AVERAGE('Left 1 Kin'!AH69, 'Left 2 Kin'!AH69, 'Left 3 Kin'!AH69, 'Right 1 Kin'!AH69, 'Right 2 Kin'!AH69, 'Right 3 Kin'!AH69)</f>
        <v>152.26779499999998</v>
      </c>
      <c r="AI69">
        <f>AVERAGE('Left 1 Kin'!AI69, 'Left 2 Kin'!AI69, 'Left 3 Kin'!AI69, 'Right 1 Kin'!AI69, 'Right 2 Kin'!AI69, 'Right 3 Kin'!AI69)</f>
        <v>-3.5268045833333335</v>
      </c>
      <c r="AJ69">
        <f>AVERAGE('Left 1 Kin'!AJ69, 'Left 2 Kin'!AJ69, 'Left 3 Kin'!AJ69, 'Right 1 Kin'!AJ69, 'Right 2 Kin'!AJ69, 'Right 3 Kin'!AJ69)</f>
        <v>-0.34871690000000005</v>
      </c>
      <c r="AK69">
        <f>AVERAGE('Left 1 Kin'!AK69, 'Left 2 Kin'!AK69, 'Left 3 Kin'!AK69, 'Right 1 Kin'!AK69, 'Right 2 Kin'!AK69, 'Right 3 Kin'!AK69)</f>
        <v>3.9816794000000023E-2</v>
      </c>
      <c r="AL69">
        <f>AVERAGE('Left 1 Kin'!AL69, 'Left 2 Kin'!AL69, 'Left 3 Kin'!AL69, 'Right 1 Kin'!AL69, 'Right 2 Kin'!AL69, 'Right 3 Kin'!AL69)</f>
        <v>-36.892997666666666</v>
      </c>
      <c r="AM69">
        <f>AVERAGE('Left 1 Kin'!AM69, 'Left 2 Kin'!AM69, 'Left 3 Kin'!AM69, 'Right 1 Kin'!AM69, 'Right 2 Kin'!AM69, 'Right 3 Kin'!AM69)</f>
        <v>2.6662421999999997</v>
      </c>
      <c r="AN69">
        <f>AVERAGE('Left 1 Kin'!AN69, 'Left 2 Kin'!AN69, 'Left 3 Kin'!AN69, 'Right 1 Kin'!AN69, 'Right 2 Kin'!AN69, 'Right 3 Kin'!AN69)</f>
        <v>-0.35403688583333337</v>
      </c>
      <c r="AO69">
        <f>AVERAGE('Left 1 Kin'!AO69, 'Left 2 Kin'!AO69, 'Left 3 Kin'!AO69, 'Right 1 Kin'!AO69, 'Right 2 Kin'!AO69, 'Right 3 Kin'!AO69)</f>
        <v>0.19803462433333333</v>
      </c>
      <c r="AP69">
        <f>AVERAGE('Left 1 Kin'!AP69, 'Left 2 Kin'!AP69, 'Left 3 Kin'!AP69, 'Right 1 Kin'!AP69, 'Right 2 Kin'!AP69, 'Right 3 Kin'!AP69)</f>
        <v>21.615035666666667</v>
      </c>
      <c r="AQ69">
        <f>AVERAGE('Left 1 Kin'!AQ69, 'Left 2 Kin'!AQ69, 'Left 3 Kin'!AQ69, 'Right 1 Kin'!AQ69, 'Right 2 Kin'!AQ69, 'Right 3 Kin'!AQ69)</f>
        <v>2.9131120500000001</v>
      </c>
      <c r="AR69">
        <f>AVERAGE('Left 1 Kin'!AR69, 'Left 2 Kin'!AR69, 'Left 3 Kin'!AR69, 'Right 1 Kin'!AR69, 'Right 2 Kin'!AR69, 'Right 3 Kin'!AR69)</f>
        <v>8.6954345000000002E-2</v>
      </c>
      <c r="AS69">
        <f>AVERAGE('Left 1 Kin'!AS69, 'Left 2 Kin'!AS69, 'Left 3 Kin'!AS69, 'Right 1 Kin'!AS69, 'Right 2 Kin'!AS69, 'Right 3 Kin'!AS69)</f>
        <v>1.7275332000000029E-2</v>
      </c>
      <c r="AT69">
        <f>AVERAGE('Left 1 Kin'!AT69, 'Left 2 Kin'!AT69, 'Left 3 Kin'!AT69, 'Right 1 Kin'!AT69, 'Right 2 Kin'!AT69, 'Right 3 Kin'!AT69)</f>
        <v>42.797823833333346</v>
      </c>
    </row>
    <row r="70" spans="1:46" x14ac:dyDescent="0.25">
      <c r="A70">
        <v>68</v>
      </c>
      <c r="B70">
        <f>AVERAGE('Left 1 Kin'!B70, 'Left 2 Kin'!B70, 'Left 3 Kin'!B70, 'Right 1 Kin'!B70, 'Right 2 Kin'!B70, 'Right 3 Kin'!B70)</f>
        <v>9.3316249999999972</v>
      </c>
      <c r="C70">
        <f>AVERAGE('Left 1 Kin'!C70, 'Left 2 Kin'!C70, 'Left 3 Kin'!C70, 'Right 1 Kin'!C70, 'Right 2 Kin'!C70, 'Right 3 Kin'!C70)</f>
        <v>0.57643355263157892</v>
      </c>
      <c r="D70">
        <f>AVERAGE('Left 1 Kin'!D70, 'Left 2 Kin'!D70, 'Left 3 Kin'!D70, 'Right 1 Kin'!D70, 'Right 2 Kin'!D70, 'Right 3 Kin'!D70)</f>
        <v>0.80345376941713209</v>
      </c>
      <c r="E70">
        <f>AVERAGE('Left 1 Kin'!E70, 'Left 2 Kin'!E70, 'Left 3 Kin'!E70, 'Right 1 Kin'!E70, 'Right 2 Kin'!E70, 'Right 3 Kin'!E70)</f>
        <v>1.1755511344710349E-2</v>
      </c>
      <c r="F70">
        <f>AVERAGE('Left 1 Kin'!F70, 'Left 2 Kin'!F70, 'Left 3 Kin'!F70, 'Right 1 Kin'!F70, 'Right 2 Kin'!F70, 'Right 3 Kin'!F70)</f>
        <v>2.3540434783254969</v>
      </c>
      <c r="G70">
        <f>AVERAGE('Left 1 Kin'!G70, 'Left 2 Kin'!G70, 'Left 3 Kin'!G70, 'Right 1 Kin'!G70, 'Right 2 Kin'!G70, 'Right 3 Kin'!G70)</f>
        <v>2.628698406666667</v>
      </c>
      <c r="H70">
        <f>AVERAGE('Left 1 Kin'!H70, 'Left 2 Kin'!H70, 'Left 3 Kin'!H70, 'Right 1 Kin'!H70, 'Right 2 Kin'!H70, 'Right 3 Kin'!H70)</f>
        <v>-6.9758627333333338</v>
      </c>
      <c r="I70">
        <f>AVERAGE('Left 1 Kin'!I70, 'Left 2 Kin'!I70, 'Left 3 Kin'!I70, 'Right 1 Kin'!I70, 'Right 2 Kin'!I70, 'Right 3 Kin'!I70)</f>
        <v>-1.7899451266666677</v>
      </c>
      <c r="J70">
        <f>AVERAGE('Left 1 Kin'!J70, 'Left 2 Kin'!J70, 'Left 3 Kin'!J70, 'Right 1 Kin'!J70, 'Right 2 Kin'!J70, 'Right 3 Kin'!J70)</f>
        <v>8.8062331999999994</v>
      </c>
      <c r="K70">
        <f>AVERAGE('Left 1 Kin'!K70, 'Left 2 Kin'!K70, 'Left 3 Kin'!K70, 'Right 1 Kin'!K70, 'Right 2 Kin'!K70, 'Right 3 Kin'!K70)</f>
        <v>0.30962746666666746</v>
      </c>
      <c r="L70">
        <f>AVERAGE('Left 1 Kin'!L70, 'Left 2 Kin'!L70, 'Left 3 Kin'!L70, 'Right 1 Kin'!L70, 'Right 2 Kin'!L70, 'Right 3 Kin'!L70)</f>
        <v>-11.808788866666667</v>
      </c>
      <c r="M70">
        <f>AVERAGE('Left 1 Kin'!M70, 'Left 2 Kin'!M70, 'Left 3 Kin'!M70, 'Right 1 Kin'!M70, 'Right 2 Kin'!M70, 'Right 3 Kin'!M70)</f>
        <v>-1.7630479666666636</v>
      </c>
      <c r="N70">
        <f>AVERAGE('Left 1 Kin'!N70, 'Left 2 Kin'!N70, 'Left 3 Kin'!N70, 'Right 1 Kin'!N70, 'Right 2 Kin'!N70, 'Right 3 Kin'!N70)</f>
        <v>-2.4520158533333323</v>
      </c>
      <c r="O70">
        <f>AVERAGE('Left 1 Kin'!O70, 'Left 2 Kin'!O70, 'Left 3 Kin'!O70, 'Right 1 Kin'!O70, 'Right 2 Kin'!O70, 'Right 3 Kin'!O70)</f>
        <v>-4.0045953333333344</v>
      </c>
      <c r="P70">
        <f>AVERAGE('Left 1 Kin'!P70, 'Left 2 Kin'!P70, 'Left 3 Kin'!P70, 'Right 1 Kin'!P70, 'Right 2 Kin'!P70, 'Right 3 Kin'!P70)</f>
        <v>28.451651333333334</v>
      </c>
      <c r="Q70">
        <f>AVERAGE('Left 1 Kin'!Q70, 'Left 2 Kin'!Q70, 'Left 3 Kin'!Q70, 'Right 1 Kin'!Q70, 'Right 2 Kin'!Q70, 'Right 3 Kin'!Q70)</f>
        <v>-1.763299533333333</v>
      </c>
      <c r="R70">
        <f>AVERAGE('Left 1 Kin'!R70, 'Left 2 Kin'!R70, 'Left 3 Kin'!R70, 'Right 1 Kin'!R70, 'Right 2 Kin'!R70, 'Right 3 Kin'!R70)</f>
        <v>-8.6136285333333316</v>
      </c>
      <c r="S70">
        <f>AVERAGE('Left 1 Kin'!S70, 'Left 2 Kin'!S70, 'Left 3 Kin'!S70, 'Right 1 Kin'!S70, 'Right 2 Kin'!S70, 'Right 3 Kin'!S70)</f>
        <v>15.38503593333334</v>
      </c>
      <c r="T70">
        <f>AVERAGE('Left 1 Kin'!T70, 'Left 2 Kin'!T70, 'Left 3 Kin'!T70, 'Right 1 Kin'!T70, 'Right 2 Kin'!T70, 'Right 3 Kin'!T70)</f>
        <v>-6.3714198266666671</v>
      </c>
      <c r="U70">
        <f>AVERAGE('Left 1 Kin'!U70, 'Left 2 Kin'!U70, 'Left 3 Kin'!U70, 'Right 1 Kin'!U70, 'Right 2 Kin'!U70, 'Right 3 Kin'!U70)</f>
        <v>-160.61137499999992</v>
      </c>
      <c r="V70">
        <f>AVERAGE('Left 1 Kin'!V70, 'Left 2 Kin'!V70, 'Left 3 Kin'!V70, 'Right 1 Kin'!V70, 'Right 2 Kin'!V70, 'Right 3 Kin'!V70)</f>
        <v>64.716533333333317</v>
      </c>
      <c r="W70">
        <f>AVERAGE('Left 1 Kin'!W70, 'Left 2 Kin'!W70, 'Left 3 Kin'!W70, 'Right 1 Kin'!W70, 'Right 2 Kin'!W70, 'Right 3 Kin'!W70)</f>
        <v>252.65956749999998</v>
      </c>
      <c r="X70">
        <f>AVERAGE('Left 1 Kin'!X70, 'Left 2 Kin'!X70, 'Left 3 Kin'!X70, 'Right 1 Kin'!X70, 'Right 2 Kin'!X70, 'Right 3 Kin'!X70)</f>
        <v>62.644974999999931</v>
      </c>
      <c r="Y70">
        <f>AVERAGE('Left 1 Kin'!Y70, 'Left 2 Kin'!Y70, 'Left 3 Kin'!Y70, 'Right 1 Kin'!Y70, 'Right 2 Kin'!Y70, 'Right 3 Kin'!Y70)</f>
        <v>-167.65462083333333</v>
      </c>
      <c r="Z70">
        <f>AVERAGE('Left 1 Kin'!Z70, 'Left 2 Kin'!Z70, 'Left 3 Kin'!Z70, 'Right 1 Kin'!Z70, 'Right 2 Kin'!Z70, 'Right 3 Kin'!Z70)</f>
        <v>215.4813</v>
      </c>
      <c r="AA70">
        <f>AVERAGE('Left 1 Kin'!AA70, 'Left 2 Kin'!AA70, 'Left 3 Kin'!AA70, 'Right 1 Kin'!AA70, 'Right 2 Kin'!AA70, 'Right 3 Kin'!AA70)</f>
        <v>-726.31291999999985</v>
      </c>
      <c r="AB70">
        <f>AVERAGE('Left 1 Kin'!AB70, 'Left 2 Kin'!AB70, 'Left 3 Kin'!AB70, 'Right 1 Kin'!AB70, 'Right 2 Kin'!AB70, 'Right 3 Kin'!AB70)</f>
        <v>-277.6473908333333</v>
      </c>
      <c r="AC70">
        <f>AVERAGE('Left 1 Kin'!AC70, 'Left 2 Kin'!AC70, 'Left 3 Kin'!AC70, 'Right 1 Kin'!AC70, 'Right 2 Kin'!AC70, 'Right 3 Kin'!AC70)</f>
        <v>63.919916666666722</v>
      </c>
      <c r="AD70">
        <f>AVERAGE('Left 1 Kin'!AD70, 'Left 2 Kin'!AD70, 'Left 3 Kin'!AD70, 'Right 1 Kin'!AD70, 'Right 2 Kin'!AD70, 'Right 3 Kin'!AD70)</f>
        <v>-586.07958333333329</v>
      </c>
      <c r="AE70">
        <f>AVERAGE('Left 1 Kin'!AE70, 'Left 2 Kin'!AE70, 'Left 3 Kin'!AE70, 'Right 1 Kin'!AE70, 'Right 2 Kin'!AE70, 'Right 3 Kin'!AE70)</f>
        <v>134.15972499999998</v>
      </c>
      <c r="AF70">
        <f>AVERAGE('Left 1 Kin'!AF70, 'Left 2 Kin'!AF70, 'Left 3 Kin'!AF70, 'Right 1 Kin'!AF70, 'Right 2 Kin'!AF70, 'Right 3 Kin'!AF70)</f>
        <v>-516.73917499999982</v>
      </c>
      <c r="AG70">
        <f>AVERAGE('Left 1 Kin'!AG70, 'Left 2 Kin'!AG70, 'Left 3 Kin'!AG70, 'Right 1 Kin'!AG70, 'Right 2 Kin'!AG70, 'Right 3 Kin'!AG70)</f>
        <v>-1091.7060916666662</v>
      </c>
      <c r="AH70">
        <f>AVERAGE('Left 1 Kin'!AH70, 'Left 2 Kin'!AH70, 'Left 3 Kin'!AH70, 'Right 1 Kin'!AH70, 'Right 2 Kin'!AH70, 'Right 3 Kin'!AH70)</f>
        <v>151.3368725</v>
      </c>
      <c r="AI70">
        <f>AVERAGE('Left 1 Kin'!AI70, 'Left 2 Kin'!AI70, 'Left 3 Kin'!AI70, 'Right 1 Kin'!AI70, 'Right 2 Kin'!AI70, 'Right 3 Kin'!AI70)</f>
        <v>-3.6244834000000004</v>
      </c>
      <c r="AJ70">
        <f>AVERAGE('Left 1 Kin'!AJ70, 'Left 2 Kin'!AJ70, 'Left 3 Kin'!AJ70, 'Right 1 Kin'!AJ70, 'Right 2 Kin'!AJ70, 'Right 3 Kin'!AJ70)</f>
        <v>-0.33329847333333357</v>
      </c>
      <c r="AK70">
        <f>AVERAGE('Left 1 Kin'!AK70, 'Left 2 Kin'!AK70, 'Left 3 Kin'!AK70, 'Right 1 Kin'!AK70, 'Right 2 Kin'!AK70, 'Right 3 Kin'!AK70)</f>
        <v>3.2540269333333378E-2</v>
      </c>
      <c r="AL70">
        <f>AVERAGE('Left 1 Kin'!AL70, 'Left 2 Kin'!AL70, 'Left 3 Kin'!AL70, 'Right 1 Kin'!AL70, 'Right 2 Kin'!AL70, 'Right 3 Kin'!AL70)</f>
        <v>-37.458024666666667</v>
      </c>
      <c r="AM70">
        <f>AVERAGE('Left 1 Kin'!AM70, 'Left 2 Kin'!AM70, 'Left 3 Kin'!AM70, 'Right 1 Kin'!AM70, 'Right 2 Kin'!AM70, 'Right 3 Kin'!AM70)</f>
        <v>2.5864422</v>
      </c>
      <c r="AN70">
        <f>AVERAGE('Left 1 Kin'!AN70, 'Left 2 Kin'!AN70, 'Left 3 Kin'!AN70, 'Right 1 Kin'!AN70, 'Right 2 Kin'!AN70, 'Right 3 Kin'!AN70)</f>
        <v>-0.34972973400000007</v>
      </c>
      <c r="AO70">
        <f>AVERAGE('Left 1 Kin'!AO70, 'Left 2 Kin'!AO70, 'Left 3 Kin'!AO70, 'Right 1 Kin'!AO70, 'Right 2 Kin'!AO70, 'Right 3 Kin'!AO70)</f>
        <v>0.18900947666666668</v>
      </c>
      <c r="AP70">
        <f>AVERAGE('Left 1 Kin'!AP70, 'Left 2 Kin'!AP70, 'Left 3 Kin'!AP70, 'Right 1 Kin'!AP70, 'Right 2 Kin'!AP70, 'Right 3 Kin'!AP70)</f>
        <v>21.389053333333333</v>
      </c>
      <c r="AQ70">
        <f>AVERAGE('Left 1 Kin'!AQ70, 'Left 2 Kin'!AQ70, 'Left 3 Kin'!AQ70, 'Right 1 Kin'!AQ70, 'Right 2 Kin'!AQ70, 'Right 3 Kin'!AQ70)</f>
        <v>2.8072006666666667</v>
      </c>
      <c r="AR70">
        <f>AVERAGE('Left 1 Kin'!AR70, 'Left 2 Kin'!AR70, 'Left 3 Kin'!AR70, 'Right 1 Kin'!AR70, 'Right 2 Kin'!AR70, 'Right 3 Kin'!AR70)</f>
        <v>9.7213126666666705E-2</v>
      </c>
      <c r="AS70">
        <f>AVERAGE('Left 1 Kin'!AS70, 'Left 2 Kin'!AS70, 'Left 3 Kin'!AS70, 'Right 1 Kin'!AS70, 'Right 2 Kin'!AS70, 'Right 3 Kin'!AS70)</f>
        <v>2.380544133333334E-2</v>
      </c>
      <c r="AT70">
        <f>AVERAGE('Left 1 Kin'!AT70, 'Left 2 Kin'!AT70, 'Left 3 Kin'!AT70, 'Right 1 Kin'!AT70, 'Right 2 Kin'!AT70, 'Right 3 Kin'!AT70)</f>
        <v>43.063085333333333</v>
      </c>
    </row>
    <row r="71" spans="1:46" x14ac:dyDescent="0.25">
      <c r="A71">
        <v>69</v>
      </c>
      <c r="B71">
        <f>AVERAGE('Left 1 Kin'!B71, 'Left 2 Kin'!B71, 'Left 3 Kin'!B71, 'Right 1 Kin'!B71, 'Right 2 Kin'!B71, 'Right 3 Kin'!B71)</f>
        <v>9.3431562499999963</v>
      </c>
      <c r="C71">
        <f>AVERAGE('Left 1 Kin'!C71, 'Left 2 Kin'!C71, 'Left 3 Kin'!C71, 'Right 1 Kin'!C71, 'Right 2 Kin'!C71, 'Right 3 Kin'!C71)</f>
        <v>0.57682341008771931</v>
      </c>
      <c r="D71">
        <f>AVERAGE('Left 1 Kin'!D71, 'Left 2 Kin'!D71, 'Left 3 Kin'!D71, 'Right 1 Kin'!D71, 'Right 2 Kin'!D71, 'Right 3 Kin'!D71)</f>
        <v>0.81341158901186494</v>
      </c>
      <c r="E71">
        <f>AVERAGE('Left 1 Kin'!E71, 'Left 2 Kin'!E71, 'Left 3 Kin'!E71, 'Right 1 Kin'!E71, 'Right 2 Kin'!E71, 'Right 3 Kin'!E71)</f>
        <v>1.0794630598542992E-2</v>
      </c>
      <c r="F71">
        <f>AVERAGE('Left 1 Kin'!F71, 'Left 2 Kin'!F71, 'Left 3 Kin'!F71, 'Right 1 Kin'!F71, 'Right 2 Kin'!F71, 'Right 3 Kin'!F71)</f>
        <v>2.2593690584152948</v>
      </c>
      <c r="G71">
        <f>AVERAGE('Left 1 Kin'!G71, 'Left 2 Kin'!G71, 'Left 3 Kin'!G71, 'Right 1 Kin'!G71, 'Right 2 Kin'!G71, 'Right 3 Kin'!G71)</f>
        <v>2.4554923366666657</v>
      </c>
      <c r="H71">
        <f>AVERAGE('Left 1 Kin'!H71, 'Left 2 Kin'!H71, 'Left 3 Kin'!H71, 'Right 1 Kin'!H71, 'Right 2 Kin'!H71, 'Right 3 Kin'!H71)</f>
        <v>-6.9053022833333335</v>
      </c>
      <c r="I71">
        <f>AVERAGE('Left 1 Kin'!I71, 'Left 2 Kin'!I71, 'Left 3 Kin'!I71, 'Right 1 Kin'!I71, 'Right 2 Kin'!I71, 'Right 3 Kin'!I71)</f>
        <v>-1.514232346666665</v>
      </c>
      <c r="J71">
        <f>AVERAGE('Left 1 Kin'!J71, 'Left 2 Kin'!J71, 'Left 3 Kin'!J71, 'Right 1 Kin'!J71, 'Right 2 Kin'!J71, 'Right 3 Kin'!J71)</f>
        <v>8.8741539333333339</v>
      </c>
      <c r="K71">
        <f>AVERAGE('Left 1 Kin'!K71, 'Left 2 Kin'!K71, 'Left 3 Kin'!K71, 'Right 1 Kin'!K71, 'Right 2 Kin'!K71, 'Right 3 Kin'!K71)</f>
        <v>0.12517014999999909</v>
      </c>
      <c r="L71">
        <f>AVERAGE('Left 1 Kin'!L71, 'Left 2 Kin'!L71, 'Left 3 Kin'!L71, 'Right 1 Kin'!L71, 'Right 2 Kin'!L71, 'Right 3 Kin'!L71)</f>
        <v>-11.563516766666666</v>
      </c>
      <c r="M71">
        <f>AVERAGE('Left 1 Kin'!M71, 'Left 2 Kin'!M71, 'Left 3 Kin'!M71, 'Right 1 Kin'!M71, 'Right 2 Kin'!M71, 'Right 3 Kin'!M71)</f>
        <v>-2.5230470250000043</v>
      </c>
      <c r="N71">
        <f>AVERAGE('Left 1 Kin'!N71, 'Left 2 Kin'!N71, 'Left 3 Kin'!N71, 'Right 1 Kin'!N71, 'Right 2 Kin'!N71, 'Right 3 Kin'!N71)</f>
        <v>-2.7453034100000018</v>
      </c>
      <c r="O71">
        <f>AVERAGE('Left 1 Kin'!O71, 'Left 2 Kin'!O71, 'Left 3 Kin'!O71, 'Right 1 Kin'!O71, 'Right 2 Kin'!O71, 'Right 3 Kin'!O71)</f>
        <v>-3.9622668333333331</v>
      </c>
      <c r="P71">
        <f>AVERAGE('Left 1 Kin'!P71, 'Left 2 Kin'!P71, 'Left 3 Kin'!P71, 'Right 1 Kin'!P71, 'Right 2 Kin'!P71, 'Right 3 Kin'!P71)</f>
        <v>27.809318999999999</v>
      </c>
      <c r="Q71">
        <f>AVERAGE('Left 1 Kin'!Q71, 'Left 2 Kin'!Q71, 'Left 3 Kin'!Q71, 'Right 1 Kin'!Q71, 'Right 2 Kin'!Q71, 'Right 3 Kin'!Q71)</f>
        <v>-1.6294087666666661</v>
      </c>
      <c r="R71">
        <f>AVERAGE('Left 1 Kin'!R71, 'Left 2 Kin'!R71, 'Left 3 Kin'!R71, 'Right 1 Kin'!R71, 'Right 2 Kin'!R71, 'Right 3 Kin'!R71)</f>
        <v>-9.1744795166666702</v>
      </c>
      <c r="S71">
        <f>AVERAGE('Left 1 Kin'!S71, 'Left 2 Kin'!S71, 'Left 3 Kin'!S71, 'Right 1 Kin'!S71, 'Right 2 Kin'!S71, 'Right 3 Kin'!S71)</f>
        <v>14.144961216666658</v>
      </c>
      <c r="T71">
        <f>AVERAGE('Left 1 Kin'!T71, 'Left 2 Kin'!T71, 'Left 3 Kin'!T71, 'Right 1 Kin'!T71, 'Right 2 Kin'!T71, 'Right 3 Kin'!T71)</f>
        <v>-6.2126948633333319</v>
      </c>
      <c r="U71">
        <f>AVERAGE('Left 1 Kin'!U71, 'Left 2 Kin'!U71, 'Left 3 Kin'!U71, 'Right 1 Kin'!U71, 'Right 2 Kin'!U71, 'Right 3 Kin'!U71)</f>
        <v>-165.84400000000002</v>
      </c>
      <c r="V71">
        <f>AVERAGE('Left 1 Kin'!V71, 'Left 2 Kin'!V71, 'Left 3 Kin'!V71, 'Right 1 Kin'!V71, 'Right 2 Kin'!V71, 'Right 3 Kin'!V71)</f>
        <v>66.937162499999999</v>
      </c>
      <c r="W71">
        <f>AVERAGE('Left 1 Kin'!W71, 'Left 2 Kin'!W71, 'Left 3 Kin'!W71, 'Right 1 Kin'!W71, 'Right 2 Kin'!W71, 'Right 3 Kin'!W71)</f>
        <v>261.12715458333338</v>
      </c>
      <c r="X71">
        <f>AVERAGE('Left 1 Kin'!X71, 'Left 2 Kin'!X71, 'Left 3 Kin'!X71, 'Right 1 Kin'!X71, 'Right 2 Kin'!X71, 'Right 3 Kin'!X71)</f>
        <v>67.468393749999976</v>
      </c>
      <c r="Y71">
        <f>AVERAGE('Left 1 Kin'!Y71, 'Left 2 Kin'!Y71, 'Left 3 Kin'!Y71, 'Right 1 Kin'!Y71, 'Right 2 Kin'!Y71, 'Right 3 Kin'!Y71)</f>
        <v>-172.01014895833336</v>
      </c>
      <c r="Z71">
        <f>AVERAGE('Left 1 Kin'!Z71, 'Left 2 Kin'!Z71, 'Left 3 Kin'!Z71, 'Right 1 Kin'!Z71, 'Right 2 Kin'!Z71, 'Right 3 Kin'!Z71)</f>
        <v>228.58013958333353</v>
      </c>
      <c r="AA71">
        <f>AVERAGE('Left 1 Kin'!AA71, 'Left 2 Kin'!AA71, 'Left 3 Kin'!AA71, 'Right 1 Kin'!AA71, 'Right 2 Kin'!AA71, 'Right 3 Kin'!AA71)</f>
        <v>-726.6512766666666</v>
      </c>
      <c r="AB71">
        <f>AVERAGE('Left 1 Kin'!AB71, 'Left 2 Kin'!AB71, 'Left 3 Kin'!AB71, 'Right 1 Kin'!AB71, 'Right 2 Kin'!AB71, 'Right 3 Kin'!AB71)</f>
        <v>-274.96293395833328</v>
      </c>
      <c r="AC71">
        <f>AVERAGE('Left 1 Kin'!AC71, 'Left 2 Kin'!AC71, 'Left 3 Kin'!AC71, 'Right 1 Kin'!AC71, 'Right 2 Kin'!AC71, 'Right 3 Kin'!AC71)</f>
        <v>49.989541666666547</v>
      </c>
      <c r="AD71">
        <f>AVERAGE('Left 1 Kin'!AD71, 'Left 2 Kin'!AD71, 'Left 3 Kin'!AD71, 'Right 1 Kin'!AD71, 'Right 2 Kin'!AD71, 'Right 3 Kin'!AD71)</f>
        <v>-606.82520833333353</v>
      </c>
      <c r="AE71">
        <f>AVERAGE('Left 1 Kin'!AE71, 'Left 2 Kin'!AE71, 'Left 3 Kin'!AE71, 'Right 1 Kin'!AE71, 'Right 2 Kin'!AE71, 'Right 3 Kin'!AE71)</f>
        <v>133.22806041666661</v>
      </c>
      <c r="AF71">
        <f>AVERAGE('Left 1 Kin'!AF71, 'Left 2 Kin'!AF71, 'Left 3 Kin'!AF71, 'Right 1 Kin'!AF71, 'Right 2 Kin'!AF71, 'Right 3 Kin'!AF71)</f>
        <v>-529.70074375000002</v>
      </c>
      <c r="AG71">
        <f>AVERAGE('Left 1 Kin'!AG71, 'Left 2 Kin'!AG71, 'Left 3 Kin'!AG71, 'Right 1 Kin'!AG71, 'Right 2 Kin'!AG71, 'Right 3 Kin'!AG71)</f>
        <v>-1179.4731083333338</v>
      </c>
      <c r="AH71">
        <f>AVERAGE('Left 1 Kin'!AH71, 'Left 2 Kin'!AH71, 'Left 3 Kin'!AH71, 'Right 1 Kin'!AH71, 'Right 2 Kin'!AH71, 'Right 3 Kin'!AH71)</f>
        <v>150.69509458333329</v>
      </c>
      <c r="AI71">
        <f>AVERAGE('Left 1 Kin'!AI71, 'Left 2 Kin'!AI71, 'Left 3 Kin'!AI71, 'Right 1 Kin'!AI71, 'Right 2 Kin'!AI71, 'Right 3 Kin'!AI71)</f>
        <v>-3.6797101166666675</v>
      </c>
      <c r="AJ71">
        <f>AVERAGE('Left 1 Kin'!AJ71, 'Left 2 Kin'!AJ71, 'Left 3 Kin'!AJ71, 'Right 1 Kin'!AJ71, 'Right 2 Kin'!AJ71, 'Right 3 Kin'!AJ71)</f>
        <v>-0.31559391166666667</v>
      </c>
      <c r="AK71">
        <f>AVERAGE('Left 1 Kin'!AK71, 'Left 2 Kin'!AK71, 'Left 3 Kin'!AK71, 'Right 1 Kin'!AK71, 'Right 2 Kin'!AK71, 'Right 3 Kin'!AK71)</f>
        <v>2.4302608416666645E-2</v>
      </c>
      <c r="AL71">
        <f>AVERAGE('Left 1 Kin'!AL71, 'Left 2 Kin'!AL71, 'Left 3 Kin'!AL71, 'Right 1 Kin'!AL71, 'Right 2 Kin'!AL71, 'Right 3 Kin'!AL71)</f>
        <v>-37.532522333333333</v>
      </c>
      <c r="AM71">
        <f>AVERAGE('Left 1 Kin'!AM71, 'Left 2 Kin'!AM71, 'Left 3 Kin'!AM71, 'Right 1 Kin'!AM71, 'Right 2 Kin'!AM71, 'Right 3 Kin'!AM71)</f>
        <v>2.4868538499999993</v>
      </c>
      <c r="AN71">
        <f>AVERAGE('Left 1 Kin'!AN71, 'Left 2 Kin'!AN71, 'Left 3 Kin'!AN71, 'Right 1 Kin'!AN71, 'Right 2 Kin'!AN71, 'Right 3 Kin'!AN71)</f>
        <v>-0.33955878866666661</v>
      </c>
      <c r="AO71">
        <f>AVERAGE('Left 1 Kin'!AO71, 'Left 2 Kin'!AO71, 'Left 3 Kin'!AO71, 'Right 1 Kin'!AO71, 'Right 2 Kin'!AO71, 'Right 3 Kin'!AO71)</f>
        <v>0.17824688833333327</v>
      </c>
      <c r="AP71">
        <f>AVERAGE('Left 1 Kin'!AP71, 'Left 2 Kin'!AP71, 'Left 3 Kin'!AP71, 'Right 1 Kin'!AP71, 'Right 2 Kin'!AP71, 'Right 3 Kin'!AP71)</f>
        <v>20.904655833333333</v>
      </c>
      <c r="AQ71">
        <f>AVERAGE('Left 1 Kin'!AQ71, 'Left 2 Kin'!AQ71, 'Left 3 Kin'!AQ71, 'Right 1 Kin'!AQ71, 'Right 2 Kin'!AQ71, 'Right 3 Kin'!AQ71)</f>
        <v>2.6922582499999987</v>
      </c>
      <c r="AR71">
        <f>AVERAGE('Left 1 Kin'!AR71, 'Left 2 Kin'!AR71, 'Left 3 Kin'!AR71, 'Right 1 Kin'!AR71, 'Right 2 Kin'!AR71, 'Right 3 Kin'!AR71)</f>
        <v>0.10598834666666677</v>
      </c>
      <c r="AS71">
        <f>AVERAGE('Left 1 Kin'!AS71, 'Left 2 Kin'!AS71, 'Left 3 Kin'!AS71, 'Right 1 Kin'!AS71, 'Right 2 Kin'!AS71, 'Right 3 Kin'!AS71)</f>
        <v>3.3327539000000052E-2</v>
      </c>
      <c r="AT71">
        <f>AVERAGE('Left 1 Kin'!AT71, 'Left 2 Kin'!AT71, 'Left 3 Kin'!AT71, 'Right 1 Kin'!AT71, 'Right 2 Kin'!AT71, 'Right 3 Kin'!AT71)</f>
        <v>42.775895166666665</v>
      </c>
    </row>
    <row r="72" spans="1:46" x14ac:dyDescent="0.25">
      <c r="A72">
        <v>70</v>
      </c>
      <c r="B72">
        <f>AVERAGE('Left 1 Kin'!B72, 'Left 2 Kin'!B72, 'Left 3 Kin'!B72, 'Right 1 Kin'!B72, 'Right 2 Kin'!B72, 'Right 3 Kin'!B72)</f>
        <v>9.3546874999999972</v>
      </c>
      <c r="C72">
        <f>AVERAGE('Left 1 Kin'!C72, 'Left 2 Kin'!C72, 'Left 3 Kin'!C72, 'Right 1 Kin'!C72, 'Right 2 Kin'!C72, 'Right 3 Kin'!C72)</f>
        <v>0.5772132675438596</v>
      </c>
      <c r="D72">
        <f>AVERAGE('Left 1 Kin'!D72, 'Left 2 Kin'!D72, 'Left 3 Kin'!D72, 'Right 1 Kin'!D72, 'Right 2 Kin'!D72, 'Right 3 Kin'!D72)</f>
        <v>0.82103676613545851</v>
      </c>
      <c r="E72">
        <f>AVERAGE('Left 1 Kin'!E72, 'Left 2 Kin'!E72, 'Left 3 Kin'!E72, 'Right 1 Kin'!E72, 'Right 2 Kin'!E72, 'Right 3 Kin'!E72)</f>
        <v>1.1357037851275282E-2</v>
      </c>
      <c r="F72">
        <f>AVERAGE('Left 1 Kin'!F72, 'Left 2 Kin'!F72, 'Left 3 Kin'!F72, 'Right 1 Kin'!F72, 'Right 2 Kin'!F72, 'Right 3 Kin'!F72)</f>
        <v>2.1634109162786057</v>
      </c>
      <c r="G72">
        <f>AVERAGE('Left 1 Kin'!G72, 'Left 2 Kin'!G72, 'Left 3 Kin'!G72, 'Right 1 Kin'!G72, 'Right 2 Kin'!G72, 'Right 3 Kin'!G72)</f>
        <v>2.2822862666666666</v>
      </c>
      <c r="H72">
        <f>AVERAGE('Left 1 Kin'!H72, 'Left 2 Kin'!H72, 'Left 3 Kin'!H72, 'Right 1 Kin'!H72, 'Right 2 Kin'!H72, 'Right 3 Kin'!H72)</f>
        <v>-6.834741833333335</v>
      </c>
      <c r="I72">
        <f>AVERAGE('Left 1 Kin'!I72, 'Left 2 Kin'!I72, 'Left 3 Kin'!I72, 'Right 1 Kin'!I72, 'Right 2 Kin'!I72, 'Right 3 Kin'!I72)</f>
        <v>-1.238519566666666</v>
      </c>
      <c r="J72">
        <f>AVERAGE('Left 1 Kin'!J72, 'Left 2 Kin'!J72, 'Left 3 Kin'!J72, 'Right 1 Kin'!J72, 'Right 2 Kin'!J72, 'Right 3 Kin'!J72)</f>
        <v>8.9420746666666666</v>
      </c>
      <c r="K72">
        <f>AVERAGE('Left 1 Kin'!K72, 'Left 2 Kin'!K72, 'Left 3 Kin'!K72, 'Right 1 Kin'!K72, 'Right 2 Kin'!K72, 'Right 3 Kin'!K72)</f>
        <v>-5.9287166666667002E-2</v>
      </c>
      <c r="L72">
        <f>AVERAGE('Left 1 Kin'!L72, 'Left 2 Kin'!L72, 'Left 3 Kin'!L72, 'Right 1 Kin'!L72, 'Right 2 Kin'!L72, 'Right 3 Kin'!L72)</f>
        <v>-11.318244666666667</v>
      </c>
      <c r="M72">
        <f>AVERAGE('Left 1 Kin'!M72, 'Left 2 Kin'!M72, 'Left 3 Kin'!M72, 'Right 1 Kin'!M72, 'Right 2 Kin'!M72, 'Right 3 Kin'!M72)</f>
        <v>-3.2830460833333341</v>
      </c>
      <c r="N72">
        <f>AVERAGE('Left 1 Kin'!N72, 'Left 2 Kin'!N72, 'Left 3 Kin'!N72, 'Right 1 Kin'!N72, 'Right 2 Kin'!N72, 'Right 3 Kin'!N72)</f>
        <v>-3.0385909666666673</v>
      </c>
      <c r="O72">
        <f>AVERAGE('Left 1 Kin'!O72, 'Left 2 Kin'!O72, 'Left 3 Kin'!O72, 'Right 1 Kin'!O72, 'Right 2 Kin'!O72, 'Right 3 Kin'!O72)</f>
        <v>-3.9199383333333322</v>
      </c>
      <c r="P72">
        <f>AVERAGE('Left 1 Kin'!P72, 'Left 2 Kin'!P72, 'Left 3 Kin'!P72, 'Right 1 Kin'!P72, 'Right 2 Kin'!P72, 'Right 3 Kin'!P72)</f>
        <v>27.16698666666667</v>
      </c>
      <c r="Q72">
        <f>AVERAGE('Left 1 Kin'!Q72, 'Left 2 Kin'!Q72, 'Left 3 Kin'!Q72, 'Right 1 Kin'!Q72, 'Right 2 Kin'!Q72, 'Right 3 Kin'!Q72)</f>
        <v>-1.4955180000000003</v>
      </c>
      <c r="R72">
        <f>AVERAGE('Left 1 Kin'!R72, 'Left 2 Kin'!R72, 'Left 3 Kin'!R72, 'Right 1 Kin'!R72, 'Right 2 Kin'!R72, 'Right 3 Kin'!R72)</f>
        <v>-9.7353304999999999</v>
      </c>
      <c r="S72">
        <f>AVERAGE('Left 1 Kin'!S72, 'Left 2 Kin'!S72, 'Left 3 Kin'!S72, 'Right 1 Kin'!S72, 'Right 2 Kin'!S72, 'Right 3 Kin'!S72)</f>
        <v>12.904886499999998</v>
      </c>
      <c r="T72">
        <f>AVERAGE('Left 1 Kin'!T72, 'Left 2 Kin'!T72, 'Left 3 Kin'!T72, 'Right 1 Kin'!T72, 'Right 2 Kin'!T72, 'Right 3 Kin'!T72)</f>
        <v>-6.0539698999999993</v>
      </c>
      <c r="U72">
        <f>AVERAGE('Left 1 Kin'!U72, 'Left 2 Kin'!U72, 'Left 3 Kin'!U72, 'Right 1 Kin'!U72, 'Right 2 Kin'!U72, 'Right 3 Kin'!U72)</f>
        <v>-171.07662500000001</v>
      </c>
      <c r="V72">
        <f>AVERAGE('Left 1 Kin'!V72, 'Left 2 Kin'!V72, 'Left 3 Kin'!V72, 'Right 1 Kin'!V72, 'Right 2 Kin'!V72, 'Right 3 Kin'!V72)</f>
        <v>69.157791666666654</v>
      </c>
      <c r="W72">
        <f>AVERAGE('Left 1 Kin'!W72, 'Left 2 Kin'!W72, 'Left 3 Kin'!W72, 'Right 1 Kin'!W72, 'Right 2 Kin'!W72, 'Right 3 Kin'!W72)</f>
        <v>269.59474166666672</v>
      </c>
      <c r="X72">
        <f>AVERAGE('Left 1 Kin'!X72, 'Left 2 Kin'!X72, 'Left 3 Kin'!X72, 'Right 1 Kin'!X72, 'Right 2 Kin'!X72, 'Right 3 Kin'!X72)</f>
        <v>72.291812499999963</v>
      </c>
      <c r="Y72">
        <f>AVERAGE('Left 1 Kin'!Y72, 'Left 2 Kin'!Y72, 'Left 3 Kin'!Y72, 'Right 1 Kin'!Y72, 'Right 2 Kin'!Y72, 'Right 3 Kin'!Y72)</f>
        <v>-176.36567708333334</v>
      </c>
      <c r="Z72">
        <f>AVERAGE('Left 1 Kin'!Z72, 'Left 2 Kin'!Z72, 'Left 3 Kin'!Z72, 'Right 1 Kin'!Z72, 'Right 2 Kin'!Z72, 'Right 3 Kin'!Z72)</f>
        <v>241.67897916666675</v>
      </c>
      <c r="AA72">
        <f>AVERAGE('Left 1 Kin'!AA72, 'Left 2 Kin'!AA72, 'Left 3 Kin'!AA72, 'Right 1 Kin'!AA72, 'Right 2 Kin'!AA72, 'Right 3 Kin'!AA72)</f>
        <v>-726.98963333333347</v>
      </c>
      <c r="AB72">
        <f>AVERAGE('Left 1 Kin'!AB72, 'Left 2 Kin'!AB72, 'Left 3 Kin'!AB72, 'Right 1 Kin'!AB72, 'Right 2 Kin'!AB72, 'Right 3 Kin'!AB72)</f>
        <v>-272.27847708333337</v>
      </c>
      <c r="AC72">
        <f>AVERAGE('Left 1 Kin'!AC72, 'Left 2 Kin'!AC72, 'Left 3 Kin'!AC72, 'Right 1 Kin'!AC72, 'Right 2 Kin'!AC72, 'Right 3 Kin'!AC72)</f>
        <v>36.059166666666563</v>
      </c>
      <c r="AD72">
        <f>AVERAGE('Left 1 Kin'!AD72, 'Left 2 Kin'!AD72, 'Left 3 Kin'!AD72, 'Right 1 Kin'!AD72, 'Right 2 Kin'!AD72, 'Right 3 Kin'!AD72)</f>
        <v>-627.57083333333333</v>
      </c>
      <c r="AE72">
        <f>AVERAGE('Left 1 Kin'!AE72, 'Left 2 Kin'!AE72, 'Left 3 Kin'!AE72, 'Right 1 Kin'!AE72, 'Right 2 Kin'!AE72, 'Right 3 Kin'!AE72)</f>
        <v>132.29639583333326</v>
      </c>
      <c r="AF72">
        <f>AVERAGE('Left 1 Kin'!AF72, 'Left 2 Kin'!AF72, 'Left 3 Kin'!AF72, 'Right 1 Kin'!AF72, 'Right 2 Kin'!AF72, 'Right 3 Kin'!AF72)</f>
        <v>-542.66231249999998</v>
      </c>
      <c r="AG72">
        <f>AVERAGE('Left 1 Kin'!AG72, 'Left 2 Kin'!AG72, 'Left 3 Kin'!AG72, 'Right 1 Kin'!AG72, 'Right 2 Kin'!AG72, 'Right 3 Kin'!AG72)</f>
        <v>-1267.240125</v>
      </c>
      <c r="AH72">
        <f>AVERAGE('Left 1 Kin'!AH72, 'Left 2 Kin'!AH72, 'Left 3 Kin'!AH72, 'Right 1 Kin'!AH72, 'Right 2 Kin'!AH72, 'Right 3 Kin'!AH72)</f>
        <v>150.05331666666663</v>
      </c>
      <c r="AI72">
        <f>AVERAGE('Left 1 Kin'!AI72, 'Left 2 Kin'!AI72, 'Left 3 Kin'!AI72, 'Right 1 Kin'!AI72, 'Right 2 Kin'!AI72, 'Right 3 Kin'!AI72)</f>
        <v>-3.7349368333333337</v>
      </c>
      <c r="AJ72">
        <f>AVERAGE('Left 1 Kin'!AJ72, 'Left 2 Kin'!AJ72, 'Left 3 Kin'!AJ72, 'Right 1 Kin'!AJ72, 'Right 2 Kin'!AJ72, 'Right 3 Kin'!AJ72)</f>
        <v>-0.29788934999999989</v>
      </c>
      <c r="AK72">
        <f>AVERAGE('Left 1 Kin'!AK72, 'Left 2 Kin'!AK72, 'Left 3 Kin'!AK72, 'Right 1 Kin'!AK72, 'Right 2 Kin'!AK72, 'Right 3 Kin'!AK72)</f>
        <v>1.6064947499999999E-2</v>
      </c>
      <c r="AL72">
        <f>AVERAGE('Left 1 Kin'!AL72, 'Left 2 Kin'!AL72, 'Left 3 Kin'!AL72, 'Right 1 Kin'!AL72, 'Right 2 Kin'!AL72, 'Right 3 Kin'!AL72)</f>
        <v>-37.607019999999999</v>
      </c>
      <c r="AM72">
        <f>AVERAGE('Left 1 Kin'!AM72, 'Left 2 Kin'!AM72, 'Left 3 Kin'!AM72, 'Right 1 Kin'!AM72, 'Right 2 Kin'!AM72, 'Right 3 Kin'!AM72)</f>
        <v>2.3872654999999998</v>
      </c>
      <c r="AN72">
        <f>AVERAGE('Left 1 Kin'!AN72, 'Left 2 Kin'!AN72, 'Left 3 Kin'!AN72, 'Right 1 Kin'!AN72, 'Right 2 Kin'!AN72, 'Right 3 Kin'!AN72)</f>
        <v>-0.32938784333333332</v>
      </c>
      <c r="AO72">
        <f>AVERAGE('Left 1 Kin'!AO72, 'Left 2 Kin'!AO72, 'Left 3 Kin'!AO72, 'Right 1 Kin'!AO72, 'Right 2 Kin'!AO72, 'Right 3 Kin'!AO72)</f>
        <v>0.16748430000000003</v>
      </c>
      <c r="AP72">
        <f>AVERAGE('Left 1 Kin'!AP72, 'Left 2 Kin'!AP72, 'Left 3 Kin'!AP72, 'Right 1 Kin'!AP72, 'Right 2 Kin'!AP72, 'Right 3 Kin'!AP72)</f>
        <v>20.420258333333333</v>
      </c>
      <c r="AQ72">
        <f>AVERAGE('Left 1 Kin'!AQ72, 'Left 2 Kin'!AQ72, 'Left 3 Kin'!AQ72, 'Right 1 Kin'!AQ72, 'Right 2 Kin'!AQ72, 'Right 3 Kin'!AQ72)</f>
        <v>2.5773158333333335</v>
      </c>
      <c r="AR72">
        <f>AVERAGE('Left 1 Kin'!AR72, 'Left 2 Kin'!AR72, 'Left 3 Kin'!AR72, 'Right 1 Kin'!AR72, 'Right 2 Kin'!AR72, 'Right 3 Kin'!AR72)</f>
        <v>0.11476356666666671</v>
      </c>
      <c r="AS72">
        <f>AVERAGE('Left 1 Kin'!AS72, 'Left 2 Kin'!AS72, 'Left 3 Kin'!AS72, 'Right 1 Kin'!AS72, 'Right 2 Kin'!AS72, 'Right 3 Kin'!AS72)</f>
        <v>4.2849636666666656E-2</v>
      </c>
      <c r="AT72">
        <f>AVERAGE('Left 1 Kin'!AT72, 'Left 2 Kin'!AT72, 'Left 3 Kin'!AT72, 'Right 1 Kin'!AT72, 'Right 2 Kin'!AT72, 'Right 3 Kin'!AT72)</f>
        <v>42.488705000000003</v>
      </c>
    </row>
    <row r="73" spans="1:46" x14ac:dyDescent="0.25">
      <c r="A73">
        <v>71</v>
      </c>
      <c r="B73">
        <f>AVERAGE('Left 1 Kin'!B73, 'Left 2 Kin'!B73, 'Left 3 Kin'!B73, 'Right 1 Kin'!B73, 'Right 2 Kin'!B73, 'Right 3 Kin'!B73)</f>
        <v>9.3657312499999978</v>
      </c>
      <c r="C73">
        <f>AVERAGE('Left 1 Kin'!C73, 'Left 2 Kin'!C73, 'Left 3 Kin'!C73, 'Right 1 Kin'!C73, 'Right 2 Kin'!C73, 'Right 3 Kin'!C73)</f>
        <v>0.57760577485380116</v>
      </c>
      <c r="D73">
        <f>AVERAGE('Left 1 Kin'!D73, 'Left 2 Kin'!D73, 'Left 3 Kin'!D73, 'Right 1 Kin'!D73, 'Right 2 Kin'!D73, 'Right 3 Kin'!D73)</f>
        <v>0.82566063858205052</v>
      </c>
      <c r="E73">
        <f>AVERAGE('Left 1 Kin'!E73, 'Left 2 Kin'!E73, 'Left 3 Kin'!E73, 'Right 1 Kin'!E73, 'Right 2 Kin'!E73, 'Right 3 Kin'!E73)</f>
        <v>1.1539662226942303E-2</v>
      </c>
      <c r="F73">
        <f>AVERAGE('Left 1 Kin'!F73, 'Left 2 Kin'!F73, 'Left 3 Kin'!F73, 'Right 1 Kin'!F73, 'Right 2 Kin'!F73, 'Right 3 Kin'!F73)</f>
        <v>2.0610957647717427</v>
      </c>
      <c r="G73">
        <f>AVERAGE('Left 1 Kin'!G73, 'Left 2 Kin'!G73, 'Left 3 Kin'!G73, 'Right 1 Kin'!G73, 'Right 2 Kin'!G73, 'Right 3 Kin'!G73)</f>
        <v>2.1042149799999983</v>
      </c>
      <c r="H73">
        <f>AVERAGE('Left 1 Kin'!H73, 'Left 2 Kin'!H73, 'Left 3 Kin'!H73, 'Right 1 Kin'!H73, 'Right 2 Kin'!H73, 'Right 3 Kin'!H73)</f>
        <v>-6.7628859666666656</v>
      </c>
      <c r="I73">
        <f>AVERAGE('Left 1 Kin'!I73, 'Left 2 Kin'!I73, 'Left 3 Kin'!I73, 'Right 1 Kin'!I73, 'Right 2 Kin'!I73, 'Right 3 Kin'!I73)</f>
        <v>-0.95447486166666362</v>
      </c>
      <c r="J73">
        <f>AVERAGE('Left 1 Kin'!J73, 'Left 2 Kin'!J73, 'Left 3 Kin'!J73, 'Right 1 Kin'!J73, 'Right 2 Kin'!J73, 'Right 3 Kin'!J73)</f>
        <v>9.0146239833333333</v>
      </c>
      <c r="K73">
        <f>AVERAGE('Left 1 Kin'!K73, 'Left 2 Kin'!K73, 'Left 3 Kin'!K73, 'Right 1 Kin'!K73, 'Right 2 Kin'!K73, 'Right 3 Kin'!K73)</f>
        <v>-0.24499998333333561</v>
      </c>
      <c r="L73">
        <f>AVERAGE('Left 1 Kin'!L73, 'Left 2 Kin'!L73, 'Left 3 Kin'!L73, 'Right 1 Kin'!L73, 'Right 2 Kin'!L73, 'Right 3 Kin'!L73)</f>
        <v>-11.064305599999999</v>
      </c>
      <c r="M73">
        <f>AVERAGE('Left 1 Kin'!M73, 'Left 2 Kin'!M73, 'Left 3 Kin'!M73, 'Right 1 Kin'!M73, 'Right 2 Kin'!M73, 'Right 3 Kin'!M73)</f>
        <v>-4.0410233416666737</v>
      </c>
      <c r="N73">
        <f>AVERAGE('Left 1 Kin'!N73, 'Left 2 Kin'!N73, 'Left 3 Kin'!N73, 'Right 1 Kin'!N73, 'Right 2 Kin'!N73, 'Right 3 Kin'!N73)</f>
        <v>-3.3260081383333362</v>
      </c>
      <c r="O73">
        <f>AVERAGE('Left 1 Kin'!O73, 'Left 2 Kin'!O73, 'Left 3 Kin'!O73, 'Right 1 Kin'!O73, 'Right 2 Kin'!O73, 'Right 3 Kin'!O73)</f>
        <v>-3.8933028333333315</v>
      </c>
      <c r="P73">
        <f>AVERAGE('Left 1 Kin'!P73, 'Left 2 Kin'!P73, 'Left 3 Kin'!P73, 'Right 1 Kin'!P73, 'Right 2 Kin'!P73, 'Right 3 Kin'!P73)</f>
        <v>26.50730583333333</v>
      </c>
      <c r="Q73">
        <f>AVERAGE('Left 1 Kin'!Q73, 'Left 2 Kin'!Q73, 'Left 3 Kin'!Q73, 'Right 1 Kin'!Q73, 'Right 2 Kin'!Q73, 'Right 3 Kin'!Q73)</f>
        <v>-1.371319783333333</v>
      </c>
      <c r="R73">
        <f>AVERAGE('Left 1 Kin'!R73, 'Left 2 Kin'!R73, 'Left 3 Kin'!R73, 'Right 1 Kin'!R73, 'Right 2 Kin'!R73, 'Right 3 Kin'!R73)</f>
        <v>-10.303132616666673</v>
      </c>
      <c r="S73">
        <f>AVERAGE('Left 1 Kin'!S73, 'Left 2 Kin'!S73, 'Left 3 Kin'!S73, 'Right 1 Kin'!S73, 'Right 2 Kin'!S73, 'Right 3 Kin'!S73)</f>
        <v>11.598493766666651</v>
      </c>
      <c r="T73">
        <f>AVERAGE('Left 1 Kin'!T73, 'Left 2 Kin'!T73, 'Left 3 Kin'!T73, 'Right 1 Kin'!T73, 'Right 2 Kin'!T73, 'Right 3 Kin'!T73)</f>
        <v>-5.8941761366666654</v>
      </c>
      <c r="U73">
        <f>AVERAGE('Left 1 Kin'!U73, 'Left 2 Kin'!U73, 'Left 3 Kin'!U73, 'Right 1 Kin'!U73, 'Right 2 Kin'!U73, 'Right 3 Kin'!U73)</f>
        <v>-176.19640716666672</v>
      </c>
      <c r="V73">
        <f>AVERAGE('Left 1 Kin'!V73, 'Left 2 Kin'!V73, 'Left 3 Kin'!V73, 'Right 1 Kin'!V73, 'Right 2 Kin'!V73, 'Right 3 Kin'!V73)</f>
        <v>71.385985416666685</v>
      </c>
      <c r="W73">
        <f>AVERAGE('Left 1 Kin'!W73, 'Left 2 Kin'!W73, 'Left 3 Kin'!W73, 'Right 1 Kin'!W73, 'Right 2 Kin'!W73, 'Right 3 Kin'!W73)</f>
        <v>277.56031583333339</v>
      </c>
      <c r="X73">
        <f>AVERAGE('Left 1 Kin'!X73, 'Left 2 Kin'!X73, 'Left 3 Kin'!X73, 'Right 1 Kin'!X73, 'Right 2 Kin'!X73, 'Right 3 Kin'!X73)</f>
        <v>77.51933750000002</v>
      </c>
      <c r="Y73">
        <f>AVERAGE('Left 1 Kin'!Y73, 'Left 2 Kin'!Y73, 'Left 3 Kin'!Y73, 'Right 1 Kin'!Y73, 'Right 2 Kin'!Y73, 'Right 3 Kin'!Y73)</f>
        <v>-180.28689645833333</v>
      </c>
      <c r="Z73">
        <f>AVERAGE('Left 1 Kin'!Z73, 'Left 2 Kin'!Z73, 'Left 3 Kin'!Z73, 'Right 1 Kin'!Z73, 'Right 2 Kin'!Z73, 'Right 3 Kin'!Z73)</f>
        <v>253.52897083333346</v>
      </c>
      <c r="AA73">
        <f>AVERAGE('Left 1 Kin'!AA73, 'Left 2 Kin'!AA73, 'Left 3 Kin'!AA73, 'Right 1 Kin'!AA73, 'Right 2 Kin'!AA73, 'Right 3 Kin'!AA73)</f>
        <v>-726.53748229166661</v>
      </c>
      <c r="AB73">
        <f>AVERAGE('Left 1 Kin'!AB73, 'Left 2 Kin'!AB73, 'Left 3 Kin'!AB73, 'Right 1 Kin'!AB73, 'Right 2 Kin'!AB73, 'Right 3 Kin'!AB73)</f>
        <v>-268.79084229166659</v>
      </c>
      <c r="AC73">
        <f>AVERAGE('Left 1 Kin'!AC73, 'Left 2 Kin'!AC73, 'Left 3 Kin'!AC73, 'Right 1 Kin'!AC73, 'Right 2 Kin'!AC73, 'Right 3 Kin'!AC73)</f>
        <v>24.673395833333132</v>
      </c>
      <c r="AD73">
        <f>AVERAGE('Left 1 Kin'!AD73, 'Left 2 Kin'!AD73, 'Left 3 Kin'!AD73, 'Right 1 Kin'!AD73, 'Right 2 Kin'!AD73, 'Right 3 Kin'!AD73)</f>
        <v>-647.8728541666668</v>
      </c>
      <c r="AE73">
        <f>AVERAGE('Left 1 Kin'!AE73, 'Left 2 Kin'!AE73, 'Left 3 Kin'!AE73, 'Right 1 Kin'!AE73, 'Right 2 Kin'!AE73, 'Right 3 Kin'!AE73)</f>
        <v>131.61956041666659</v>
      </c>
      <c r="AF73">
        <f>AVERAGE('Left 1 Kin'!AF73, 'Left 2 Kin'!AF73, 'Left 3 Kin'!AF73, 'Right 1 Kin'!AF73, 'Right 2 Kin'!AF73, 'Right 3 Kin'!AF73)</f>
        <v>-555.15333958333338</v>
      </c>
      <c r="AG73">
        <f>AVERAGE('Left 1 Kin'!AG73, 'Left 2 Kin'!AG73, 'Left 3 Kin'!AG73, 'Right 1 Kin'!AG73, 'Right 2 Kin'!AG73, 'Right 3 Kin'!AG73)</f>
        <v>-1356.1128708333342</v>
      </c>
      <c r="AH73">
        <f>AVERAGE('Left 1 Kin'!AH73, 'Left 2 Kin'!AH73, 'Left 3 Kin'!AH73, 'Right 1 Kin'!AH73, 'Right 2 Kin'!AH73, 'Right 3 Kin'!AH73)</f>
        <v>149.45505749999998</v>
      </c>
      <c r="AI73">
        <f>AVERAGE('Left 1 Kin'!AI73, 'Left 2 Kin'!AI73, 'Left 3 Kin'!AI73, 'Right 1 Kin'!AI73, 'Right 2 Kin'!AI73, 'Right 3 Kin'!AI73)</f>
        <v>-3.7544884166666659</v>
      </c>
      <c r="AJ73">
        <f>AVERAGE('Left 1 Kin'!AJ73, 'Left 2 Kin'!AJ73, 'Left 3 Kin'!AJ73, 'Right 1 Kin'!AJ73, 'Right 2 Kin'!AJ73, 'Right 3 Kin'!AJ73)</f>
        <v>-0.28167652833333284</v>
      </c>
      <c r="AK73">
        <f>AVERAGE('Left 1 Kin'!AK73, 'Left 2 Kin'!AK73, 'Left 3 Kin'!AK73, 'Right 1 Kin'!AK73, 'Right 2 Kin'!AK73, 'Right 3 Kin'!AK73)</f>
        <v>7.2511787499998951E-3</v>
      </c>
      <c r="AL73">
        <f>AVERAGE('Left 1 Kin'!AL73, 'Left 2 Kin'!AL73, 'Left 3 Kin'!AL73, 'Right 1 Kin'!AL73, 'Right 2 Kin'!AL73, 'Right 3 Kin'!AL73)</f>
        <v>-37.24502383333332</v>
      </c>
      <c r="AM73">
        <f>AVERAGE('Left 1 Kin'!AM73, 'Left 2 Kin'!AM73, 'Left 3 Kin'!AM73, 'Right 1 Kin'!AM73, 'Right 2 Kin'!AM73, 'Right 3 Kin'!AM73)</f>
        <v>2.2737180499999985</v>
      </c>
      <c r="AN73">
        <f>AVERAGE('Left 1 Kin'!AN73, 'Left 2 Kin'!AN73, 'Left 3 Kin'!AN73, 'Right 1 Kin'!AN73, 'Right 2 Kin'!AN73, 'Right 3 Kin'!AN73)</f>
        <v>-0.31603947599999987</v>
      </c>
      <c r="AO73">
        <f>AVERAGE('Left 1 Kin'!AO73, 'Left 2 Kin'!AO73, 'Left 3 Kin'!AO73, 'Right 1 Kin'!AO73, 'Right 2 Kin'!AO73, 'Right 3 Kin'!AO73)</f>
        <v>0.15665478316666662</v>
      </c>
      <c r="AP73">
        <f>AVERAGE('Left 1 Kin'!AP73, 'Left 2 Kin'!AP73, 'Left 3 Kin'!AP73, 'Right 1 Kin'!AP73, 'Right 2 Kin'!AP73, 'Right 3 Kin'!AP73)</f>
        <v>19.708982333333324</v>
      </c>
      <c r="AQ73">
        <f>AVERAGE('Left 1 Kin'!AQ73, 'Left 2 Kin'!AQ73, 'Left 3 Kin'!AQ73, 'Right 1 Kin'!AQ73, 'Right 2 Kin'!AQ73, 'Right 3 Kin'!AQ73)</f>
        <v>2.4588423333333318</v>
      </c>
      <c r="AR73">
        <f>AVERAGE('Left 1 Kin'!AR73, 'Left 2 Kin'!AR73, 'Left 3 Kin'!AR73, 'Right 1 Kin'!AR73, 'Right 2 Kin'!AR73, 'Right 3 Kin'!AR73)</f>
        <v>0.12436732666666676</v>
      </c>
      <c r="AS73">
        <f>AVERAGE('Left 1 Kin'!AS73, 'Left 2 Kin'!AS73, 'Left 3 Kin'!AS73, 'Right 1 Kin'!AS73, 'Right 2 Kin'!AS73, 'Right 3 Kin'!AS73)</f>
        <v>5.3521878166666738E-2</v>
      </c>
      <c r="AT73">
        <f>AVERAGE('Left 1 Kin'!AT73, 'Left 2 Kin'!AT73, 'Left 3 Kin'!AT73, 'Right 1 Kin'!AT73, 'Right 2 Kin'!AT73, 'Right 3 Kin'!AT73)</f>
        <v>41.943948166666658</v>
      </c>
    </row>
    <row r="74" spans="1:46" x14ac:dyDescent="0.25">
      <c r="A74">
        <v>72</v>
      </c>
      <c r="B74">
        <f>AVERAGE('Left 1 Kin'!B74, 'Left 2 Kin'!B74, 'Left 3 Kin'!B74, 'Right 1 Kin'!B74, 'Right 2 Kin'!B74, 'Right 3 Kin'!B74)</f>
        <v>9.3761916666666654</v>
      </c>
      <c r="C74">
        <f>AVERAGE('Left 1 Kin'!C74, 'Left 2 Kin'!C74, 'Left 3 Kin'!C74, 'Right 1 Kin'!C74, 'Right 2 Kin'!C74, 'Right 3 Kin'!C74)</f>
        <v>0.57800208333333336</v>
      </c>
      <c r="D74">
        <f>AVERAGE('Left 1 Kin'!D74, 'Left 2 Kin'!D74, 'Left 3 Kin'!D74, 'Right 1 Kin'!D74, 'Right 2 Kin'!D74, 'Right 3 Kin'!D74)</f>
        <v>0.83221704149841591</v>
      </c>
      <c r="E74">
        <f>AVERAGE('Left 1 Kin'!E74, 'Left 2 Kin'!E74, 'Left 3 Kin'!E74, 'Right 1 Kin'!E74, 'Right 2 Kin'!E74, 'Right 3 Kin'!E74)</f>
        <v>1.5126848424410914E-2</v>
      </c>
      <c r="F74">
        <f>AVERAGE('Left 1 Kin'!F74, 'Left 2 Kin'!F74, 'Left 3 Kin'!F74, 'Right 1 Kin'!F74, 'Right 2 Kin'!F74, 'Right 3 Kin'!F74)</f>
        <v>1.9557359220437494</v>
      </c>
      <c r="G74">
        <f>AVERAGE('Left 1 Kin'!G74, 'Left 2 Kin'!G74, 'Left 3 Kin'!G74, 'Right 1 Kin'!G74, 'Right 2 Kin'!G74, 'Right 3 Kin'!G74)</f>
        <v>1.9190385266666656</v>
      </c>
      <c r="H74">
        <f>AVERAGE('Left 1 Kin'!H74, 'Left 2 Kin'!H74, 'Left 3 Kin'!H74, 'Right 1 Kin'!H74, 'Right 2 Kin'!H74, 'Right 3 Kin'!H74)</f>
        <v>-6.6883998</v>
      </c>
      <c r="I74">
        <f>AVERAGE('Left 1 Kin'!I74, 'Left 2 Kin'!I74, 'Left 3 Kin'!I74, 'Right 1 Kin'!I74, 'Right 2 Kin'!I74, 'Right 3 Kin'!I74)</f>
        <v>-0.65954817333333204</v>
      </c>
      <c r="J74">
        <f>AVERAGE('Left 1 Kin'!J74, 'Left 2 Kin'!J74, 'Left 3 Kin'!J74, 'Right 1 Kin'!J74, 'Right 2 Kin'!J74, 'Right 3 Kin'!J74)</f>
        <v>9.0954764666666659</v>
      </c>
      <c r="K74">
        <f>AVERAGE('Left 1 Kin'!K74, 'Left 2 Kin'!K74, 'Left 3 Kin'!K74, 'Right 1 Kin'!K74, 'Right 2 Kin'!K74, 'Right 3 Kin'!K74)</f>
        <v>-0.43535026666666754</v>
      </c>
      <c r="L74">
        <f>AVERAGE('Left 1 Kin'!L74, 'Left 2 Kin'!L74, 'Left 3 Kin'!L74, 'Right 1 Kin'!L74, 'Right 2 Kin'!L74, 'Right 3 Kin'!L74)</f>
        <v>-10.7958202</v>
      </c>
      <c r="M74">
        <f>AVERAGE('Left 1 Kin'!M74, 'Left 2 Kin'!M74, 'Left 3 Kin'!M74, 'Right 1 Kin'!M74, 'Right 2 Kin'!M74, 'Right 3 Kin'!M74)</f>
        <v>-4.7953994666666704</v>
      </c>
      <c r="N74">
        <f>AVERAGE('Left 1 Kin'!N74, 'Left 2 Kin'!N74, 'Left 3 Kin'!N74, 'Right 1 Kin'!N74, 'Right 2 Kin'!N74, 'Right 3 Kin'!N74)</f>
        <v>-3.6079022600000012</v>
      </c>
      <c r="O74">
        <f>AVERAGE('Left 1 Kin'!O74, 'Left 2 Kin'!O74, 'Left 3 Kin'!O74, 'Right 1 Kin'!O74, 'Right 2 Kin'!O74, 'Right 3 Kin'!O74)</f>
        <v>-3.8788886666666649</v>
      </c>
      <c r="P74">
        <f>AVERAGE('Left 1 Kin'!P74, 'Left 2 Kin'!P74, 'Left 3 Kin'!P74, 'Right 1 Kin'!P74, 'Right 2 Kin'!P74, 'Right 3 Kin'!P74)</f>
        <v>25.819571333333329</v>
      </c>
      <c r="Q74">
        <f>AVERAGE('Left 1 Kin'!Q74, 'Left 2 Kin'!Q74, 'Left 3 Kin'!Q74, 'Right 1 Kin'!Q74, 'Right 2 Kin'!Q74, 'Right 3 Kin'!Q74)</f>
        <v>-1.2512283333333343</v>
      </c>
      <c r="R74">
        <f>AVERAGE('Left 1 Kin'!R74, 'Left 2 Kin'!R74, 'Left 3 Kin'!R74, 'Right 1 Kin'!R74, 'Right 2 Kin'!R74, 'Right 3 Kin'!R74)</f>
        <v>-10.891581000000002</v>
      </c>
      <c r="S74">
        <f>AVERAGE('Left 1 Kin'!S74, 'Left 2 Kin'!S74, 'Left 3 Kin'!S74, 'Right 1 Kin'!S74, 'Right 2 Kin'!S74, 'Right 3 Kin'!S74)</f>
        <v>10.165820199999995</v>
      </c>
      <c r="T74">
        <f>AVERAGE('Left 1 Kin'!T74, 'Left 2 Kin'!T74, 'Left 3 Kin'!T74, 'Right 1 Kin'!T74, 'Right 2 Kin'!T74, 'Right 3 Kin'!T74)</f>
        <v>-5.7354558133333322</v>
      </c>
      <c r="U74">
        <f>AVERAGE('Left 1 Kin'!U74, 'Left 2 Kin'!U74, 'Left 3 Kin'!U74, 'Right 1 Kin'!U74, 'Right 2 Kin'!U74, 'Right 3 Kin'!U74)</f>
        <v>-181.12215725000001</v>
      </c>
      <c r="V74">
        <f>AVERAGE('Left 1 Kin'!V74, 'Left 2 Kin'!V74, 'Left 3 Kin'!V74, 'Right 1 Kin'!V74, 'Right 2 Kin'!V74, 'Right 3 Kin'!V74)</f>
        <v>73.66020833333333</v>
      </c>
      <c r="W74">
        <f>AVERAGE('Left 1 Kin'!W74, 'Left 2 Kin'!W74, 'Left 3 Kin'!W74, 'Right 1 Kin'!W74, 'Right 2 Kin'!W74, 'Right 3 Kin'!W74)</f>
        <v>284.8502758333334</v>
      </c>
      <c r="X74">
        <f>AVERAGE('Left 1 Kin'!X74, 'Left 2 Kin'!X74, 'Left 3 Kin'!X74, 'Right 1 Kin'!X74, 'Right 2 Kin'!X74, 'Right 3 Kin'!X74)</f>
        <v>83.198050000000009</v>
      </c>
      <c r="Y74">
        <f>AVERAGE('Left 1 Kin'!Y74, 'Left 2 Kin'!Y74, 'Left 3 Kin'!Y74, 'Right 1 Kin'!Y74, 'Right 2 Kin'!Y74, 'Right 3 Kin'!Y74)</f>
        <v>-183.60627833333334</v>
      </c>
      <c r="Z74">
        <f>AVERAGE('Left 1 Kin'!Z74, 'Left 2 Kin'!Z74, 'Left 3 Kin'!Z74, 'Right 1 Kin'!Z74, 'Right 2 Kin'!Z74, 'Right 3 Kin'!Z74)</f>
        <v>263.63076666666672</v>
      </c>
      <c r="AA74">
        <f>AVERAGE('Left 1 Kin'!AA74, 'Left 2 Kin'!AA74, 'Left 3 Kin'!AA74, 'Right 1 Kin'!AA74, 'Right 2 Kin'!AA74, 'Right 3 Kin'!AA74)</f>
        <v>-724.91277916666661</v>
      </c>
      <c r="AB74">
        <f>AVERAGE('Left 1 Kin'!AB74, 'Left 2 Kin'!AB74, 'Left 3 Kin'!AB74, 'Right 1 Kin'!AB74, 'Right 2 Kin'!AB74, 'Right 3 Kin'!AB74)</f>
        <v>-264.24712999999991</v>
      </c>
      <c r="AC74">
        <f>AVERAGE('Left 1 Kin'!AC74, 'Left 2 Kin'!AC74, 'Left 3 Kin'!AC74, 'Right 1 Kin'!AC74, 'Right 2 Kin'!AC74, 'Right 3 Kin'!AC74)</f>
        <v>16.174916666666558</v>
      </c>
      <c r="AD74">
        <f>AVERAGE('Left 1 Kin'!AD74, 'Left 2 Kin'!AD74, 'Left 3 Kin'!AD74, 'Right 1 Kin'!AD74, 'Right 2 Kin'!AD74, 'Right 3 Kin'!AD74)</f>
        <v>-667.63816666666673</v>
      </c>
      <c r="AE74">
        <f>AVERAGE('Left 1 Kin'!AE74, 'Left 2 Kin'!AE74, 'Left 3 Kin'!AE74, 'Right 1 Kin'!AE74, 'Right 2 Kin'!AE74, 'Right 3 Kin'!AE74)</f>
        <v>130.61584999999991</v>
      </c>
      <c r="AF74">
        <f>AVERAGE('Left 1 Kin'!AF74, 'Left 2 Kin'!AF74, 'Left 3 Kin'!AF74, 'Right 1 Kin'!AF74, 'Right 2 Kin'!AF74, 'Right 3 Kin'!AF74)</f>
        <v>-566.96314999999993</v>
      </c>
      <c r="AG74">
        <f>AVERAGE('Left 1 Kin'!AG74, 'Left 2 Kin'!AG74, 'Left 3 Kin'!AG74, 'Right 1 Kin'!AG74, 'Right 2 Kin'!AG74, 'Right 3 Kin'!AG74)</f>
        <v>-1447.7010666666672</v>
      </c>
      <c r="AH74">
        <f>AVERAGE('Left 1 Kin'!AH74, 'Left 2 Kin'!AH74, 'Left 3 Kin'!AH74, 'Right 1 Kin'!AH74, 'Right 2 Kin'!AH74, 'Right 3 Kin'!AH74)</f>
        <v>149.09863916666663</v>
      </c>
      <c r="AI74">
        <f>AVERAGE('Left 1 Kin'!AI74, 'Left 2 Kin'!AI74, 'Left 3 Kin'!AI74, 'Right 1 Kin'!AI74, 'Right 2 Kin'!AI74, 'Right 3 Kin'!AI74)</f>
        <v>-3.7233563999999997</v>
      </c>
      <c r="AJ74">
        <f>AVERAGE('Left 1 Kin'!AJ74, 'Left 2 Kin'!AJ74, 'Left 3 Kin'!AJ74, 'Right 1 Kin'!AJ74, 'Right 2 Kin'!AJ74, 'Right 3 Kin'!AJ74)</f>
        <v>-0.26474516666666648</v>
      </c>
      <c r="AK74">
        <f>AVERAGE('Left 1 Kin'!AK74, 'Left 2 Kin'!AK74, 'Left 3 Kin'!AK74, 'Right 1 Kin'!AK74, 'Right 2 Kin'!AK74, 'Right 3 Kin'!AK74)</f>
        <v>-1.3126670000000451E-3</v>
      </c>
      <c r="AL74">
        <f>AVERAGE('Left 1 Kin'!AL74, 'Left 2 Kin'!AL74, 'Left 3 Kin'!AL74, 'Right 1 Kin'!AL74, 'Right 2 Kin'!AL74, 'Right 3 Kin'!AL74)</f>
        <v>-36.342253333333325</v>
      </c>
      <c r="AM74">
        <f>AVERAGE('Left 1 Kin'!AM74, 'Left 2 Kin'!AM74, 'Left 3 Kin'!AM74, 'Right 1 Kin'!AM74, 'Right 2 Kin'!AM74, 'Right 3 Kin'!AM74)</f>
        <v>2.1380899733333329</v>
      </c>
      <c r="AN74">
        <f>AVERAGE('Left 1 Kin'!AN74, 'Left 2 Kin'!AN74, 'Left 3 Kin'!AN74, 'Right 1 Kin'!AN74, 'Right 2 Kin'!AN74, 'Right 3 Kin'!AN74)</f>
        <v>-0.2964866066666666</v>
      </c>
      <c r="AO74">
        <f>AVERAGE('Left 1 Kin'!AO74, 'Left 2 Kin'!AO74, 'Left 3 Kin'!AO74, 'Right 1 Kin'!AO74, 'Right 2 Kin'!AO74, 'Right 3 Kin'!AO74)</f>
        <v>0.14530901866666668</v>
      </c>
      <c r="AP74">
        <f>AVERAGE('Left 1 Kin'!AP74, 'Left 2 Kin'!AP74, 'Left 3 Kin'!AP74, 'Right 1 Kin'!AP74, 'Right 2 Kin'!AP74, 'Right 3 Kin'!AP74)</f>
        <v>18.698157999999996</v>
      </c>
      <c r="AQ74">
        <f>AVERAGE('Left 1 Kin'!AQ74, 'Left 2 Kin'!AQ74, 'Left 3 Kin'!AQ74, 'Right 1 Kin'!AQ74, 'Right 2 Kin'!AQ74, 'Right 3 Kin'!AQ74)</f>
        <v>2.3350939333333325</v>
      </c>
      <c r="AR74">
        <f>AVERAGE('Left 1 Kin'!AR74, 'Left 2 Kin'!AR74, 'Left 3 Kin'!AR74, 'Right 1 Kin'!AR74, 'Right 2 Kin'!AR74, 'Right 3 Kin'!AR74)</f>
        <v>0.13411460000000014</v>
      </c>
      <c r="AS74">
        <f>AVERAGE('Left 1 Kin'!AS74, 'Left 2 Kin'!AS74, 'Left 3 Kin'!AS74, 'Right 1 Kin'!AS74, 'Right 2 Kin'!AS74, 'Right 3 Kin'!AS74)</f>
        <v>6.614730466666667E-2</v>
      </c>
      <c r="AT74">
        <f>AVERAGE('Left 1 Kin'!AT74, 'Left 2 Kin'!AT74, 'Left 3 Kin'!AT74, 'Right 1 Kin'!AT74, 'Right 2 Kin'!AT74, 'Right 3 Kin'!AT74)</f>
        <v>41.014437333333326</v>
      </c>
    </row>
    <row r="75" spans="1:46" x14ac:dyDescent="0.25">
      <c r="A75">
        <v>73</v>
      </c>
      <c r="B75">
        <f>AVERAGE('Left 1 Kin'!B75, 'Left 2 Kin'!B75, 'Left 3 Kin'!B75, 'Right 1 Kin'!B75, 'Right 2 Kin'!B75, 'Right 3 Kin'!B75)</f>
        <v>9.3861937499999986</v>
      </c>
      <c r="C75">
        <f>AVERAGE('Left 1 Kin'!C75, 'Left 2 Kin'!C75, 'Left 3 Kin'!C75, 'Right 1 Kin'!C75, 'Right 2 Kin'!C75, 'Right 3 Kin'!C75)</f>
        <v>0.57840307017543868</v>
      </c>
      <c r="D75">
        <f>AVERAGE('Left 1 Kin'!D75, 'Left 2 Kin'!D75, 'Left 3 Kin'!D75, 'Right 1 Kin'!D75, 'Right 2 Kin'!D75, 'Right 3 Kin'!D75)</f>
        <v>0.83133950252275779</v>
      </c>
      <c r="E75">
        <f>AVERAGE('Left 1 Kin'!E75, 'Left 2 Kin'!E75, 'Left 3 Kin'!E75, 'Right 1 Kin'!E75, 'Right 2 Kin'!E75, 'Right 3 Kin'!E75)</f>
        <v>1.4356095028090482E-2</v>
      </c>
      <c r="F75">
        <f>AVERAGE('Left 1 Kin'!F75, 'Left 2 Kin'!F75, 'Left 3 Kin'!F75, 'Right 1 Kin'!F75, 'Right 2 Kin'!F75, 'Right 3 Kin'!F75)</f>
        <v>1.8536939703224498</v>
      </c>
      <c r="G75">
        <f>AVERAGE('Left 1 Kin'!G75, 'Left 2 Kin'!G75, 'Left 3 Kin'!G75, 'Right 1 Kin'!G75, 'Right 2 Kin'!G75, 'Right 3 Kin'!G75)</f>
        <v>1.7255668233333337</v>
      </c>
      <c r="H75">
        <f>AVERAGE('Left 1 Kin'!H75, 'Left 2 Kin'!H75, 'Left 3 Kin'!H75, 'Right 1 Kin'!H75, 'Right 2 Kin'!H75, 'Right 3 Kin'!H75)</f>
        <v>-6.608408616666666</v>
      </c>
      <c r="I75">
        <f>AVERAGE('Left 1 Kin'!I75, 'Left 2 Kin'!I75, 'Left 3 Kin'!I75, 'Right 1 Kin'!I75, 'Right 2 Kin'!I75, 'Right 3 Kin'!I75)</f>
        <v>-0.35362560166666679</v>
      </c>
      <c r="J75">
        <f>AVERAGE('Left 1 Kin'!J75, 'Left 2 Kin'!J75, 'Left 3 Kin'!J75, 'Right 1 Kin'!J75, 'Right 2 Kin'!J75, 'Right 3 Kin'!J75)</f>
        <v>9.1859207000000005</v>
      </c>
      <c r="K75">
        <f>AVERAGE('Left 1 Kin'!K75, 'Left 2 Kin'!K75, 'Left 3 Kin'!K75, 'Right 1 Kin'!K75, 'Right 2 Kin'!K75, 'Right 3 Kin'!K75)</f>
        <v>-0.63344073333333306</v>
      </c>
      <c r="L75">
        <f>AVERAGE('Left 1 Kin'!L75, 'Left 2 Kin'!L75, 'Left 3 Kin'!L75, 'Right 1 Kin'!L75, 'Right 2 Kin'!L75, 'Right 3 Kin'!L75)</f>
        <v>-10.507990133333335</v>
      </c>
      <c r="M75">
        <f>AVERAGE('Left 1 Kin'!M75, 'Left 2 Kin'!M75, 'Left 3 Kin'!M75, 'Right 1 Kin'!M75, 'Right 2 Kin'!M75, 'Right 3 Kin'!M75)</f>
        <v>-5.5498747833333324</v>
      </c>
      <c r="N75">
        <f>AVERAGE('Left 1 Kin'!N75, 'Left 2 Kin'!N75, 'Left 3 Kin'!N75, 'Right 1 Kin'!N75, 'Right 2 Kin'!N75, 'Right 3 Kin'!N75)</f>
        <v>-3.8806946316666671</v>
      </c>
      <c r="O75">
        <f>AVERAGE('Left 1 Kin'!O75, 'Left 2 Kin'!O75, 'Left 3 Kin'!O75, 'Right 1 Kin'!O75, 'Right 2 Kin'!O75, 'Right 3 Kin'!O75)</f>
        <v>-3.8769021666666661</v>
      </c>
      <c r="P75">
        <f>AVERAGE('Left 1 Kin'!P75, 'Left 2 Kin'!P75, 'Left 3 Kin'!P75, 'Right 1 Kin'!P75, 'Right 2 Kin'!P75, 'Right 3 Kin'!P75)</f>
        <v>25.095371166666666</v>
      </c>
      <c r="Q75">
        <f>AVERAGE('Left 1 Kin'!Q75, 'Left 2 Kin'!Q75, 'Left 3 Kin'!Q75, 'Right 1 Kin'!Q75, 'Right 2 Kin'!Q75, 'Right 3 Kin'!Q75)</f>
        <v>-1.1243170833333345</v>
      </c>
      <c r="R75">
        <f>AVERAGE('Left 1 Kin'!R75, 'Left 2 Kin'!R75, 'Left 3 Kin'!R75, 'Right 1 Kin'!R75, 'Right 2 Kin'!R75, 'Right 3 Kin'!R75)</f>
        <v>-11.502497333333332</v>
      </c>
      <c r="S75">
        <f>AVERAGE('Left 1 Kin'!S75, 'Left 2 Kin'!S75, 'Left 3 Kin'!S75, 'Right 1 Kin'!S75, 'Right 2 Kin'!S75, 'Right 3 Kin'!S75)</f>
        <v>8.5488988833333384</v>
      </c>
      <c r="T75">
        <f>AVERAGE('Left 1 Kin'!T75, 'Left 2 Kin'!T75, 'Left 3 Kin'!T75, 'Right 1 Kin'!T75, 'Right 2 Kin'!T75, 'Right 3 Kin'!T75)</f>
        <v>-5.5781319033333334</v>
      </c>
      <c r="U75">
        <f>AVERAGE('Left 1 Kin'!U75, 'Left 2 Kin'!U75, 'Left 3 Kin'!U75, 'Right 1 Kin'!U75, 'Right 2 Kin'!U75, 'Right 3 Kin'!U75)</f>
        <v>-185.80491108333334</v>
      </c>
      <c r="V75">
        <f>AVERAGE('Left 1 Kin'!V75, 'Left 2 Kin'!V75, 'Left 3 Kin'!V75, 'Right 1 Kin'!V75, 'Right 2 Kin'!V75, 'Right 3 Kin'!V75)</f>
        <v>75.994583333333352</v>
      </c>
      <c r="W75">
        <f>AVERAGE('Left 1 Kin'!W75, 'Left 2 Kin'!W75, 'Left 3 Kin'!W75, 'Right 1 Kin'!W75, 'Right 2 Kin'!W75, 'Right 3 Kin'!W75)</f>
        <v>291.44350333333335</v>
      </c>
      <c r="X75">
        <f>AVERAGE('Left 1 Kin'!X75, 'Left 2 Kin'!X75, 'Left 3 Kin'!X75, 'Right 1 Kin'!X75, 'Right 2 Kin'!X75, 'Right 3 Kin'!X75)</f>
        <v>89.708804166666667</v>
      </c>
      <c r="Y75">
        <f>AVERAGE('Left 1 Kin'!Y75, 'Left 2 Kin'!Y75, 'Left 3 Kin'!Y75, 'Right 1 Kin'!Y75, 'Right 2 Kin'!Y75, 'Right 3 Kin'!Y75)</f>
        <v>-185.94586958333332</v>
      </c>
      <c r="Z75">
        <f>AVERAGE('Left 1 Kin'!Z75, 'Left 2 Kin'!Z75, 'Left 3 Kin'!Z75, 'Right 1 Kin'!Z75, 'Right 2 Kin'!Z75, 'Right 3 Kin'!Z75)</f>
        <v>271.33742083333328</v>
      </c>
      <c r="AA75">
        <f>AVERAGE('Left 1 Kin'!AA75, 'Left 2 Kin'!AA75, 'Left 3 Kin'!AA75, 'Right 1 Kin'!AA75, 'Right 2 Kin'!AA75, 'Right 3 Kin'!AA75)</f>
        <v>-720.86077812500014</v>
      </c>
      <c r="AB75">
        <f>AVERAGE('Left 1 Kin'!AB75, 'Left 2 Kin'!AB75, 'Left 3 Kin'!AB75, 'Right 1 Kin'!AB75, 'Right 2 Kin'!AB75, 'Right 3 Kin'!AB75)</f>
        <v>-257.20385229166669</v>
      </c>
      <c r="AC75">
        <f>AVERAGE('Left 1 Kin'!AC75, 'Left 2 Kin'!AC75, 'Left 3 Kin'!AC75, 'Right 1 Kin'!AC75, 'Right 2 Kin'!AC75, 'Right 3 Kin'!AC75)</f>
        <v>10.753416666666633</v>
      </c>
      <c r="AD75">
        <f>AVERAGE('Left 1 Kin'!AD75, 'Left 2 Kin'!AD75, 'Left 3 Kin'!AD75, 'Right 1 Kin'!AD75, 'Right 2 Kin'!AD75, 'Right 3 Kin'!AD75)</f>
        <v>-686.45339583333327</v>
      </c>
      <c r="AE75">
        <f>AVERAGE('Left 1 Kin'!AE75, 'Left 2 Kin'!AE75, 'Left 3 Kin'!AE75, 'Right 1 Kin'!AE75, 'Right 2 Kin'!AE75, 'Right 3 Kin'!AE75)</f>
        <v>127.4759833333333</v>
      </c>
      <c r="AF75">
        <f>AVERAGE('Left 1 Kin'!AF75, 'Left 2 Kin'!AF75, 'Left 3 Kin'!AF75, 'Right 1 Kin'!AF75, 'Right 2 Kin'!AF75, 'Right 3 Kin'!AF75)</f>
        <v>-578.89756874999978</v>
      </c>
      <c r="AG75">
        <f>AVERAGE('Left 1 Kin'!AG75, 'Left 2 Kin'!AG75, 'Left 3 Kin'!AG75, 'Right 1 Kin'!AG75, 'Right 2 Kin'!AG75, 'Right 3 Kin'!AG75)</f>
        <v>-1543.3349645833332</v>
      </c>
      <c r="AH75">
        <f>AVERAGE('Left 1 Kin'!AH75, 'Left 2 Kin'!AH75, 'Left 3 Kin'!AH75, 'Right 1 Kin'!AH75, 'Right 2 Kin'!AH75, 'Right 3 Kin'!AH75)</f>
        <v>149.06812749999997</v>
      </c>
      <c r="AI75">
        <f>AVERAGE('Left 1 Kin'!AI75, 'Left 2 Kin'!AI75, 'Left 3 Kin'!AI75, 'Right 1 Kin'!AI75, 'Right 2 Kin'!AI75, 'Right 3 Kin'!AI75)</f>
        <v>-3.6659775999999997</v>
      </c>
      <c r="AJ75">
        <f>AVERAGE('Left 1 Kin'!AJ75, 'Left 2 Kin'!AJ75, 'Left 3 Kin'!AJ75, 'Right 1 Kin'!AJ75, 'Right 2 Kin'!AJ75, 'Right 3 Kin'!AJ75)</f>
        <v>-0.2282525</v>
      </c>
      <c r="AK75">
        <f>AVERAGE('Left 1 Kin'!AK75, 'Left 2 Kin'!AK75, 'Left 3 Kin'!AK75, 'Right 1 Kin'!AK75, 'Right 2 Kin'!AK75, 'Right 3 Kin'!AK75)</f>
        <v>-1.2217405916666655E-2</v>
      </c>
      <c r="AL75">
        <f>AVERAGE('Left 1 Kin'!AL75, 'Left 2 Kin'!AL75, 'Left 3 Kin'!AL75, 'Right 1 Kin'!AL75, 'Right 2 Kin'!AL75, 'Right 3 Kin'!AL75)</f>
        <v>-35.186717500000007</v>
      </c>
      <c r="AM75">
        <f>AVERAGE('Left 1 Kin'!AM75, 'Left 2 Kin'!AM75, 'Left 3 Kin'!AM75, 'Right 1 Kin'!AM75, 'Right 2 Kin'!AM75, 'Right 3 Kin'!AM75)</f>
        <v>1.9880345100000001</v>
      </c>
      <c r="AN75">
        <f>AVERAGE('Left 1 Kin'!AN75, 'Left 2 Kin'!AN75, 'Left 3 Kin'!AN75, 'Right 1 Kin'!AN75, 'Right 2 Kin'!AN75, 'Right 3 Kin'!AN75)</f>
        <v>-0.26725323500000014</v>
      </c>
      <c r="AO75">
        <f>AVERAGE('Left 1 Kin'!AO75, 'Left 2 Kin'!AO75, 'Left 3 Kin'!AO75, 'Right 1 Kin'!AO75, 'Right 2 Kin'!AO75, 'Right 3 Kin'!AO75)</f>
        <v>0.13332839716666672</v>
      </c>
      <c r="AP75">
        <f>AVERAGE('Left 1 Kin'!AP75, 'Left 2 Kin'!AP75, 'Left 3 Kin'!AP75, 'Right 1 Kin'!AP75, 'Right 2 Kin'!AP75, 'Right 3 Kin'!AP75)</f>
        <v>17.466255333333333</v>
      </c>
      <c r="AQ75">
        <f>AVERAGE('Left 1 Kin'!AQ75, 'Left 2 Kin'!AQ75, 'Left 3 Kin'!AQ75, 'Right 1 Kin'!AQ75, 'Right 2 Kin'!AQ75, 'Right 3 Kin'!AQ75)</f>
        <v>2.2040020666666669</v>
      </c>
      <c r="AR75">
        <f>AVERAGE('Left 1 Kin'!AR75, 'Left 2 Kin'!AR75, 'Left 3 Kin'!AR75, 'Right 1 Kin'!AR75, 'Right 2 Kin'!AR75, 'Right 3 Kin'!AR75)</f>
        <v>0.14214852500000008</v>
      </c>
      <c r="AS75">
        <f>AVERAGE('Left 1 Kin'!AS75, 'Left 2 Kin'!AS75, 'Left 3 Kin'!AS75, 'Right 1 Kin'!AS75, 'Right 2 Kin'!AS75, 'Right 3 Kin'!AS75)</f>
        <v>7.9710496166666603E-2</v>
      </c>
      <c r="AT75">
        <f>AVERAGE('Left 1 Kin'!AT75, 'Left 2 Kin'!AT75, 'Left 3 Kin'!AT75, 'Right 1 Kin'!AT75, 'Right 2 Kin'!AT75, 'Right 3 Kin'!AT75)</f>
        <v>39.603731833333327</v>
      </c>
    </row>
    <row r="76" spans="1:46" x14ac:dyDescent="0.25">
      <c r="A76">
        <v>74</v>
      </c>
      <c r="B76">
        <f>AVERAGE('Left 1 Kin'!B76, 'Left 2 Kin'!B76, 'Left 3 Kin'!B76, 'Right 1 Kin'!B76, 'Right 2 Kin'!B76, 'Right 3 Kin'!B76)</f>
        <v>9.39619583333333</v>
      </c>
      <c r="C76">
        <f>AVERAGE('Left 1 Kin'!C76, 'Left 2 Kin'!C76, 'Left 3 Kin'!C76, 'Right 1 Kin'!C76, 'Right 2 Kin'!C76, 'Right 3 Kin'!C76)</f>
        <v>0.57880405701754389</v>
      </c>
      <c r="D76">
        <f>AVERAGE('Left 1 Kin'!D76, 'Left 2 Kin'!D76, 'Left 3 Kin'!D76, 'Right 1 Kin'!D76, 'Right 2 Kin'!D76, 'Right 3 Kin'!D76)</f>
        <v>0.82318659429839236</v>
      </c>
      <c r="E76">
        <f>AVERAGE('Left 1 Kin'!E76, 'Left 2 Kin'!E76, 'Left 3 Kin'!E76, 'Right 1 Kin'!E76, 'Right 2 Kin'!E76, 'Right 3 Kin'!E76)</f>
        <v>1.5023168584766331E-2</v>
      </c>
      <c r="F76">
        <f>AVERAGE('Left 1 Kin'!F76, 'Left 2 Kin'!F76, 'Left 3 Kin'!F76, 'Right 1 Kin'!F76, 'Right 2 Kin'!F76, 'Right 3 Kin'!F76)</f>
        <v>1.747192611780721</v>
      </c>
      <c r="G76">
        <f>AVERAGE('Left 1 Kin'!G76, 'Left 2 Kin'!G76, 'Left 3 Kin'!G76, 'Right 1 Kin'!G76, 'Right 2 Kin'!G76, 'Right 3 Kin'!G76)</f>
        <v>1.5320951199999986</v>
      </c>
      <c r="H76">
        <f>AVERAGE('Left 1 Kin'!H76, 'Left 2 Kin'!H76, 'Left 3 Kin'!H76, 'Right 1 Kin'!H76, 'Right 2 Kin'!H76, 'Right 3 Kin'!H76)</f>
        <v>-6.5284174333333338</v>
      </c>
      <c r="I76">
        <f>AVERAGE('Left 1 Kin'!I76, 'Left 2 Kin'!I76, 'Left 3 Kin'!I76, 'Right 1 Kin'!I76, 'Right 2 Kin'!I76, 'Right 3 Kin'!I76)</f>
        <v>-4.7703029999997572E-2</v>
      </c>
      <c r="J76">
        <f>AVERAGE('Left 1 Kin'!J76, 'Left 2 Kin'!J76, 'Left 3 Kin'!J76, 'Right 1 Kin'!J76, 'Right 2 Kin'!J76, 'Right 3 Kin'!J76)</f>
        <v>9.2763649333333351</v>
      </c>
      <c r="K76">
        <f>AVERAGE('Left 1 Kin'!K76, 'Left 2 Kin'!K76, 'Left 3 Kin'!K76, 'Right 1 Kin'!K76, 'Right 2 Kin'!K76, 'Right 3 Kin'!K76)</f>
        <v>-0.83153120000000158</v>
      </c>
      <c r="L76">
        <f>AVERAGE('Left 1 Kin'!L76, 'Left 2 Kin'!L76, 'Left 3 Kin'!L76, 'Right 1 Kin'!L76, 'Right 2 Kin'!L76, 'Right 3 Kin'!L76)</f>
        <v>-10.220160066666665</v>
      </c>
      <c r="M76">
        <f>AVERAGE('Left 1 Kin'!M76, 'Left 2 Kin'!M76, 'Left 3 Kin'!M76, 'Right 1 Kin'!M76, 'Right 2 Kin'!M76, 'Right 3 Kin'!M76)</f>
        <v>-6.3043501000000051</v>
      </c>
      <c r="N76">
        <f>AVERAGE('Left 1 Kin'!N76, 'Left 2 Kin'!N76, 'Left 3 Kin'!N76, 'Right 1 Kin'!N76, 'Right 2 Kin'!N76, 'Right 3 Kin'!N76)</f>
        <v>-4.1534870033333364</v>
      </c>
      <c r="O76">
        <f>AVERAGE('Left 1 Kin'!O76, 'Left 2 Kin'!O76, 'Left 3 Kin'!O76, 'Right 1 Kin'!O76, 'Right 2 Kin'!O76, 'Right 3 Kin'!O76)</f>
        <v>-3.874915666666666</v>
      </c>
      <c r="P76">
        <f>AVERAGE('Left 1 Kin'!P76, 'Left 2 Kin'!P76, 'Left 3 Kin'!P76, 'Right 1 Kin'!P76, 'Right 2 Kin'!P76, 'Right 3 Kin'!P76)</f>
        <v>24.371170999999993</v>
      </c>
      <c r="Q76">
        <f>AVERAGE('Left 1 Kin'!Q76, 'Left 2 Kin'!Q76, 'Left 3 Kin'!Q76, 'Right 1 Kin'!Q76, 'Right 2 Kin'!Q76, 'Right 3 Kin'!Q76)</f>
        <v>-0.99740583333333321</v>
      </c>
      <c r="R76">
        <f>AVERAGE('Left 1 Kin'!R76, 'Left 2 Kin'!R76, 'Left 3 Kin'!R76, 'Right 1 Kin'!R76, 'Right 2 Kin'!R76, 'Right 3 Kin'!R76)</f>
        <v>-12.113413666666672</v>
      </c>
      <c r="S76">
        <f>AVERAGE('Left 1 Kin'!S76, 'Left 2 Kin'!S76, 'Left 3 Kin'!S76, 'Right 1 Kin'!S76, 'Right 2 Kin'!S76, 'Right 3 Kin'!S76)</f>
        <v>6.9319775666666557</v>
      </c>
      <c r="T76">
        <f>AVERAGE('Left 1 Kin'!T76, 'Left 2 Kin'!T76, 'Left 3 Kin'!T76, 'Right 1 Kin'!T76, 'Right 2 Kin'!T76, 'Right 3 Kin'!T76)</f>
        <v>-5.4208079933333329</v>
      </c>
      <c r="U76">
        <f>AVERAGE('Left 1 Kin'!U76, 'Left 2 Kin'!U76, 'Left 3 Kin'!U76, 'Right 1 Kin'!U76, 'Right 2 Kin'!U76, 'Right 3 Kin'!U76)</f>
        <v>-190.48766491666666</v>
      </c>
      <c r="V76">
        <f>AVERAGE('Left 1 Kin'!V76, 'Left 2 Kin'!V76, 'Left 3 Kin'!V76, 'Right 1 Kin'!V76, 'Right 2 Kin'!V76, 'Right 3 Kin'!V76)</f>
        <v>78.328958333333375</v>
      </c>
      <c r="W76">
        <f>AVERAGE('Left 1 Kin'!W76, 'Left 2 Kin'!W76, 'Left 3 Kin'!W76, 'Right 1 Kin'!W76, 'Right 2 Kin'!W76, 'Right 3 Kin'!W76)</f>
        <v>298.03673083333337</v>
      </c>
      <c r="X76">
        <f>AVERAGE('Left 1 Kin'!X76, 'Left 2 Kin'!X76, 'Left 3 Kin'!X76, 'Right 1 Kin'!X76, 'Right 2 Kin'!X76, 'Right 3 Kin'!X76)</f>
        <v>96.219558333333438</v>
      </c>
      <c r="Y76">
        <f>AVERAGE('Left 1 Kin'!Y76, 'Left 2 Kin'!Y76, 'Left 3 Kin'!Y76, 'Right 1 Kin'!Y76, 'Right 2 Kin'!Y76, 'Right 3 Kin'!Y76)</f>
        <v>-188.28546083333336</v>
      </c>
      <c r="Z76">
        <f>AVERAGE('Left 1 Kin'!Z76, 'Left 2 Kin'!Z76, 'Left 3 Kin'!Z76, 'Right 1 Kin'!Z76, 'Right 2 Kin'!Z76, 'Right 3 Kin'!Z76)</f>
        <v>279.04407499999996</v>
      </c>
      <c r="AA76">
        <f>AVERAGE('Left 1 Kin'!AA76, 'Left 2 Kin'!AA76, 'Left 3 Kin'!AA76, 'Right 1 Kin'!AA76, 'Right 2 Kin'!AA76, 'Right 3 Kin'!AA76)</f>
        <v>-716.80877708333321</v>
      </c>
      <c r="AB76">
        <f>AVERAGE('Left 1 Kin'!AB76, 'Left 2 Kin'!AB76, 'Left 3 Kin'!AB76, 'Right 1 Kin'!AB76, 'Right 2 Kin'!AB76, 'Right 3 Kin'!AB76)</f>
        <v>-250.16057458333327</v>
      </c>
      <c r="AC76">
        <f>AVERAGE('Left 1 Kin'!AC76, 'Left 2 Kin'!AC76, 'Left 3 Kin'!AC76, 'Right 1 Kin'!AC76, 'Right 2 Kin'!AC76, 'Right 3 Kin'!AC76)</f>
        <v>5.3319166666666415</v>
      </c>
      <c r="AD76">
        <f>AVERAGE('Left 1 Kin'!AD76, 'Left 2 Kin'!AD76, 'Left 3 Kin'!AD76, 'Right 1 Kin'!AD76, 'Right 2 Kin'!AD76, 'Right 3 Kin'!AD76)</f>
        <v>-705.26862500000027</v>
      </c>
      <c r="AE76">
        <f>AVERAGE('Left 1 Kin'!AE76, 'Left 2 Kin'!AE76, 'Left 3 Kin'!AE76, 'Right 1 Kin'!AE76, 'Right 2 Kin'!AE76, 'Right 3 Kin'!AE76)</f>
        <v>124.33611666666661</v>
      </c>
      <c r="AF76">
        <f>AVERAGE('Left 1 Kin'!AF76, 'Left 2 Kin'!AF76, 'Left 3 Kin'!AF76, 'Right 1 Kin'!AF76, 'Right 2 Kin'!AF76, 'Right 3 Kin'!AF76)</f>
        <v>-590.83198750000008</v>
      </c>
      <c r="AG76">
        <f>AVERAGE('Left 1 Kin'!AG76, 'Left 2 Kin'!AG76, 'Left 3 Kin'!AG76, 'Right 1 Kin'!AG76, 'Right 2 Kin'!AG76, 'Right 3 Kin'!AG76)</f>
        <v>-1638.9688625000008</v>
      </c>
      <c r="AH76">
        <f>AVERAGE('Left 1 Kin'!AH76, 'Left 2 Kin'!AH76, 'Left 3 Kin'!AH76, 'Right 1 Kin'!AH76, 'Right 2 Kin'!AH76, 'Right 3 Kin'!AH76)</f>
        <v>149.03761583333332</v>
      </c>
      <c r="AI76">
        <f>AVERAGE('Left 1 Kin'!AI76, 'Left 2 Kin'!AI76, 'Left 3 Kin'!AI76, 'Right 1 Kin'!AI76, 'Right 2 Kin'!AI76, 'Right 3 Kin'!AI76)</f>
        <v>-3.6085988000000007</v>
      </c>
      <c r="AJ76">
        <f>AVERAGE('Left 1 Kin'!AJ76, 'Left 2 Kin'!AJ76, 'Left 3 Kin'!AJ76, 'Right 1 Kin'!AJ76, 'Right 2 Kin'!AJ76, 'Right 3 Kin'!AJ76)</f>
        <v>-0.19175983333333324</v>
      </c>
      <c r="AK76">
        <f>AVERAGE('Left 1 Kin'!AK76, 'Left 2 Kin'!AK76, 'Left 3 Kin'!AK76, 'Right 1 Kin'!AK76, 'Right 2 Kin'!AK76, 'Right 3 Kin'!AK76)</f>
        <v>-2.3122144833333424E-2</v>
      </c>
      <c r="AL76">
        <f>AVERAGE('Left 1 Kin'!AL76, 'Left 2 Kin'!AL76, 'Left 3 Kin'!AL76, 'Right 1 Kin'!AL76, 'Right 2 Kin'!AL76, 'Right 3 Kin'!AL76)</f>
        <v>-34.031181666666654</v>
      </c>
      <c r="AM76">
        <f>AVERAGE('Left 1 Kin'!AM76, 'Left 2 Kin'!AM76, 'Left 3 Kin'!AM76, 'Right 1 Kin'!AM76, 'Right 2 Kin'!AM76, 'Right 3 Kin'!AM76)</f>
        <v>1.8379790466666652</v>
      </c>
      <c r="AN76">
        <f>AVERAGE('Left 1 Kin'!AN76, 'Left 2 Kin'!AN76, 'Left 3 Kin'!AN76, 'Right 1 Kin'!AN76, 'Right 2 Kin'!AN76, 'Right 3 Kin'!AN76)</f>
        <v>-0.23801986333333311</v>
      </c>
      <c r="AO76">
        <f>AVERAGE('Left 1 Kin'!AO76, 'Left 2 Kin'!AO76, 'Left 3 Kin'!AO76, 'Right 1 Kin'!AO76, 'Right 2 Kin'!AO76, 'Right 3 Kin'!AO76)</f>
        <v>0.12134777566666659</v>
      </c>
      <c r="AP76">
        <f>AVERAGE('Left 1 Kin'!AP76, 'Left 2 Kin'!AP76, 'Left 3 Kin'!AP76, 'Right 1 Kin'!AP76, 'Right 2 Kin'!AP76, 'Right 3 Kin'!AP76)</f>
        <v>16.234352666666656</v>
      </c>
      <c r="AQ76">
        <f>AVERAGE('Left 1 Kin'!AQ76, 'Left 2 Kin'!AQ76, 'Left 3 Kin'!AQ76, 'Right 1 Kin'!AQ76, 'Right 2 Kin'!AQ76, 'Right 3 Kin'!AQ76)</f>
        <v>2.0729101999999986</v>
      </c>
      <c r="AR76">
        <f>AVERAGE('Left 1 Kin'!AR76, 'Left 2 Kin'!AR76, 'Left 3 Kin'!AR76, 'Right 1 Kin'!AR76, 'Right 2 Kin'!AR76, 'Right 3 Kin'!AR76)</f>
        <v>0.15018245000000013</v>
      </c>
      <c r="AS76">
        <f>AVERAGE('Left 1 Kin'!AS76, 'Left 2 Kin'!AS76, 'Left 3 Kin'!AS76, 'Right 1 Kin'!AS76, 'Right 2 Kin'!AS76, 'Right 3 Kin'!AS76)</f>
        <v>9.327368766666673E-2</v>
      </c>
      <c r="AT76">
        <f>AVERAGE('Left 1 Kin'!AT76, 'Left 2 Kin'!AT76, 'Left 3 Kin'!AT76, 'Right 1 Kin'!AT76, 'Right 2 Kin'!AT76, 'Right 3 Kin'!AT76)</f>
        <v>38.193026333333314</v>
      </c>
    </row>
    <row r="77" spans="1:46" x14ac:dyDescent="0.25">
      <c r="A77">
        <v>75</v>
      </c>
      <c r="B77">
        <f>AVERAGE('Left 1 Kin'!B77, 'Left 2 Kin'!B77, 'Left 3 Kin'!B77, 'Right 1 Kin'!B77, 'Right 2 Kin'!B77, 'Right 3 Kin'!B77)</f>
        <v>9.4053645833333288</v>
      </c>
      <c r="C77">
        <f>AVERAGE('Left 1 Kin'!C77, 'Left 2 Kin'!C77, 'Left 3 Kin'!C77, 'Right 1 Kin'!C77, 'Right 2 Kin'!C77, 'Right 3 Kin'!C77)</f>
        <v>0.57920390168128655</v>
      </c>
      <c r="D77">
        <f>AVERAGE('Left 1 Kin'!D77, 'Left 2 Kin'!D77, 'Left 3 Kin'!D77, 'Right 1 Kin'!D77, 'Right 2 Kin'!D77, 'Right 3 Kin'!D77)</f>
        <v>0.81252089160288621</v>
      </c>
      <c r="E77">
        <f>AVERAGE('Left 1 Kin'!E77, 'Left 2 Kin'!E77, 'Left 3 Kin'!E77, 'Right 1 Kin'!E77, 'Right 2 Kin'!E77, 'Right 3 Kin'!E77)</f>
        <v>1.5971795975528953E-2</v>
      </c>
      <c r="F77">
        <f>AVERAGE('Left 1 Kin'!F77, 'Left 2 Kin'!F77, 'Left 3 Kin'!F77, 'Right 1 Kin'!F77, 'Right 2 Kin'!F77, 'Right 3 Kin'!F77)</f>
        <v>1.638001285541999</v>
      </c>
      <c r="G77">
        <f>AVERAGE('Left 1 Kin'!G77, 'Left 2 Kin'!G77, 'Left 3 Kin'!G77, 'Right 1 Kin'!G77, 'Right 2 Kin'!G77, 'Right 3 Kin'!G77)</f>
        <v>1.3330511666666662</v>
      </c>
      <c r="H77">
        <f>AVERAGE('Left 1 Kin'!H77, 'Left 2 Kin'!H77, 'Left 3 Kin'!H77, 'Right 1 Kin'!H77, 'Right 2 Kin'!H77, 'Right 3 Kin'!H77)</f>
        <v>-6.4471758333333327</v>
      </c>
      <c r="I77">
        <f>AVERAGE('Left 1 Kin'!I77, 'Left 2 Kin'!I77, 'Left 3 Kin'!I77, 'Right 1 Kin'!I77, 'Right 2 Kin'!I77, 'Right 3 Kin'!I77)</f>
        <v>0.26636250000000078</v>
      </c>
      <c r="J77">
        <f>AVERAGE('Left 1 Kin'!J77, 'Left 2 Kin'!J77, 'Left 3 Kin'!J77, 'Right 1 Kin'!J77, 'Right 2 Kin'!J77, 'Right 3 Kin'!J77)</f>
        <v>9.3748829166666656</v>
      </c>
      <c r="K77">
        <f>AVERAGE('Left 1 Kin'!K77, 'Left 2 Kin'!K77, 'Left 3 Kin'!K77, 'Right 1 Kin'!K77, 'Right 2 Kin'!K77, 'Right 3 Kin'!K77)</f>
        <v>-1.0281880833333337</v>
      </c>
      <c r="L77">
        <f>AVERAGE('Left 1 Kin'!L77, 'Left 2 Kin'!L77, 'Left 3 Kin'!L77, 'Right 1 Kin'!L77, 'Right 2 Kin'!L77, 'Right 3 Kin'!L77)</f>
        <v>-9.9289041666666655</v>
      </c>
      <c r="M77">
        <f>AVERAGE('Left 1 Kin'!M77, 'Left 2 Kin'!M77, 'Left 3 Kin'!M77, 'Right 1 Kin'!M77, 'Right 2 Kin'!M77, 'Right 3 Kin'!M77)</f>
        <v>-7.0516129166666675</v>
      </c>
      <c r="N77">
        <f>AVERAGE('Left 1 Kin'!N77, 'Left 2 Kin'!N77, 'Left 3 Kin'!N77, 'Right 1 Kin'!N77, 'Right 2 Kin'!N77, 'Right 3 Kin'!N77)</f>
        <v>-4.4147615416666675</v>
      </c>
      <c r="O77">
        <f>AVERAGE('Left 1 Kin'!O77, 'Left 2 Kin'!O77, 'Left 3 Kin'!O77, 'Right 1 Kin'!O77, 'Right 2 Kin'!O77, 'Right 3 Kin'!O77)</f>
        <v>-3.8771249999999995</v>
      </c>
      <c r="P77">
        <f>AVERAGE('Left 1 Kin'!P77, 'Left 2 Kin'!P77, 'Left 3 Kin'!P77, 'Right 1 Kin'!P77, 'Right 2 Kin'!P77, 'Right 3 Kin'!P77)</f>
        <v>23.627675</v>
      </c>
      <c r="Q77">
        <f>AVERAGE('Left 1 Kin'!Q77, 'Left 2 Kin'!Q77, 'Left 3 Kin'!Q77, 'Right 1 Kin'!Q77, 'Right 2 Kin'!Q77, 'Right 3 Kin'!Q77)</f>
        <v>-0.88257250000000009</v>
      </c>
      <c r="R77">
        <f>AVERAGE('Left 1 Kin'!R77, 'Left 2 Kin'!R77, 'Left 3 Kin'!R77, 'Right 1 Kin'!R77, 'Right 2 Kin'!R77, 'Right 3 Kin'!R77)</f>
        <v>-12.730965416666665</v>
      </c>
      <c r="S77">
        <f>AVERAGE('Left 1 Kin'!S77, 'Left 2 Kin'!S77, 'Left 3 Kin'!S77, 'Right 1 Kin'!S77, 'Right 2 Kin'!S77, 'Right 3 Kin'!S77)</f>
        <v>5.237074583333329</v>
      </c>
      <c r="T77">
        <f>AVERAGE('Left 1 Kin'!T77, 'Left 2 Kin'!T77, 'Left 3 Kin'!T77, 'Right 1 Kin'!T77, 'Right 2 Kin'!T77, 'Right 3 Kin'!T77)</f>
        <v>-5.2612336666666666</v>
      </c>
      <c r="U77">
        <f>AVERAGE('Left 1 Kin'!U77, 'Left 2 Kin'!U77, 'Left 3 Kin'!U77, 'Right 1 Kin'!U77, 'Right 2 Kin'!U77, 'Right 3 Kin'!U77)</f>
        <v>-194.97250729166669</v>
      </c>
      <c r="V77">
        <f>AVERAGE('Left 1 Kin'!V77, 'Left 2 Kin'!V77, 'Left 3 Kin'!V77, 'Right 1 Kin'!V77, 'Right 2 Kin'!V77, 'Right 3 Kin'!V77)</f>
        <v>80.656093750000039</v>
      </c>
      <c r="W77">
        <f>AVERAGE('Left 1 Kin'!W77, 'Left 2 Kin'!W77, 'Left 3 Kin'!W77, 'Right 1 Kin'!W77, 'Right 2 Kin'!W77, 'Right 3 Kin'!W77)</f>
        <v>303.85998437500001</v>
      </c>
      <c r="X77">
        <f>AVERAGE('Left 1 Kin'!X77, 'Left 2 Kin'!X77, 'Left 3 Kin'!X77, 'Right 1 Kin'!X77, 'Right 2 Kin'!X77, 'Right 3 Kin'!X77)</f>
        <v>103.27895833333338</v>
      </c>
      <c r="Y77">
        <f>AVERAGE('Left 1 Kin'!Y77, 'Left 2 Kin'!Y77, 'Left 3 Kin'!Y77, 'Right 1 Kin'!Y77, 'Right 2 Kin'!Y77, 'Right 3 Kin'!Y77)</f>
        <v>-190.24741666666662</v>
      </c>
      <c r="Z77">
        <f>AVERAGE('Left 1 Kin'!Z77, 'Left 2 Kin'!Z77, 'Left 3 Kin'!Z77, 'Right 1 Kin'!Z77, 'Right 2 Kin'!Z77, 'Right 3 Kin'!Z77)</f>
        <v>285.16109374999996</v>
      </c>
      <c r="AA77">
        <f>AVERAGE('Left 1 Kin'!AA77, 'Left 2 Kin'!AA77, 'Left 3 Kin'!AA77, 'Right 1 Kin'!AA77, 'Right 2 Kin'!AA77, 'Right 3 Kin'!AA77)</f>
        <v>-711.39948437500004</v>
      </c>
      <c r="AB77">
        <f>AVERAGE('Left 1 Kin'!AB77, 'Left 2 Kin'!AB77, 'Left 3 Kin'!AB77, 'Right 1 Kin'!AB77, 'Right 2 Kin'!AB77, 'Right 3 Kin'!AB77)</f>
        <v>-242.67689062499994</v>
      </c>
      <c r="AC77">
        <f>AVERAGE('Left 1 Kin'!AC77, 'Left 2 Kin'!AC77, 'Left 3 Kin'!AC77, 'Right 1 Kin'!AC77, 'Right 2 Kin'!AC77, 'Right 3 Kin'!AC77)</f>
        <v>4.0614583333333849</v>
      </c>
      <c r="AD77">
        <f>AVERAGE('Left 1 Kin'!AD77, 'Left 2 Kin'!AD77, 'Left 3 Kin'!AD77, 'Right 1 Kin'!AD77, 'Right 2 Kin'!AD77, 'Right 3 Kin'!AD77)</f>
        <v>-722.54114583333342</v>
      </c>
      <c r="AE77">
        <f>AVERAGE('Left 1 Kin'!AE77, 'Left 2 Kin'!AE77, 'Left 3 Kin'!AE77, 'Right 1 Kin'!AE77, 'Right 2 Kin'!AE77, 'Right 3 Kin'!AE77)</f>
        <v>121.95015625000003</v>
      </c>
      <c r="AF77">
        <f>AVERAGE('Left 1 Kin'!AF77, 'Left 2 Kin'!AF77, 'Left 3 Kin'!AF77, 'Right 1 Kin'!AF77, 'Right 2 Kin'!AF77, 'Right 3 Kin'!AF77)</f>
        <v>-602.10963541666661</v>
      </c>
      <c r="AG77">
        <f>AVERAGE('Left 1 Kin'!AG77, 'Left 2 Kin'!AG77, 'Left 3 Kin'!AG77, 'Right 1 Kin'!AG77, 'Right 2 Kin'!AG77, 'Right 3 Kin'!AG77)</f>
        <v>-1732.8397395833333</v>
      </c>
      <c r="AH77">
        <f>AVERAGE('Left 1 Kin'!AH77, 'Left 2 Kin'!AH77, 'Left 3 Kin'!AH77, 'Right 1 Kin'!AH77, 'Right 2 Kin'!AH77, 'Right 3 Kin'!AH77)</f>
        <v>148.75308333333328</v>
      </c>
      <c r="AI77">
        <f>AVERAGE('Left 1 Kin'!AI77, 'Left 2 Kin'!AI77, 'Left 3 Kin'!AI77, 'Right 1 Kin'!AI77, 'Right 2 Kin'!AI77, 'Right 3 Kin'!AI77)</f>
        <v>-3.5247787500000007</v>
      </c>
      <c r="AJ77">
        <f>AVERAGE('Left 1 Kin'!AJ77, 'Left 2 Kin'!AJ77, 'Left 3 Kin'!AJ77, 'Right 1 Kin'!AJ77, 'Right 2 Kin'!AJ77, 'Right 3 Kin'!AJ77)</f>
        <v>-0.16708179166666678</v>
      </c>
      <c r="AK77">
        <f>AVERAGE('Left 1 Kin'!AK77, 'Left 2 Kin'!AK77, 'Left 3 Kin'!AK77, 'Right 1 Kin'!AK77, 'Right 2 Kin'!AK77, 'Right 3 Kin'!AK77)</f>
        <v>-3.3613246250000027E-2</v>
      </c>
      <c r="AL77">
        <f>AVERAGE('Left 1 Kin'!AL77, 'Left 2 Kin'!AL77, 'Left 3 Kin'!AL77, 'Right 1 Kin'!AL77, 'Right 2 Kin'!AL77, 'Right 3 Kin'!AL77)</f>
        <v>-32.571887500000003</v>
      </c>
      <c r="AM77">
        <f>AVERAGE('Left 1 Kin'!AM77, 'Left 2 Kin'!AM77, 'Left 3 Kin'!AM77, 'Right 1 Kin'!AM77, 'Right 2 Kin'!AM77, 'Right 3 Kin'!AM77)</f>
        <v>1.6757014999999991</v>
      </c>
      <c r="AN77">
        <f>AVERAGE('Left 1 Kin'!AN77, 'Left 2 Kin'!AN77, 'Left 3 Kin'!AN77, 'Right 1 Kin'!AN77, 'Right 2 Kin'!AN77, 'Right 3 Kin'!AN77)</f>
        <v>-0.20723565833333332</v>
      </c>
      <c r="AO77">
        <f>AVERAGE('Left 1 Kin'!AO77, 'Left 2 Kin'!AO77, 'Left 3 Kin'!AO77, 'Right 1 Kin'!AO77, 'Right 2 Kin'!AO77, 'Right 3 Kin'!AO77)</f>
        <v>0.10907664999999996</v>
      </c>
      <c r="AP77">
        <f>AVERAGE('Left 1 Kin'!AP77, 'Left 2 Kin'!AP77, 'Left 3 Kin'!AP77, 'Right 1 Kin'!AP77, 'Right 2 Kin'!AP77, 'Right 3 Kin'!AP77)</f>
        <v>14.786644583333333</v>
      </c>
      <c r="AQ77">
        <f>AVERAGE('Left 1 Kin'!AQ77, 'Left 2 Kin'!AQ77, 'Left 3 Kin'!AQ77, 'Right 1 Kin'!AQ77, 'Right 2 Kin'!AQ77, 'Right 3 Kin'!AQ77)</f>
        <v>1.9403304166666662</v>
      </c>
      <c r="AR77">
        <f>AVERAGE('Left 1 Kin'!AR77, 'Left 2 Kin'!AR77, 'Left 3 Kin'!AR77, 'Right 1 Kin'!AR77, 'Right 2 Kin'!AR77, 'Right 3 Kin'!AR77)</f>
        <v>0.15851200000000007</v>
      </c>
      <c r="AS77">
        <f>AVERAGE('Left 1 Kin'!AS77, 'Left 2 Kin'!AS77, 'Left 3 Kin'!AS77, 'Right 1 Kin'!AS77, 'Right 2 Kin'!AS77, 'Right 3 Kin'!AS77)</f>
        <v>0.10795185416666671</v>
      </c>
      <c r="AT77">
        <f>AVERAGE('Left 1 Kin'!AT77, 'Left 2 Kin'!AT77, 'Left 3 Kin'!AT77, 'Right 1 Kin'!AT77, 'Right 2 Kin'!AT77, 'Right 3 Kin'!AT77)</f>
        <v>36.544949999999993</v>
      </c>
    </row>
    <row r="78" spans="1:46" x14ac:dyDescent="0.25">
      <c r="A78">
        <v>76</v>
      </c>
      <c r="B78">
        <f>AVERAGE('Left 1 Kin'!B78, 'Left 2 Kin'!B78, 'Left 3 Kin'!B78, 'Right 1 Kin'!B78, 'Right 2 Kin'!B78, 'Right 3 Kin'!B78)</f>
        <v>9.4136249999999961</v>
      </c>
      <c r="C78">
        <f>AVERAGE('Left 1 Kin'!C78, 'Left 2 Kin'!C78, 'Left 3 Kin'!C78, 'Right 1 Kin'!C78, 'Right 2 Kin'!C78, 'Right 3 Kin'!C78)</f>
        <v>0.57960296052631588</v>
      </c>
      <c r="D78">
        <f>AVERAGE('Left 1 Kin'!D78, 'Left 2 Kin'!D78, 'Left 3 Kin'!D78, 'Right 1 Kin'!D78, 'Right 2 Kin'!D78, 'Right 3 Kin'!D78)</f>
        <v>0.79786755119977748</v>
      </c>
      <c r="E78">
        <f>AVERAGE('Left 1 Kin'!E78, 'Left 2 Kin'!E78, 'Left 3 Kin'!E78, 'Right 1 Kin'!E78, 'Right 2 Kin'!E78, 'Right 3 Kin'!E78)</f>
        <v>1.6161727840069789E-2</v>
      </c>
      <c r="F78">
        <f>AVERAGE('Left 1 Kin'!F78, 'Left 2 Kin'!F78, 'Left 3 Kin'!F78, 'Right 1 Kin'!F78, 'Right 2 Kin'!F78, 'Right 3 Kin'!F78)</f>
        <v>1.5255894047983558</v>
      </c>
      <c r="G78">
        <f>AVERAGE('Left 1 Kin'!G78, 'Left 2 Kin'!G78, 'Left 3 Kin'!G78, 'Right 1 Kin'!G78, 'Right 2 Kin'!G78, 'Right 3 Kin'!G78)</f>
        <v>1.1283523160000006</v>
      </c>
      <c r="H78">
        <f>AVERAGE('Left 1 Kin'!H78, 'Left 2 Kin'!H78, 'Left 3 Kin'!H78, 'Right 1 Kin'!H78, 'Right 2 Kin'!H78, 'Right 3 Kin'!H78)</f>
        <v>-6.3631824666666672</v>
      </c>
      <c r="I78">
        <f>AVERAGE('Left 1 Kin'!I78, 'Left 2 Kin'!I78, 'Left 3 Kin'!I78, 'Right 1 Kin'!I78, 'Right 2 Kin'!I78, 'Right 3 Kin'!I78)</f>
        <v>0.58788859999999932</v>
      </c>
      <c r="J78">
        <f>AVERAGE('Left 1 Kin'!J78, 'Left 2 Kin'!J78, 'Left 3 Kin'!J78, 'Right 1 Kin'!J78, 'Right 2 Kin'!J78, 'Right 3 Kin'!J78)</f>
        <v>9.4840209333333316</v>
      </c>
      <c r="K78">
        <f>AVERAGE('Left 1 Kin'!K78, 'Left 2 Kin'!K78, 'Left 3 Kin'!K78, 'Right 1 Kin'!K78, 'Right 2 Kin'!K78, 'Right 3 Kin'!K78)</f>
        <v>-1.2278942133333324</v>
      </c>
      <c r="L78">
        <f>AVERAGE('Left 1 Kin'!L78, 'Left 2 Kin'!L78, 'Left 3 Kin'!L78, 'Right 1 Kin'!L78, 'Right 2 Kin'!L78, 'Right 3 Kin'!L78)</f>
        <v>-9.6306413333333332</v>
      </c>
      <c r="M78">
        <f>AVERAGE('Left 1 Kin'!M78, 'Left 2 Kin'!M78, 'Left 3 Kin'!M78, 'Right 1 Kin'!M78, 'Right 2 Kin'!M78, 'Right 3 Kin'!M78)</f>
        <v>-7.7891267999999991</v>
      </c>
      <c r="N78">
        <f>AVERAGE('Left 1 Kin'!N78, 'Left 2 Kin'!N78, 'Left 3 Kin'!N78, 'Right 1 Kin'!N78, 'Right 2 Kin'!N78, 'Right 3 Kin'!N78)</f>
        <v>-4.668528293333333</v>
      </c>
      <c r="O78">
        <f>AVERAGE('Left 1 Kin'!O78, 'Left 2 Kin'!O78, 'Left 3 Kin'!O78, 'Right 1 Kin'!O78, 'Right 2 Kin'!O78, 'Right 3 Kin'!O78)</f>
        <v>-3.8735060000000008</v>
      </c>
      <c r="P78">
        <f>AVERAGE('Left 1 Kin'!P78, 'Left 2 Kin'!P78, 'Left 3 Kin'!P78, 'Right 1 Kin'!P78, 'Right 2 Kin'!P78, 'Right 3 Kin'!P78)</f>
        <v>22.859233333333336</v>
      </c>
      <c r="Q78">
        <f>AVERAGE('Left 1 Kin'!Q78, 'Left 2 Kin'!Q78, 'Left 3 Kin'!Q78, 'Right 1 Kin'!Q78, 'Right 2 Kin'!Q78, 'Right 3 Kin'!Q78)</f>
        <v>-0.77053066666666792</v>
      </c>
      <c r="R78">
        <f>AVERAGE('Left 1 Kin'!R78, 'Left 2 Kin'!R78, 'Left 3 Kin'!R78, 'Right 1 Kin'!R78, 'Right 2 Kin'!R78, 'Right 3 Kin'!R78)</f>
        <v>-13.371351333333335</v>
      </c>
      <c r="S78">
        <f>AVERAGE('Left 1 Kin'!S78, 'Left 2 Kin'!S78, 'Left 3 Kin'!S78, 'Right 1 Kin'!S78, 'Right 2 Kin'!S78, 'Right 3 Kin'!S78)</f>
        <v>3.402804933333337</v>
      </c>
      <c r="T78">
        <f>AVERAGE('Left 1 Kin'!T78, 'Left 2 Kin'!T78, 'Left 3 Kin'!T78, 'Right 1 Kin'!T78, 'Right 2 Kin'!T78, 'Right 3 Kin'!T78)</f>
        <v>-5.1030132133333339</v>
      </c>
      <c r="U78">
        <f>AVERAGE('Left 1 Kin'!U78, 'Left 2 Kin'!U78, 'Left 3 Kin'!U78, 'Right 1 Kin'!U78, 'Right 2 Kin'!U78, 'Right 3 Kin'!U78)</f>
        <v>-199.10816325000005</v>
      </c>
      <c r="V78">
        <f>AVERAGE('Left 1 Kin'!V78, 'Left 2 Kin'!V78, 'Left 3 Kin'!V78, 'Right 1 Kin'!V78, 'Right 2 Kin'!V78, 'Right 3 Kin'!V78)</f>
        <v>82.983725000000035</v>
      </c>
      <c r="W78">
        <f>AVERAGE('Left 1 Kin'!W78, 'Left 2 Kin'!W78, 'Left 3 Kin'!W78, 'Right 1 Kin'!W78, 'Right 2 Kin'!W78, 'Right 3 Kin'!W78)</f>
        <v>309.00727333333333</v>
      </c>
      <c r="X78">
        <f>AVERAGE('Left 1 Kin'!X78, 'Left 2 Kin'!X78, 'Left 3 Kin'!X78, 'Right 1 Kin'!X78, 'Right 2 Kin'!X78, 'Right 3 Kin'!X78)</f>
        <v>110.71686666666669</v>
      </c>
      <c r="Y78">
        <f>AVERAGE('Left 1 Kin'!Y78, 'Left 2 Kin'!Y78, 'Left 3 Kin'!Y78, 'Right 1 Kin'!Y78, 'Right 2 Kin'!Y78, 'Right 3 Kin'!Y78)</f>
        <v>-191.63184249999998</v>
      </c>
      <c r="Z78">
        <f>AVERAGE('Left 1 Kin'!Z78, 'Left 2 Kin'!Z78, 'Left 3 Kin'!Z78, 'Right 1 Kin'!Z78, 'Right 2 Kin'!Z78, 'Right 3 Kin'!Z78)</f>
        <v>289.45168333333328</v>
      </c>
      <c r="AA78">
        <f>AVERAGE('Left 1 Kin'!AA78, 'Left 2 Kin'!AA78, 'Left 3 Kin'!AA78, 'Right 1 Kin'!AA78, 'Right 2 Kin'!AA78, 'Right 3 Kin'!AA78)</f>
        <v>-704.24181666666664</v>
      </c>
      <c r="AB78">
        <f>AVERAGE('Left 1 Kin'!AB78, 'Left 2 Kin'!AB78, 'Left 3 Kin'!AB78, 'Right 1 Kin'!AB78, 'Right 2 Kin'!AB78, 'Right 3 Kin'!AB78)</f>
        <v>-234.56394333333333</v>
      </c>
      <c r="AC78">
        <f>AVERAGE('Left 1 Kin'!AC78, 'Left 2 Kin'!AC78, 'Left 3 Kin'!AC78, 'Right 1 Kin'!AC78, 'Right 2 Kin'!AC78, 'Right 3 Kin'!AC78)</f>
        <v>4.9442500000000615</v>
      </c>
      <c r="AD78">
        <f>AVERAGE('Left 1 Kin'!AD78, 'Left 2 Kin'!AD78, 'Left 3 Kin'!AD78, 'Right 1 Kin'!AD78, 'Right 2 Kin'!AD78, 'Right 3 Kin'!AD78)</f>
        <v>-737.48</v>
      </c>
      <c r="AE78">
        <f>AVERAGE('Left 1 Kin'!AE78, 'Left 2 Kin'!AE78, 'Left 3 Kin'!AE78, 'Right 1 Kin'!AE78, 'Right 2 Kin'!AE78, 'Right 3 Kin'!AE78)</f>
        <v>118.59220833333336</v>
      </c>
      <c r="AF78">
        <f>AVERAGE('Left 1 Kin'!AF78, 'Left 2 Kin'!AF78, 'Left 3 Kin'!AF78, 'Right 1 Kin'!AF78, 'Right 2 Kin'!AF78, 'Right 3 Kin'!AF78)</f>
        <v>-611.30108333333328</v>
      </c>
      <c r="AG78">
        <f>AVERAGE('Left 1 Kin'!AG78, 'Left 2 Kin'!AG78, 'Left 3 Kin'!AG78, 'Right 1 Kin'!AG78, 'Right 2 Kin'!AG78, 'Right 3 Kin'!AG78)</f>
        <v>-1823.0537583333335</v>
      </c>
      <c r="AH78">
        <f>AVERAGE('Left 1 Kin'!AH78, 'Left 2 Kin'!AH78, 'Left 3 Kin'!AH78, 'Right 1 Kin'!AH78, 'Right 2 Kin'!AH78, 'Right 3 Kin'!AH78)</f>
        <v>148.40836749999997</v>
      </c>
      <c r="AI78">
        <f>AVERAGE('Left 1 Kin'!AI78, 'Left 2 Kin'!AI78, 'Left 3 Kin'!AI78, 'Right 1 Kin'!AI78, 'Right 2 Kin'!AI78, 'Right 3 Kin'!AI78)</f>
        <v>-3.4137893333333338</v>
      </c>
      <c r="AJ78">
        <f>AVERAGE('Left 1 Kin'!AJ78, 'Left 2 Kin'!AJ78, 'Left 3 Kin'!AJ78, 'Right 1 Kin'!AJ78, 'Right 2 Kin'!AJ78, 'Right 3 Kin'!AJ78)</f>
        <v>-0.15407265333333345</v>
      </c>
      <c r="AK78">
        <f>AVERAGE('Left 1 Kin'!AK78, 'Left 2 Kin'!AK78, 'Left 3 Kin'!AK78, 'Right 1 Kin'!AK78, 'Right 2 Kin'!AK78, 'Right 3 Kin'!AK78)</f>
        <v>-4.1284420666666648E-2</v>
      </c>
      <c r="AL78">
        <f>AVERAGE('Left 1 Kin'!AL78, 'Left 2 Kin'!AL78, 'Left 3 Kin'!AL78, 'Right 1 Kin'!AL78, 'Right 2 Kin'!AL78, 'Right 3 Kin'!AL78)</f>
        <v>-30.938200666666674</v>
      </c>
      <c r="AM78">
        <f>AVERAGE('Left 1 Kin'!AM78, 'Left 2 Kin'!AM78, 'Left 3 Kin'!AM78, 'Right 1 Kin'!AM78, 'Right 2 Kin'!AM78, 'Right 3 Kin'!AM78)</f>
        <v>1.5012728866666671</v>
      </c>
      <c r="AN78">
        <f>AVERAGE('Left 1 Kin'!AN78, 'Left 2 Kin'!AN78, 'Left 3 Kin'!AN78, 'Right 1 Kin'!AN78, 'Right 2 Kin'!AN78, 'Right 3 Kin'!AN78)</f>
        <v>-0.17759256466666676</v>
      </c>
      <c r="AO78">
        <f>AVERAGE('Left 1 Kin'!AO78, 'Left 2 Kin'!AO78, 'Left 3 Kin'!AO78, 'Right 1 Kin'!AO78, 'Right 2 Kin'!AO78, 'Right 3 Kin'!AO78)</f>
        <v>9.6693300666666704E-2</v>
      </c>
      <c r="AP78">
        <f>AVERAGE('Left 1 Kin'!AP78, 'Left 2 Kin'!AP78, 'Left 3 Kin'!AP78, 'Right 1 Kin'!AP78, 'Right 2 Kin'!AP78, 'Right 3 Kin'!AP78)</f>
        <v>13.195653466666672</v>
      </c>
      <c r="AQ78">
        <f>AVERAGE('Left 1 Kin'!AQ78, 'Left 2 Kin'!AQ78, 'Left 3 Kin'!AQ78, 'Right 1 Kin'!AQ78, 'Right 2 Kin'!AQ78, 'Right 3 Kin'!AQ78)</f>
        <v>1.8025420666666667</v>
      </c>
      <c r="AR78">
        <f>AVERAGE('Left 1 Kin'!AR78, 'Left 2 Kin'!AR78, 'Left 3 Kin'!AR78, 'Right 1 Kin'!AR78, 'Right 2 Kin'!AR78, 'Right 3 Kin'!AR78)</f>
        <v>0.16498933333333329</v>
      </c>
      <c r="AS78">
        <f>AVERAGE('Left 1 Kin'!AS78, 'Left 2 Kin'!AS78, 'Left 3 Kin'!AS78, 'Right 1 Kin'!AS78, 'Right 2 Kin'!AS78, 'Right 3 Kin'!AS78)</f>
        <v>0.12275991066666662</v>
      </c>
      <c r="AT78">
        <f>AVERAGE('Left 1 Kin'!AT78, 'Left 2 Kin'!AT78, 'Left 3 Kin'!AT78, 'Right 1 Kin'!AT78, 'Right 2 Kin'!AT78, 'Right 3 Kin'!AT78)</f>
        <v>34.579554666666667</v>
      </c>
    </row>
    <row r="79" spans="1:46" x14ac:dyDescent="0.25">
      <c r="A79">
        <v>77</v>
      </c>
      <c r="B79">
        <f>AVERAGE('Left 1 Kin'!B79, 'Left 2 Kin'!B79, 'Left 3 Kin'!B79, 'Right 1 Kin'!B79, 'Right 2 Kin'!B79, 'Right 3 Kin'!B79)</f>
        <v>9.421260416666664</v>
      </c>
      <c r="C79">
        <f>AVERAGE('Left 1 Kin'!C79, 'Left 2 Kin'!C79, 'Left 3 Kin'!C79, 'Right 1 Kin'!C79, 'Right 2 Kin'!C79, 'Right 3 Kin'!C79)</f>
        <v>0.58000293311403517</v>
      </c>
      <c r="D79">
        <f>AVERAGE('Left 1 Kin'!D79, 'Left 2 Kin'!D79, 'Left 3 Kin'!D79, 'Right 1 Kin'!D79, 'Right 2 Kin'!D79, 'Right 3 Kin'!D79)</f>
        <v>0.77869587973769649</v>
      </c>
      <c r="E79">
        <f>AVERAGE('Left 1 Kin'!E79, 'Left 2 Kin'!E79, 'Left 3 Kin'!E79, 'Right 1 Kin'!E79, 'Right 2 Kin'!E79, 'Right 3 Kin'!E79)</f>
        <v>1.6536270972111633E-2</v>
      </c>
      <c r="F79">
        <f>AVERAGE('Left 1 Kin'!F79, 'Left 2 Kin'!F79, 'Left 3 Kin'!F79, 'Right 1 Kin'!F79, 'Right 2 Kin'!F79, 'Right 3 Kin'!F79)</f>
        <v>1.4116740561725247</v>
      </c>
      <c r="G79">
        <f>AVERAGE('Left 1 Kin'!G79, 'Left 2 Kin'!G79, 'Left 3 Kin'!G79, 'Right 1 Kin'!G79, 'Right 2 Kin'!G79, 'Right 3 Kin'!G79)</f>
        <v>0.91768421533333211</v>
      </c>
      <c r="H79">
        <f>AVERAGE('Left 1 Kin'!H79, 'Left 2 Kin'!H79, 'Left 3 Kin'!H79, 'Right 1 Kin'!H79, 'Right 2 Kin'!H79, 'Right 3 Kin'!H79)</f>
        <v>-6.2739470166666669</v>
      </c>
      <c r="I79">
        <f>AVERAGE('Left 1 Kin'!I79, 'Left 2 Kin'!I79, 'Left 3 Kin'!I79, 'Right 1 Kin'!I79, 'Right 2 Kin'!I79, 'Right 3 Kin'!I79)</f>
        <v>0.91634720000000192</v>
      </c>
      <c r="J79">
        <f>AVERAGE('Left 1 Kin'!J79, 'Left 2 Kin'!J79, 'Left 3 Kin'!J79, 'Right 1 Kin'!J79, 'Right 2 Kin'!J79, 'Right 3 Kin'!J79)</f>
        <v>9.6040276999999996</v>
      </c>
      <c r="K79">
        <f>AVERAGE('Left 1 Kin'!K79, 'Left 2 Kin'!K79, 'Left 3 Kin'!K79, 'Right 1 Kin'!K79, 'Right 2 Kin'!K79, 'Right 3 Kin'!K79)</f>
        <v>-1.4310682600000009</v>
      </c>
      <c r="L79">
        <f>AVERAGE('Left 1 Kin'!L79, 'Left 2 Kin'!L79, 'Left 3 Kin'!L79, 'Right 1 Kin'!L79, 'Right 2 Kin'!L79, 'Right 3 Kin'!L79)</f>
        <v>-9.3237159999999992</v>
      </c>
      <c r="M79">
        <f>AVERAGE('Left 1 Kin'!M79, 'Left 2 Kin'!M79, 'Left 3 Kin'!M79, 'Right 1 Kin'!M79, 'Right 2 Kin'!M79, 'Right 3 Kin'!M79)</f>
        <v>-8.5167098500000034</v>
      </c>
      <c r="N79">
        <f>AVERAGE('Left 1 Kin'!N79, 'Left 2 Kin'!N79, 'Left 3 Kin'!N79, 'Right 1 Kin'!N79, 'Right 2 Kin'!N79, 'Right 3 Kin'!N79)</f>
        <v>-4.9054696283333348</v>
      </c>
      <c r="O79">
        <f>AVERAGE('Left 1 Kin'!O79, 'Left 2 Kin'!O79, 'Left 3 Kin'!O79, 'Right 1 Kin'!O79, 'Right 2 Kin'!O79, 'Right 3 Kin'!O79)</f>
        <v>-3.8745495000000019</v>
      </c>
      <c r="P79">
        <f>AVERAGE('Left 1 Kin'!P79, 'Left 2 Kin'!P79, 'Left 3 Kin'!P79, 'Right 1 Kin'!P79, 'Right 2 Kin'!P79, 'Right 3 Kin'!P79)</f>
        <v>22.066379166666664</v>
      </c>
      <c r="Q79">
        <f>AVERAGE('Left 1 Kin'!Q79, 'Left 2 Kin'!Q79, 'Left 3 Kin'!Q79, 'Right 1 Kin'!Q79, 'Right 2 Kin'!Q79, 'Right 3 Kin'!Q79)</f>
        <v>-0.66175883333333274</v>
      </c>
      <c r="R79">
        <f>AVERAGE('Left 1 Kin'!R79, 'Left 2 Kin'!R79, 'Left 3 Kin'!R79, 'Right 1 Kin'!R79, 'Right 2 Kin'!R79, 'Right 3 Kin'!R79)</f>
        <v>-14.027677666666671</v>
      </c>
      <c r="S79">
        <f>AVERAGE('Left 1 Kin'!S79, 'Left 2 Kin'!S79, 'Left 3 Kin'!S79, 'Right 1 Kin'!S79, 'Right 2 Kin'!S79, 'Right 3 Kin'!S79)</f>
        <v>1.3976590333333208</v>
      </c>
      <c r="T79">
        <f>AVERAGE('Left 1 Kin'!T79, 'Left 2 Kin'!T79, 'Left 3 Kin'!T79, 'Right 1 Kin'!T79, 'Right 2 Kin'!T79, 'Right 3 Kin'!T79)</f>
        <v>-4.944532343333333</v>
      </c>
      <c r="U79">
        <f>AVERAGE('Left 1 Kin'!U79, 'Left 2 Kin'!U79, 'Left 3 Kin'!U79, 'Right 1 Kin'!U79, 'Right 2 Kin'!U79, 'Right 3 Kin'!U79)</f>
        <v>-202.76358952083331</v>
      </c>
      <c r="V79">
        <f>AVERAGE('Left 1 Kin'!V79, 'Left 2 Kin'!V79, 'Left 3 Kin'!V79, 'Right 1 Kin'!V79, 'Right 2 Kin'!V79, 'Right 3 Kin'!V79)</f>
        <v>85.189481250000043</v>
      </c>
      <c r="W79">
        <f>AVERAGE('Left 1 Kin'!W79, 'Left 2 Kin'!W79, 'Left 3 Kin'!W79, 'Right 1 Kin'!W79, 'Right 2 Kin'!W79, 'Right 3 Kin'!W79)</f>
        <v>313.62397375</v>
      </c>
      <c r="X79">
        <f>AVERAGE('Left 1 Kin'!X79, 'Left 2 Kin'!X79, 'Left 3 Kin'!X79, 'Right 1 Kin'!X79, 'Right 2 Kin'!X79, 'Right 3 Kin'!X79)</f>
        <v>118.59425416666672</v>
      </c>
      <c r="Y79">
        <f>AVERAGE('Left 1 Kin'!Y79, 'Left 2 Kin'!Y79, 'Left 3 Kin'!Y79, 'Right 1 Kin'!Y79, 'Right 2 Kin'!Y79, 'Right 3 Kin'!Y79)</f>
        <v>-192.03231000000002</v>
      </c>
      <c r="Z79">
        <f>AVERAGE('Left 1 Kin'!Z79, 'Left 2 Kin'!Z79, 'Left 3 Kin'!Z79, 'Right 1 Kin'!Z79, 'Right 2 Kin'!Z79, 'Right 3 Kin'!Z79)</f>
        <v>291.43675208333326</v>
      </c>
      <c r="AA79">
        <f>AVERAGE('Left 1 Kin'!AA79, 'Left 2 Kin'!AA79, 'Left 3 Kin'!AA79, 'Right 1 Kin'!AA79, 'Right 2 Kin'!AA79, 'Right 3 Kin'!AA79)</f>
        <v>-694.41790416666663</v>
      </c>
      <c r="AB79">
        <f>AVERAGE('Left 1 Kin'!AB79, 'Left 2 Kin'!AB79, 'Left 3 Kin'!AB79, 'Right 1 Kin'!AB79, 'Right 2 Kin'!AB79, 'Right 3 Kin'!AB79)</f>
        <v>-224.7979231249999</v>
      </c>
      <c r="AC79">
        <f>AVERAGE('Left 1 Kin'!AC79, 'Left 2 Kin'!AC79, 'Left 3 Kin'!AC79, 'Right 1 Kin'!AC79, 'Right 2 Kin'!AC79, 'Right 3 Kin'!AC79)</f>
        <v>7.6504791666667886</v>
      </c>
      <c r="AD79">
        <f>AVERAGE('Left 1 Kin'!AD79, 'Left 2 Kin'!AD79, 'Left 3 Kin'!AD79, 'Right 1 Kin'!AD79, 'Right 2 Kin'!AD79, 'Right 3 Kin'!AD79)</f>
        <v>-750.45270833333336</v>
      </c>
      <c r="AE79">
        <f>AVERAGE('Left 1 Kin'!AE79, 'Left 2 Kin'!AE79, 'Left 3 Kin'!AE79, 'Right 1 Kin'!AE79, 'Right 2 Kin'!AE79, 'Right 3 Kin'!AE79)</f>
        <v>112.34087499999998</v>
      </c>
      <c r="AF79">
        <f>AVERAGE('Left 1 Kin'!AF79, 'Left 2 Kin'!AF79, 'Left 3 Kin'!AF79, 'Right 1 Kin'!AF79, 'Right 2 Kin'!AF79, 'Right 3 Kin'!AF79)</f>
        <v>-620.14175000000012</v>
      </c>
      <c r="AG79">
        <f>AVERAGE('Left 1 Kin'!AG79, 'Left 2 Kin'!AG79, 'Left 3 Kin'!AG79, 'Right 1 Kin'!AG79, 'Right 2 Kin'!AG79, 'Right 3 Kin'!AG79)</f>
        <v>-1909.6946520833337</v>
      </c>
      <c r="AH79">
        <f>AVERAGE('Left 1 Kin'!AH79, 'Left 2 Kin'!AH79, 'Left 3 Kin'!AH79, 'Right 1 Kin'!AH79, 'Right 2 Kin'!AH79, 'Right 3 Kin'!AH79)</f>
        <v>148.35000583333331</v>
      </c>
      <c r="AI79">
        <f>AVERAGE('Left 1 Kin'!AI79, 'Left 2 Kin'!AI79, 'Left 3 Kin'!AI79, 'Right 1 Kin'!AI79, 'Right 2 Kin'!AI79, 'Right 3 Kin'!AI79)</f>
        <v>-3.2714165833333326</v>
      </c>
      <c r="AJ79">
        <f>AVERAGE('Left 1 Kin'!AJ79, 'Left 2 Kin'!AJ79, 'Left 3 Kin'!AJ79, 'Right 1 Kin'!AJ79, 'Right 2 Kin'!AJ79, 'Right 3 Kin'!AJ79)</f>
        <v>-0.11638309833333342</v>
      </c>
      <c r="AK79">
        <f>AVERAGE('Left 1 Kin'!AK79, 'Left 2 Kin'!AK79, 'Left 3 Kin'!AK79, 'Right 1 Kin'!AK79, 'Right 2 Kin'!AK79, 'Right 3 Kin'!AK79)</f>
        <v>-5.0474883000000061E-2</v>
      </c>
      <c r="AL79">
        <f>AVERAGE('Left 1 Kin'!AL79, 'Left 2 Kin'!AL79, 'Left 3 Kin'!AL79, 'Right 1 Kin'!AL79, 'Right 2 Kin'!AL79, 'Right 3 Kin'!AL79)</f>
        <v>-29.045484666666653</v>
      </c>
      <c r="AM79">
        <f>AVERAGE('Left 1 Kin'!AM79, 'Left 2 Kin'!AM79, 'Left 3 Kin'!AM79, 'Right 1 Kin'!AM79, 'Right 2 Kin'!AM79, 'Right 3 Kin'!AM79)</f>
        <v>1.3125626066666656</v>
      </c>
      <c r="AN79">
        <f>AVERAGE('Left 1 Kin'!AN79, 'Left 2 Kin'!AN79, 'Left 3 Kin'!AN79, 'Right 1 Kin'!AN79, 'Right 2 Kin'!AN79, 'Right 3 Kin'!AN79)</f>
        <v>-0.13788173766666645</v>
      </c>
      <c r="AO79">
        <f>AVERAGE('Left 1 Kin'!AO79, 'Left 2 Kin'!AO79, 'Left 3 Kin'!AO79, 'Right 1 Kin'!AO79, 'Right 2 Kin'!AO79, 'Right 3 Kin'!AO79)</f>
        <v>8.3915697166666581E-2</v>
      </c>
      <c r="AP79">
        <f>AVERAGE('Left 1 Kin'!AP79, 'Left 2 Kin'!AP79, 'Left 3 Kin'!AP79, 'Right 1 Kin'!AP79, 'Right 2 Kin'!AP79, 'Right 3 Kin'!AP79)</f>
        <v>11.414833599999987</v>
      </c>
      <c r="AQ79">
        <f>AVERAGE('Left 1 Kin'!AQ79, 'Left 2 Kin'!AQ79, 'Left 3 Kin'!AQ79, 'Right 1 Kin'!AQ79, 'Right 2 Kin'!AQ79, 'Right 3 Kin'!AQ79)</f>
        <v>1.659931216666666</v>
      </c>
      <c r="AR79">
        <f>AVERAGE('Left 1 Kin'!AR79, 'Left 2 Kin'!AR79, 'Left 3 Kin'!AR79, 'Right 1 Kin'!AR79, 'Right 2 Kin'!AR79, 'Right 3 Kin'!AR79)</f>
        <v>0.16881133333333334</v>
      </c>
      <c r="AS79">
        <f>AVERAGE('Left 1 Kin'!AS79, 'Left 2 Kin'!AS79, 'Left 3 Kin'!AS79, 'Right 1 Kin'!AS79, 'Right 2 Kin'!AS79, 'Right 3 Kin'!AS79)</f>
        <v>0.13341142550000007</v>
      </c>
      <c r="AT79">
        <f>AVERAGE('Left 1 Kin'!AT79, 'Left 2 Kin'!AT79, 'Left 3 Kin'!AT79, 'Right 1 Kin'!AT79, 'Right 2 Kin'!AT79, 'Right 3 Kin'!AT79)</f>
        <v>32.265350999999988</v>
      </c>
    </row>
    <row r="80" spans="1:46" x14ac:dyDescent="0.25">
      <c r="A80">
        <v>78</v>
      </c>
      <c r="B80">
        <f>AVERAGE('Left 1 Kin'!B80, 'Left 2 Kin'!B80, 'Left 3 Kin'!B80, 'Right 1 Kin'!B80, 'Right 2 Kin'!B80, 'Right 3 Kin'!B80)</f>
        <v>9.4286583333333329</v>
      </c>
      <c r="C80">
        <f>AVERAGE('Left 1 Kin'!C80, 'Left 2 Kin'!C80, 'Left 3 Kin'!C80, 'Right 1 Kin'!C80, 'Right 2 Kin'!C80, 'Right 3 Kin'!C80)</f>
        <v>0.58040186403508776</v>
      </c>
      <c r="D80">
        <f>AVERAGE('Left 1 Kin'!D80, 'Left 2 Kin'!D80, 'Left 3 Kin'!D80, 'Right 1 Kin'!D80, 'Right 2 Kin'!D80, 'Right 3 Kin'!D80)</f>
        <v>0.75392411417946281</v>
      </c>
      <c r="E80">
        <f>AVERAGE('Left 1 Kin'!E80, 'Left 2 Kin'!E80, 'Left 3 Kin'!E80, 'Right 1 Kin'!E80, 'Right 2 Kin'!E80, 'Right 3 Kin'!E80)</f>
        <v>1.6571586761101171E-2</v>
      </c>
      <c r="F80">
        <f>AVERAGE('Left 1 Kin'!F80, 'Left 2 Kin'!F80, 'Left 3 Kin'!F80, 'Right 1 Kin'!F80, 'Right 2 Kin'!F80, 'Right 3 Kin'!F80)</f>
        <v>1.2972901606283471</v>
      </c>
      <c r="G80">
        <f>AVERAGE('Left 1 Kin'!G80, 'Left 2 Kin'!G80, 'Left 3 Kin'!G80, 'Right 1 Kin'!G80, 'Right 2 Kin'!G80, 'Right 3 Kin'!G80)</f>
        <v>0.70591400466666654</v>
      </c>
      <c r="H80">
        <f>AVERAGE('Left 1 Kin'!H80, 'Left 2 Kin'!H80, 'Left 3 Kin'!H80, 'Right 1 Kin'!H80, 'Right 2 Kin'!H80, 'Right 3 Kin'!H80)</f>
        <v>-6.1844017666666664</v>
      </c>
      <c r="I80">
        <f>AVERAGE('Left 1 Kin'!I80, 'Left 2 Kin'!I80, 'Left 3 Kin'!I80, 'Right 1 Kin'!I80, 'Right 2 Kin'!I80, 'Right 3 Kin'!I80)</f>
        <v>1.2460114000000002</v>
      </c>
      <c r="J80">
        <f>AVERAGE('Left 1 Kin'!J80, 'Left 2 Kin'!J80, 'Left 3 Kin'!J80, 'Right 1 Kin'!J80, 'Right 2 Kin'!J80, 'Right 3 Kin'!J80)</f>
        <v>9.7264145666666675</v>
      </c>
      <c r="K80">
        <f>AVERAGE('Left 1 Kin'!K80, 'Left 2 Kin'!K80, 'Left 3 Kin'!K80, 'Right 1 Kin'!K80, 'Right 2 Kin'!K80, 'Right 3 Kin'!K80)</f>
        <v>-1.6336794466666671</v>
      </c>
      <c r="L80">
        <f>AVERAGE('Left 1 Kin'!L80, 'Left 2 Kin'!L80, 'Left 3 Kin'!L80, 'Right 1 Kin'!L80, 'Right 2 Kin'!L80, 'Right 3 Kin'!L80)</f>
        <v>-9.0173873666666662</v>
      </c>
      <c r="M80">
        <f>AVERAGE('Left 1 Kin'!M80, 'Left 2 Kin'!M80, 'Left 3 Kin'!M80, 'Right 1 Kin'!M80, 'Right 2 Kin'!M80, 'Right 3 Kin'!M80)</f>
        <v>-9.2411149000000012</v>
      </c>
      <c r="N80">
        <f>AVERAGE('Left 1 Kin'!N80, 'Left 2 Kin'!N80, 'Left 3 Kin'!N80, 'Right 1 Kin'!N80, 'Right 2 Kin'!N80, 'Right 3 Kin'!N80)</f>
        <v>-5.1395515533333338</v>
      </c>
      <c r="O80">
        <f>AVERAGE('Left 1 Kin'!O80, 'Left 2 Kin'!O80, 'Left 3 Kin'!O80, 'Right 1 Kin'!O80, 'Right 2 Kin'!O80, 'Right 3 Kin'!O80)</f>
        <v>-3.8728889999999994</v>
      </c>
      <c r="P80">
        <f>AVERAGE('Left 1 Kin'!P80, 'Left 2 Kin'!P80, 'Left 3 Kin'!P80, 'Right 1 Kin'!P80, 'Right 2 Kin'!P80, 'Right 3 Kin'!P80)</f>
        <v>21.271063999999999</v>
      </c>
      <c r="Q80">
        <f>AVERAGE('Left 1 Kin'!Q80, 'Left 2 Kin'!Q80, 'Left 3 Kin'!Q80, 'Right 1 Kin'!Q80, 'Right 2 Kin'!Q80, 'Right 3 Kin'!Q80)</f>
        <v>-0.55518560000000106</v>
      </c>
      <c r="R80">
        <f>AVERAGE('Left 1 Kin'!R80, 'Left 2 Kin'!R80, 'Left 3 Kin'!R80, 'Right 1 Kin'!R80, 'Right 2 Kin'!R80, 'Right 3 Kin'!R80)</f>
        <v>-14.684605000000005</v>
      </c>
      <c r="S80">
        <f>AVERAGE('Left 1 Kin'!S80, 'Left 2 Kin'!S80, 'Left 3 Kin'!S80, 'Right 1 Kin'!S80, 'Right 2 Kin'!S80, 'Right 3 Kin'!S80)</f>
        <v>-0.62268916666666785</v>
      </c>
      <c r="T80">
        <f>AVERAGE('Left 1 Kin'!T80, 'Left 2 Kin'!T80, 'Left 3 Kin'!T80, 'Right 1 Kin'!T80, 'Right 2 Kin'!T80, 'Right 3 Kin'!T80)</f>
        <v>-4.7860599933333345</v>
      </c>
      <c r="U80">
        <f>AVERAGE('Left 1 Kin'!U80, 'Left 2 Kin'!U80, 'Left 3 Kin'!U80, 'Right 1 Kin'!U80, 'Right 2 Kin'!U80, 'Right 3 Kin'!U80)</f>
        <v>-206.34283079166664</v>
      </c>
      <c r="V80">
        <f>AVERAGE('Left 1 Kin'!V80, 'Left 2 Kin'!V80, 'Left 3 Kin'!V80, 'Right 1 Kin'!V80, 'Right 2 Kin'!V80, 'Right 3 Kin'!V80)</f>
        <v>87.398775000000001</v>
      </c>
      <c r="W80">
        <f>AVERAGE('Left 1 Kin'!W80, 'Left 2 Kin'!W80, 'Left 3 Kin'!W80, 'Right 1 Kin'!W80, 'Right 2 Kin'!W80, 'Right 3 Kin'!W80)</f>
        <v>318.06158541666667</v>
      </c>
      <c r="X80">
        <f>AVERAGE('Left 1 Kin'!X80, 'Left 2 Kin'!X80, 'Left 3 Kin'!X80, 'Right 1 Kin'!X80, 'Right 2 Kin'!X80, 'Right 3 Kin'!X80)</f>
        <v>126.54145416666667</v>
      </c>
      <c r="Y80">
        <f>AVERAGE('Left 1 Kin'!Y80, 'Left 2 Kin'!Y80, 'Left 3 Kin'!Y80, 'Right 1 Kin'!Y80, 'Right 2 Kin'!Y80, 'Right 3 Kin'!Y80)</f>
        <v>-192.42511375000001</v>
      </c>
      <c r="Z80">
        <f>AVERAGE('Left 1 Kin'!Z80, 'Left 2 Kin'!Z80, 'Left 3 Kin'!Z80, 'Right 1 Kin'!Z80, 'Right 2 Kin'!Z80, 'Right 3 Kin'!Z80)</f>
        <v>293.11700833333333</v>
      </c>
      <c r="AA80">
        <f>AVERAGE('Left 1 Kin'!AA80, 'Left 2 Kin'!AA80, 'Left 3 Kin'!AA80, 'Right 1 Kin'!AA80, 'Right 2 Kin'!AA80, 'Right 3 Kin'!AA80)</f>
        <v>-684.20524166666667</v>
      </c>
      <c r="AB80">
        <f>AVERAGE('Left 1 Kin'!AB80, 'Left 2 Kin'!AB80, 'Left 3 Kin'!AB80, 'Right 1 Kin'!AB80, 'Right 2 Kin'!AB80, 'Right 3 Kin'!AB80)</f>
        <v>-215.08255041666666</v>
      </c>
      <c r="AC80">
        <f>AVERAGE('Left 1 Kin'!AC80, 'Left 2 Kin'!AC80, 'Left 3 Kin'!AC80, 'Right 1 Kin'!AC80, 'Right 2 Kin'!AC80, 'Right 3 Kin'!AC80)</f>
        <v>11.031333333333469</v>
      </c>
      <c r="AD80">
        <f>AVERAGE('Left 1 Kin'!AD80, 'Left 2 Kin'!AD80, 'Left 3 Kin'!AD80, 'Right 1 Kin'!AD80, 'Right 2 Kin'!AD80, 'Right 3 Kin'!AD80)</f>
        <v>-762.6462916666668</v>
      </c>
      <c r="AE80">
        <f>AVERAGE('Left 1 Kin'!AE80, 'Left 2 Kin'!AE80, 'Left 3 Kin'!AE80, 'Right 1 Kin'!AE80, 'Right 2 Kin'!AE80, 'Right 3 Kin'!AE80)</f>
        <v>106.27287916666671</v>
      </c>
      <c r="AF80">
        <f>AVERAGE('Left 1 Kin'!AF80, 'Left 2 Kin'!AF80, 'Left 3 Kin'!AF80, 'Right 1 Kin'!AF80, 'Right 2 Kin'!AF80, 'Right 3 Kin'!AF80)</f>
        <v>-628.47260416666677</v>
      </c>
      <c r="AG80">
        <f>AVERAGE('Left 1 Kin'!AG80, 'Left 2 Kin'!AG80, 'Left 3 Kin'!AG80, 'Right 1 Kin'!AG80, 'Right 2 Kin'!AG80, 'Right 3 Kin'!AG80)</f>
        <v>-1994.8057083333333</v>
      </c>
      <c r="AH80">
        <f>AVERAGE('Left 1 Kin'!AH80, 'Left 2 Kin'!AH80, 'Left 3 Kin'!AH80, 'Right 1 Kin'!AH80, 'Right 2 Kin'!AH80, 'Right 3 Kin'!AH80)</f>
        <v>148.05219916666667</v>
      </c>
      <c r="AI80">
        <f>AVERAGE('Left 1 Kin'!AI80, 'Left 2 Kin'!AI80, 'Left 3 Kin'!AI80, 'Right 1 Kin'!AI80, 'Right 2 Kin'!AI80, 'Right 3 Kin'!AI80)</f>
        <v>-3.131942033333333</v>
      </c>
      <c r="AJ80">
        <f>AVERAGE('Left 1 Kin'!AJ80, 'Left 2 Kin'!AJ80, 'Left 3 Kin'!AJ80, 'Right 1 Kin'!AJ80, 'Right 2 Kin'!AJ80, 'Right 3 Kin'!AJ80)</f>
        <v>-8.4145403333333299E-2</v>
      </c>
      <c r="AK80">
        <f>AVERAGE('Left 1 Kin'!AK80, 'Left 2 Kin'!AK80, 'Left 3 Kin'!AK80, 'Right 1 Kin'!AK80, 'Right 2 Kin'!AK80, 'Right 3 Kin'!AK80)</f>
        <v>-5.922250833333334E-2</v>
      </c>
      <c r="AL80">
        <f>AVERAGE('Left 1 Kin'!AL80, 'Left 2 Kin'!AL80, 'Left 3 Kin'!AL80, 'Right 1 Kin'!AL80, 'Right 2 Kin'!AL80, 'Right 3 Kin'!AL80)</f>
        <v>-27.184332666666663</v>
      </c>
      <c r="AM80">
        <f>AVERAGE('Left 1 Kin'!AM80, 'Left 2 Kin'!AM80, 'Left 3 Kin'!AM80, 'Right 1 Kin'!AM80, 'Right 2 Kin'!AM80, 'Right 3 Kin'!AM80)</f>
        <v>1.1250275766666664</v>
      </c>
      <c r="AN80">
        <f>AVERAGE('Left 1 Kin'!AN80, 'Left 2 Kin'!AN80, 'Left 3 Kin'!AN80, 'Right 1 Kin'!AN80, 'Right 2 Kin'!AN80, 'Right 3 Kin'!AN80)</f>
        <v>-9.9944090666666693E-2</v>
      </c>
      <c r="AO80">
        <f>AVERAGE('Left 1 Kin'!AO80, 'Left 2 Kin'!AO80, 'Left 3 Kin'!AO80, 'Right 1 Kin'!AO80, 'Right 2 Kin'!AO80, 'Right 3 Kin'!AO80)</f>
        <v>7.0688445666666669E-2</v>
      </c>
      <c r="AP80">
        <f>AVERAGE('Left 1 Kin'!AP80, 'Left 2 Kin'!AP80, 'Left 3 Kin'!AP80, 'Right 1 Kin'!AP80, 'Right 2 Kin'!AP80, 'Right 3 Kin'!AP80)</f>
        <v>9.6472230333333311</v>
      </c>
      <c r="AQ80">
        <f>AVERAGE('Left 1 Kin'!AQ80, 'Left 2 Kin'!AQ80, 'Left 3 Kin'!AQ80, 'Right 1 Kin'!AQ80, 'Right 2 Kin'!AQ80, 'Right 3 Kin'!AQ80)</f>
        <v>1.5175561666666664</v>
      </c>
      <c r="AR80">
        <f>AVERAGE('Left 1 Kin'!AR80, 'Left 2 Kin'!AR80, 'Left 3 Kin'!AR80, 'Right 1 Kin'!AR80, 'Right 2 Kin'!AR80, 'Right 3 Kin'!AR80)</f>
        <v>0.17237694333333339</v>
      </c>
      <c r="AS80">
        <f>AVERAGE('Left 1 Kin'!AS80, 'Left 2 Kin'!AS80, 'Left 3 Kin'!AS80, 'Right 1 Kin'!AS80, 'Right 2 Kin'!AS80, 'Right 3 Kin'!AS80)</f>
        <v>0.14381260233333334</v>
      </c>
      <c r="AT80">
        <f>AVERAGE('Left 1 Kin'!AT80, 'Left 2 Kin'!AT80, 'Left 3 Kin'!AT80, 'Right 1 Kin'!AT80, 'Right 2 Kin'!AT80, 'Right 3 Kin'!AT80)</f>
        <v>29.924818433333328</v>
      </c>
    </row>
    <row r="81" spans="1:46" x14ac:dyDescent="0.25">
      <c r="A81">
        <v>79</v>
      </c>
      <c r="B81">
        <f>AVERAGE('Left 1 Kin'!B81, 'Left 2 Kin'!B81, 'Left 3 Kin'!B81, 'Right 1 Kin'!B81, 'Right 2 Kin'!B81, 'Right 3 Kin'!B81)</f>
        <v>9.435100000000002</v>
      </c>
      <c r="C81">
        <f>AVERAGE('Left 1 Kin'!C81, 'Left 2 Kin'!C81, 'Left 3 Kin'!C81, 'Right 1 Kin'!C81, 'Right 2 Kin'!C81, 'Right 3 Kin'!C81)</f>
        <v>0.58079572368421051</v>
      </c>
      <c r="D81">
        <f>AVERAGE('Left 1 Kin'!D81, 'Left 2 Kin'!D81, 'Left 3 Kin'!D81, 'Right 1 Kin'!D81, 'Right 2 Kin'!D81, 'Right 3 Kin'!D81)</f>
        <v>0.72691676829866625</v>
      </c>
      <c r="E81">
        <f>AVERAGE('Left 1 Kin'!E81, 'Left 2 Kin'!E81, 'Left 3 Kin'!E81, 'Right 1 Kin'!E81, 'Right 2 Kin'!E81, 'Right 3 Kin'!E81)</f>
        <v>1.7215302019249191E-2</v>
      </c>
      <c r="F81">
        <f>AVERAGE('Left 1 Kin'!F81, 'Left 2 Kin'!F81, 'Left 3 Kin'!F81, 'Right 1 Kin'!F81, 'Right 2 Kin'!F81, 'Right 3 Kin'!F81)</f>
        <v>1.1881770810751668</v>
      </c>
      <c r="G81">
        <f>AVERAGE('Left 1 Kin'!G81, 'Left 2 Kin'!G81, 'Left 3 Kin'!G81, 'Right 1 Kin'!G81, 'Right 2 Kin'!G81, 'Right 3 Kin'!G81)</f>
        <v>0.489622469000001</v>
      </c>
      <c r="H81">
        <f>AVERAGE('Left 1 Kin'!H81, 'Left 2 Kin'!H81, 'Left 3 Kin'!H81, 'Right 1 Kin'!H81, 'Right 2 Kin'!H81, 'Right 3 Kin'!H81)</f>
        <v>-6.0937528166666679</v>
      </c>
      <c r="I81">
        <f>AVERAGE('Left 1 Kin'!I81, 'Left 2 Kin'!I81, 'Left 3 Kin'!I81, 'Right 1 Kin'!I81, 'Right 2 Kin'!I81, 'Right 3 Kin'!I81)</f>
        <v>1.5806577999999984</v>
      </c>
      <c r="J81">
        <f>AVERAGE('Left 1 Kin'!J81, 'Left 2 Kin'!J81, 'Left 3 Kin'!J81, 'Right 1 Kin'!J81, 'Right 2 Kin'!J81, 'Right 3 Kin'!J81)</f>
        <v>9.8597757833333333</v>
      </c>
      <c r="K81">
        <f>AVERAGE('Left 1 Kin'!K81, 'Left 2 Kin'!K81, 'Left 3 Kin'!K81, 'Right 1 Kin'!K81, 'Right 2 Kin'!K81, 'Right 3 Kin'!K81)</f>
        <v>-1.8339674433333328</v>
      </c>
      <c r="L81">
        <f>AVERAGE('Left 1 Kin'!L81, 'Left 2 Kin'!L81, 'Left 3 Kin'!L81, 'Right 1 Kin'!L81, 'Right 2 Kin'!L81, 'Right 3 Kin'!L81)</f>
        <v>-8.7142057833333322</v>
      </c>
      <c r="M81">
        <f>AVERAGE('Left 1 Kin'!M81, 'Left 2 Kin'!M81, 'Left 3 Kin'!M81, 'Right 1 Kin'!M81, 'Right 2 Kin'!M81, 'Right 3 Kin'!M81)</f>
        <v>-9.9509695499999982</v>
      </c>
      <c r="N81">
        <f>AVERAGE('Left 1 Kin'!N81, 'Left 2 Kin'!N81, 'Left 3 Kin'!N81, 'Right 1 Kin'!N81, 'Right 2 Kin'!N81, 'Right 3 Kin'!N81)</f>
        <v>-5.3619185233333324</v>
      </c>
      <c r="O81">
        <f>AVERAGE('Left 1 Kin'!O81, 'Left 2 Kin'!O81, 'Left 3 Kin'!O81, 'Right 1 Kin'!O81, 'Right 2 Kin'!O81, 'Right 3 Kin'!O81)</f>
        <v>-3.8561425000000007</v>
      </c>
      <c r="P81">
        <f>AVERAGE('Left 1 Kin'!P81, 'Left 2 Kin'!P81, 'Left 3 Kin'!P81, 'Right 1 Kin'!P81, 'Right 2 Kin'!P81, 'Right 3 Kin'!P81)</f>
        <v>20.465165333333339</v>
      </c>
      <c r="Q81">
        <f>AVERAGE('Left 1 Kin'!Q81, 'Left 2 Kin'!Q81, 'Left 3 Kin'!Q81, 'Right 1 Kin'!Q81, 'Right 2 Kin'!Q81, 'Right 3 Kin'!Q81)</f>
        <v>-0.45757786666666789</v>
      </c>
      <c r="R81">
        <f>AVERAGE('Left 1 Kin'!R81, 'Left 2 Kin'!R81, 'Left 3 Kin'!R81, 'Right 1 Kin'!R81, 'Right 2 Kin'!R81, 'Right 3 Kin'!R81)</f>
        <v>-15.34594983333333</v>
      </c>
      <c r="S81">
        <f>AVERAGE('Left 1 Kin'!S81, 'Left 2 Kin'!S81, 'Left 3 Kin'!S81, 'Right 1 Kin'!S81, 'Right 2 Kin'!S81, 'Right 3 Kin'!S81)</f>
        <v>-2.7077614166666564</v>
      </c>
      <c r="T81">
        <f>AVERAGE('Left 1 Kin'!T81, 'Left 2 Kin'!T81, 'Left 3 Kin'!T81, 'Right 1 Kin'!T81, 'Right 2 Kin'!T81, 'Right 3 Kin'!T81)</f>
        <v>-4.6288572833333337</v>
      </c>
      <c r="U81">
        <f>AVERAGE('Left 1 Kin'!U81, 'Left 2 Kin'!U81, 'Left 3 Kin'!U81, 'Right 1 Kin'!U81, 'Right 2 Kin'!U81, 'Right 3 Kin'!U81)</f>
        <v>-209.62265206250004</v>
      </c>
      <c r="V81">
        <f>AVERAGE('Left 1 Kin'!V81, 'Left 2 Kin'!V81, 'Left 3 Kin'!V81, 'Right 1 Kin'!V81, 'Right 2 Kin'!V81, 'Right 3 Kin'!V81)</f>
        <v>89.636399999999995</v>
      </c>
      <c r="W81">
        <f>AVERAGE('Left 1 Kin'!W81, 'Left 2 Kin'!W81, 'Left 3 Kin'!W81, 'Right 1 Kin'!W81, 'Right 2 Kin'!W81, 'Right 3 Kin'!W81)</f>
        <v>321.70801145833332</v>
      </c>
      <c r="X81">
        <f>AVERAGE('Left 1 Kin'!X81, 'Left 2 Kin'!X81, 'Left 3 Kin'!X81, 'Right 1 Kin'!X81, 'Right 2 Kin'!X81, 'Right 3 Kin'!X81)</f>
        <v>134.80549791666661</v>
      </c>
      <c r="Y81">
        <f>AVERAGE('Left 1 Kin'!Y81, 'Left 2 Kin'!Y81, 'Left 3 Kin'!Y81, 'Right 1 Kin'!Y81, 'Right 2 Kin'!Y81, 'Right 3 Kin'!Y81)</f>
        <v>-192.75465937499999</v>
      </c>
      <c r="Z81">
        <f>AVERAGE('Left 1 Kin'!Z81, 'Left 2 Kin'!Z81, 'Left 3 Kin'!Z81, 'Right 1 Kin'!Z81, 'Right 2 Kin'!Z81, 'Right 3 Kin'!Z81)</f>
        <v>293.48279583333334</v>
      </c>
      <c r="AA81">
        <f>AVERAGE('Left 1 Kin'!AA81, 'Left 2 Kin'!AA81, 'Left 3 Kin'!AA81, 'Right 1 Kin'!AA81, 'Right 2 Kin'!AA81, 'Right 3 Kin'!AA81)</f>
        <v>-672.14785416666666</v>
      </c>
      <c r="AB81">
        <f>AVERAGE('Left 1 Kin'!AB81, 'Left 2 Kin'!AB81, 'Left 3 Kin'!AB81, 'Right 1 Kin'!AB81, 'Right 2 Kin'!AB81, 'Right 3 Kin'!AB81)</f>
        <v>-205.52739395833336</v>
      </c>
      <c r="AC81">
        <f>AVERAGE('Left 1 Kin'!AC81, 'Left 2 Kin'!AC81, 'Left 3 Kin'!AC81, 'Right 1 Kin'!AC81, 'Right 2 Kin'!AC81, 'Right 3 Kin'!AC81)</f>
        <v>16.638375000000128</v>
      </c>
      <c r="AD81">
        <f>AVERAGE('Left 1 Kin'!AD81, 'Left 2 Kin'!AD81, 'Left 3 Kin'!AD81, 'Right 1 Kin'!AD81, 'Right 2 Kin'!AD81, 'Right 3 Kin'!AD81)</f>
        <v>-770.84368749999987</v>
      </c>
      <c r="AE81">
        <f>AVERAGE('Left 1 Kin'!AE81, 'Left 2 Kin'!AE81, 'Left 3 Kin'!AE81, 'Right 1 Kin'!AE81, 'Right 2 Kin'!AE81, 'Right 3 Kin'!AE81)</f>
        <v>100.7736645833334</v>
      </c>
      <c r="AF81">
        <f>AVERAGE('Left 1 Kin'!AF81, 'Left 2 Kin'!AF81, 'Left 3 Kin'!AF81, 'Right 1 Kin'!AF81, 'Right 2 Kin'!AF81, 'Right 3 Kin'!AF81)</f>
        <v>-633.41586458333336</v>
      </c>
      <c r="AG81">
        <f>AVERAGE('Left 1 Kin'!AG81, 'Left 2 Kin'!AG81, 'Left 3 Kin'!AG81, 'Right 1 Kin'!AG81, 'Right 2 Kin'!AG81, 'Right 3 Kin'!AG81)</f>
        <v>-2071.8724083333327</v>
      </c>
      <c r="AH81">
        <f>AVERAGE('Left 1 Kin'!AH81, 'Left 2 Kin'!AH81, 'Left 3 Kin'!AH81, 'Right 1 Kin'!AH81, 'Right 2 Kin'!AH81, 'Right 3 Kin'!AH81)</f>
        <v>146.645185</v>
      </c>
      <c r="AI81">
        <f>AVERAGE('Left 1 Kin'!AI81, 'Left 2 Kin'!AI81, 'Left 3 Kin'!AI81, 'Right 1 Kin'!AI81, 'Right 2 Kin'!AI81, 'Right 3 Kin'!AI81)</f>
        <v>-3.0149775833333341</v>
      </c>
      <c r="AJ81">
        <f>AVERAGE('Left 1 Kin'!AJ81, 'Left 2 Kin'!AJ81, 'Left 3 Kin'!AJ81, 'Right 1 Kin'!AJ81, 'Right 2 Kin'!AJ81, 'Right 3 Kin'!AJ81)</f>
        <v>-7.7818378333333577E-2</v>
      </c>
      <c r="AK81">
        <f>AVERAGE('Left 1 Kin'!AK81, 'Left 2 Kin'!AK81, 'Left 3 Kin'!AK81, 'Right 1 Kin'!AK81, 'Right 2 Kin'!AK81, 'Right 3 Kin'!AK81)</f>
        <v>-6.6169210166666617E-2</v>
      </c>
      <c r="AL81">
        <f>AVERAGE('Left 1 Kin'!AL81, 'Left 2 Kin'!AL81, 'Left 3 Kin'!AL81, 'Right 1 Kin'!AL81, 'Right 2 Kin'!AL81, 'Right 3 Kin'!AL81)</f>
        <v>-25.573194666666666</v>
      </c>
      <c r="AM81">
        <f>AVERAGE('Left 1 Kin'!AM81, 'Left 2 Kin'!AM81, 'Left 3 Kin'!AM81, 'Right 1 Kin'!AM81, 'Right 2 Kin'!AM81, 'Right 3 Kin'!AM81)</f>
        <v>0.94617378166666732</v>
      </c>
      <c r="AN81">
        <f>AVERAGE('Left 1 Kin'!AN81, 'Left 2 Kin'!AN81, 'Left 3 Kin'!AN81, 'Right 1 Kin'!AN81, 'Right 2 Kin'!AN81, 'Right 3 Kin'!AN81)</f>
        <v>-7.1573845666666913E-2</v>
      </c>
      <c r="AO81">
        <f>AVERAGE('Left 1 Kin'!AO81, 'Left 2 Kin'!AO81, 'Left 3 Kin'!AO81, 'Right 1 Kin'!AO81, 'Right 2 Kin'!AO81, 'Right 3 Kin'!AO81)</f>
        <v>5.5185582166666795E-2</v>
      </c>
      <c r="AP81">
        <f>AVERAGE('Left 1 Kin'!AP81, 'Left 2 Kin'!AP81, 'Left 3 Kin'!AP81, 'Right 1 Kin'!AP81, 'Right 2 Kin'!AP81, 'Right 3 Kin'!AP81)</f>
        <v>7.9956970166666741</v>
      </c>
      <c r="AQ81">
        <f>AVERAGE('Left 1 Kin'!AQ81, 'Left 2 Kin'!AQ81, 'Left 3 Kin'!AQ81, 'Right 1 Kin'!AQ81, 'Right 2 Kin'!AQ81, 'Right 3 Kin'!AQ81)</f>
        <v>1.3771201966666673</v>
      </c>
      <c r="AR81">
        <f>AVERAGE('Left 1 Kin'!AR81, 'Left 2 Kin'!AR81, 'Left 3 Kin'!AR81, 'Right 1 Kin'!AR81, 'Right 2 Kin'!AR81, 'Right 3 Kin'!AR81)</f>
        <v>0.17482370833333336</v>
      </c>
      <c r="AS81">
        <f>AVERAGE('Left 1 Kin'!AS81, 'Left 2 Kin'!AS81, 'Left 3 Kin'!AS81, 'Right 1 Kin'!AS81, 'Right 2 Kin'!AS81, 'Right 3 Kin'!AS81)</f>
        <v>0.15258180816666655</v>
      </c>
      <c r="AT81">
        <f>AVERAGE('Left 1 Kin'!AT81, 'Left 2 Kin'!AT81, 'Left 3 Kin'!AT81, 'Right 1 Kin'!AT81, 'Right 2 Kin'!AT81, 'Right 3 Kin'!AT81)</f>
        <v>27.500518516666684</v>
      </c>
    </row>
    <row r="82" spans="1:46" x14ac:dyDescent="0.25">
      <c r="A82">
        <v>80</v>
      </c>
      <c r="B82">
        <f>AVERAGE('Left 1 Kin'!B82, 'Left 2 Kin'!B82, 'Left 3 Kin'!B82, 'Right 1 Kin'!B82, 'Right 2 Kin'!B82, 'Right 3 Kin'!B82)</f>
        <v>9.4410000000000043</v>
      </c>
      <c r="C82">
        <f>AVERAGE('Left 1 Kin'!C82, 'Left 2 Kin'!C82, 'Left 3 Kin'!C82, 'Right 1 Kin'!C82, 'Right 2 Kin'!C82, 'Right 3 Kin'!C82)</f>
        <v>0.58118768274853805</v>
      </c>
      <c r="D82">
        <f>AVERAGE('Left 1 Kin'!D82, 'Left 2 Kin'!D82, 'Left 3 Kin'!D82, 'Right 1 Kin'!D82, 'Right 2 Kin'!D82, 'Right 3 Kin'!D82)</f>
        <v>0.69748523408960006</v>
      </c>
      <c r="E82">
        <f>AVERAGE('Left 1 Kin'!E82, 'Left 2 Kin'!E82, 'Left 3 Kin'!E82, 'Right 1 Kin'!E82, 'Right 2 Kin'!E82, 'Right 3 Kin'!E82)</f>
        <v>1.7356739320692462E-2</v>
      </c>
      <c r="F82">
        <f>AVERAGE('Left 1 Kin'!F82, 'Left 2 Kin'!F82, 'Left 3 Kin'!F82, 'Right 1 Kin'!F82, 'Right 2 Kin'!F82, 'Right 3 Kin'!F82)</f>
        <v>1.085065348292761</v>
      </c>
      <c r="G82">
        <f>AVERAGE('Left 1 Kin'!G82, 'Left 2 Kin'!G82, 'Left 3 Kin'!G82, 'Right 1 Kin'!G82, 'Right 2 Kin'!G82, 'Right 3 Kin'!G82)</f>
        <v>0.27072575333333226</v>
      </c>
      <c r="H82">
        <f>AVERAGE('Left 1 Kin'!H82, 'Left 2 Kin'!H82, 'Left 3 Kin'!H82, 'Right 1 Kin'!H82, 'Right 2 Kin'!H82, 'Right 3 Kin'!H82)</f>
        <v>-6.0009263333333323</v>
      </c>
      <c r="I82">
        <f>AVERAGE('Left 1 Kin'!I82, 'Left 2 Kin'!I82, 'Left 3 Kin'!I82, 'Right 1 Kin'!I82, 'Right 2 Kin'!I82, 'Right 3 Kin'!I82)</f>
        <v>1.9184215000000018</v>
      </c>
      <c r="J82">
        <f>AVERAGE('Left 1 Kin'!J82, 'Left 2 Kin'!J82, 'Left 3 Kin'!J82, 'Right 1 Kin'!J82, 'Right 2 Kin'!J82, 'Right 3 Kin'!J82)</f>
        <v>10.000643333333334</v>
      </c>
      <c r="K82">
        <f>AVERAGE('Left 1 Kin'!K82, 'Left 2 Kin'!K82, 'Left 3 Kin'!K82, 'Right 1 Kin'!K82, 'Right 2 Kin'!K82, 'Right 3 Kin'!K82)</f>
        <v>-2.0353672000000009</v>
      </c>
      <c r="L82">
        <f>AVERAGE('Left 1 Kin'!L82, 'Left 2 Kin'!L82, 'Left 3 Kin'!L82, 'Right 1 Kin'!L82, 'Right 2 Kin'!L82, 'Right 3 Kin'!L82)</f>
        <v>-8.4103789999999989</v>
      </c>
      <c r="M82">
        <f>AVERAGE('Left 1 Kin'!M82, 'Left 2 Kin'!M82, 'Left 3 Kin'!M82, 'Right 1 Kin'!M82, 'Right 2 Kin'!M82, 'Right 3 Kin'!M82)</f>
        <v>-10.649044666666674</v>
      </c>
      <c r="N82">
        <f>AVERAGE('Left 1 Kin'!N82, 'Left 2 Kin'!N82, 'Left 3 Kin'!N82, 'Right 1 Kin'!N82, 'Right 2 Kin'!N82, 'Right 3 Kin'!N82)</f>
        <v>-5.5785858000000017</v>
      </c>
      <c r="O82">
        <f>AVERAGE('Left 1 Kin'!O82, 'Left 2 Kin'!O82, 'Left 3 Kin'!O82, 'Right 1 Kin'!O82, 'Right 2 Kin'!O82, 'Right 3 Kin'!O82)</f>
        <v>-3.8339433333333339</v>
      </c>
      <c r="P82">
        <f>AVERAGE('Left 1 Kin'!P82, 'Left 2 Kin'!P82, 'Left 3 Kin'!P82, 'Right 1 Kin'!P82, 'Right 2 Kin'!P82, 'Right 3 Kin'!P82)</f>
        <v>19.652019999999997</v>
      </c>
      <c r="Q82">
        <f>AVERAGE('Left 1 Kin'!Q82, 'Left 2 Kin'!Q82, 'Left 3 Kin'!Q82, 'Right 1 Kin'!Q82, 'Right 2 Kin'!Q82, 'Right 3 Kin'!Q82)</f>
        <v>-0.36466500000000074</v>
      </c>
      <c r="R82">
        <f>AVERAGE('Left 1 Kin'!R82, 'Left 2 Kin'!R82, 'Left 3 Kin'!R82, 'Right 1 Kin'!R82, 'Right 2 Kin'!R82, 'Right 3 Kin'!R82)</f>
        <v>-16.014066666666672</v>
      </c>
      <c r="S82">
        <f>AVERAGE('Left 1 Kin'!S82, 'Left 2 Kin'!S82, 'Left 3 Kin'!S82, 'Right 1 Kin'!S82, 'Right 2 Kin'!S82, 'Right 3 Kin'!S82)</f>
        <v>-4.8700490000000096</v>
      </c>
      <c r="T82">
        <f>AVERAGE('Left 1 Kin'!T82, 'Left 2 Kin'!T82, 'Left 3 Kin'!T82, 'Right 1 Kin'!T82, 'Right 2 Kin'!T82, 'Right 3 Kin'!T82)</f>
        <v>-4.473230666666665</v>
      </c>
      <c r="U82">
        <f>AVERAGE('Left 1 Kin'!U82, 'Left 2 Kin'!U82, 'Left 3 Kin'!U82, 'Right 1 Kin'!U82, 'Right 2 Kin'!U82, 'Right 3 Kin'!U82)</f>
        <v>-212.56501833333337</v>
      </c>
      <c r="V82">
        <f>AVERAGE('Left 1 Kin'!V82, 'Left 2 Kin'!V82, 'Left 3 Kin'!V82, 'Right 1 Kin'!V82, 'Right 2 Kin'!V82, 'Right 3 Kin'!V82)</f>
        <v>91.83608333333332</v>
      </c>
      <c r="W82">
        <f>AVERAGE('Left 1 Kin'!W82, 'Left 2 Kin'!W82, 'Left 3 Kin'!W82, 'Right 1 Kin'!W82, 'Right 2 Kin'!W82, 'Right 3 Kin'!W82)</f>
        <v>324.93336249999999</v>
      </c>
      <c r="X82">
        <f>AVERAGE('Left 1 Kin'!X82, 'Left 2 Kin'!X82, 'Left 3 Kin'!X82, 'Right 1 Kin'!X82, 'Right 2 Kin'!X82, 'Right 3 Kin'!X82)</f>
        <v>143.08033333333336</v>
      </c>
      <c r="Y82">
        <f>AVERAGE('Left 1 Kin'!Y82, 'Left 2 Kin'!Y82, 'Left 3 Kin'!Y82, 'Right 1 Kin'!Y82, 'Right 2 Kin'!Y82, 'Right 3 Kin'!Y82)</f>
        <v>-192.73037499999998</v>
      </c>
      <c r="Z82">
        <f>AVERAGE('Left 1 Kin'!Z82, 'Left 2 Kin'!Z82, 'Left 3 Kin'!Z82, 'Right 1 Kin'!Z82, 'Right 2 Kin'!Z82, 'Right 3 Kin'!Z82)</f>
        <v>292.73175000000003</v>
      </c>
      <c r="AA82">
        <f>AVERAGE('Left 1 Kin'!AA82, 'Left 2 Kin'!AA82, 'Left 3 Kin'!AA82, 'Right 1 Kin'!AA82, 'Right 2 Kin'!AA82, 'Right 3 Kin'!AA82)</f>
        <v>-658.74074999999993</v>
      </c>
      <c r="AB82">
        <f>AVERAGE('Left 1 Kin'!AB82, 'Left 2 Kin'!AB82, 'Left 3 Kin'!AB82, 'Right 1 Kin'!AB82, 'Right 2 Kin'!AB82, 'Right 3 Kin'!AB82)</f>
        <v>-195.85896249999996</v>
      </c>
      <c r="AC82">
        <f>AVERAGE('Left 1 Kin'!AC82, 'Left 2 Kin'!AC82, 'Left 3 Kin'!AC82, 'Right 1 Kin'!AC82, 'Right 2 Kin'!AC82, 'Right 3 Kin'!AC82)</f>
        <v>22.429166666666855</v>
      </c>
      <c r="AD82">
        <f>AVERAGE('Left 1 Kin'!AD82, 'Left 2 Kin'!AD82, 'Left 3 Kin'!AD82, 'Right 1 Kin'!AD82, 'Right 2 Kin'!AD82, 'Right 3 Kin'!AD82)</f>
        <v>-776.05583333333334</v>
      </c>
      <c r="AE82">
        <f>AVERAGE('Left 1 Kin'!AE82, 'Left 2 Kin'!AE82, 'Left 3 Kin'!AE82, 'Right 1 Kin'!AE82, 'Right 2 Kin'!AE82, 'Right 3 Kin'!AE82)</f>
        <v>94.516166666666649</v>
      </c>
      <c r="AF82">
        <f>AVERAGE('Left 1 Kin'!AF82, 'Left 2 Kin'!AF82, 'Left 3 Kin'!AF82, 'Right 1 Kin'!AF82, 'Right 2 Kin'!AF82, 'Right 3 Kin'!AF82)</f>
        <v>-635.52208333333328</v>
      </c>
      <c r="AG82">
        <f>AVERAGE('Left 1 Kin'!AG82, 'Left 2 Kin'!AG82, 'Left 3 Kin'!AG82, 'Right 1 Kin'!AG82, 'Right 2 Kin'!AG82, 'Right 3 Kin'!AG82)</f>
        <v>-2138.4996250000004</v>
      </c>
      <c r="AH82">
        <f>AVERAGE('Left 1 Kin'!AH82, 'Left 2 Kin'!AH82, 'Left 3 Kin'!AH82, 'Right 1 Kin'!AH82, 'Right 2 Kin'!AH82, 'Right 3 Kin'!AH82)</f>
        <v>144.84534583333331</v>
      </c>
      <c r="AI82">
        <f>AVERAGE('Left 1 Kin'!AI82, 'Left 2 Kin'!AI82, 'Left 3 Kin'!AI82, 'Right 1 Kin'!AI82, 'Right 2 Kin'!AI82, 'Right 3 Kin'!AI82)</f>
        <v>-2.9051966666666655</v>
      </c>
      <c r="AJ82">
        <f>AVERAGE('Left 1 Kin'!AJ82, 'Left 2 Kin'!AJ82, 'Left 3 Kin'!AJ82, 'Right 1 Kin'!AJ82, 'Right 2 Kin'!AJ82, 'Right 3 Kin'!AJ82)</f>
        <v>-8.8404946666666942E-2</v>
      </c>
      <c r="AK82">
        <f>AVERAGE('Left 1 Kin'!AK82, 'Left 2 Kin'!AK82, 'Left 3 Kin'!AK82, 'Right 1 Kin'!AK82, 'Right 2 Kin'!AK82, 'Right 3 Kin'!AK82)</f>
        <v>-7.0952386666666672E-2</v>
      </c>
      <c r="AL82">
        <f>AVERAGE('Left 1 Kin'!AL82, 'Left 2 Kin'!AL82, 'Left 3 Kin'!AL82, 'Right 1 Kin'!AL82, 'Right 2 Kin'!AL82, 'Right 3 Kin'!AL82)</f>
        <v>-24.117619999999988</v>
      </c>
      <c r="AM82">
        <f>AVERAGE('Left 1 Kin'!AM82, 'Left 2 Kin'!AM82, 'Left 3 Kin'!AM82, 'Right 1 Kin'!AM82, 'Right 2 Kin'!AM82, 'Right 3 Kin'!AM82)</f>
        <v>0.77245419999999909</v>
      </c>
      <c r="AN82">
        <f>AVERAGE('Left 1 Kin'!AN82, 'Left 2 Kin'!AN82, 'Left 3 Kin'!AN82, 'Right 1 Kin'!AN82, 'Right 2 Kin'!AN82, 'Right 3 Kin'!AN82)</f>
        <v>-5.1785886666666746E-2</v>
      </c>
      <c r="AO82">
        <f>AVERAGE('Left 1 Kin'!AO82, 'Left 2 Kin'!AO82, 'Left 3 Kin'!AO82, 'Right 1 Kin'!AO82, 'Right 2 Kin'!AO82, 'Right 3 Kin'!AO82)</f>
        <v>3.9283966666666663E-2</v>
      </c>
      <c r="AP82">
        <f>AVERAGE('Left 1 Kin'!AP82, 'Left 2 Kin'!AP82, 'Left 3 Kin'!AP82, 'Right 1 Kin'!AP82, 'Right 2 Kin'!AP82, 'Right 3 Kin'!AP82)</f>
        <v>6.4380669999999931</v>
      </c>
      <c r="AQ82">
        <f>AVERAGE('Left 1 Kin'!AQ82, 'Left 2 Kin'!AQ82, 'Left 3 Kin'!AQ82, 'Right 1 Kin'!AQ82, 'Right 2 Kin'!AQ82, 'Right 3 Kin'!AQ82)</f>
        <v>1.2358109333333327</v>
      </c>
      <c r="AR82">
        <f>AVERAGE('Left 1 Kin'!AR82, 'Left 2 Kin'!AR82, 'Left 3 Kin'!AR82, 'Right 1 Kin'!AR82, 'Right 2 Kin'!AR82, 'Right 3 Kin'!AR82)</f>
        <v>0.17544396666666676</v>
      </c>
      <c r="AS82">
        <f>AVERAGE('Left 1 Kin'!AS82, 'Left 2 Kin'!AS82, 'Left 3 Kin'!AS82, 'Right 1 Kin'!AS82, 'Right 2 Kin'!AS82, 'Right 3 Kin'!AS82)</f>
        <v>0.1575288633333333</v>
      </c>
      <c r="AT82">
        <f>AVERAGE('Left 1 Kin'!AT82, 'Left 2 Kin'!AT82, 'Left 3 Kin'!AT82, 'Right 1 Kin'!AT82, 'Right 2 Kin'!AT82, 'Right 3 Kin'!AT82)</f>
        <v>24.972166999999988</v>
      </c>
    </row>
    <row r="83" spans="1:46" x14ac:dyDescent="0.25">
      <c r="A83">
        <v>81</v>
      </c>
      <c r="B83">
        <f>AVERAGE('Left 1 Kin'!B83, 'Left 2 Kin'!B83, 'Left 3 Kin'!B83, 'Right 1 Kin'!B83, 'Right 2 Kin'!B83, 'Right 3 Kin'!B83)</f>
        <v>9.446356250000008</v>
      </c>
      <c r="C83">
        <f>AVERAGE('Left 1 Kin'!C83, 'Left 2 Kin'!C83, 'Left 3 Kin'!C83, 'Right 1 Kin'!C83, 'Right 2 Kin'!C83, 'Right 3 Kin'!C83)</f>
        <v>0.58157872807017541</v>
      </c>
      <c r="D83">
        <f>AVERAGE('Left 1 Kin'!D83, 'Left 2 Kin'!D83, 'Left 3 Kin'!D83, 'Right 1 Kin'!D83, 'Right 2 Kin'!D83, 'Right 3 Kin'!D83)</f>
        <v>0.66343588645616436</v>
      </c>
      <c r="E83">
        <f>AVERAGE('Left 1 Kin'!E83, 'Left 2 Kin'!E83, 'Left 3 Kin'!E83, 'Right 1 Kin'!E83, 'Right 2 Kin'!E83, 'Right 3 Kin'!E83)</f>
        <v>1.7392104387591908E-2</v>
      </c>
      <c r="F83">
        <f>AVERAGE('Left 1 Kin'!F83, 'Left 2 Kin'!F83, 'Left 3 Kin'!F83, 'Right 1 Kin'!F83, 'Right 2 Kin'!F83, 'Right 3 Kin'!F83)</f>
        <v>0.96944093678435284</v>
      </c>
      <c r="G83">
        <f>AVERAGE('Left 1 Kin'!G83, 'Left 2 Kin'!G83, 'Left 3 Kin'!G83, 'Right 1 Kin'!G83, 'Right 2 Kin'!G83, 'Right 3 Kin'!G83)</f>
        <v>4.8010639833333126E-2</v>
      </c>
      <c r="H83">
        <f>AVERAGE('Left 1 Kin'!H83, 'Left 2 Kin'!H83, 'Left 3 Kin'!H83, 'Right 1 Kin'!H83, 'Right 2 Kin'!H83, 'Right 3 Kin'!H83)</f>
        <v>-5.9032891000000012</v>
      </c>
      <c r="I83">
        <f>AVERAGE('Left 1 Kin'!I83, 'Left 2 Kin'!I83, 'Left 3 Kin'!I83, 'Right 1 Kin'!I83, 'Right 2 Kin'!I83, 'Right 3 Kin'!I83)</f>
        <v>2.2612776750000001</v>
      </c>
      <c r="J83">
        <f>AVERAGE('Left 1 Kin'!J83, 'Left 2 Kin'!J83, 'Left 3 Kin'!J83, 'Right 1 Kin'!J83, 'Right 2 Kin'!J83, 'Right 3 Kin'!J83)</f>
        <v>10.154106666666667</v>
      </c>
      <c r="K83">
        <f>AVERAGE('Left 1 Kin'!K83, 'Left 2 Kin'!K83, 'Left 3 Kin'!K83, 'Right 1 Kin'!K83, 'Right 2 Kin'!K83, 'Right 3 Kin'!K83)</f>
        <v>-2.2366614066666668</v>
      </c>
      <c r="L83">
        <f>AVERAGE('Left 1 Kin'!L83, 'Left 2 Kin'!L83, 'Left 3 Kin'!L83, 'Right 1 Kin'!L83, 'Right 2 Kin'!L83, 'Right 3 Kin'!L83)</f>
        <v>-8.1066683833333339</v>
      </c>
      <c r="M83">
        <f>AVERAGE('Left 1 Kin'!M83, 'Left 2 Kin'!M83, 'Left 3 Kin'!M83, 'Right 1 Kin'!M83, 'Right 2 Kin'!M83, 'Right 3 Kin'!M83)</f>
        <v>-11.324928683333335</v>
      </c>
      <c r="N83">
        <f>AVERAGE('Left 1 Kin'!N83, 'Left 2 Kin'!N83, 'Left 3 Kin'!N83, 'Right 1 Kin'!N83, 'Right 2 Kin'!N83, 'Right 3 Kin'!N83)</f>
        <v>-5.773250009999999</v>
      </c>
      <c r="O83">
        <f>AVERAGE('Left 1 Kin'!O83, 'Left 2 Kin'!O83, 'Left 3 Kin'!O83, 'Right 1 Kin'!O83, 'Right 2 Kin'!O83, 'Right 3 Kin'!O83)</f>
        <v>-3.8103069999999994</v>
      </c>
      <c r="P83">
        <f>AVERAGE('Left 1 Kin'!P83, 'Left 2 Kin'!P83, 'Left 3 Kin'!P83, 'Right 1 Kin'!P83, 'Right 2 Kin'!P83, 'Right 3 Kin'!P83)</f>
        <v>18.824038166666664</v>
      </c>
      <c r="Q83">
        <f>AVERAGE('Left 1 Kin'!Q83, 'Left 2 Kin'!Q83, 'Left 3 Kin'!Q83, 'Right 1 Kin'!Q83, 'Right 2 Kin'!Q83, 'Right 3 Kin'!Q83)</f>
        <v>-0.28776441666666724</v>
      </c>
      <c r="R83">
        <f>AVERAGE('Left 1 Kin'!R83, 'Left 2 Kin'!R83, 'Left 3 Kin'!R83, 'Right 1 Kin'!R83, 'Right 2 Kin'!R83, 'Right 3 Kin'!R83)</f>
        <v>-16.695708333333336</v>
      </c>
      <c r="S83">
        <f>AVERAGE('Left 1 Kin'!S83, 'Left 2 Kin'!S83, 'Left 3 Kin'!S83, 'Right 1 Kin'!S83, 'Right 2 Kin'!S83, 'Right 3 Kin'!S83)</f>
        <v>-7.1800974666666662</v>
      </c>
      <c r="T83">
        <f>AVERAGE('Left 1 Kin'!T83, 'Left 2 Kin'!T83, 'Left 3 Kin'!T83, 'Right 1 Kin'!T83, 'Right 2 Kin'!T83, 'Right 3 Kin'!T83)</f>
        <v>-4.3163736499999992</v>
      </c>
      <c r="U83">
        <f>AVERAGE('Left 1 Kin'!U83, 'Left 2 Kin'!U83, 'Left 3 Kin'!U83, 'Right 1 Kin'!U83, 'Right 2 Kin'!U83, 'Right 3 Kin'!U83)</f>
        <v>-214.74536314583338</v>
      </c>
      <c r="V83">
        <f>AVERAGE('Left 1 Kin'!V83, 'Left 2 Kin'!V83, 'Left 3 Kin'!V83, 'Right 1 Kin'!V83, 'Right 2 Kin'!V83, 'Right 3 Kin'!V83)</f>
        <v>93.76345624999999</v>
      </c>
      <c r="W83">
        <f>AVERAGE('Left 1 Kin'!W83, 'Left 2 Kin'!W83, 'Left 3 Kin'!W83, 'Right 1 Kin'!W83, 'Right 2 Kin'!W83, 'Right 3 Kin'!W83)</f>
        <v>327.52870166666668</v>
      </c>
      <c r="X83">
        <f>AVERAGE('Left 1 Kin'!X83, 'Left 2 Kin'!X83, 'Left 3 Kin'!X83, 'Right 1 Kin'!X83, 'Right 2 Kin'!X83, 'Right 3 Kin'!X83)</f>
        <v>151.23627499999998</v>
      </c>
      <c r="Y83">
        <f>AVERAGE('Left 1 Kin'!Y83, 'Left 2 Kin'!Y83, 'Left 3 Kin'!Y83, 'Right 1 Kin'!Y83, 'Right 2 Kin'!Y83, 'Right 3 Kin'!Y83)</f>
        <v>-191.83222812499994</v>
      </c>
      <c r="Z83">
        <f>AVERAGE('Left 1 Kin'!Z83, 'Left 2 Kin'!Z83, 'Left 3 Kin'!Z83, 'Right 1 Kin'!Z83, 'Right 2 Kin'!Z83, 'Right 3 Kin'!Z83)</f>
        <v>289.74269375</v>
      </c>
      <c r="AA83">
        <f>AVERAGE('Left 1 Kin'!AA83, 'Left 2 Kin'!AA83, 'Left 3 Kin'!AA83, 'Right 1 Kin'!AA83, 'Right 2 Kin'!AA83, 'Right 3 Kin'!AA83)</f>
        <v>-642.80388958333322</v>
      </c>
      <c r="AB83">
        <f>AVERAGE('Left 1 Kin'!AB83, 'Left 2 Kin'!AB83, 'Left 3 Kin'!AB83, 'Right 1 Kin'!AB83, 'Right 2 Kin'!AB83, 'Right 3 Kin'!AB83)</f>
        <v>-185.69205812499999</v>
      </c>
      <c r="AC83">
        <f>AVERAGE('Left 1 Kin'!AC83, 'Left 2 Kin'!AC83, 'Left 3 Kin'!AC83, 'Right 1 Kin'!AC83, 'Right 2 Kin'!AC83, 'Right 3 Kin'!AC83)</f>
        <v>29.684895833333439</v>
      </c>
      <c r="AD83">
        <f>AVERAGE('Left 1 Kin'!AD83, 'Left 2 Kin'!AD83, 'Left 3 Kin'!AD83, 'Right 1 Kin'!AD83, 'Right 2 Kin'!AD83, 'Right 3 Kin'!AD83)</f>
        <v>-777.59012499999983</v>
      </c>
      <c r="AE83">
        <f>AVERAGE('Left 1 Kin'!AE83, 'Left 2 Kin'!AE83, 'Left 3 Kin'!AE83, 'Right 1 Kin'!AE83, 'Right 2 Kin'!AE83, 'Right 3 Kin'!AE83)</f>
        <v>85.346035416666652</v>
      </c>
      <c r="AF83">
        <f>AVERAGE('Left 1 Kin'!AF83, 'Left 2 Kin'!AF83, 'Left 3 Kin'!AF83, 'Right 1 Kin'!AF83, 'Right 2 Kin'!AF83, 'Right 3 Kin'!AF83)</f>
        <v>-635.84066666666672</v>
      </c>
      <c r="AG83">
        <f>AVERAGE('Left 1 Kin'!AG83, 'Left 2 Kin'!AG83, 'Left 3 Kin'!AG83, 'Right 1 Kin'!AG83, 'Right 2 Kin'!AG83, 'Right 3 Kin'!AG83)</f>
        <v>-2187.3741749999999</v>
      </c>
      <c r="AH83">
        <f>AVERAGE('Left 1 Kin'!AH83, 'Left 2 Kin'!AH83, 'Left 3 Kin'!AH83, 'Right 1 Kin'!AH83, 'Right 2 Kin'!AH83, 'Right 3 Kin'!AH83)</f>
        <v>142.95497750000001</v>
      </c>
      <c r="AI83">
        <f>AVERAGE('Left 1 Kin'!AI83, 'Left 2 Kin'!AI83, 'Left 3 Kin'!AI83, 'Right 1 Kin'!AI83, 'Right 2 Kin'!AI83, 'Right 3 Kin'!AI83)</f>
        <v>-2.7757805833333333</v>
      </c>
      <c r="AJ83">
        <f>AVERAGE('Left 1 Kin'!AJ83, 'Left 2 Kin'!AJ83, 'Left 3 Kin'!AJ83, 'Right 1 Kin'!AJ83, 'Right 2 Kin'!AJ83, 'Right 3 Kin'!AJ83)</f>
        <v>-0.10718129100000019</v>
      </c>
      <c r="AK83">
        <f>AVERAGE('Left 1 Kin'!AK83, 'Left 2 Kin'!AK83, 'Left 3 Kin'!AK83, 'Right 1 Kin'!AK83, 'Right 2 Kin'!AK83, 'Right 3 Kin'!AK83)</f>
        <v>-7.2094481500000016E-2</v>
      </c>
      <c r="AL83">
        <f>AVERAGE('Left 1 Kin'!AL83, 'Left 2 Kin'!AL83, 'Left 3 Kin'!AL83, 'Right 1 Kin'!AL83, 'Right 2 Kin'!AL83, 'Right 3 Kin'!AL83)</f>
        <v>-22.505772333333329</v>
      </c>
      <c r="AM83">
        <f>AVERAGE('Left 1 Kin'!AM83, 'Left 2 Kin'!AM83, 'Left 3 Kin'!AM83, 'Right 1 Kin'!AM83, 'Right 2 Kin'!AM83, 'Right 3 Kin'!AM83)</f>
        <v>0.59370349000000011</v>
      </c>
      <c r="AN83">
        <f>AVERAGE('Left 1 Kin'!AN83, 'Left 2 Kin'!AN83, 'Left 3 Kin'!AN83, 'Right 1 Kin'!AN83, 'Right 2 Kin'!AN83, 'Right 3 Kin'!AN83)</f>
        <v>-3.7701595666666775E-2</v>
      </c>
      <c r="AO83">
        <f>AVERAGE('Left 1 Kin'!AO83, 'Left 2 Kin'!AO83, 'Left 3 Kin'!AO83, 'Right 1 Kin'!AO83, 'Right 2 Kin'!AO83, 'Right 3 Kin'!AO83)</f>
        <v>2.4312303750000056E-2</v>
      </c>
      <c r="AP83">
        <f>AVERAGE('Left 1 Kin'!AP83, 'Left 2 Kin'!AP83, 'Left 3 Kin'!AP83, 'Right 1 Kin'!AP83, 'Right 2 Kin'!AP83, 'Right 3 Kin'!AP83)</f>
        <v>4.8095498166666664</v>
      </c>
      <c r="AQ83">
        <f>AVERAGE('Left 1 Kin'!AQ83, 'Left 2 Kin'!AQ83, 'Left 3 Kin'!AQ83, 'Right 1 Kin'!AQ83, 'Right 2 Kin'!AQ83, 'Right 3 Kin'!AQ83)</f>
        <v>1.0921695866666663</v>
      </c>
      <c r="AR83">
        <f>AVERAGE('Left 1 Kin'!AR83, 'Left 2 Kin'!AR83, 'Left 3 Kin'!AR83, 'Right 1 Kin'!AR83, 'Right 2 Kin'!AR83, 'Right 3 Kin'!AR83)</f>
        <v>0.17377677666666677</v>
      </c>
      <c r="AS83">
        <f>AVERAGE('Left 1 Kin'!AS83, 'Left 2 Kin'!AS83, 'Left 3 Kin'!AS83, 'Right 1 Kin'!AS83, 'Right 2 Kin'!AS83, 'Right 3 Kin'!AS83)</f>
        <v>0.15261649016666667</v>
      </c>
      <c r="AT83">
        <f>AVERAGE('Left 1 Kin'!AT83, 'Left 2 Kin'!AT83, 'Left 3 Kin'!AT83, 'Right 1 Kin'!AT83, 'Right 2 Kin'!AT83, 'Right 3 Kin'!AT83)</f>
        <v>22.200427816666664</v>
      </c>
    </row>
    <row r="84" spans="1:46" x14ac:dyDescent="0.25">
      <c r="A84">
        <v>82</v>
      </c>
      <c r="B84">
        <f>AVERAGE('Left 1 Kin'!B84, 'Left 2 Kin'!B84, 'Left 3 Kin'!B84, 'Right 1 Kin'!B84, 'Right 2 Kin'!B84, 'Right 3 Kin'!B84)</f>
        <v>9.4512458333333438</v>
      </c>
      <c r="C84">
        <f>AVERAGE('Left 1 Kin'!C84, 'Left 2 Kin'!C84, 'Left 3 Kin'!C84, 'Right 1 Kin'!C84, 'Right 2 Kin'!C84, 'Right 3 Kin'!C84)</f>
        <v>0.58196670321637434</v>
      </c>
      <c r="D84">
        <f>AVERAGE('Left 1 Kin'!D84, 'Left 2 Kin'!D84, 'Left 3 Kin'!D84, 'Right 1 Kin'!D84, 'Right 2 Kin'!D84, 'Right 3 Kin'!D84)</f>
        <v>0.62345522468377135</v>
      </c>
      <c r="E84">
        <f>AVERAGE('Left 1 Kin'!E84, 'Left 2 Kin'!E84, 'Left 3 Kin'!E84, 'Right 1 Kin'!E84, 'Right 2 Kin'!E84, 'Right 3 Kin'!E84)</f>
        <v>1.6555722131801408E-2</v>
      </c>
      <c r="F84">
        <f>AVERAGE('Left 1 Kin'!F84, 'Left 2 Kin'!F84, 'Left 3 Kin'!F84, 'Right 1 Kin'!F84, 'Right 2 Kin'!F84, 'Right 3 Kin'!F84)</f>
        <v>0.86473036982596529</v>
      </c>
      <c r="G84">
        <f>AVERAGE('Left 1 Kin'!G84, 'Left 2 Kin'!G84, 'Left 3 Kin'!G84, 'Right 1 Kin'!G84, 'Right 2 Kin'!G84, 'Right 3 Kin'!G84)</f>
        <v>-0.17640281366666569</v>
      </c>
      <c r="H84">
        <f>AVERAGE('Left 1 Kin'!H84, 'Left 2 Kin'!H84, 'Left 3 Kin'!H84, 'Right 1 Kin'!H84, 'Right 2 Kin'!H84, 'Right 3 Kin'!H84)</f>
        <v>-5.8048856000000013</v>
      </c>
      <c r="I84">
        <f>AVERAGE('Left 1 Kin'!I84, 'Left 2 Kin'!I84, 'Left 3 Kin'!I84, 'Right 1 Kin'!I84, 'Right 2 Kin'!I84, 'Right 3 Kin'!I84)</f>
        <v>2.6053509166666653</v>
      </c>
      <c r="J84">
        <f>AVERAGE('Left 1 Kin'!J84, 'Left 2 Kin'!J84, 'Left 3 Kin'!J84, 'Right 1 Kin'!J84, 'Right 2 Kin'!J84, 'Right 3 Kin'!J84)</f>
        <v>10.313394466666667</v>
      </c>
      <c r="K84">
        <f>AVERAGE('Left 1 Kin'!K84, 'Left 2 Kin'!K84, 'Left 3 Kin'!K84, 'Right 1 Kin'!K84, 'Right 2 Kin'!K84, 'Right 3 Kin'!K84)</f>
        <v>-2.4370097499999992</v>
      </c>
      <c r="L84">
        <f>AVERAGE('Left 1 Kin'!L84, 'Left 2 Kin'!L84, 'Left 3 Kin'!L84, 'Right 1 Kin'!L84, 'Right 2 Kin'!L84, 'Right 3 Kin'!L84)</f>
        <v>-7.8067291333333344</v>
      </c>
      <c r="M84">
        <f>AVERAGE('Left 1 Kin'!M84, 'Left 2 Kin'!M84, 'Left 3 Kin'!M84, 'Right 1 Kin'!M84, 'Right 2 Kin'!M84, 'Right 3 Kin'!M84)</f>
        <v>-11.989517033333334</v>
      </c>
      <c r="N84">
        <f>AVERAGE('Left 1 Kin'!N84, 'Left 2 Kin'!N84, 'Left 3 Kin'!N84, 'Right 1 Kin'!N84, 'Right 2 Kin'!N84, 'Right 3 Kin'!N84)</f>
        <v>-5.9624096533333324</v>
      </c>
      <c r="O84">
        <f>AVERAGE('Left 1 Kin'!O84, 'Left 2 Kin'!O84, 'Left 3 Kin'!O84, 'Right 1 Kin'!O84, 'Right 2 Kin'!O84, 'Right 3 Kin'!O84)</f>
        <v>-3.7764273333333307</v>
      </c>
      <c r="P84">
        <f>AVERAGE('Left 1 Kin'!P84, 'Left 2 Kin'!P84, 'Left 3 Kin'!P84, 'Right 1 Kin'!P84, 'Right 2 Kin'!P84, 'Right 3 Kin'!P84)</f>
        <v>17.999794333333337</v>
      </c>
      <c r="Q84">
        <f>AVERAGE('Left 1 Kin'!Q84, 'Left 2 Kin'!Q84, 'Left 3 Kin'!Q84, 'Right 1 Kin'!Q84, 'Right 2 Kin'!Q84, 'Right 3 Kin'!Q84)</f>
        <v>-0.21420516666666778</v>
      </c>
      <c r="R84">
        <f>AVERAGE('Left 1 Kin'!R84, 'Left 2 Kin'!R84, 'Left 3 Kin'!R84, 'Right 1 Kin'!R84, 'Right 2 Kin'!R84, 'Right 3 Kin'!R84)</f>
        <v>-17.371549333333331</v>
      </c>
      <c r="S84">
        <f>AVERAGE('Left 1 Kin'!S84, 'Left 2 Kin'!S84, 'Left 3 Kin'!S84, 'Right 1 Kin'!S84, 'Right 2 Kin'!S84, 'Right 3 Kin'!S84)</f>
        <v>-9.50525869999999</v>
      </c>
      <c r="T84">
        <f>AVERAGE('Left 1 Kin'!T84, 'Left 2 Kin'!T84, 'Left 3 Kin'!T84, 'Right 1 Kin'!T84, 'Right 2 Kin'!T84, 'Right 3 Kin'!T84)</f>
        <v>-4.1627260399999999</v>
      </c>
      <c r="U84">
        <f>AVERAGE('Left 1 Kin'!U84, 'Left 2 Kin'!U84, 'Left 3 Kin'!U84, 'Right 1 Kin'!U84, 'Right 2 Kin'!U84, 'Right 3 Kin'!U84)</f>
        <v>-216.65823358333333</v>
      </c>
      <c r="V84">
        <f>AVERAGE('Left 1 Kin'!V84, 'Left 2 Kin'!V84, 'Left 3 Kin'!V84, 'Right 1 Kin'!V84, 'Right 2 Kin'!V84, 'Right 3 Kin'!V84)</f>
        <v>95.695524999999989</v>
      </c>
      <c r="W84">
        <f>AVERAGE('Left 1 Kin'!W84, 'Left 2 Kin'!W84, 'Left 3 Kin'!W84, 'Right 1 Kin'!W84, 'Right 2 Kin'!W84, 'Right 3 Kin'!W84)</f>
        <v>329.74081999999999</v>
      </c>
      <c r="X84">
        <f>AVERAGE('Left 1 Kin'!X84, 'Left 2 Kin'!X84, 'Left 3 Kin'!X84, 'Right 1 Kin'!X84, 'Right 2 Kin'!X84, 'Right 3 Kin'!X84)</f>
        <v>159.35138333333327</v>
      </c>
      <c r="Y84">
        <f>AVERAGE('Left 1 Kin'!Y84, 'Left 2 Kin'!Y84, 'Left 3 Kin'!Y84, 'Right 1 Kin'!Y84, 'Right 2 Kin'!Y84, 'Right 3 Kin'!Y84)</f>
        <v>-191.09874750000003</v>
      </c>
      <c r="Z84">
        <f>AVERAGE('Left 1 Kin'!Z84, 'Left 2 Kin'!Z84, 'Left 3 Kin'!Z84, 'Right 1 Kin'!Z84, 'Right 2 Kin'!Z84, 'Right 3 Kin'!Z84)</f>
        <v>286.29449583333331</v>
      </c>
      <c r="AA84">
        <f>AVERAGE('Left 1 Kin'!AA84, 'Left 2 Kin'!AA84, 'Left 3 Kin'!AA84, 'Right 1 Kin'!AA84, 'Right 2 Kin'!AA84, 'Right 3 Kin'!AA84)</f>
        <v>-625.87565416666678</v>
      </c>
      <c r="AB84">
        <f>AVERAGE('Left 1 Kin'!AB84, 'Left 2 Kin'!AB84, 'Left 3 Kin'!AB84, 'Right 1 Kin'!AB84, 'Right 2 Kin'!AB84, 'Right 3 Kin'!AB84)</f>
        <v>-175.90321500000005</v>
      </c>
      <c r="AC84">
        <f>AVERAGE('Left 1 Kin'!AC84, 'Left 2 Kin'!AC84, 'Left 3 Kin'!AC84, 'Right 1 Kin'!AC84, 'Right 2 Kin'!AC84, 'Right 3 Kin'!AC84)</f>
        <v>37.159666666666688</v>
      </c>
      <c r="AD84">
        <f>AVERAGE('Left 1 Kin'!AD84, 'Left 2 Kin'!AD84, 'Left 3 Kin'!AD84, 'Right 1 Kin'!AD84, 'Right 2 Kin'!AD84, 'Right 3 Kin'!AD84)</f>
        <v>-776.2976124999999</v>
      </c>
      <c r="AE84">
        <f>AVERAGE('Left 1 Kin'!AE84, 'Left 2 Kin'!AE84, 'Left 3 Kin'!AE84, 'Right 1 Kin'!AE84, 'Right 2 Kin'!AE84, 'Right 3 Kin'!AE84)</f>
        <v>76.769358333333386</v>
      </c>
      <c r="AF84">
        <f>AVERAGE('Left 1 Kin'!AF84, 'Left 2 Kin'!AF84, 'Left 3 Kin'!AF84, 'Right 1 Kin'!AF84, 'Right 2 Kin'!AF84, 'Right 3 Kin'!AF84)</f>
        <v>-633.65266666666673</v>
      </c>
      <c r="AG84">
        <f>AVERAGE('Left 1 Kin'!AG84, 'Left 2 Kin'!AG84, 'Left 3 Kin'!AG84, 'Right 1 Kin'!AG84, 'Right 2 Kin'!AG84, 'Right 3 Kin'!AG84)</f>
        <v>-2229.8896333333332</v>
      </c>
      <c r="AH84">
        <f>AVERAGE('Left 1 Kin'!AH84, 'Left 2 Kin'!AH84, 'Left 3 Kin'!AH84, 'Right 1 Kin'!AH84, 'Right 2 Kin'!AH84, 'Right 3 Kin'!AH84)</f>
        <v>140.24984416666669</v>
      </c>
      <c r="AI84">
        <f>AVERAGE('Left 1 Kin'!AI84, 'Left 2 Kin'!AI84, 'Left 3 Kin'!AI84, 'Right 1 Kin'!AI84, 'Right 2 Kin'!AI84, 'Right 3 Kin'!AI84)</f>
        <v>-2.6669200000000011</v>
      </c>
      <c r="AJ84">
        <f>AVERAGE('Left 1 Kin'!AJ84, 'Left 2 Kin'!AJ84, 'Left 3 Kin'!AJ84, 'Right 1 Kin'!AJ84, 'Right 2 Kin'!AJ84, 'Right 3 Kin'!AJ84)</f>
        <v>-0.131500702</v>
      </c>
      <c r="AK84">
        <f>AVERAGE('Left 1 Kin'!AK84, 'Left 2 Kin'!AK84, 'Left 3 Kin'!AK84, 'Right 1 Kin'!AK84, 'Right 2 Kin'!AK84, 'Right 3 Kin'!AK84)</f>
        <v>-7.2849317666666649E-2</v>
      </c>
      <c r="AL84">
        <f>AVERAGE('Left 1 Kin'!AL84, 'Left 2 Kin'!AL84, 'Left 3 Kin'!AL84, 'Right 1 Kin'!AL84, 'Right 2 Kin'!AL84, 'Right 3 Kin'!AL84)</f>
        <v>-21.069498666666671</v>
      </c>
      <c r="AM84">
        <f>AVERAGE('Left 1 Kin'!AM84, 'Left 2 Kin'!AM84, 'Left 3 Kin'!AM84, 'Right 1 Kin'!AM84, 'Right 2 Kin'!AM84, 'Right 3 Kin'!AM84)</f>
        <v>0.42488988666666744</v>
      </c>
      <c r="AN84">
        <f>AVERAGE('Left 1 Kin'!AN84, 'Left 2 Kin'!AN84, 'Left 3 Kin'!AN84, 'Right 1 Kin'!AN84, 'Right 2 Kin'!AN84, 'Right 3 Kin'!AN84)</f>
        <v>-2.6773278000000168E-2</v>
      </c>
      <c r="AO84">
        <f>AVERAGE('Left 1 Kin'!AO84, 'Left 2 Kin'!AO84, 'Left 3 Kin'!AO84, 'Right 1 Kin'!AO84, 'Right 2 Kin'!AO84, 'Right 3 Kin'!AO84)</f>
        <v>8.6137291000001181E-3</v>
      </c>
      <c r="AP84">
        <f>AVERAGE('Left 1 Kin'!AP84, 'Left 2 Kin'!AP84, 'Left 3 Kin'!AP84, 'Right 1 Kin'!AP84, 'Right 2 Kin'!AP84, 'Right 3 Kin'!AP84)</f>
        <v>3.3117735000000059</v>
      </c>
      <c r="AQ84">
        <f>AVERAGE('Left 1 Kin'!AQ84, 'Left 2 Kin'!AQ84, 'Left 3 Kin'!AQ84, 'Right 1 Kin'!AQ84, 'Right 2 Kin'!AQ84, 'Right 3 Kin'!AQ84)</f>
        <v>0.95180085900000055</v>
      </c>
      <c r="AR84">
        <f>AVERAGE('Left 1 Kin'!AR84, 'Left 2 Kin'!AR84, 'Left 3 Kin'!AR84, 'Right 1 Kin'!AR84, 'Right 2 Kin'!AR84, 'Right 3 Kin'!AR84)</f>
        <v>0.17169672666666683</v>
      </c>
      <c r="AS84">
        <f>AVERAGE('Left 1 Kin'!AS84, 'Left 2 Kin'!AS84, 'Left 3 Kin'!AS84, 'Right 1 Kin'!AS84, 'Right 2 Kin'!AS84, 'Right 3 Kin'!AS84)</f>
        <v>0.14723653800000003</v>
      </c>
      <c r="AT84">
        <f>AVERAGE('Left 1 Kin'!AT84, 'Left 2 Kin'!AT84, 'Left 3 Kin'!AT84, 'Right 1 Kin'!AT84, 'Right 2 Kin'!AT84, 'Right 3 Kin'!AT84)</f>
        <v>19.465962000000008</v>
      </c>
    </row>
    <row r="85" spans="1:46" x14ac:dyDescent="0.25">
      <c r="A85">
        <v>83</v>
      </c>
      <c r="B85">
        <f>AVERAGE('Left 1 Kin'!B85, 'Left 2 Kin'!B85, 'Left 3 Kin'!B85, 'Right 1 Kin'!B85, 'Right 2 Kin'!B85, 'Right 3 Kin'!B85)</f>
        <v>9.4556020833333445</v>
      </c>
      <c r="C85">
        <f>AVERAGE('Left 1 Kin'!C85, 'Left 2 Kin'!C85, 'Left 3 Kin'!C85, 'Right 1 Kin'!C85, 'Right 2 Kin'!C85, 'Right 3 Kin'!C85)</f>
        <v>0.58234766081871336</v>
      </c>
      <c r="D85">
        <f>AVERAGE('Left 1 Kin'!D85, 'Left 2 Kin'!D85, 'Left 3 Kin'!D85, 'Right 1 Kin'!D85, 'Right 2 Kin'!D85, 'Right 3 Kin'!D85)</f>
        <v>0.58365016768246214</v>
      </c>
      <c r="E85">
        <f>AVERAGE('Left 1 Kin'!E85, 'Left 2 Kin'!E85, 'Left 3 Kin'!E85, 'Right 1 Kin'!E85, 'Right 2 Kin'!E85, 'Right 3 Kin'!E85)</f>
        <v>1.9386938154914591E-2</v>
      </c>
      <c r="F85">
        <f>AVERAGE('Left 1 Kin'!F85, 'Left 2 Kin'!F85, 'Left 3 Kin'!F85, 'Right 1 Kin'!F85, 'Right 2 Kin'!F85, 'Right 3 Kin'!F85)</f>
        <v>0.76737443094128566</v>
      </c>
      <c r="G85">
        <f>AVERAGE('Left 1 Kin'!G85, 'Left 2 Kin'!G85, 'Left 3 Kin'!G85, 'Right 1 Kin'!G85, 'Right 2 Kin'!G85, 'Right 3 Kin'!G85)</f>
        <v>-0.40349249716666763</v>
      </c>
      <c r="H85">
        <f>AVERAGE('Left 1 Kin'!H85, 'Left 2 Kin'!H85, 'Left 3 Kin'!H85, 'Right 1 Kin'!H85, 'Right 2 Kin'!H85, 'Right 3 Kin'!H85)</f>
        <v>-5.7054857666666656</v>
      </c>
      <c r="I85">
        <f>AVERAGE('Left 1 Kin'!I85, 'Left 2 Kin'!I85, 'Left 3 Kin'!I85, 'Right 1 Kin'!I85, 'Right 2 Kin'!I85, 'Right 3 Kin'!I85)</f>
        <v>2.9507654916666688</v>
      </c>
      <c r="J85">
        <f>AVERAGE('Left 1 Kin'!J85, 'Left 2 Kin'!J85, 'Left 3 Kin'!J85, 'Right 1 Kin'!J85, 'Right 2 Kin'!J85, 'Right 3 Kin'!J85)</f>
        <v>10.4835067</v>
      </c>
      <c r="K85">
        <f>AVERAGE('Left 1 Kin'!K85, 'Left 2 Kin'!K85, 'Left 3 Kin'!K85, 'Right 1 Kin'!K85, 'Right 2 Kin'!K85, 'Right 3 Kin'!K85)</f>
        <v>-2.6356300316666679</v>
      </c>
      <c r="L85">
        <f>AVERAGE('Left 1 Kin'!L85, 'Left 2 Kin'!L85, 'Left 3 Kin'!L85, 'Right 1 Kin'!L85, 'Right 2 Kin'!L85, 'Right 3 Kin'!L85)</f>
        <v>-7.5140542666666654</v>
      </c>
      <c r="M85">
        <f>AVERAGE('Left 1 Kin'!M85, 'Left 2 Kin'!M85, 'Left 3 Kin'!M85, 'Right 1 Kin'!M85, 'Right 2 Kin'!M85, 'Right 3 Kin'!M85)</f>
        <v>-12.632482550000004</v>
      </c>
      <c r="N85">
        <f>AVERAGE('Left 1 Kin'!N85, 'Left 2 Kin'!N85, 'Left 3 Kin'!N85, 'Right 1 Kin'!N85, 'Right 2 Kin'!N85, 'Right 3 Kin'!N85)</f>
        <v>-6.1430922333333342</v>
      </c>
      <c r="O85">
        <f>AVERAGE('Left 1 Kin'!O85, 'Left 2 Kin'!O85, 'Left 3 Kin'!O85, 'Right 1 Kin'!O85, 'Right 2 Kin'!O85, 'Right 3 Kin'!O85)</f>
        <v>-3.7263640000000016</v>
      </c>
      <c r="P85">
        <f>AVERAGE('Left 1 Kin'!P85, 'Left 2 Kin'!P85, 'Left 3 Kin'!P85, 'Right 1 Kin'!P85, 'Right 2 Kin'!P85, 'Right 3 Kin'!P85)</f>
        <v>17.187893499999998</v>
      </c>
      <c r="Q85">
        <f>AVERAGE('Left 1 Kin'!Q85, 'Left 2 Kin'!Q85, 'Left 3 Kin'!Q85, 'Right 1 Kin'!Q85, 'Right 2 Kin'!Q85, 'Right 3 Kin'!Q85)</f>
        <v>-0.14641058333333401</v>
      </c>
      <c r="R85">
        <f>AVERAGE('Left 1 Kin'!R85, 'Left 2 Kin'!R85, 'Left 3 Kin'!R85, 'Right 1 Kin'!R85, 'Right 2 Kin'!R85, 'Right 3 Kin'!R85)</f>
        <v>-18.029368000000005</v>
      </c>
      <c r="S85">
        <f>AVERAGE('Left 1 Kin'!S85, 'Left 2 Kin'!S85, 'Left 3 Kin'!S85, 'Right 1 Kin'!S85, 'Right 2 Kin'!S85, 'Right 3 Kin'!S85)</f>
        <v>-11.838848016666679</v>
      </c>
      <c r="T85">
        <f>AVERAGE('Left 1 Kin'!T85, 'Left 2 Kin'!T85, 'Left 3 Kin'!T85, 'Right 1 Kin'!T85, 'Right 2 Kin'!T85, 'Right 3 Kin'!T85)</f>
        <v>-4.0171793133333331</v>
      </c>
      <c r="U85">
        <f>AVERAGE('Left 1 Kin'!U85, 'Left 2 Kin'!U85, 'Left 3 Kin'!U85, 'Right 1 Kin'!U85, 'Right 2 Kin'!U85, 'Right 3 Kin'!U85)</f>
        <v>-218.26999995833333</v>
      </c>
      <c r="V85">
        <f>AVERAGE('Left 1 Kin'!V85, 'Left 2 Kin'!V85, 'Left 3 Kin'!V85, 'Right 1 Kin'!V85, 'Right 2 Kin'!V85, 'Right 3 Kin'!V85)</f>
        <v>97.685304166666654</v>
      </c>
      <c r="W85">
        <f>AVERAGE('Left 1 Kin'!W85, 'Left 2 Kin'!W85, 'Left 3 Kin'!W85, 'Right 1 Kin'!W85, 'Right 2 Kin'!W85, 'Right 3 Kin'!W85)</f>
        <v>331.26844041666669</v>
      </c>
      <c r="X85">
        <f>AVERAGE('Left 1 Kin'!X85, 'Left 2 Kin'!X85, 'Left 3 Kin'!X85, 'Right 1 Kin'!X85, 'Right 2 Kin'!X85, 'Right 3 Kin'!X85)</f>
        <v>167.34107500000002</v>
      </c>
      <c r="Y85">
        <f>AVERAGE('Left 1 Kin'!Y85, 'Left 2 Kin'!Y85, 'Left 3 Kin'!Y85, 'Right 1 Kin'!Y85, 'Right 2 Kin'!Y85, 'Right 3 Kin'!Y85)</f>
        <v>-190.47432624999999</v>
      </c>
      <c r="Z85">
        <f>AVERAGE('Left 1 Kin'!Z85, 'Left 2 Kin'!Z85, 'Left 3 Kin'!Z85, 'Right 1 Kin'!Z85, 'Right 2 Kin'!Z85, 'Right 3 Kin'!Z85)</f>
        <v>282.10050208333331</v>
      </c>
      <c r="AA85">
        <f>AVERAGE('Left 1 Kin'!AA85, 'Left 2 Kin'!AA85, 'Left 3 Kin'!AA85, 'Right 1 Kin'!AA85, 'Right 2 Kin'!AA85, 'Right 3 Kin'!AA85)</f>
        <v>-606.90970624999989</v>
      </c>
      <c r="AB85">
        <f>AVERAGE('Left 1 Kin'!AB85, 'Left 2 Kin'!AB85, 'Left 3 Kin'!AB85, 'Right 1 Kin'!AB85, 'Right 2 Kin'!AB85, 'Right 3 Kin'!AB85)</f>
        <v>-166.43465874999995</v>
      </c>
      <c r="AC85">
        <f>AVERAGE('Left 1 Kin'!AC85, 'Left 2 Kin'!AC85, 'Left 3 Kin'!AC85, 'Right 1 Kin'!AC85, 'Right 2 Kin'!AC85, 'Right 3 Kin'!AC85)</f>
        <v>43.042833333333363</v>
      </c>
      <c r="AD85">
        <f>AVERAGE('Left 1 Kin'!AD85, 'Left 2 Kin'!AD85, 'Left 3 Kin'!AD85, 'Right 1 Kin'!AD85, 'Right 2 Kin'!AD85, 'Right 3 Kin'!AD85)</f>
        <v>-768.82546041666649</v>
      </c>
      <c r="AE85">
        <f>AVERAGE('Left 1 Kin'!AE85, 'Left 2 Kin'!AE85, 'Left 3 Kin'!AE85, 'Right 1 Kin'!AE85, 'Right 2 Kin'!AE85, 'Right 3 Kin'!AE85)</f>
        <v>69.075845833333304</v>
      </c>
      <c r="AF85">
        <f>AVERAGE('Left 1 Kin'!AF85, 'Left 2 Kin'!AF85, 'Left 3 Kin'!AF85, 'Right 1 Kin'!AF85, 'Right 2 Kin'!AF85, 'Right 3 Kin'!AF85)</f>
        <v>-624.23212499999988</v>
      </c>
      <c r="AG85">
        <f>AVERAGE('Left 1 Kin'!AG85, 'Left 2 Kin'!AG85, 'Left 3 Kin'!AG85, 'Right 1 Kin'!AG85, 'Right 2 Kin'!AG85, 'Right 3 Kin'!AG85)</f>
        <v>-2258.4902208333328</v>
      </c>
      <c r="AH85">
        <f>AVERAGE('Left 1 Kin'!AH85, 'Left 2 Kin'!AH85, 'Left 3 Kin'!AH85, 'Right 1 Kin'!AH85, 'Right 2 Kin'!AH85, 'Right 3 Kin'!AH85)</f>
        <v>136.29404833333334</v>
      </c>
      <c r="AI85">
        <f>AVERAGE('Left 1 Kin'!AI85, 'Left 2 Kin'!AI85, 'Left 3 Kin'!AI85, 'Right 1 Kin'!AI85, 'Right 2 Kin'!AI85, 'Right 3 Kin'!AI85)</f>
        <v>-2.6143934666666668</v>
      </c>
      <c r="AJ85">
        <f>AVERAGE('Left 1 Kin'!AJ85, 'Left 2 Kin'!AJ85, 'Left 3 Kin'!AJ85, 'Right 1 Kin'!AJ85, 'Right 2 Kin'!AJ85, 'Right 3 Kin'!AJ85)</f>
        <v>-0.16630488633333365</v>
      </c>
      <c r="AK85">
        <f>AVERAGE('Left 1 Kin'!AK85, 'Left 2 Kin'!AK85, 'Left 3 Kin'!AK85, 'Right 1 Kin'!AK85, 'Right 2 Kin'!AK85, 'Right 3 Kin'!AK85)</f>
        <v>-7.4144732500000018E-2</v>
      </c>
      <c r="AL85">
        <f>AVERAGE('Left 1 Kin'!AL85, 'Left 2 Kin'!AL85, 'Left 3 Kin'!AL85, 'Right 1 Kin'!AL85, 'Right 2 Kin'!AL85, 'Right 3 Kin'!AL85)</f>
        <v>-20.112645999999994</v>
      </c>
      <c r="AM85">
        <f>AVERAGE('Left 1 Kin'!AM85, 'Left 2 Kin'!AM85, 'Left 3 Kin'!AM85, 'Right 1 Kin'!AM85, 'Right 2 Kin'!AM85, 'Right 3 Kin'!AM85)</f>
        <v>0.28120575666666608</v>
      </c>
      <c r="AN85">
        <f>AVERAGE('Left 1 Kin'!AN85, 'Left 2 Kin'!AN85, 'Left 3 Kin'!AN85, 'Right 1 Kin'!AN85, 'Right 2 Kin'!AN85, 'Right 3 Kin'!AN85)</f>
        <v>-2.5297675000000065E-2</v>
      </c>
      <c r="AO85">
        <f>AVERAGE('Left 1 Kin'!AO85, 'Left 2 Kin'!AO85, 'Left 3 Kin'!AO85, 'Right 1 Kin'!AO85, 'Right 2 Kin'!AO85, 'Right 3 Kin'!AO85)</f>
        <v>-9.1270990166667249E-3</v>
      </c>
      <c r="AP85">
        <f>AVERAGE('Left 1 Kin'!AP85, 'Left 2 Kin'!AP85, 'Left 3 Kin'!AP85, 'Right 1 Kin'!AP85, 'Right 2 Kin'!AP85, 'Right 3 Kin'!AP85)</f>
        <v>2.1363762166666604</v>
      </c>
      <c r="AQ85">
        <f>AVERAGE('Left 1 Kin'!AQ85, 'Left 2 Kin'!AQ85, 'Left 3 Kin'!AQ85, 'Right 1 Kin'!AQ85, 'Right 2 Kin'!AQ85, 'Right 3 Kin'!AQ85)</f>
        <v>0.81952119183333283</v>
      </c>
      <c r="AR85">
        <f>AVERAGE('Left 1 Kin'!AR85, 'Left 2 Kin'!AR85, 'Left 3 Kin'!AR85, 'Right 1 Kin'!AR85, 'Right 2 Kin'!AR85, 'Right 3 Kin'!AR85)</f>
        <v>0.16910382666666676</v>
      </c>
      <c r="AS85">
        <f>AVERAGE('Left 1 Kin'!AS85, 'Left 2 Kin'!AS85, 'Left 3 Kin'!AS85, 'Right 1 Kin'!AS85, 'Right 2 Kin'!AS85, 'Right 3 Kin'!AS85)</f>
        <v>0.13998450133333332</v>
      </c>
      <c r="AT85">
        <f>AVERAGE('Left 1 Kin'!AT85, 'Left 2 Kin'!AT85, 'Left 3 Kin'!AT85, 'Right 1 Kin'!AT85, 'Right 2 Kin'!AT85, 'Right 3 Kin'!AT85)</f>
        <v>16.870151966666651</v>
      </c>
    </row>
    <row r="86" spans="1:46" x14ac:dyDescent="0.25">
      <c r="A86">
        <v>84</v>
      </c>
      <c r="B86">
        <f>AVERAGE('Left 1 Kin'!B86, 'Left 2 Kin'!B86, 'Left 3 Kin'!B86, 'Right 1 Kin'!B86, 'Right 2 Kin'!B86, 'Right 3 Kin'!B86)</f>
        <v>9.4597083333333423</v>
      </c>
      <c r="C86">
        <f>AVERAGE('Left 1 Kin'!C86, 'Left 2 Kin'!C86, 'Left 3 Kin'!C86, 'Right 1 Kin'!C86, 'Right 2 Kin'!C86, 'Right 3 Kin'!C86)</f>
        <v>0.58272719298245612</v>
      </c>
      <c r="D86">
        <f>AVERAGE('Left 1 Kin'!D86, 'Left 2 Kin'!D86, 'Left 3 Kin'!D86, 'Right 1 Kin'!D86, 'Right 2 Kin'!D86, 'Right 3 Kin'!D86)</f>
        <v>0.5409827100005008</v>
      </c>
      <c r="E86">
        <f>AVERAGE('Left 1 Kin'!E86, 'Left 2 Kin'!E86, 'Left 3 Kin'!E86, 'Right 1 Kin'!E86, 'Right 2 Kin'!E86, 'Right 3 Kin'!E86)</f>
        <v>1.7562468856052806E-2</v>
      </c>
      <c r="F86">
        <f>AVERAGE('Left 1 Kin'!F86, 'Left 2 Kin'!F86, 'Left 3 Kin'!F86, 'Right 1 Kin'!F86, 'Right 2 Kin'!F86, 'Right 3 Kin'!F86)</f>
        <v>0.67615070457110227</v>
      </c>
      <c r="G86">
        <f>AVERAGE('Left 1 Kin'!G86, 'Left 2 Kin'!G86, 'Left 3 Kin'!G86, 'Right 1 Kin'!G86, 'Right 2 Kin'!G86, 'Right 3 Kin'!G86)</f>
        <v>-0.63109530333333319</v>
      </c>
      <c r="H86">
        <f>AVERAGE('Left 1 Kin'!H86, 'Left 2 Kin'!H86, 'Left 3 Kin'!H86, 'Right 1 Kin'!H86, 'Right 2 Kin'!H86, 'Right 3 Kin'!H86)</f>
        <v>-5.6046726000000007</v>
      </c>
      <c r="I86">
        <f>AVERAGE('Left 1 Kin'!I86, 'Left 2 Kin'!I86, 'Left 3 Kin'!I86, 'Right 1 Kin'!I86, 'Right 2 Kin'!I86, 'Right 3 Kin'!I86)</f>
        <v>3.2972526533333331</v>
      </c>
      <c r="J86">
        <f>AVERAGE('Left 1 Kin'!J86, 'Left 2 Kin'!J86, 'Left 3 Kin'!J86, 'Right 1 Kin'!J86, 'Right 2 Kin'!J86, 'Right 3 Kin'!J86)</f>
        <v>10.657311200000001</v>
      </c>
      <c r="K86">
        <f>AVERAGE('Left 1 Kin'!K86, 'Left 2 Kin'!K86, 'Left 3 Kin'!K86, 'Right 1 Kin'!K86, 'Right 2 Kin'!K86, 'Right 3 Kin'!K86)</f>
        <v>-2.8344718866666665</v>
      </c>
      <c r="L86">
        <f>AVERAGE('Left 1 Kin'!L86, 'Left 2 Kin'!L86, 'Left 3 Kin'!L86, 'Right 1 Kin'!L86, 'Right 2 Kin'!L86, 'Right 3 Kin'!L86)</f>
        <v>-7.2227077999999993</v>
      </c>
      <c r="M86">
        <f>AVERAGE('Left 1 Kin'!M86, 'Left 2 Kin'!M86, 'Left 3 Kin'!M86, 'Right 1 Kin'!M86, 'Right 2 Kin'!M86, 'Right 3 Kin'!M86)</f>
        <v>-13.265606</v>
      </c>
      <c r="N86">
        <f>AVERAGE('Left 1 Kin'!N86, 'Left 2 Kin'!N86, 'Left 3 Kin'!N86, 'Right 1 Kin'!N86, 'Right 2 Kin'!N86, 'Right 3 Kin'!N86)</f>
        <v>-6.3206490666666673</v>
      </c>
      <c r="O86">
        <f>AVERAGE('Left 1 Kin'!O86, 'Left 2 Kin'!O86, 'Left 3 Kin'!O86, 'Right 1 Kin'!O86, 'Right 2 Kin'!O86, 'Right 3 Kin'!O86)</f>
        <v>-3.6756206666666658</v>
      </c>
      <c r="P86">
        <f>AVERAGE('Left 1 Kin'!P86, 'Left 2 Kin'!P86, 'Left 3 Kin'!P86, 'Right 1 Kin'!P86, 'Right 2 Kin'!P86, 'Right 3 Kin'!P86)</f>
        <v>16.379039333333335</v>
      </c>
      <c r="Q86">
        <f>AVERAGE('Left 1 Kin'!Q86, 'Left 2 Kin'!Q86, 'Left 3 Kin'!Q86, 'Right 1 Kin'!Q86, 'Right 2 Kin'!Q86, 'Right 3 Kin'!Q86)</f>
        <v>-8.3344200000000715E-2</v>
      </c>
      <c r="R86">
        <f>AVERAGE('Left 1 Kin'!R86, 'Left 2 Kin'!R86, 'Left 3 Kin'!R86, 'Right 1 Kin'!R86, 'Right 2 Kin'!R86, 'Right 3 Kin'!R86)</f>
        <v>-18.68535</v>
      </c>
      <c r="S86">
        <f>AVERAGE('Left 1 Kin'!S86, 'Left 2 Kin'!S86, 'Left 3 Kin'!S86, 'Right 1 Kin'!S86, 'Right 2 Kin'!S86, 'Right 3 Kin'!S86)</f>
        <v>-14.187281533333332</v>
      </c>
      <c r="T86">
        <f>AVERAGE('Left 1 Kin'!T86, 'Left 2 Kin'!T86, 'Left 3 Kin'!T86, 'Right 1 Kin'!T86, 'Right 2 Kin'!T86, 'Right 3 Kin'!T86)</f>
        <v>-3.87310044</v>
      </c>
      <c r="U86">
        <f>AVERAGE('Left 1 Kin'!U86, 'Left 2 Kin'!U86, 'Left 3 Kin'!U86, 'Right 1 Kin'!U86, 'Right 2 Kin'!U86, 'Right 3 Kin'!U86)</f>
        <v>-219.60773783333335</v>
      </c>
      <c r="V86">
        <f>AVERAGE('Left 1 Kin'!V86, 'Left 2 Kin'!V86, 'Left 3 Kin'!V86, 'Right 1 Kin'!V86, 'Right 2 Kin'!V86, 'Right 3 Kin'!V86)</f>
        <v>99.559941666666646</v>
      </c>
      <c r="W86">
        <f>AVERAGE('Left 1 Kin'!W86, 'Left 2 Kin'!W86, 'Left 3 Kin'!W86, 'Right 1 Kin'!W86, 'Right 2 Kin'!W86, 'Right 3 Kin'!W86)</f>
        <v>332.58830583333332</v>
      </c>
      <c r="X86">
        <f>AVERAGE('Left 1 Kin'!X86, 'Left 2 Kin'!X86, 'Left 3 Kin'!X86, 'Right 1 Kin'!X86, 'Right 2 Kin'!X86, 'Right 3 Kin'!X86)</f>
        <v>175.17475000000002</v>
      </c>
      <c r="Y86">
        <f>AVERAGE('Left 1 Kin'!Y86, 'Left 2 Kin'!Y86, 'Left 3 Kin'!Y86, 'Right 1 Kin'!Y86, 'Right 2 Kin'!Y86, 'Right 3 Kin'!Y86)</f>
        <v>-189.66546416666668</v>
      </c>
      <c r="Z86">
        <f>AVERAGE('Left 1 Kin'!Z86, 'Left 2 Kin'!Z86, 'Left 3 Kin'!Z86, 'Right 1 Kin'!Z86, 'Right 2 Kin'!Z86, 'Right 3 Kin'!Z86)</f>
        <v>277.34129999999999</v>
      </c>
      <c r="AA86">
        <f>AVERAGE('Left 1 Kin'!AA86, 'Left 2 Kin'!AA86, 'Left 3 Kin'!AA86, 'Right 1 Kin'!AA86, 'Right 2 Kin'!AA86, 'Right 3 Kin'!AA86)</f>
        <v>-587.24620000000004</v>
      </c>
      <c r="AB86">
        <f>AVERAGE('Left 1 Kin'!AB86, 'Left 2 Kin'!AB86, 'Left 3 Kin'!AB86, 'Right 1 Kin'!AB86, 'Right 2 Kin'!AB86, 'Right 3 Kin'!AB86)</f>
        <v>-157.11134083333332</v>
      </c>
      <c r="AC86">
        <f>AVERAGE('Left 1 Kin'!AC86, 'Left 2 Kin'!AC86, 'Left 3 Kin'!AC86, 'Right 1 Kin'!AC86, 'Right 2 Kin'!AC86, 'Right 3 Kin'!AC86)</f>
        <v>48.846166666666619</v>
      </c>
      <c r="AD86">
        <f>AVERAGE('Left 1 Kin'!AD86, 'Left 2 Kin'!AD86, 'Left 3 Kin'!AD86, 'Right 1 Kin'!AD86, 'Right 2 Kin'!AD86, 'Right 3 Kin'!AD86)</f>
        <v>-759.21084999999994</v>
      </c>
      <c r="AE86">
        <f>AVERAGE('Left 1 Kin'!AE86, 'Left 2 Kin'!AE86, 'Left 3 Kin'!AE86, 'Right 1 Kin'!AE86, 'Right 2 Kin'!AE86, 'Right 3 Kin'!AE86)</f>
        <v>61.033216666666682</v>
      </c>
      <c r="AF86">
        <f>AVERAGE('Left 1 Kin'!AF86, 'Left 2 Kin'!AF86, 'Left 3 Kin'!AF86, 'Right 1 Kin'!AF86, 'Right 2 Kin'!AF86, 'Right 3 Kin'!AF86)</f>
        <v>-613.12175000000013</v>
      </c>
      <c r="AG86">
        <f>AVERAGE('Left 1 Kin'!AG86, 'Left 2 Kin'!AG86, 'Left 3 Kin'!AG86, 'Right 1 Kin'!AG86, 'Right 2 Kin'!AG86, 'Right 3 Kin'!AG86)</f>
        <v>-2275.6514083333336</v>
      </c>
      <c r="AH86">
        <f>AVERAGE('Left 1 Kin'!AH86, 'Left 2 Kin'!AH86, 'Left 3 Kin'!AH86, 'Right 1 Kin'!AH86, 'Right 2 Kin'!AH86, 'Right 3 Kin'!AH86)</f>
        <v>131.90350333333336</v>
      </c>
      <c r="AI86">
        <f>AVERAGE('Left 1 Kin'!AI86, 'Left 2 Kin'!AI86, 'Left 3 Kin'!AI86, 'Right 1 Kin'!AI86, 'Right 2 Kin'!AI86, 'Right 3 Kin'!AI86)</f>
        <v>-2.5831398000000001</v>
      </c>
      <c r="AJ86">
        <f>AVERAGE('Left 1 Kin'!AJ86, 'Left 2 Kin'!AJ86, 'Left 3 Kin'!AJ86, 'Right 1 Kin'!AJ86, 'Right 2 Kin'!AJ86, 'Right 3 Kin'!AJ86)</f>
        <v>-0.21756374933333322</v>
      </c>
      <c r="AK86">
        <f>AVERAGE('Left 1 Kin'!AK86, 'Left 2 Kin'!AK86, 'Left 3 Kin'!AK86, 'Right 1 Kin'!AK86, 'Right 2 Kin'!AK86, 'Right 3 Kin'!AK86)</f>
        <v>-7.4300149999999981E-2</v>
      </c>
      <c r="AL86">
        <f>AVERAGE('Left 1 Kin'!AL86, 'Left 2 Kin'!AL86, 'Left 3 Kin'!AL86, 'Right 1 Kin'!AL86, 'Right 2 Kin'!AL86, 'Right 3 Kin'!AL86)</f>
        <v>-19.304106000000001</v>
      </c>
      <c r="AM86">
        <f>AVERAGE('Left 1 Kin'!AM86, 'Left 2 Kin'!AM86, 'Left 3 Kin'!AM86, 'Right 1 Kin'!AM86, 'Right 2 Kin'!AM86, 'Right 3 Kin'!AM86)</f>
        <v>0.14917788000000001</v>
      </c>
      <c r="AN86">
        <f>AVERAGE('Left 1 Kin'!AN86, 'Left 2 Kin'!AN86, 'Left 3 Kin'!AN86, 'Right 1 Kin'!AN86, 'Right 2 Kin'!AN86, 'Right 3 Kin'!AN86)</f>
        <v>-3.5167366666666623E-2</v>
      </c>
      <c r="AO86">
        <f>AVERAGE('Left 1 Kin'!AO86, 'Left 2 Kin'!AO86, 'Left 3 Kin'!AO86, 'Right 1 Kin'!AO86, 'Right 2 Kin'!AO86, 'Right 3 Kin'!AO86)</f>
        <v>-2.6018191133333309E-2</v>
      </c>
      <c r="AP86">
        <f>AVERAGE('Left 1 Kin'!AP86, 'Left 2 Kin'!AP86, 'Left 3 Kin'!AP86, 'Right 1 Kin'!AP86, 'Right 2 Kin'!AP86, 'Right 3 Kin'!AP86)</f>
        <v>1.0713605599999991</v>
      </c>
      <c r="AQ86">
        <f>AVERAGE('Left 1 Kin'!AQ86, 'Left 2 Kin'!AQ86, 'Left 3 Kin'!AQ86, 'Right 1 Kin'!AQ86, 'Right 2 Kin'!AQ86, 'Right 3 Kin'!AQ86)</f>
        <v>0.6885565313333335</v>
      </c>
      <c r="AR86">
        <f>AVERAGE('Left 1 Kin'!AR86, 'Left 2 Kin'!AR86, 'Left 3 Kin'!AR86, 'Right 1 Kin'!AR86, 'Right 2 Kin'!AR86, 'Right 3 Kin'!AR86)</f>
        <v>0.16593804000000009</v>
      </c>
      <c r="AS86">
        <f>AVERAGE('Left 1 Kin'!AS86, 'Left 2 Kin'!AS86, 'Left 3 Kin'!AS86, 'Right 1 Kin'!AS86, 'Right 2 Kin'!AS86, 'Right 3 Kin'!AS86)</f>
        <v>0.12904972066666667</v>
      </c>
      <c r="AT86">
        <f>AVERAGE('Left 1 Kin'!AT86, 'Left 2 Kin'!AT86, 'Left 3 Kin'!AT86, 'Right 1 Kin'!AT86, 'Right 2 Kin'!AT86, 'Right 3 Kin'!AT86)</f>
        <v>14.275194733333334</v>
      </c>
    </row>
    <row r="87" spans="1:46" x14ac:dyDescent="0.25">
      <c r="A87">
        <v>85</v>
      </c>
      <c r="B87">
        <f>AVERAGE('Left 1 Kin'!B87, 'Left 2 Kin'!B87, 'Left 3 Kin'!B87, 'Right 1 Kin'!B87, 'Right 2 Kin'!B87, 'Right 3 Kin'!B87)</f>
        <v>9.4633333333333418</v>
      </c>
      <c r="C87">
        <f>AVERAGE('Left 1 Kin'!C87, 'Left 2 Kin'!C87, 'Left 3 Kin'!C87, 'Right 1 Kin'!C87, 'Right 2 Kin'!C87, 'Right 3 Kin'!C87)</f>
        <v>0.58310316154970765</v>
      </c>
      <c r="D87">
        <f>AVERAGE('Left 1 Kin'!D87, 'Left 2 Kin'!D87, 'Left 3 Kin'!D87, 'Right 1 Kin'!D87, 'Right 2 Kin'!D87, 'Right 3 Kin'!D87)</f>
        <v>0.49973162700120838</v>
      </c>
      <c r="E87">
        <f>AVERAGE('Left 1 Kin'!E87, 'Left 2 Kin'!E87, 'Left 3 Kin'!E87, 'Right 1 Kin'!E87, 'Right 2 Kin'!E87, 'Right 3 Kin'!E87)</f>
        <v>1.8816632368805913E-2</v>
      </c>
      <c r="F87">
        <f>AVERAGE('Left 1 Kin'!F87, 'Left 2 Kin'!F87, 'Left 3 Kin'!F87, 'Right 1 Kin'!F87, 'Right 2 Kin'!F87, 'Right 3 Kin'!F87)</f>
        <v>0.59038229395519226</v>
      </c>
      <c r="G87">
        <f>AVERAGE('Left 1 Kin'!G87, 'Left 2 Kin'!G87, 'Left 3 Kin'!G87, 'Right 1 Kin'!G87, 'Right 2 Kin'!G87, 'Right 3 Kin'!G87)</f>
        <v>-0.85920616250000192</v>
      </c>
      <c r="H87">
        <f>AVERAGE('Left 1 Kin'!H87, 'Left 2 Kin'!H87, 'Left 3 Kin'!H87, 'Right 1 Kin'!H87, 'Right 2 Kin'!H87, 'Right 3 Kin'!H87)</f>
        <v>-5.5000181666666661</v>
      </c>
      <c r="I87">
        <f>AVERAGE('Left 1 Kin'!I87, 'Left 2 Kin'!I87, 'Left 3 Kin'!I87, 'Right 1 Kin'!I87, 'Right 2 Kin'!I87, 'Right 3 Kin'!I87)</f>
        <v>3.6464739666666692</v>
      </c>
      <c r="J87">
        <f>AVERAGE('Left 1 Kin'!J87, 'Left 2 Kin'!J87, 'Left 3 Kin'!J87, 'Right 1 Kin'!J87, 'Right 2 Kin'!J87, 'Right 3 Kin'!J87)</f>
        <v>10.842565500000001</v>
      </c>
      <c r="K87">
        <f>AVERAGE('Left 1 Kin'!K87, 'Left 2 Kin'!K87, 'Left 3 Kin'!K87, 'Right 1 Kin'!K87, 'Right 2 Kin'!K87, 'Right 3 Kin'!K87)</f>
        <v>-3.0304607583333354</v>
      </c>
      <c r="L87">
        <f>AVERAGE('Left 1 Kin'!L87, 'Left 2 Kin'!L87, 'Left 3 Kin'!L87, 'Right 1 Kin'!L87, 'Right 2 Kin'!L87, 'Right 3 Kin'!L87)</f>
        <v>-6.9396949166666646</v>
      </c>
      <c r="M87">
        <f>AVERAGE('Left 1 Kin'!M87, 'Left 2 Kin'!M87, 'Left 3 Kin'!M87, 'Right 1 Kin'!M87, 'Right 2 Kin'!M87, 'Right 3 Kin'!M87)</f>
        <v>-13.865694166666671</v>
      </c>
      <c r="N87">
        <f>AVERAGE('Left 1 Kin'!N87, 'Left 2 Kin'!N87, 'Left 3 Kin'!N87, 'Right 1 Kin'!N87, 'Right 2 Kin'!N87, 'Right 3 Kin'!N87)</f>
        <v>-6.4762551666666681</v>
      </c>
      <c r="O87">
        <f>AVERAGE('Left 1 Kin'!O87, 'Left 2 Kin'!O87, 'Left 3 Kin'!O87, 'Right 1 Kin'!O87, 'Right 2 Kin'!O87, 'Right 3 Kin'!O87)</f>
        <v>-3.6186183333333335</v>
      </c>
      <c r="P87">
        <f>AVERAGE('Left 1 Kin'!P87, 'Left 2 Kin'!P87, 'Left 3 Kin'!P87, 'Right 1 Kin'!P87, 'Right 2 Kin'!P87, 'Right 3 Kin'!P87)</f>
        <v>15.573910833333329</v>
      </c>
      <c r="Q87">
        <f>AVERAGE('Left 1 Kin'!Q87, 'Left 2 Kin'!Q87, 'Left 3 Kin'!Q87, 'Right 1 Kin'!Q87, 'Right 2 Kin'!Q87, 'Right 3 Kin'!Q87)</f>
        <v>-4.7933416666666506E-2</v>
      </c>
      <c r="R87">
        <f>AVERAGE('Left 1 Kin'!R87, 'Left 2 Kin'!R87, 'Left 3 Kin'!R87, 'Right 1 Kin'!R87, 'Right 2 Kin'!R87, 'Right 3 Kin'!R87)</f>
        <v>-19.344225000000002</v>
      </c>
      <c r="S87">
        <f>AVERAGE('Left 1 Kin'!S87, 'Left 2 Kin'!S87, 'Left 3 Kin'!S87, 'Right 1 Kin'!S87, 'Right 2 Kin'!S87, 'Right 3 Kin'!S87)</f>
        <v>-16.583423833333352</v>
      </c>
      <c r="T87">
        <f>AVERAGE('Left 1 Kin'!T87, 'Left 2 Kin'!T87, 'Left 3 Kin'!T87, 'Right 1 Kin'!T87, 'Right 2 Kin'!T87, 'Right 3 Kin'!T87)</f>
        <v>-3.7297425166666662</v>
      </c>
      <c r="U87">
        <f>AVERAGE('Left 1 Kin'!U87, 'Left 2 Kin'!U87, 'Left 3 Kin'!U87, 'Right 1 Kin'!U87, 'Right 2 Kin'!U87, 'Right 3 Kin'!U87)</f>
        <v>-220.03337687500002</v>
      </c>
      <c r="V87">
        <f>AVERAGE('Left 1 Kin'!V87, 'Left 2 Kin'!V87, 'Left 3 Kin'!V87, 'Right 1 Kin'!V87, 'Right 2 Kin'!V87, 'Right 3 Kin'!V87)</f>
        <v>101.05193750000001</v>
      </c>
      <c r="W87">
        <f>AVERAGE('Left 1 Kin'!W87, 'Left 2 Kin'!W87, 'Left 3 Kin'!W87, 'Right 1 Kin'!W87, 'Right 2 Kin'!W87, 'Right 3 Kin'!W87)</f>
        <v>333.23860833333333</v>
      </c>
      <c r="X87">
        <f>AVERAGE('Left 1 Kin'!X87, 'Left 2 Kin'!X87, 'Left 3 Kin'!X87, 'Right 1 Kin'!X87, 'Right 2 Kin'!X87, 'Right 3 Kin'!X87)</f>
        <v>182.2384895833334</v>
      </c>
      <c r="Y87">
        <f>AVERAGE('Left 1 Kin'!Y87, 'Left 2 Kin'!Y87, 'Left 3 Kin'!Y87, 'Right 1 Kin'!Y87, 'Right 2 Kin'!Y87, 'Right 3 Kin'!Y87)</f>
        <v>-188.33116041666668</v>
      </c>
      <c r="Z87">
        <f>AVERAGE('Left 1 Kin'!Z87, 'Left 2 Kin'!Z87, 'Left 3 Kin'!Z87, 'Right 1 Kin'!Z87, 'Right 2 Kin'!Z87, 'Right 3 Kin'!Z87)</f>
        <v>270.80512499999992</v>
      </c>
      <c r="AA87">
        <f>AVERAGE('Left 1 Kin'!AA87, 'Left 2 Kin'!AA87, 'Left 3 Kin'!AA87, 'Right 1 Kin'!AA87, 'Right 2 Kin'!AA87, 'Right 3 Kin'!AA87)</f>
        <v>-565.6795104166664</v>
      </c>
      <c r="AB87">
        <f>AVERAGE('Left 1 Kin'!AB87, 'Left 2 Kin'!AB87, 'Left 3 Kin'!AB87, 'Right 1 Kin'!AB87, 'Right 2 Kin'!AB87, 'Right 3 Kin'!AB87)</f>
        <v>-148.52846666666662</v>
      </c>
      <c r="AC87">
        <f>AVERAGE('Left 1 Kin'!AC87, 'Left 2 Kin'!AC87, 'Left 3 Kin'!AC87, 'Right 1 Kin'!AC87, 'Right 2 Kin'!AC87, 'Right 3 Kin'!AC87)</f>
        <v>55.67322916666668</v>
      </c>
      <c r="AD87">
        <f>AVERAGE('Left 1 Kin'!AD87, 'Left 2 Kin'!AD87, 'Left 3 Kin'!AD87, 'Right 1 Kin'!AD87, 'Right 2 Kin'!AD87, 'Right 3 Kin'!AD87)</f>
        <v>-743.94884374999981</v>
      </c>
      <c r="AE87">
        <f>AVERAGE('Left 1 Kin'!AE87, 'Left 2 Kin'!AE87, 'Left 3 Kin'!AE87, 'Right 1 Kin'!AE87, 'Right 2 Kin'!AE87, 'Right 3 Kin'!AE87)</f>
        <v>50.842364583333271</v>
      </c>
      <c r="AF87">
        <f>AVERAGE('Left 1 Kin'!AF87, 'Left 2 Kin'!AF87, 'Left 3 Kin'!AF87, 'Right 1 Kin'!AF87, 'Right 2 Kin'!AF87, 'Right 3 Kin'!AF87)</f>
        <v>-598.11583333333328</v>
      </c>
      <c r="AG87">
        <f>AVERAGE('Left 1 Kin'!AG87, 'Left 2 Kin'!AG87, 'Left 3 Kin'!AG87, 'Right 1 Kin'!AG87, 'Right 2 Kin'!AG87, 'Right 3 Kin'!AG87)</f>
        <v>-2259.1263854166664</v>
      </c>
      <c r="AH87">
        <f>AVERAGE('Left 1 Kin'!AH87, 'Left 2 Kin'!AH87, 'Left 3 Kin'!AH87, 'Right 1 Kin'!AH87, 'Right 2 Kin'!AH87, 'Right 3 Kin'!AH87)</f>
        <v>126.25014374999999</v>
      </c>
      <c r="AI87">
        <f>AVERAGE('Left 1 Kin'!AI87, 'Left 2 Kin'!AI87, 'Left 3 Kin'!AI87, 'Right 1 Kin'!AI87, 'Right 2 Kin'!AI87, 'Right 3 Kin'!AI87)</f>
        <v>-2.5891765833333333</v>
      </c>
      <c r="AJ87">
        <f>AVERAGE('Left 1 Kin'!AJ87, 'Left 2 Kin'!AJ87, 'Left 3 Kin'!AJ87, 'Right 1 Kin'!AJ87, 'Right 2 Kin'!AJ87, 'Right 3 Kin'!AJ87)</f>
        <v>-0.31680964833333397</v>
      </c>
      <c r="AK87">
        <f>AVERAGE('Left 1 Kin'!AK87, 'Left 2 Kin'!AK87, 'Left 3 Kin'!AK87, 'Right 1 Kin'!AK87, 'Right 2 Kin'!AK87, 'Right 3 Kin'!AK87)</f>
        <v>-6.8351729166666611E-2</v>
      </c>
      <c r="AL87">
        <f>AVERAGE('Left 1 Kin'!AL87, 'Left 2 Kin'!AL87, 'Left 3 Kin'!AL87, 'Right 1 Kin'!AL87, 'Right 2 Kin'!AL87, 'Right 3 Kin'!AL87)</f>
        <v>-18.711606666666658</v>
      </c>
      <c r="AM87">
        <f>AVERAGE('Left 1 Kin'!AM87, 'Left 2 Kin'!AM87, 'Left 3 Kin'!AM87, 'Right 1 Kin'!AM87, 'Right 2 Kin'!AM87, 'Right 3 Kin'!AM87)</f>
        <v>4.1957065374999179E-2</v>
      </c>
      <c r="AN87">
        <f>AVERAGE('Left 1 Kin'!AN87, 'Left 2 Kin'!AN87, 'Left 3 Kin'!AN87, 'Right 1 Kin'!AN87, 'Right 2 Kin'!AN87, 'Right 3 Kin'!AN87)</f>
        <v>-7.6943316666666914E-2</v>
      </c>
      <c r="AO87">
        <f>AVERAGE('Left 1 Kin'!AO87, 'Left 2 Kin'!AO87, 'Left 3 Kin'!AO87, 'Right 1 Kin'!AO87, 'Right 2 Kin'!AO87, 'Right 3 Kin'!AO87)</f>
        <v>-4.0130740750000088E-2</v>
      </c>
      <c r="AP87">
        <f>AVERAGE('Left 1 Kin'!AP87, 'Left 2 Kin'!AP87, 'Left 3 Kin'!AP87, 'Right 1 Kin'!AP87, 'Right 2 Kin'!AP87, 'Right 3 Kin'!AP87)</f>
        <v>0.22586121583332597</v>
      </c>
      <c r="AQ87">
        <f>AVERAGE('Left 1 Kin'!AQ87, 'Left 2 Kin'!AQ87, 'Left 3 Kin'!AQ87, 'Right 1 Kin'!AQ87, 'Right 2 Kin'!AQ87, 'Right 3 Kin'!AQ87)</f>
        <v>0.56397969083333244</v>
      </c>
      <c r="AR87">
        <f>AVERAGE('Left 1 Kin'!AR87, 'Left 2 Kin'!AR87, 'Left 3 Kin'!AR87, 'Right 1 Kin'!AR87, 'Right 2 Kin'!AR87, 'Right 3 Kin'!AR87)</f>
        <v>0.16169772499999999</v>
      </c>
      <c r="AS87">
        <f>AVERAGE('Left 1 Kin'!AS87, 'Left 2 Kin'!AS87, 'Left 3 Kin'!AS87, 'Right 1 Kin'!AS87, 'Right 2 Kin'!AS87, 'Right 3 Kin'!AS87)</f>
        <v>0.10568393499999985</v>
      </c>
      <c r="AT87">
        <f>AVERAGE('Left 1 Kin'!AT87, 'Left 2 Kin'!AT87, 'Left 3 Kin'!AT87, 'Right 1 Kin'!AT87, 'Right 2 Kin'!AT87, 'Right 3 Kin'!AT87)</f>
        <v>11.729125166666648</v>
      </c>
    </row>
    <row r="88" spans="1:46" x14ac:dyDescent="0.25">
      <c r="A88">
        <v>86</v>
      </c>
      <c r="B88">
        <f>AVERAGE('Left 1 Kin'!B88, 'Left 2 Kin'!B88, 'Left 3 Kin'!B88, 'Right 1 Kin'!B88, 'Right 2 Kin'!B88, 'Right 3 Kin'!B88)</f>
        <v>9.4663625000000078</v>
      </c>
      <c r="C88">
        <f>AVERAGE('Left 1 Kin'!C88, 'Left 2 Kin'!C88, 'Left 3 Kin'!C88, 'Right 1 Kin'!C88, 'Right 2 Kin'!C88, 'Right 3 Kin'!C88)</f>
        <v>0.58347202119883046</v>
      </c>
      <c r="D88">
        <f>AVERAGE('Left 1 Kin'!D88, 'Left 2 Kin'!D88, 'Left 3 Kin'!D88, 'Right 1 Kin'!D88, 'Right 2 Kin'!D88, 'Right 3 Kin'!D88)</f>
        <v>0.45142020626657892</v>
      </c>
      <c r="E88">
        <f>AVERAGE('Left 1 Kin'!E88, 'Left 2 Kin'!E88, 'Left 3 Kin'!E88, 'Right 1 Kin'!E88, 'Right 2 Kin'!E88, 'Right 3 Kin'!E88)</f>
        <v>1.7194464688913173E-2</v>
      </c>
      <c r="F88">
        <f>AVERAGE('Left 1 Kin'!F88, 'Left 2 Kin'!F88, 'Left 3 Kin'!F88, 'Right 1 Kin'!F88, 'Right 2 Kin'!F88, 'Right 3 Kin'!F88)</f>
        <v>0.51262907417193671</v>
      </c>
      <c r="G88">
        <f>AVERAGE('Left 1 Kin'!G88, 'Left 2 Kin'!G88, 'Left 3 Kin'!G88, 'Right 1 Kin'!G88, 'Right 2 Kin'!G88, 'Right 3 Kin'!G88)</f>
        <v>-1.0882975566666668</v>
      </c>
      <c r="H88">
        <f>AVERAGE('Left 1 Kin'!H88, 'Left 2 Kin'!H88, 'Left 3 Kin'!H88, 'Right 1 Kin'!H88, 'Right 2 Kin'!H88, 'Right 3 Kin'!H88)</f>
        <v>-5.3940135666666675</v>
      </c>
      <c r="I88">
        <f>AVERAGE('Left 1 Kin'!I88, 'Left 2 Kin'!I88, 'Left 3 Kin'!I88, 'Right 1 Kin'!I88, 'Right 2 Kin'!I88, 'Right 3 Kin'!I88)</f>
        <v>3.9949301800000003</v>
      </c>
      <c r="J88">
        <f>AVERAGE('Left 1 Kin'!J88, 'Left 2 Kin'!J88, 'Left 3 Kin'!J88, 'Right 1 Kin'!J88, 'Right 2 Kin'!J88, 'Right 3 Kin'!J88)</f>
        <v>11.037562833333332</v>
      </c>
      <c r="K88">
        <f>AVERAGE('Left 1 Kin'!K88, 'Left 2 Kin'!K88, 'Left 3 Kin'!K88, 'Right 1 Kin'!K88, 'Right 2 Kin'!K88, 'Right 3 Kin'!K88)</f>
        <v>-3.2261035266666664</v>
      </c>
      <c r="L88">
        <f>AVERAGE('Left 1 Kin'!L88, 'Left 2 Kin'!L88, 'Left 3 Kin'!L88, 'Right 1 Kin'!L88, 'Right 2 Kin'!L88, 'Right 3 Kin'!L88)</f>
        <v>-6.6661996000000014</v>
      </c>
      <c r="M88">
        <f>AVERAGE('Left 1 Kin'!M88, 'Left 2 Kin'!M88, 'Left 3 Kin'!M88, 'Right 1 Kin'!M88, 'Right 2 Kin'!M88, 'Right 3 Kin'!M88)</f>
        <v>-14.436402666666666</v>
      </c>
      <c r="N88">
        <f>AVERAGE('Left 1 Kin'!N88, 'Left 2 Kin'!N88, 'Left 3 Kin'!N88, 'Right 1 Kin'!N88, 'Right 2 Kin'!N88, 'Right 3 Kin'!N88)</f>
        <v>-6.6249094666666659</v>
      </c>
      <c r="O88">
        <f>AVERAGE('Left 1 Kin'!O88, 'Left 2 Kin'!O88, 'Left 3 Kin'!O88, 'Right 1 Kin'!O88, 'Right 2 Kin'!O88, 'Right 3 Kin'!O88)</f>
        <v>-3.5499863333333326</v>
      </c>
      <c r="P88">
        <f>AVERAGE('Left 1 Kin'!P88, 'Left 2 Kin'!P88, 'Left 3 Kin'!P88, 'Right 1 Kin'!P88, 'Right 2 Kin'!P88, 'Right 3 Kin'!P88)</f>
        <v>14.803461633333335</v>
      </c>
      <c r="Q88">
        <f>AVERAGE('Left 1 Kin'!Q88, 'Left 2 Kin'!Q88, 'Left 3 Kin'!Q88, 'Right 1 Kin'!Q88, 'Right 2 Kin'!Q88, 'Right 3 Kin'!Q88)</f>
        <v>-1.3084933333333529E-2</v>
      </c>
      <c r="R88">
        <f>AVERAGE('Left 1 Kin'!R88, 'Left 2 Kin'!R88, 'Left 3 Kin'!R88, 'Right 1 Kin'!R88, 'Right 2 Kin'!R88, 'Right 3 Kin'!R88)</f>
        <v>-19.962255000000003</v>
      </c>
      <c r="S88">
        <f>AVERAGE('Left 1 Kin'!S88, 'Left 2 Kin'!S88, 'Left 3 Kin'!S88, 'Right 1 Kin'!S88, 'Right 2 Kin'!S88, 'Right 3 Kin'!S88)</f>
        <v>-18.941682366666669</v>
      </c>
      <c r="T88">
        <f>AVERAGE('Left 1 Kin'!T88, 'Left 2 Kin'!T88, 'Left 3 Kin'!T88, 'Right 1 Kin'!T88, 'Right 2 Kin'!T88, 'Right 3 Kin'!T88)</f>
        <v>-3.598802726666666</v>
      </c>
      <c r="U88">
        <f>AVERAGE('Left 1 Kin'!U88, 'Left 2 Kin'!U88, 'Left 3 Kin'!U88, 'Right 1 Kin'!U88, 'Right 2 Kin'!U88, 'Right 3 Kin'!U88)</f>
        <v>-219.86024716666665</v>
      </c>
      <c r="V88">
        <f>AVERAGE('Left 1 Kin'!V88, 'Left 2 Kin'!V88, 'Left 3 Kin'!V88, 'Right 1 Kin'!V88, 'Right 2 Kin'!V88, 'Right 3 Kin'!V88)</f>
        <v>102.53066666666666</v>
      </c>
      <c r="W88">
        <f>AVERAGE('Left 1 Kin'!W88, 'Left 2 Kin'!W88, 'Left 3 Kin'!W88, 'Right 1 Kin'!W88, 'Right 2 Kin'!W88, 'Right 3 Kin'!W88)</f>
        <v>333.19847333333331</v>
      </c>
      <c r="X88">
        <f>AVERAGE('Left 1 Kin'!X88, 'Left 2 Kin'!X88, 'Left 3 Kin'!X88, 'Right 1 Kin'!X88, 'Right 2 Kin'!X88, 'Right 3 Kin'!X88)</f>
        <v>188.83967916666674</v>
      </c>
      <c r="Y88">
        <f>AVERAGE('Left 1 Kin'!Y88, 'Left 2 Kin'!Y88, 'Left 3 Kin'!Y88, 'Right 1 Kin'!Y88, 'Right 2 Kin'!Y88, 'Right 3 Kin'!Y88)</f>
        <v>-187.29714916666663</v>
      </c>
      <c r="Z88">
        <f>AVERAGE('Left 1 Kin'!Z88, 'Left 2 Kin'!Z88, 'Left 3 Kin'!Z88, 'Right 1 Kin'!Z88, 'Right 2 Kin'!Z88, 'Right 3 Kin'!Z88)</f>
        <v>263.92026249999998</v>
      </c>
      <c r="AA88">
        <f>AVERAGE('Left 1 Kin'!AA88, 'Left 2 Kin'!AA88, 'Left 3 Kin'!AA88, 'Right 1 Kin'!AA88, 'Right 2 Kin'!AA88, 'Right 3 Kin'!AA88)</f>
        <v>-542.17790416666674</v>
      </c>
      <c r="AB88">
        <f>AVERAGE('Left 1 Kin'!AB88, 'Left 2 Kin'!AB88, 'Left 3 Kin'!AB88, 'Right 1 Kin'!AB88, 'Right 2 Kin'!AB88, 'Right 3 Kin'!AB88)</f>
        <v>-140.52813333333333</v>
      </c>
      <c r="AC88">
        <f>AVERAGE('Left 1 Kin'!AC88, 'Left 2 Kin'!AC88, 'Left 3 Kin'!AC88, 'Right 1 Kin'!AC88, 'Right 2 Kin'!AC88, 'Right 3 Kin'!AC88)</f>
        <v>59.824249999999978</v>
      </c>
      <c r="AD88">
        <f>AVERAGE('Left 1 Kin'!AD88, 'Left 2 Kin'!AD88, 'Left 3 Kin'!AD88, 'Right 1 Kin'!AD88, 'Right 2 Kin'!AD88, 'Right 3 Kin'!AD88)</f>
        <v>-722.10136666666665</v>
      </c>
      <c r="AE88">
        <f>AVERAGE('Left 1 Kin'!AE88, 'Left 2 Kin'!AE88, 'Left 3 Kin'!AE88, 'Right 1 Kin'!AE88, 'Right 2 Kin'!AE88, 'Right 3 Kin'!AE88)</f>
        <v>42.436279166666679</v>
      </c>
      <c r="AF88">
        <f>AVERAGE('Left 1 Kin'!AF88, 'Left 2 Kin'!AF88, 'Left 3 Kin'!AF88, 'Right 1 Kin'!AF88, 'Right 2 Kin'!AF88, 'Right 3 Kin'!AF88)</f>
        <v>-576.12354166666671</v>
      </c>
      <c r="AG88">
        <f>AVERAGE('Left 1 Kin'!AG88, 'Left 2 Kin'!AG88, 'Left 3 Kin'!AG88, 'Right 1 Kin'!AG88, 'Right 2 Kin'!AG88, 'Right 3 Kin'!AG88)</f>
        <v>-2227.9669541666667</v>
      </c>
      <c r="AH88">
        <f>AVERAGE('Left 1 Kin'!AH88, 'Left 2 Kin'!AH88, 'Left 3 Kin'!AH88, 'Right 1 Kin'!AH88, 'Right 2 Kin'!AH88, 'Right 3 Kin'!AH88)</f>
        <v>119.86131899999999</v>
      </c>
      <c r="AI88">
        <f>AVERAGE('Left 1 Kin'!AI88, 'Left 2 Kin'!AI88, 'Left 3 Kin'!AI88, 'Right 1 Kin'!AI88, 'Right 2 Kin'!AI88, 'Right 3 Kin'!AI88)</f>
        <v>-2.6511030000000004</v>
      </c>
      <c r="AJ88">
        <f>AVERAGE('Left 1 Kin'!AJ88, 'Left 2 Kin'!AJ88, 'Left 3 Kin'!AJ88, 'Right 1 Kin'!AJ88, 'Right 2 Kin'!AJ88, 'Right 3 Kin'!AJ88)</f>
        <v>-0.42012485400000005</v>
      </c>
      <c r="AK88">
        <f>AVERAGE('Left 1 Kin'!AK88, 'Left 2 Kin'!AK88, 'Left 3 Kin'!AK88, 'Right 1 Kin'!AK88, 'Right 2 Kin'!AK88, 'Right 3 Kin'!AK88)</f>
        <v>-6.2809369999999989E-2</v>
      </c>
      <c r="AL88">
        <f>AVERAGE('Left 1 Kin'!AL88, 'Left 2 Kin'!AL88, 'Left 3 Kin'!AL88, 'Right 1 Kin'!AL88, 'Right 2 Kin'!AL88, 'Right 3 Kin'!AL88)</f>
        <v>-18.469965333333331</v>
      </c>
      <c r="AM88">
        <f>AVERAGE('Left 1 Kin'!AM88, 'Left 2 Kin'!AM88, 'Left 3 Kin'!AM88, 'Right 1 Kin'!AM88, 'Right 2 Kin'!AM88, 'Right 3 Kin'!AM88)</f>
        <v>-3.8810079250000053E-2</v>
      </c>
      <c r="AN88">
        <f>AVERAGE('Left 1 Kin'!AN88, 'Left 2 Kin'!AN88, 'Left 3 Kin'!AN88, 'Right 1 Kin'!AN88, 'Right 2 Kin'!AN88, 'Right 3 Kin'!AN88)</f>
        <v>-0.12790290333333337</v>
      </c>
      <c r="AO88">
        <f>AVERAGE('Left 1 Kin'!AO88, 'Left 2 Kin'!AO88, 'Left 3 Kin'!AO88, 'Right 1 Kin'!AO88, 'Right 2 Kin'!AO88, 'Right 3 Kin'!AO88)</f>
        <v>-5.5973058966666676E-2</v>
      </c>
      <c r="AP88">
        <f>AVERAGE('Left 1 Kin'!AP88, 'Left 2 Kin'!AP88, 'Left 3 Kin'!AP88, 'Right 1 Kin'!AP88, 'Right 2 Kin'!AP88, 'Right 3 Kin'!AP88)</f>
        <v>-0.32778816166666752</v>
      </c>
      <c r="AQ88">
        <f>AVERAGE('Left 1 Kin'!AQ88, 'Left 2 Kin'!AQ88, 'Left 3 Kin'!AQ88, 'Right 1 Kin'!AQ88, 'Right 2 Kin'!AQ88, 'Right 3 Kin'!AQ88)</f>
        <v>0.45024331566666653</v>
      </c>
      <c r="AR88">
        <f>AVERAGE('Left 1 Kin'!AR88, 'Left 2 Kin'!AR88, 'Left 3 Kin'!AR88, 'Right 1 Kin'!AR88, 'Right 2 Kin'!AR88, 'Right 3 Kin'!AR88)</f>
        <v>0.15572423066666666</v>
      </c>
      <c r="AS88">
        <f>AVERAGE('Left 1 Kin'!AS88, 'Left 2 Kin'!AS88, 'Left 3 Kin'!AS88, 'Right 1 Kin'!AS88, 'Right 2 Kin'!AS88, 'Right 3 Kin'!AS88)</f>
        <v>8.116630499999998E-2</v>
      </c>
      <c r="AT88">
        <f>AVERAGE('Left 1 Kin'!AT88, 'Left 2 Kin'!AT88, 'Left 3 Kin'!AT88, 'Right 1 Kin'!AT88, 'Right 2 Kin'!AT88, 'Right 3 Kin'!AT88)</f>
        <v>9.4041543999999977</v>
      </c>
    </row>
    <row r="89" spans="1:46" x14ac:dyDescent="0.25">
      <c r="A89">
        <v>87</v>
      </c>
      <c r="B89">
        <f>AVERAGE('Left 1 Kin'!B89, 'Left 2 Kin'!B89, 'Left 3 Kin'!B89, 'Right 1 Kin'!B89, 'Right 2 Kin'!B89, 'Right 3 Kin'!B89)</f>
        <v>9.4692562500000061</v>
      </c>
      <c r="C89">
        <f>AVERAGE('Left 1 Kin'!C89, 'Left 2 Kin'!C89, 'Left 3 Kin'!C89, 'Right 1 Kin'!C89, 'Right 2 Kin'!C89, 'Right 3 Kin'!C89)</f>
        <v>0.58383544407894739</v>
      </c>
      <c r="D89">
        <f>AVERAGE('Left 1 Kin'!D89, 'Left 2 Kin'!D89, 'Left 3 Kin'!D89, 'Right 1 Kin'!D89, 'Right 2 Kin'!D89, 'Right 3 Kin'!D89)</f>
        <v>0.40445566372460234</v>
      </c>
      <c r="E89">
        <f>AVERAGE('Left 1 Kin'!E89, 'Left 2 Kin'!E89, 'Left 3 Kin'!E89, 'Right 1 Kin'!E89, 'Right 2 Kin'!E89, 'Right 3 Kin'!E89)</f>
        <v>1.5398032342681176E-2</v>
      </c>
      <c r="F89">
        <f>AVERAGE('Left 1 Kin'!F89, 'Left 2 Kin'!F89, 'Left 3 Kin'!F89, 'Right 1 Kin'!F89, 'Right 2 Kin'!F89, 'Right 3 Kin'!F89)</f>
        <v>0.44497667040679495</v>
      </c>
      <c r="G89">
        <f>AVERAGE('Left 1 Kin'!G89, 'Left 2 Kin'!G89, 'Left 3 Kin'!G89, 'Right 1 Kin'!G89, 'Right 2 Kin'!G89, 'Right 3 Kin'!G89)</f>
        <v>-1.3182981633333324</v>
      </c>
      <c r="H89">
        <f>AVERAGE('Left 1 Kin'!H89, 'Left 2 Kin'!H89, 'Left 3 Kin'!H89, 'Right 1 Kin'!H89, 'Right 2 Kin'!H89, 'Right 3 Kin'!H89)</f>
        <v>-5.2873493833333338</v>
      </c>
      <c r="I89">
        <f>AVERAGE('Left 1 Kin'!I89, 'Left 2 Kin'!I89, 'Left 3 Kin'!I89, 'Right 1 Kin'!I89, 'Right 2 Kin'!I89, 'Right 3 Kin'!I89)</f>
        <v>4.3423761433333317</v>
      </c>
      <c r="J89">
        <f>AVERAGE('Left 1 Kin'!J89, 'Left 2 Kin'!J89, 'Left 3 Kin'!J89, 'Right 1 Kin'!J89, 'Right 2 Kin'!J89, 'Right 3 Kin'!J89)</f>
        <v>11.23825025</v>
      </c>
      <c r="K89">
        <f>AVERAGE('Left 1 Kin'!K89, 'Left 2 Kin'!K89, 'Left 3 Kin'!K89, 'Right 1 Kin'!K89, 'Right 2 Kin'!K89, 'Right 3 Kin'!K89)</f>
        <v>-3.4208667866666658</v>
      </c>
      <c r="L89">
        <f>AVERAGE('Left 1 Kin'!L89, 'Left 2 Kin'!L89, 'Left 3 Kin'!L89, 'Right 1 Kin'!L89, 'Right 2 Kin'!L89, 'Right 3 Kin'!L89)</f>
        <v>-6.3984073666666683</v>
      </c>
      <c r="M89">
        <f>AVERAGE('Left 1 Kin'!M89, 'Left 2 Kin'!M89, 'Left 3 Kin'!M89, 'Right 1 Kin'!M89, 'Right 2 Kin'!M89, 'Right 3 Kin'!M89)</f>
        <v>-14.988470333333334</v>
      </c>
      <c r="N89">
        <f>AVERAGE('Left 1 Kin'!N89, 'Left 2 Kin'!N89, 'Left 3 Kin'!N89, 'Right 1 Kin'!N89, 'Right 2 Kin'!N89, 'Right 3 Kin'!N89)</f>
        <v>-6.7692109333333335</v>
      </c>
      <c r="O89">
        <f>AVERAGE('Left 1 Kin'!O89, 'Left 2 Kin'!O89, 'Left 3 Kin'!O89, 'Right 1 Kin'!O89, 'Right 2 Kin'!O89, 'Right 3 Kin'!O89)</f>
        <v>-3.4810718333333335</v>
      </c>
      <c r="P89">
        <f>AVERAGE('Left 1 Kin'!P89, 'Left 2 Kin'!P89, 'Left 3 Kin'!P89, 'Right 1 Kin'!P89, 'Right 2 Kin'!P89, 'Right 3 Kin'!P89)</f>
        <v>14.059453183333337</v>
      </c>
      <c r="Q89">
        <f>AVERAGE('Left 1 Kin'!Q89, 'Left 2 Kin'!Q89, 'Left 3 Kin'!Q89, 'Right 1 Kin'!Q89, 'Right 2 Kin'!Q89, 'Right 3 Kin'!Q89)</f>
        <v>2.1723633333332753E-2</v>
      </c>
      <c r="R89">
        <f>AVERAGE('Left 1 Kin'!R89, 'Left 2 Kin'!R89, 'Left 3 Kin'!R89, 'Right 1 Kin'!R89, 'Right 2 Kin'!R89, 'Right 3 Kin'!R89)</f>
        <v>-20.544780833333331</v>
      </c>
      <c r="S89">
        <f>AVERAGE('Left 1 Kin'!S89, 'Left 2 Kin'!S89, 'Left 3 Kin'!S89, 'Right 1 Kin'!S89, 'Right 2 Kin'!S89, 'Right 3 Kin'!S89)</f>
        <v>-21.260233983333322</v>
      </c>
      <c r="T89">
        <f>AVERAGE('Left 1 Kin'!T89, 'Left 2 Kin'!T89, 'Left 3 Kin'!T89, 'Right 1 Kin'!T89, 'Right 2 Kin'!T89, 'Right 3 Kin'!T89)</f>
        <v>-3.4755582700000005</v>
      </c>
      <c r="U89">
        <f>AVERAGE('Left 1 Kin'!U89, 'Left 2 Kin'!U89, 'Left 3 Kin'!U89, 'Right 1 Kin'!U89, 'Right 2 Kin'!U89, 'Right 3 Kin'!U89)</f>
        <v>-219.49285183333333</v>
      </c>
      <c r="V89">
        <f>AVERAGE('Left 1 Kin'!V89, 'Left 2 Kin'!V89, 'Left 3 Kin'!V89, 'Right 1 Kin'!V89, 'Right 2 Kin'!V89, 'Right 3 Kin'!V89)</f>
        <v>104.01664583333333</v>
      </c>
      <c r="W89">
        <f>AVERAGE('Left 1 Kin'!W89, 'Left 2 Kin'!W89, 'Left 3 Kin'!W89, 'Right 1 Kin'!W89, 'Right 2 Kin'!W89, 'Right 3 Kin'!W89)</f>
        <v>332.73797374999998</v>
      </c>
      <c r="X89">
        <f>AVERAGE('Left 1 Kin'!X89, 'Left 2 Kin'!X89, 'Left 3 Kin'!X89, 'Right 1 Kin'!X89, 'Right 2 Kin'!X89, 'Right 3 Kin'!X89)</f>
        <v>195.11491041666667</v>
      </c>
      <c r="Y89">
        <f>AVERAGE('Left 1 Kin'!Y89, 'Left 2 Kin'!Y89, 'Left 3 Kin'!Y89, 'Right 1 Kin'!Y89, 'Right 2 Kin'!Y89, 'Right 3 Kin'!Y89)</f>
        <v>-186.25459833333332</v>
      </c>
      <c r="Z89">
        <f>AVERAGE('Left 1 Kin'!Z89, 'Left 2 Kin'!Z89, 'Left 3 Kin'!Z89, 'Right 1 Kin'!Z89, 'Right 2 Kin'!Z89, 'Right 3 Kin'!Z89)</f>
        <v>256.84316041666671</v>
      </c>
      <c r="AA89">
        <f>AVERAGE('Left 1 Kin'!AA89, 'Left 2 Kin'!AA89, 'Left 3 Kin'!AA89, 'Right 1 Kin'!AA89, 'Right 2 Kin'!AA89, 'Right 3 Kin'!AA89)</f>
        <v>-517.39317291666669</v>
      </c>
      <c r="AB89">
        <f>AVERAGE('Left 1 Kin'!AB89, 'Left 2 Kin'!AB89, 'Left 3 Kin'!AB89, 'Right 1 Kin'!AB89, 'Right 2 Kin'!AB89, 'Right 3 Kin'!AB89)</f>
        <v>-132.53717291666669</v>
      </c>
      <c r="AC89">
        <f>AVERAGE('Left 1 Kin'!AC89, 'Left 2 Kin'!AC89, 'Left 3 Kin'!AC89, 'Right 1 Kin'!AC89, 'Right 2 Kin'!AC89, 'Right 3 Kin'!AC89)</f>
        <v>61.404958333333262</v>
      </c>
      <c r="AD89">
        <f>AVERAGE('Left 1 Kin'!AD89, 'Left 2 Kin'!AD89, 'Left 3 Kin'!AD89, 'Right 1 Kin'!AD89, 'Right 2 Kin'!AD89, 'Right 3 Kin'!AD89)</f>
        <v>-695.94344166666679</v>
      </c>
      <c r="AE89">
        <f>AVERAGE('Left 1 Kin'!AE89, 'Left 2 Kin'!AE89, 'Left 3 Kin'!AE89, 'Right 1 Kin'!AE89, 'Right 2 Kin'!AE89, 'Right 3 Kin'!AE89)</f>
        <v>35.173777083333398</v>
      </c>
      <c r="AF89">
        <f>AVERAGE('Left 1 Kin'!AF89, 'Left 2 Kin'!AF89, 'Left 3 Kin'!AF89, 'Right 1 Kin'!AF89, 'Right 2 Kin'!AF89, 'Right 3 Kin'!AF89)</f>
        <v>-548.86427083333353</v>
      </c>
      <c r="AG89">
        <f>AVERAGE('Left 1 Kin'!AG89, 'Left 2 Kin'!AG89, 'Left 3 Kin'!AG89, 'Right 1 Kin'!AG89, 'Right 2 Kin'!AG89, 'Right 3 Kin'!AG89)</f>
        <v>-2187.7892104166667</v>
      </c>
      <c r="AH89">
        <f>AVERAGE('Left 1 Kin'!AH89, 'Left 2 Kin'!AH89, 'Left 3 Kin'!AH89, 'Right 1 Kin'!AH89, 'Right 2 Kin'!AH89, 'Right 3 Kin'!AH89)</f>
        <v>113.41366883333336</v>
      </c>
      <c r="AI89">
        <f>AVERAGE('Left 1 Kin'!AI89, 'Left 2 Kin'!AI89, 'Left 3 Kin'!AI89, 'Right 1 Kin'!AI89, 'Right 2 Kin'!AI89, 'Right 3 Kin'!AI89)</f>
        <v>-2.7465576666666665</v>
      </c>
      <c r="AJ89">
        <f>AVERAGE('Left 1 Kin'!AJ89, 'Left 2 Kin'!AJ89, 'Left 3 Kin'!AJ89, 'Right 1 Kin'!AJ89, 'Right 2 Kin'!AJ89, 'Right 3 Kin'!AJ89)</f>
        <v>-0.52036432633333285</v>
      </c>
      <c r="AK89">
        <f>AVERAGE('Left 1 Kin'!AK89, 'Left 2 Kin'!AK89, 'Left 3 Kin'!AK89, 'Right 1 Kin'!AK89, 'Right 2 Kin'!AK89, 'Right 3 Kin'!AK89)</f>
        <v>-5.7721473333333363E-2</v>
      </c>
      <c r="AL89">
        <f>AVERAGE('Left 1 Kin'!AL89, 'Left 2 Kin'!AL89, 'Left 3 Kin'!AL89, 'Right 1 Kin'!AL89, 'Right 2 Kin'!AL89, 'Right 3 Kin'!AL89)</f>
        <v>-18.385685666666664</v>
      </c>
      <c r="AM89">
        <f>AVERAGE('Left 1 Kin'!AM89, 'Left 2 Kin'!AM89, 'Left 3 Kin'!AM89, 'Right 1 Kin'!AM89, 'Right 2 Kin'!AM89, 'Right 3 Kin'!AM89)</f>
        <v>-0.10366696554166628</v>
      </c>
      <c r="AN89">
        <f>AVERAGE('Left 1 Kin'!AN89, 'Left 2 Kin'!AN89, 'Left 3 Kin'!AN89, 'Right 1 Kin'!AN89, 'Right 2 Kin'!AN89, 'Right 3 Kin'!AN89)</f>
        <v>-0.18254783166666644</v>
      </c>
      <c r="AO89">
        <f>AVERAGE('Left 1 Kin'!AO89, 'Left 2 Kin'!AO89, 'Left 3 Kin'!AO89, 'Right 1 Kin'!AO89, 'Right 2 Kin'!AO89, 'Right 3 Kin'!AO89)</f>
        <v>-7.2000133683333245E-2</v>
      </c>
      <c r="AP89">
        <f>AVERAGE('Left 1 Kin'!AP89, 'Left 2 Kin'!AP89, 'Left 3 Kin'!AP89, 'Right 1 Kin'!AP89, 'Right 2 Kin'!AP89, 'Right 3 Kin'!AP89)</f>
        <v>-0.73240012249999753</v>
      </c>
      <c r="AQ89">
        <f>AVERAGE('Left 1 Kin'!AQ89, 'Left 2 Kin'!AQ89, 'Left 3 Kin'!AQ89, 'Right 1 Kin'!AQ89, 'Right 2 Kin'!AQ89, 'Right 3 Kin'!AQ89)</f>
        <v>0.34319953716666718</v>
      </c>
      <c r="AR89">
        <f>AVERAGE('Left 1 Kin'!AR89, 'Left 2 Kin'!AR89, 'Left 3 Kin'!AR89, 'Right 1 Kin'!AR89, 'Right 2 Kin'!AR89, 'Right 3 Kin'!AR89)</f>
        <v>0.14911047133333344</v>
      </c>
      <c r="AS89">
        <f>AVERAGE('Left 1 Kin'!AS89, 'Left 2 Kin'!AS89, 'Left 3 Kin'!AS89, 'Right 1 Kin'!AS89, 'Right 2 Kin'!AS89, 'Right 3 Kin'!AS89)</f>
        <v>5.690592250000015E-2</v>
      </c>
      <c r="AT89">
        <f>AVERAGE('Left 1 Kin'!AT89, 'Left 2 Kin'!AT89, 'Left 3 Kin'!AT89, 'Right 1 Kin'!AT89, 'Right 2 Kin'!AT89, 'Right 3 Kin'!AT89)</f>
        <v>7.2241406333333451</v>
      </c>
    </row>
    <row r="90" spans="1:46" x14ac:dyDescent="0.25">
      <c r="A90">
        <v>88</v>
      </c>
      <c r="B90">
        <f>AVERAGE('Left 1 Kin'!B90, 'Left 2 Kin'!B90, 'Left 3 Kin'!B90, 'Right 1 Kin'!B90, 'Right 2 Kin'!B90, 'Right 3 Kin'!B90)</f>
        <v>9.4720250000000021</v>
      </c>
      <c r="C90">
        <f>AVERAGE('Left 1 Kin'!C90, 'Left 2 Kin'!C90, 'Left 3 Kin'!C90, 'Right 1 Kin'!C90, 'Right 2 Kin'!C90, 'Right 3 Kin'!C90)</f>
        <v>0.58419820906432751</v>
      </c>
      <c r="D90">
        <f>AVERAGE('Left 1 Kin'!D90, 'Left 2 Kin'!D90, 'Left 3 Kin'!D90, 'Right 1 Kin'!D90, 'Right 2 Kin'!D90, 'Right 3 Kin'!D90)</f>
        <v>0.35403146247551071</v>
      </c>
      <c r="E90">
        <f>AVERAGE('Left 1 Kin'!E90, 'Left 2 Kin'!E90, 'Left 3 Kin'!E90, 'Right 1 Kin'!E90, 'Right 2 Kin'!E90, 'Right 3 Kin'!E90)</f>
        <v>1.5007476788268109E-2</v>
      </c>
      <c r="F90">
        <f>AVERAGE('Left 1 Kin'!F90, 'Left 2 Kin'!F90, 'Left 3 Kin'!F90, 'Right 1 Kin'!F90, 'Right 2 Kin'!F90, 'Right 3 Kin'!F90)</f>
        <v>0.37584725688712634</v>
      </c>
      <c r="G90">
        <f>AVERAGE('Left 1 Kin'!G90, 'Left 2 Kin'!G90, 'Left 3 Kin'!G90, 'Right 1 Kin'!G90, 'Right 2 Kin'!G90, 'Right 3 Kin'!G90)</f>
        <v>-1.5477392900000007</v>
      </c>
      <c r="H90">
        <f>AVERAGE('Left 1 Kin'!H90, 'Left 2 Kin'!H90, 'Left 3 Kin'!H90, 'Right 1 Kin'!H90, 'Right 2 Kin'!H90, 'Right 3 Kin'!H90)</f>
        <v>-5.1801383999999997</v>
      </c>
      <c r="I90">
        <f>AVERAGE('Left 1 Kin'!I90, 'Left 2 Kin'!I90, 'Left 3 Kin'!I90, 'Right 1 Kin'!I90, 'Right 2 Kin'!I90, 'Right 3 Kin'!I90)</f>
        <v>4.6901645266666678</v>
      </c>
      <c r="J90">
        <f>AVERAGE('Left 1 Kin'!J90, 'Left 2 Kin'!J90, 'Left 3 Kin'!J90, 'Right 1 Kin'!J90, 'Right 2 Kin'!J90, 'Right 3 Kin'!J90)</f>
        <v>11.440477666666666</v>
      </c>
      <c r="K90">
        <f>AVERAGE('Left 1 Kin'!K90, 'Left 2 Kin'!K90, 'Left 3 Kin'!K90, 'Right 1 Kin'!K90, 'Right 2 Kin'!K90, 'Right 3 Kin'!K90)</f>
        <v>-3.6155168466666683</v>
      </c>
      <c r="L90">
        <f>AVERAGE('Left 1 Kin'!L90, 'Left 2 Kin'!L90, 'Left 3 Kin'!L90, 'Right 1 Kin'!L90, 'Right 2 Kin'!L90, 'Right 3 Kin'!L90)</f>
        <v>-6.1324529333333331</v>
      </c>
      <c r="M90">
        <f>AVERAGE('Left 1 Kin'!M90, 'Left 2 Kin'!M90, 'Left 3 Kin'!M90, 'Right 1 Kin'!M90, 'Right 2 Kin'!M90, 'Right 3 Kin'!M90)</f>
        <v>-15.533144</v>
      </c>
      <c r="N90">
        <f>AVERAGE('Left 1 Kin'!N90, 'Left 2 Kin'!N90, 'Left 3 Kin'!N90, 'Right 1 Kin'!N90, 'Right 2 Kin'!N90, 'Right 3 Kin'!N90)</f>
        <v>-6.9123603999999998</v>
      </c>
      <c r="O90">
        <f>AVERAGE('Left 1 Kin'!O90, 'Left 2 Kin'!O90, 'Left 3 Kin'!O90, 'Right 1 Kin'!O90, 'Right 2 Kin'!O90, 'Right 3 Kin'!O90)</f>
        <v>-3.4120673333333342</v>
      </c>
      <c r="P90">
        <f>AVERAGE('Left 1 Kin'!P90, 'Left 2 Kin'!P90, 'Left 3 Kin'!P90, 'Right 1 Kin'!P90, 'Right 2 Kin'!P90, 'Right 3 Kin'!P90)</f>
        <v>13.321972733333332</v>
      </c>
      <c r="Q90">
        <f>AVERAGE('Left 1 Kin'!Q90, 'Left 2 Kin'!Q90, 'Left 3 Kin'!Q90, 'Right 1 Kin'!Q90, 'Right 2 Kin'!Q90, 'Right 3 Kin'!Q90)</f>
        <v>5.2304800000000075E-2</v>
      </c>
      <c r="R90">
        <f>AVERAGE('Left 1 Kin'!R90, 'Left 2 Kin'!R90, 'Left 3 Kin'!R90, 'Right 1 Kin'!R90, 'Right 2 Kin'!R90, 'Right 3 Kin'!R90)</f>
        <v>-21.124284666666668</v>
      </c>
      <c r="S90">
        <f>AVERAGE('Left 1 Kin'!S90, 'Left 2 Kin'!S90, 'Left 3 Kin'!S90, 'Right 1 Kin'!S90, 'Right 2 Kin'!S90, 'Right 3 Kin'!S90)</f>
        <v>-23.555275600000005</v>
      </c>
      <c r="T90">
        <f>AVERAGE('Left 1 Kin'!T90, 'Left 2 Kin'!T90, 'Left 3 Kin'!T90, 'Right 1 Kin'!T90, 'Right 2 Kin'!T90, 'Right 3 Kin'!T90)</f>
        <v>-3.3543820133333324</v>
      </c>
      <c r="U90">
        <f>AVERAGE('Left 1 Kin'!U90, 'Left 2 Kin'!U90, 'Left 3 Kin'!U90, 'Right 1 Kin'!U90, 'Right 2 Kin'!U90, 'Right 3 Kin'!U90)</f>
        <v>-218.92770125000001</v>
      </c>
      <c r="V90">
        <f>AVERAGE('Left 1 Kin'!V90, 'Left 2 Kin'!V90, 'Left 3 Kin'!V90, 'Right 1 Kin'!V90, 'Right 2 Kin'!V90, 'Right 3 Kin'!V90)</f>
        <v>105.37734999999999</v>
      </c>
      <c r="W90">
        <f>AVERAGE('Left 1 Kin'!W90, 'Left 2 Kin'!W90, 'Left 3 Kin'!W90, 'Right 1 Kin'!W90, 'Right 2 Kin'!W90, 'Right 3 Kin'!W90)</f>
        <v>332.16489916666666</v>
      </c>
      <c r="X90">
        <f>AVERAGE('Left 1 Kin'!X90, 'Left 2 Kin'!X90, 'Left 3 Kin'!X90, 'Right 1 Kin'!X90, 'Right 2 Kin'!X90, 'Right 3 Kin'!X90)</f>
        <v>201.22886666666668</v>
      </c>
      <c r="Y90">
        <f>AVERAGE('Left 1 Kin'!Y90, 'Left 2 Kin'!Y90, 'Left 3 Kin'!Y90, 'Right 1 Kin'!Y90, 'Right 2 Kin'!Y90, 'Right 3 Kin'!Y90)</f>
        <v>-185.14272249999999</v>
      </c>
      <c r="Z90">
        <f>AVERAGE('Left 1 Kin'!Z90, 'Left 2 Kin'!Z90, 'Left 3 Kin'!Z90, 'Right 1 Kin'!Z90, 'Right 2 Kin'!Z90, 'Right 3 Kin'!Z90)</f>
        <v>249.51270833333331</v>
      </c>
      <c r="AA90">
        <f>AVERAGE('Left 1 Kin'!AA90, 'Left 2 Kin'!AA90, 'Left 3 Kin'!AA90, 'Right 1 Kin'!AA90, 'Right 2 Kin'!AA90, 'Right 3 Kin'!AA90)</f>
        <v>-492.29841666666658</v>
      </c>
      <c r="AB90">
        <f>AVERAGE('Left 1 Kin'!AB90, 'Left 2 Kin'!AB90, 'Left 3 Kin'!AB90, 'Right 1 Kin'!AB90, 'Right 2 Kin'!AB90, 'Right 3 Kin'!AB90)</f>
        <v>-124.77076249999999</v>
      </c>
      <c r="AC90">
        <f>AVERAGE('Left 1 Kin'!AC90, 'Left 2 Kin'!AC90, 'Left 3 Kin'!AC90, 'Right 1 Kin'!AC90, 'Right 2 Kin'!AC90, 'Right 3 Kin'!AC90)</f>
        <v>62.975916666666599</v>
      </c>
      <c r="AD90">
        <f>AVERAGE('Left 1 Kin'!AD90, 'Left 2 Kin'!AD90, 'Left 3 Kin'!AD90, 'Right 1 Kin'!AD90, 'Right 2 Kin'!AD90, 'Right 3 Kin'!AD90)</f>
        <v>-668.38891666666666</v>
      </c>
      <c r="AE90">
        <f>AVERAGE('Left 1 Kin'!AE90, 'Left 2 Kin'!AE90, 'Left 3 Kin'!AE90, 'Right 1 Kin'!AE90, 'Right 2 Kin'!AE90, 'Right 3 Kin'!AE90)</f>
        <v>27.729100000000031</v>
      </c>
      <c r="AF90">
        <f>AVERAGE('Left 1 Kin'!AF90, 'Left 2 Kin'!AF90, 'Left 3 Kin'!AF90, 'Right 1 Kin'!AF90, 'Right 2 Kin'!AF90, 'Right 3 Kin'!AF90)</f>
        <v>-520.68774999999982</v>
      </c>
      <c r="AG90">
        <f>AVERAGE('Left 1 Kin'!AG90, 'Left 2 Kin'!AG90, 'Left 3 Kin'!AG90, 'Right 1 Kin'!AG90, 'Right 2 Kin'!AG90, 'Right 3 Kin'!AG90)</f>
        <v>-2140.0527416666664</v>
      </c>
      <c r="AH90">
        <f>AVERAGE('Left 1 Kin'!AH90, 'Left 2 Kin'!AH90, 'Left 3 Kin'!AH90, 'Right 1 Kin'!AH90, 'Right 2 Kin'!AH90, 'Right 3 Kin'!AH90)</f>
        <v>106.63871866666665</v>
      </c>
      <c r="AI90">
        <f>AVERAGE('Left 1 Kin'!AI90, 'Left 2 Kin'!AI90, 'Left 3 Kin'!AI90, 'Right 1 Kin'!AI90, 'Right 2 Kin'!AI90, 'Right 3 Kin'!AI90)</f>
        <v>-2.8547221333333344</v>
      </c>
      <c r="AJ90">
        <f>AVERAGE('Left 1 Kin'!AJ90, 'Left 2 Kin'!AJ90, 'Left 3 Kin'!AJ90, 'Right 1 Kin'!AJ90, 'Right 2 Kin'!AJ90, 'Right 3 Kin'!AJ90)</f>
        <v>-0.62803478666666701</v>
      </c>
      <c r="AK90">
        <f>AVERAGE('Left 1 Kin'!AK90, 'Left 2 Kin'!AK90, 'Left 3 Kin'!AK90, 'Right 1 Kin'!AK90, 'Right 2 Kin'!AK90, 'Right 3 Kin'!AK90)</f>
        <v>-5.2769596666666668E-2</v>
      </c>
      <c r="AL90">
        <f>AVERAGE('Left 1 Kin'!AL90, 'Left 2 Kin'!AL90, 'Left 3 Kin'!AL90, 'Right 1 Kin'!AL90, 'Right 2 Kin'!AL90, 'Right 3 Kin'!AL90)</f>
        <v>-18.350162000000001</v>
      </c>
      <c r="AM90">
        <f>AVERAGE('Left 1 Kin'!AM90, 'Left 2 Kin'!AM90, 'Left 3 Kin'!AM90, 'Right 1 Kin'!AM90, 'Right 2 Kin'!AM90, 'Right 3 Kin'!AM90)</f>
        <v>-0.16180555183333337</v>
      </c>
      <c r="AN90">
        <f>AVERAGE('Left 1 Kin'!AN90, 'Left 2 Kin'!AN90, 'Left 3 Kin'!AN90, 'Right 1 Kin'!AN90, 'Right 2 Kin'!AN90, 'Right 3 Kin'!AN90)</f>
        <v>-0.24317521400000031</v>
      </c>
      <c r="AO90">
        <f>AVERAGE('Left 1 Kin'!AO90, 'Left 2 Kin'!AO90, 'Left 3 Kin'!AO90, 'Right 1 Kin'!AO90, 'Right 2 Kin'!AO90, 'Right 3 Kin'!AO90)</f>
        <v>-8.7476976400000031E-2</v>
      </c>
      <c r="AP90">
        <f>AVERAGE('Left 1 Kin'!AP90, 'Left 2 Kin'!AP90, 'Left 3 Kin'!AP90, 'Right 1 Kin'!AP90, 'Right 2 Kin'!AP90, 'Right 3 Kin'!AP90)</f>
        <v>-1.0877485633333333</v>
      </c>
      <c r="AQ90">
        <f>AVERAGE('Left 1 Kin'!AQ90, 'Left 2 Kin'!AQ90, 'Left 3 Kin'!AQ90, 'Right 1 Kin'!AQ90, 'Right 2 Kin'!AQ90, 'Right 3 Kin'!AQ90)</f>
        <v>0.23946313866666635</v>
      </c>
      <c r="AR90">
        <f>AVERAGE('Left 1 Kin'!AR90, 'Left 2 Kin'!AR90, 'Left 3 Kin'!AR90, 'Right 1 Kin'!AR90, 'Right 2 Kin'!AR90, 'Right 3 Kin'!AR90)</f>
        <v>0.14269073200000001</v>
      </c>
      <c r="AS90">
        <f>AVERAGE('Left 1 Kin'!AS90, 'Left 2 Kin'!AS90, 'Left 3 Kin'!AS90, 'Right 1 Kin'!AS90, 'Right 2 Kin'!AS90, 'Right 3 Kin'!AS90)</f>
        <v>3.0780784799999929E-2</v>
      </c>
      <c r="AT90">
        <f>AVERAGE('Left 1 Kin'!AT90, 'Left 2 Kin'!AT90, 'Left 3 Kin'!AT90, 'Right 1 Kin'!AT90, 'Right 2 Kin'!AT90, 'Right 3 Kin'!AT90)</f>
        <v>5.1130696666666609</v>
      </c>
    </row>
    <row r="91" spans="1:46" x14ac:dyDescent="0.25">
      <c r="A91">
        <v>89</v>
      </c>
      <c r="B91">
        <f>AVERAGE('Left 1 Kin'!B91, 'Left 2 Kin'!B91, 'Left 3 Kin'!B91, 'Right 1 Kin'!B91, 'Right 2 Kin'!B91, 'Right 3 Kin'!B91)</f>
        <v>9.4742479166666662</v>
      </c>
      <c r="C91">
        <f>AVERAGE('Left 1 Kin'!C91, 'Left 2 Kin'!C91, 'Left 3 Kin'!C91, 'Right 1 Kin'!C91, 'Right 2 Kin'!C91, 'Right 3 Kin'!C91)</f>
        <v>0.58455686220760239</v>
      </c>
      <c r="D91">
        <f>AVERAGE('Left 1 Kin'!D91, 'Left 2 Kin'!D91, 'Left 3 Kin'!D91, 'Right 1 Kin'!D91, 'Right 2 Kin'!D91, 'Right 3 Kin'!D91)</f>
        <v>0.31049469320755052</v>
      </c>
      <c r="E91">
        <f>AVERAGE('Left 1 Kin'!E91, 'Left 2 Kin'!E91, 'Left 3 Kin'!E91, 'Right 1 Kin'!E91, 'Right 2 Kin'!E91, 'Right 3 Kin'!E91)</f>
        <v>1.3344547947704203E-2</v>
      </c>
      <c r="F91">
        <f>AVERAGE('Left 1 Kin'!F91, 'Left 2 Kin'!F91, 'Left 3 Kin'!F91, 'Right 1 Kin'!F91, 'Right 2 Kin'!F91, 'Right 3 Kin'!F91)</f>
        <v>0.32030500497346887</v>
      </c>
      <c r="G91">
        <f>AVERAGE('Left 1 Kin'!G91, 'Left 2 Kin'!G91, 'Left 3 Kin'!G91, 'Right 1 Kin'!G91, 'Right 2 Kin'!G91, 'Right 3 Kin'!G91)</f>
        <v>-1.773598170833333</v>
      </c>
      <c r="H91">
        <f>AVERAGE('Left 1 Kin'!H91, 'Left 2 Kin'!H91, 'Left 3 Kin'!H91, 'Right 1 Kin'!H91, 'Right 2 Kin'!H91, 'Right 3 Kin'!H91)</f>
        <v>-5.0704203999999997</v>
      </c>
      <c r="I91">
        <f>AVERAGE('Left 1 Kin'!I91, 'Left 2 Kin'!I91, 'Left 3 Kin'!I91, 'Right 1 Kin'!I91, 'Right 2 Kin'!I91, 'Right 3 Kin'!I91)</f>
        <v>5.0378571716666665</v>
      </c>
      <c r="J91">
        <f>AVERAGE('Left 1 Kin'!J91, 'Left 2 Kin'!J91, 'Left 3 Kin'!J91, 'Right 1 Kin'!J91, 'Right 2 Kin'!J91, 'Right 3 Kin'!J91)</f>
        <v>11.651300416666666</v>
      </c>
      <c r="K91">
        <f>AVERAGE('Left 1 Kin'!K91, 'Left 2 Kin'!K91, 'Left 3 Kin'!K91, 'Right 1 Kin'!K91, 'Right 2 Kin'!K91, 'Right 3 Kin'!K91)</f>
        <v>-3.8062983883333339</v>
      </c>
      <c r="L91">
        <f>AVERAGE('Left 1 Kin'!L91, 'Left 2 Kin'!L91, 'Left 3 Kin'!L91, 'Right 1 Kin'!L91, 'Right 2 Kin'!L91, 'Right 3 Kin'!L91)</f>
        <v>-5.8821660166666669</v>
      </c>
      <c r="M91">
        <f>AVERAGE('Left 1 Kin'!M91, 'Left 2 Kin'!M91, 'Left 3 Kin'!M91, 'Right 1 Kin'!M91, 'Right 2 Kin'!M91, 'Right 3 Kin'!M91)</f>
        <v>-16.032368000000002</v>
      </c>
      <c r="N91">
        <f>AVERAGE('Left 1 Kin'!N91, 'Left 2 Kin'!N91, 'Left 3 Kin'!N91, 'Right 1 Kin'!N91, 'Right 2 Kin'!N91, 'Right 3 Kin'!N91)</f>
        <v>-7.0378766166666678</v>
      </c>
      <c r="O91">
        <f>AVERAGE('Left 1 Kin'!O91, 'Left 2 Kin'!O91, 'Left 3 Kin'!O91, 'Right 1 Kin'!O91, 'Right 2 Kin'!O91, 'Right 3 Kin'!O91)</f>
        <v>-3.3335969999999997</v>
      </c>
      <c r="P91">
        <f>AVERAGE('Left 1 Kin'!P91, 'Left 2 Kin'!P91, 'Left 3 Kin'!P91, 'Right 1 Kin'!P91, 'Right 2 Kin'!P91, 'Right 3 Kin'!P91)</f>
        <v>12.622721499999999</v>
      </c>
      <c r="Q91">
        <f>AVERAGE('Left 1 Kin'!Q91, 'Left 2 Kin'!Q91, 'Left 3 Kin'!Q91, 'Right 1 Kin'!Q91, 'Right 2 Kin'!Q91, 'Right 3 Kin'!Q91)</f>
        <v>4.8555366666666266E-2</v>
      </c>
      <c r="R91">
        <f>AVERAGE('Left 1 Kin'!R91, 'Left 2 Kin'!R91, 'Left 3 Kin'!R91, 'Right 1 Kin'!R91, 'Right 2 Kin'!R91, 'Right 3 Kin'!R91)</f>
        <v>-21.678780499999998</v>
      </c>
      <c r="S91">
        <f>AVERAGE('Left 1 Kin'!S91, 'Left 2 Kin'!S91, 'Left 3 Kin'!S91, 'Right 1 Kin'!S91, 'Right 2 Kin'!S91, 'Right 3 Kin'!S91)</f>
        <v>-25.723129833333331</v>
      </c>
      <c r="T91">
        <f>AVERAGE('Left 1 Kin'!T91, 'Left 2 Kin'!T91, 'Left 3 Kin'!T91, 'Right 1 Kin'!T91, 'Right 2 Kin'!T91, 'Right 3 Kin'!T91)</f>
        <v>-3.2442939253333338</v>
      </c>
      <c r="U91">
        <f>AVERAGE('Left 1 Kin'!U91, 'Left 2 Kin'!U91, 'Left 3 Kin'!U91, 'Right 1 Kin'!U91, 'Right 2 Kin'!U91, 'Right 3 Kin'!U91)</f>
        <v>-217.33336291666663</v>
      </c>
      <c r="V91">
        <f>AVERAGE('Left 1 Kin'!V91, 'Left 2 Kin'!V91, 'Left 3 Kin'!V91, 'Right 1 Kin'!V91, 'Right 2 Kin'!V91, 'Right 3 Kin'!V91)</f>
        <v>106.28636875000001</v>
      </c>
      <c r="W91">
        <f>AVERAGE('Left 1 Kin'!W91, 'Left 2 Kin'!W91, 'Left 3 Kin'!W91, 'Right 1 Kin'!W91, 'Right 2 Kin'!W91, 'Right 3 Kin'!W91)</f>
        <v>330.84529958333337</v>
      </c>
      <c r="X91">
        <f>AVERAGE('Left 1 Kin'!X91, 'Left 2 Kin'!X91, 'Left 3 Kin'!X91, 'Right 1 Kin'!X91, 'Right 2 Kin'!X91, 'Right 3 Kin'!X91)</f>
        <v>206.12432291666664</v>
      </c>
      <c r="Y91">
        <f>AVERAGE('Left 1 Kin'!Y91, 'Left 2 Kin'!Y91, 'Left 3 Kin'!Y91, 'Right 1 Kin'!Y91, 'Right 2 Kin'!Y91, 'Right 3 Kin'!Y91)</f>
        <v>-183.90473458333329</v>
      </c>
      <c r="Z91">
        <f>AVERAGE('Left 1 Kin'!Z91, 'Left 2 Kin'!Z91, 'Left 3 Kin'!Z91, 'Right 1 Kin'!Z91, 'Right 2 Kin'!Z91, 'Right 3 Kin'!Z91)</f>
        <v>241.14710208333335</v>
      </c>
      <c r="AA91">
        <f>AVERAGE('Left 1 Kin'!AA91, 'Left 2 Kin'!AA91, 'Left 3 Kin'!AA91, 'Right 1 Kin'!AA91, 'Right 2 Kin'!AA91, 'Right 3 Kin'!AA91)</f>
        <v>-465.74537500000002</v>
      </c>
      <c r="AB91">
        <f>AVERAGE('Left 1 Kin'!AB91, 'Left 2 Kin'!AB91, 'Left 3 Kin'!AB91, 'Right 1 Kin'!AB91, 'Right 2 Kin'!AB91, 'Right 3 Kin'!AB91)</f>
        <v>-118.65649583333334</v>
      </c>
      <c r="AC91">
        <f>AVERAGE('Left 1 Kin'!AC91, 'Left 2 Kin'!AC91, 'Left 3 Kin'!AC91, 'Right 1 Kin'!AC91, 'Right 2 Kin'!AC91, 'Right 3 Kin'!AC91)</f>
        <v>64.5010208333333</v>
      </c>
      <c r="AD91">
        <f>AVERAGE('Left 1 Kin'!AD91, 'Left 2 Kin'!AD91, 'Left 3 Kin'!AD91, 'Right 1 Kin'!AD91, 'Right 2 Kin'!AD91, 'Right 3 Kin'!AD91)</f>
        <v>-632.98098541666684</v>
      </c>
      <c r="AE91">
        <f>AVERAGE('Left 1 Kin'!AE91, 'Left 2 Kin'!AE91, 'Left 3 Kin'!AE91, 'Right 1 Kin'!AE91, 'Right 2 Kin'!AE91, 'Right 3 Kin'!AE91)</f>
        <v>19.711004166666665</v>
      </c>
      <c r="AF91">
        <f>AVERAGE('Left 1 Kin'!AF91, 'Left 2 Kin'!AF91, 'Left 3 Kin'!AF91, 'Right 1 Kin'!AF91, 'Right 2 Kin'!AF91, 'Right 3 Kin'!AF91)</f>
        <v>-485.99593750000003</v>
      </c>
      <c r="AG91">
        <f>AVERAGE('Left 1 Kin'!AG91, 'Left 2 Kin'!AG91, 'Left 3 Kin'!AG91, 'Right 1 Kin'!AG91, 'Right 2 Kin'!AG91, 'Right 3 Kin'!AG91)</f>
        <v>-2053.2808895833336</v>
      </c>
      <c r="AH91">
        <f>AVERAGE('Left 1 Kin'!AH91, 'Left 2 Kin'!AH91, 'Left 3 Kin'!AH91, 'Right 1 Kin'!AH91, 'Right 2 Kin'!AH91, 'Right 3 Kin'!AH91)</f>
        <v>97.68647900000002</v>
      </c>
      <c r="AI91">
        <f>AVERAGE('Left 1 Kin'!AI91, 'Left 2 Kin'!AI91, 'Left 3 Kin'!AI91, 'Right 1 Kin'!AI91, 'Right 2 Kin'!AI91, 'Right 3 Kin'!AI91)</f>
        <v>-3.0192981833333334</v>
      </c>
      <c r="AJ91">
        <f>AVERAGE('Left 1 Kin'!AJ91, 'Left 2 Kin'!AJ91, 'Left 3 Kin'!AJ91, 'Right 1 Kin'!AJ91, 'Right 2 Kin'!AJ91, 'Right 3 Kin'!AJ91)</f>
        <v>-0.78391494999999967</v>
      </c>
      <c r="AK91">
        <f>AVERAGE('Left 1 Kin'!AK91, 'Left 2 Kin'!AK91, 'Left 3 Kin'!AK91, 'Right 1 Kin'!AK91, 'Right 2 Kin'!AK91, 'Right 3 Kin'!AK91)</f>
        <v>-4.5099464666666707E-2</v>
      </c>
      <c r="AL91">
        <f>AVERAGE('Left 1 Kin'!AL91, 'Left 2 Kin'!AL91, 'Left 3 Kin'!AL91, 'Right 1 Kin'!AL91, 'Right 2 Kin'!AL91, 'Right 3 Kin'!AL91)</f>
        <v>-18.533687000000004</v>
      </c>
      <c r="AM91">
        <f>AVERAGE('Left 1 Kin'!AM91, 'Left 2 Kin'!AM91, 'Left 3 Kin'!AM91, 'Right 1 Kin'!AM91, 'Right 2 Kin'!AM91, 'Right 3 Kin'!AM91)</f>
        <v>-0.1845750805416666</v>
      </c>
      <c r="AN91">
        <f>AVERAGE('Left 1 Kin'!AN91, 'Left 2 Kin'!AN91, 'Left 3 Kin'!AN91, 'Right 1 Kin'!AN91, 'Right 2 Kin'!AN91, 'Right 3 Kin'!AN91)</f>
        <v>-0.34057168366666657</v>
      </c>
      <c r="AO91">
        <f>AVERAGE('Left 1 Kin'!AO91, 'Left 2 Kin'!AO91, 'Left 3 Kin'!AO91, 'Right 1 Kin'!AO91, 'Right 2 Kin'!AO91, 'Right 3 Kin'!AO91)</f>
        <v>-9.9734017166666675E-2</v>
      </c>
      <c r="AP91">
        <f>AVERAGE('Left 1 Kin'!AP91, 'Left 2 Kin'!AP91, 'Left 3 Kin'!AP91, 'Right 1 Kin'!AP91, 'Right 2 Kin'!AP91, 'Right 3 Kin'!AP91)</f>
        <v>-1.1454641241666661</v>
      </c>
      <c r="AQ91">
        <f>AVERAGE('Left 1 Kin'!AQ91, 'Left 2 Kin'!AQ91, 'Left 3 Kin'!AQ91, 'Right 1 Kin'!AQ91, 'Right 2 Kin'!AQ91, 'Right 3 Kin'!AQ91)</f>
        <v>0.15306929066666672</v>
      </c>
      <c r="AR91">
        <f>AVERAGE('Left 1 Kin'!AR91, 'Left 2 Kin'!AR91, 'Left 3 Kin'!AR91, 'Right 1 Kin'!AR91, 'Right 2 Kin'!AR91, 'Right 3 Kin'!AR91)</f>
        <v>0.13782951250000006</v>
      </c>
      <c r="AS91">
        <f>AVERAGE('Left 1 Kin'!AS91, 'Left 2 Kin'!AS91, 'Left 3 Kin'!AS91, 'Right 1 Kin'!AS91, 'Right 2 Kin'!AS91, 'Right 3 Kin'!AS91)</f>
        <v>-3.0829065999999536E-3</v>
      </c>
      <c r="AT91">
        <f>AVERAGE('Left 1 Kin'!AT91, 'Left 2 Kin'!AT91, 'Left 3 Kin'!AT91, 'Right 1 Kin'!AT91, 'Right 2 Kin'!AT91, 'Right 3 Kin'!AT91)</f>
        <v>3.3951465241666683</v>
      </c>
    </row>
    <row r="92" spans="1:46" x14ac:dyDescent="0.25">
      <c r="A92">
        <v>90</v>
      </c>
      <c r="B92">
        <f>AVERAGE('Left 1 Kin'!B92, 'Left 2 Kin'!B92, 'Left 3 Kin'!B92, 'Right 1 Kin'!B92, 'Right 2 Kin'!B92, 'Right 3 Kin'!B92)</f>
        <v>9.4761458333333319</v>
      </c>
      <c r="C92">
        <f>AVERAGE('Left 1 Kin'!C92, 'Left 2 Kin'!C92, 'Left 3 Kin'!C92, 'Right 1 Kin'!C92, 'Right 2 Kin'!C92, 'Right 3 Kin'!C92)</f>
        <v>0.58490542763157893</v>
      </c>
      <c r="D92">
        <f>AVERAGE('Left 1 Kin'!D92, 'Left 2 Kin'!D92, 'Left 3 Kin'!D92, 'Right 1 Kin'!D92, 'Right 2 Kin'!D92, 'Right 3 Kin'!D92)</f>
        <v>0.26119428573045178</v>
      </c>
      <c r="E92">
        <f>AVERAGE('Left 1 Kin'!E92, 'Left 2 Kin'!E92, 'Left 3 Kin'!E92, 'Right 1 Kin'!E92, 'Right 2 Kin'!E92, 'Right 3 Kin'!E92)</f>
        <v>1.2218696317647096E-2</v>
      </c>
      <c r="F92">
        <f>AVERAGE('Left 1 Kin'!F92, 'Left 2 Kin'!F92, 'Left 3 Kin'!F92, 'Right 1 Kin'!F92, 'Right 2 Kin'!F92, 'Right 3 Kin'!F92)</f>
        <v>0.26823271974847152</v>
      </c>
      <c r="G92">
        <f>AVERAGE('Left 1 Kin'!G92, 'Left 2 Kin'!G92, 'Left 3 Kin'!G92, 'Right 1 Kin'!G92, 'Right 2 Kin'!G92, 'Right 3 Kin'!G92)</f>
        <v>-1.9977702916666658</v>
      </c>
      <c r="H92">
        <f>AVERAGE('Left 1 Kin'!H92, 'Left 2 Kin'!H92, 'Left 3 Kin'!H92, 'Right 1 Kin'!H92, 'Right 2 Kin'!H92, 'Right 3 Kin'!H92)</f>
        <v>-4.9592163333333348</v>
      </c>
      <c r="I92">
        <f>AVERAGE('Left 1 Kin'!I92, 'Left 2 Kin'!I92, 'Left 3 Kin'!I92, 'Right 1 Kin'!I92, 'Right 2 Kin'!I92, 'Right 3 Kin'!I92)</f>
        <v>5.380479883333332</v>
      </c>
      <c r="J92">
        <f>AVERAGE('Left 1 Kin'!J92, 'Left 2 Kin'!J92, 'Left 3 Kin'!J92, 'Right 1 Kin'!J92, 'Right 2 Kin'!J92, 'Right 3 Kin'!J92)</f>
        <v>11.871489166666668</v>
      </c>
      <c r="K92">
        <f>AVERAGE('Left 1 Kin'!K92, 'Left 2 Kin'!K92, 'Left 3 Kin'!K92, 'Right 1 Kin'!K92, 'Right 2 Kin'!K92, 'Right 3 Kin'!K92)</f>
        <v>-3.9969901833333314</v>
      </c>
      <c r="L92">
        <f>AVERAGE('Left 1 Kin'!L92, 'Left 2 Kin'!L92, 'Left 3 Kin'!L92, 'Right 1 Kin'!L92, 'Right 2 Kin'!L92, 'Right 3 Kin'!L92)</f>
        <v>-5.6450831666666668</v>
      </c>
      <c r="M92">
        <f>AVERAGE('Left 1 Kin'!M92, 'Left 2 Kin'!M92, 'Left 3 Kin'!M92, 'Right 1 Kin'!M92, 'Right 2 Kin'!M92, 'Right 3 Kin'!M92)</f>
        <v>-16.48188</v>
      </c>
      <c r="N92">
        <f>AVERAGE('Left 1 Kin'!N92, 'Left 2 Kin'!N92, 'Left 3 Kin'!N92, 'Right 1 Kin'!N92, 'Right 2 Kin'!N92, 'Right 3 Kin'!N92)</f>
        <v>-7.1556254999999993</v>
      </c>
      <c r="O92">
        <f>AVERAGE('Left 1 Kin'!O92, 'Left 2 Kin'!O92, 'Left 3 Kin'!O92, 'Right 1 Kin'!O92, 'Right 2 Kin'!O92, 'Right 3 Kin'!O92)</f>
        <v>-3.2650933333333332</v>
      </c>
      <c r="P92">
        <f>AVERAGE('Left 1 Kin'!P92, 'Left 2 Kin'!P92, 'Left 3 Kin'!P92, 'Right 1 Kin'!P92, 'Right 2 Kin'!P92, 'Right 3 Kin'!P92)</f>
        <v>12.008701000000004</v>
      </c>
      <c r="Q92">
        <f>AVERAGE('Left 1 Kin'!Q92, 'Left 2 Kin'!Q92, 'Left 3 Kin'!Q92, 'Right 1 Kin'!Q92, 'Right 2 Kin'!Q92, 'Right 3 Kin'!Q92)</f>
        <v>5.6095999999999847E-2</v>
      </c>
      <c r="R92">
        <f>AVERAGE('Left 1 Kin'!R92, 'Left 2 Kin'!R92, 'Left 3 Kin'!R92, 'Right 1 Kin'!R92, 'Right 2 Kin'!R92, 'Right 3 Kin'!R92)</f>
        <v>-22.133581666666668</v>
      </c>
      <c r="S92">
        <f>AVERAGE('Left 1 Kin'!S92, 'Left 2 Kin'!S92, 'Left 3 Kin'!S92, 'Right 1 Kin'!S92, 'Right 2 Kin'!S92, 'Right 3 Kin'!S92)</f>
        <v>-27.756268333333324</v>
      </c>
      <c r="T92">
        <f>AVERAGE('Left 1 Kin'!T92, 'Left 2 Kin'!T92, 'Left 3 Kin'!T92, 'Right 1 Kin'!T92, 'Right 2 Kin'!T92, 'Right 3 Kin'!T92)</f>
        <v>-3.1498562533333332</v>
      </c>
      <c r="U92">
        <f>AVERAGE('Left 1 Kin'!U92, 'Left 2 Kin'!U92, 'Left 3 Kin'!U92, 'Right 1 Kin'!U92, 'Right 2 Kin'!U92, 'Right 3 Kin'!U92)</f>
        <v>-214.87798958333329</v>
      </c>
      <c r="V92">
        <f>AVERAGE('Left 1 Kin'!V92, 'Left 2 Kin'!V92, 'Left 3 Kin'!V92, 'Right 1 Kin'!V92, 'Right 2 Kin'!V92, 'Right 3 Kin'!V92)</f>
        <v>107.0791875</v>
      </c>
      <c r="W92">
        <f>AVERAGE('Left 1 Kin'!W92, 'Left 2 Kin'!W92, 'Left 3 Kin'!W92, 'Right 1 Kin'!W92, 'Right 2 Kin'!W92, 'Right 3 Kin'!W92)</f>
        <v>328.55139166666669</v>
      </c>
      <c r="X92">
        <f>AVERAGE('Left 1 Kin'!X92, 'Left 2 Kin'!X92, 'Left 3 Kin'!X92, 'Right 1 Kin'!X92, 'Right 2 Kin'!X92, 'Right 3 Kin'!X92)</f>
        <v>210.08989583333323</v>
      </c>
      <c r="Y92">
        <f>AVERAGE('Left 1 Kin'!Y92, 'Left 2 Kin'!Y92, 'Left 3 Kin'!Y92, 'Right 1 Kin'!Y92, 'Right 2 Kin'!Y92, 'Right 3 Kin'!Y92)</f>
        <v>-182.57534583333336</v>
      </c>
      <c r="Z92">
        <f>AVERAGE('Left 1 Kin'!Z92, 'Left 2 Kin'!Z92, 'Left 3 Kin'!Z92, 'Right 1 Kin'!Z92, 'Right 2 Kin'!Z92, 'Right 3 Kin'!Z92)</f>
        <v>232.87531250000004</v>
      </c>
      <c r="AA92">
        <f>AVERAGE('Left 1 Kin'!AA92, 'Left 2 Kin'!AA92, 'Left 3 Kin'!AA92, 'Right 1 Kin'!AA92, 'Right 2 Kin'!AA92, 'Right 3 Kin'!AA92)</f>
        <v>-436.94125000000014</v>
      </c>
      <c r="AB92">
        <f>AVERAGE('Left 1 Kin'!AB92, 'Left 2 Kin'!AB92, 'Left 3 Kin'!AB92, 'Right 1 Kin'!AB92, 'Right 2 Kin'!AB92, 'Right 3 Kin'!AB92)</f>
        <v>-112.55870833333336</v>
      </c>
      <c r="AC92">
        <f>AVERAGE('Left 1 Kin'!AC92, 'Left 2 Kin'!AC92, 'Left 3 Kin'!AC92, 'Right 1 Kin'!AC92, 'Right 2 Kin'!AC92, 'Right 3 Kin'!AC92)</f>
        <v>60.819375000000015</v>
      </c>
      <c r="AD92">
        <f>AVERAGE('Left 1 Kin'!AD92, 'Left 2 Kin'!AD92, 'Left 3 Kin'!AD92, 'Right 1 Kin'!AD92, 'Right 2 Kin'!AD92, 'Right 3 Kin'!AD92)</f>
        <v>-589.75181250000026</v>
      </c>
      <c r="AE92">
        <f>AVERAGE('Left 1 Kin'!AE92, 'Left 2 Kin'!AE92, 'Left 3 Kin'!AE92, 'Right 1 Kin'!AE92, 'Right 2 Kin'!AE92, 'Right 3 Kin'!AE92)</f>
        <v>14.638416666666723</v>
      </c>
      <c r="AF92">
        <f>AVERAGE('Left 1 Kin'!AF92, 'Left 2 Kin'!AF92, 'Left 3 Kin'!AF92, 'Right 1 Kin'!AF92, 'Right 2 Kin'!AF92, 'Right 3 Kin'!AF92)</f>
        <v>-444.35187500000012</v>
      </c>
      <c r="AG92">
        <f>AVERAGE('Left 1 Kin'!AG92, 'Left 2 Kin'!AG92, 'Left 3 Kin'!AG92, 'Right 1 Kin'!AG92, 'Right 2 Kin'!AG92, 'Right 3 Kin'!AG92)</f>
        <v>-1952.7891041666671</v>
      </c>
      <c r="AH92">
        <f>AVERAGE('Left 1 Kin'!AH92, 'Left 2 Kin'!AH92, 'Left 3 Kin'!AH92, 'Right 1 Kin'!AH92, 'Right 2 Kin'!AH92, 'Right 3 Kin'!AH92)</f>
        <v>90.202531666666701</v>
      </c>
      <c r="AI92">
        <f>AVERAGE('Left 1 Kin'!AI92, 'Left 2 Kin'!AI92, 'Left 3 Kin'!AI92, 'Right 1 Kin'!AI92, 'Right 2 Kin'!AI92, 'Right 3 Kin'!AI92)</f>
        <v>-3.1741701666666664</v>
      </c>
      <c r="AJ92">
        <f>AVERAGE('Left 1 Kin'!AJ92, 'Left 2 Kin'!AJ92, 'Left 3 Kin'!AJ92, 'Right 1 Kin'!AJ92, 'Right 2 Kin'!AJ92, 'Right 3 Kin'!AJ92)</f>
        <v>-0.95045826666666589</v>
      </c>
      <c r="AK92">
        <f>AVERAGE('Left 1 Kin'!AK92, 'Left 2 Kin'!AK92, 'Left 3 Kin'!AK92, 'Right 1 Kin'!AK92, 'Right 2 Kin'!AK92, 'Right 3 Kin'!AK92)</f>
        <v>-3.8046380666666747E-2</v>
      </c>
      <c r="AL92">
        <f>AVERAGE('Left 1 Kin'!AL92, 'Left 2 Kin'!AL92, 'Left 3 Kin'!AL92, 'Right 1 Kin'!AL92, 'Right 2 Kin'!AL92, 'Right 3 Kin'!AL92)</f>
        <v>-18.421046666666665</v>
      </c>
      <c r="AM92">
        <f>AVERAGE('Left 1 Kin'!AM92, 'Left 2 Kin'!AM92, 'Left 3 Kin'!AM92, 'Right 1 Kin'!AM92, 'Right 2 Kin'!AM92, 'Right 3 Kin'!AM92)</f>
        <v>-0.21443976924999983</v>
      </c>
      <c r="AN92">
        <f>AVERAGE('Left 1 Kin'!AN92, 'Left 2 Kin'!AN92, 'Left 3 Kin'!AN92, 'Right 1 Kin'!AN92, 'Right 2 Kin'!AN92, 'Right 3 Kin'!AN92)</f>
        <v>-0.44112861999999947</v>
      </c>
      <c r="AO92">
        <f>AVERAGE('Left 1 Kin'!AO92, 'Left 2 Kin'!AO92, 'Left 3 Kin'!AO92, 'Right 1 Kin'!AO92, 'Right 2 Kin'!AO92, 'Right 3 Kin'!AO92)</f>
        <v>-0.11155708166666661</v>
      </c>
      <c r="AP92">
        <f>AVERAGE('Left 1 Kin'!AP92, 'Left 2 Kin'!AP92, 'Left 3 Kin'!AP92, 'Right 1 Kin'!AP92, 'Right 2 Kin'!AP92, 'Right 3 Kin'!AP92)</f>
        <v>-1.1867580849999992</v>
      </c>
      <c r="AQ92">
        <f>AVERAGE('Left 1 Kin'!AQ92, 'Left 2 Kin'!AQ92, 'Left 3 Kin'!AQ92, 'Right 1 Kin'!AQ92, 'Right 2 Kin'!AQ92, 'Right 3 Kin'!AQ92)</f>
        <v>8.7599646666667016E-2</v>
      </c>
      <c r="AR92">
        <f>AVERAGE('Left 1 Kin'!AR92, 'Left 2 Kin'!AR92, 'Left 3 Kin'!AR92, 'Right 1 Kin'!AR92, 'Right 2 Kin'!AR92, 'Right 3 Kin'!AR92)</f>
        <v>0.12814002500000007</v>
      </c>
      <c r="AS92">
        <f>AVERAGE('Left 1 Kin'!AS92, 'Left 2 Kin'!AS92, 'Left 3 Kin'!AS92, 'Right 1 Kin'!AS92, 'Right 2 Kin'!AS92, 'Right 3 Kin'!AS92)</f>
        <v>-3.5908039333333135E-2</v>
      </c>
      <c r="AT92">
        <f>AVERAGE('Left 1 Kin'!AT92, 'Left 2 Kin'!AT92, 'Left 3 Kin'!AT92, 'Right 1 Kin'!AT92, 'Right 2 Kin'!AT92, 'Right 3 Kin'!AT92)</f>
        <v>2.081683941666673</v>
      </c>
    </row>
    <row r="93" spans="1:46" x14ac:dyDescent="0.25">
      <c r="A93">
        <v>91</v>
      </c>
      <c r="B93">
        <f>AVERAGE('Left 1 Kin'!B93, 'Left 2 Kin'!B93, 'Left 3 Kin'!B93, 'Right 1 Kin'!B93, 'Right 2 Kin'!B93, 'Right 3 Kin'!B93)</f>
        <v>9.4780937499999975</v>
      </c>
      <c r="C93">
        <f>AVERAGE('Left 1 Kin'!C93, 'Left 2 Kin'!C93, 'Left 3 Kin'!C93, 'Right 1 Kin'!C93, 'Right 2 Kin'!C93, 'Right 3 Kin'!C93)</f>
        <v>0.58525223866959075</v>
      </c>
      <c r="D93">
        <f>AVERAGE('Left 1 Kin'!D93, 'Left 2 Kin'!D93, 'Left 3 Kin'!D93, 'Right 1 Kin'!D93, 'Right 2 Kin'!D93, 'Right 3 Kin'!D93)</f>
        <v>0.21331407876979336</v>
      </c>
      <c r="E93">
        <f>AVERAGE('Left 1 Kin'!E93, 'Left 2 Kin'!E93, 'Left 3 Kin'!E93, 'Right 1 Kin'!E93, 'Right 2 Kin'!E93, 'Right 3 Kin'!E93)</f>
        <v>1.0774234182364223E-2</v>
      </c>
      <c r="F93">
        <f>AVERAGE('Left 1 Kin'!F93, 'Left 2 Kin'!F93, 'Left 3 Kin'!F93, 'Right 1 Kin'!F93, 'Right 2 Kin'!F93, 'Right 3 Kin'!F93)</f>
        <v>0.23154606930258251</v>
      </c>
      <c r="G93">
        <f>AVERAGE('Left 1 Kin'!G93, 'Left 2 Kin'!G93, 'Left 3 Kin'!G93, 'Right 1 Kin'!G93, 'Right 2 Kin'!G93, 'Right 3 Kin'!G93)</f>
        <v>-2.2221040125000013</v>
      </c>
      <c r="H93">
        <f>AVERAGE('Left 1 Kin'!H93, 'Left 2 Kin'!H93, 'Left 3 Kin'!H93, 'Right 1 Kin'!H93, 'Right 2 Kin'!H93, 'Right 3 Kin'!H93)</f>
        <v>-4.8478811999999989</v>
      </c>
      <c r="I93">
        <f>AVERAGE('Left 1 Kin'!I93, 'Left 2 Kin'!I93, 'Left 3 Kin'!I93, 'Right 1 Kin'!I93, 'Right 2 Kin'!I93, 'Right 3 Kin'!I93)</f>
        <v>5.7222456616666681</v>
      </c>
      <c r="J93">
        <f>AVERAGE('Left 1 Kin'!J93, 'Left 2 Kin'!J93, 'Left 3 Kin'!J93, 'Right 1 Kin'!J93, 'Right 2 Kin'!J93, 'Right 3 Kin'!J93)</f>
        <v>12.092705916666667</v>
      </c>
      <c r="K93">
        <f>AVERAGE('Left 1 Kin'!K93, 'Left 2 Kin'!K93, 'Left 3 Kin'!K93, 'Right 1 Kin'!K93, 'Right 2 Kin'!K93, 'Right 3 Kin'!K93)</f>
        <v>-4.1871284316666673</v>
      </c>
      <c r="L93">
        <f>AVERAGE('Left 1 Kin'!L93, 'Left 2 Kin'!L93, 'Left 3 Kin'!L93, 'Right 1 Kin'!L93, 'Right 2 Kin'!L93, 'Right 3 Kin'!L93)</f>
        <v>-5.409652183333332</v>
      </c>
      <c r="M93">
        <f>AVERAGE('Left 1 Kin'!M93, 'Left 2 Kin'!M93, 'Left 3 Kin'!M93, 'Right 1 Kin'!M93, 'Right 2 Kin'!M93, 'Right 3 Kin'!M93)</f>
        <v>-16.924712000000003</v>
      </c>
      <c r="N93">
        <f>AVERAGE('Left 1 Kin'!N93, 'Left 2 Kin'!N93, 'Left 3 Kin'!N93, 'Right 1 Kin'!N93, 'Right 2 Kin'!N93, 'Right 3 Kin'!N93)</f>
        <v>-7.2718194499999997</v>
      </c>
      <c r="O93">
        <f>AVERAGE('Left 1 Kin'!O93, 'Left 2 Kin'!O93, 'Left 3 Kin'!O93, 'Right 1 Kin'!O93, 'Right 2 Kin'!O93, 'Right 3 Kin'!O93)</f>
        <v>-3.2012723333333355</v>
      </c>
      <c r="P93">
        <f>AVERAGE('Left 1 Kin'!P93, 'Left 2 Kin'!P93, 'Left 3 Kin'!P93, 'Right 1 Kin'!P93, 'Right 2 Kin'!P93, 'Right 3 Kin'!P93)</f>
        <v>11.407542233333329</v>
      </c>
      <c r="Q93">
        <f>AVERAGE('Left 1 Kin'!Q93, 'Left 2 Kin'!Q93, 'Left 3 Kin'!Q93, 'Right 1 Kin'!Q93, 'Right 2 Kin'!Q93, 'Right 3 Kin'!Q93)</f>
        <v>6.5346899999999764E-2</v>
      </c>
      <c r="R93">
        <f>AVERAGE('Left 1 Kin'!R93, 'Left 2 Kin'!R93, 'Left 3 Kin'!R93, 'Right 1 Kin'!R93, 'Right 2 Kin'!R93, 'Right 3 Kin'!R93)</f>
        <v>-22.571220166666667</v>
      </c>
      <c r="S93">
        <f>AVERAGE('Left 1 Kin'!S93, 'Left 2 Kin'!S93, 'Left 3 Kin'!S93, 'Right 1 Kin'!S93, 'Right 2 Kin'!S93, 'Right 3 Kin'!S93)</f>
        <v>-29.767501500000012</v>
      </c>
      <c r="T93">
        <f>AVERAGE('Left 1 Kin'!T93, 'Left 2 Kin'!T93, 'Left 3 Kin'!T93, 'Right 1 Kin'!T93, 'Right 2 Kin'!T93, 'Right 3 Kin'!T93)</f>
        <v>-3.0567441813333325</v>
      </c>
      <c r="U93">
        <f>AVERAGE('Left 1 Kin'!U93, 'Left 2 Kin'!U93, 'Left 3 Kin'!U93, 'Right 1 Kin'!U93, 'Right 2 Kin'!U93, 'Right 3 Kin'!U93)</f>
        <v>-212.36391624999999</v>
      </c>
      <c r="V93">
        <f>AVERAGE('Left 1 Kin'!V93, 'Left 2 Kin'!V93, 'Left 3 Kin'!V93, 'Right 1 Kin'!V93, 'Right 2 Kin'!V93, 'Right 3 Kin'!V93)</f>
        <v>107.85670625</v>
      </c>
      <c r="W93">
        <f>AVERAGE('Left 1 Kin'!W93, 'Left 2 Kin'!W93, 'Left 3 Kin'!W93, 'Right 1 Kin'!W93, 'Right 2 Kin'!W93, 'Right 3 Kin'!W93)</f>
        <v>326.12130041666666</v>
      </c>
      <c r="X93">
        <f>AVERAGE('Left 1 Kin'!X93, 'Left 2 Kin'!X93, 'Left 3 Kin'!X93, 'Right 1 Kin'!X93, 'Right 2 Kin'!X93, 'Right 3 Kin'!X93)</f>
        <v>213.92113541666663</v>
      </c>
      <c r="Y93">
        <f>AVERAGE('Left 1 Kin'!Y93, 'Left 2 Kin'!Y93, 'Left 3 Kin'!Y93, 'Right 1 Kin'!Y93, 'Right 2 Kin'!Y93, 'Right 3 Kin'!Y93)</f>
        <v>-181.17444874999998</v>
      </c>
      <c r="Z93">
        <f>AVERAGE('Left 1 Kin'!Z93, 'Left 2 Kin'!Z93, 'Left 3 Kin'!Z93, 'Right 1 Kin'!Z93, 'Right 2 Kin'!Z93, 'Right 3 Kin'!Z93)</f>
        <v>224.60298958333328</v>
      </c>
      <c r="AA93">
        <f>AVERAGE('Left 1 Kin'!AA93, 'Left 2 Kin'!AA93, 'Left 3 Kin'!AA93, 'Right 1 Kin'!AA93, 'Right 2 Kin'!AA93, 'Right 3 Kin'!AA93)</f>
        <v>-407.8462916666665</v>
      </c>
      <c r="AB93">
        <f>AVERAGE('Left 1 Kin'!AB93, 'Left 2 Kin'!AB93, 'Left 3 Kin'!AB93, 'Right 1 Kin'!AB93, 'Right 2 Kin'!AB93, 'Right 3 Kin'!AB93)</f>
        <v>-106.35821249999996</v>
      </c>
      <c r="AC93">
        <f>AVERAGE('Left 1 Kin'!AC93, 'Left 2 Kin'!AC93, 'Left 3 Kin'!AC93, 'Right 1 Kin'!AC93, 'Right 2 Kin'!AC93, 'Right 3 Kin'!AC93)</f>
        <v>56.382229166666683</v>
      </c>
      <c r="AD93">
        <f>AVERAGE('Left 1 Kin'!AD93, 'Left 2 Kin'!AD93, 'Left 3 Kin'!AD93, 'Right 1 Kin'!AD93, 'Right 2 Kin'!AD93, 'Right 3 Kin'!AD93)</f>
        <v>-545.58592291666639</v>
      </c>
      <c r="AE93">
        <f>AVERAGE('Left 1 Kin'!AE93, 'Left 2 Kin'!AE93, 'Left 3 Kin'!AE93, 'Right 1 Kin'!AE93, 'Right 2 Kin'!AE93, 'Right 3 Kin'!AE93)</f>
        <v>9.9455125000000049</v>
      </c>
      <c r="AF93">
        <f>AVERAGE('Left 1 Kin'!AF93, 'Left 2 Kin'!AF93, 'Left 3 Kin'!AF93, 'Right 1 Kin'!AF93, 'Right 2 Kin'!AF93, 'Right 3 Kin'!AF93)</f>
        <v>-401.93231249999963</v>
      </c>
      <c r="AG93">
        <f>AVERAGE('Left 1 Kin'!AG93, 'Left 2 Kin'!AG93, 'Left 3 Kin'!AG93, 'Right 1 Kin'!AG93, 'Right 2 Kin'!AG93, 'Right 3 Kin'!AG93)</f>
        <v>-1851.2034854166666</v>
      </c>
      <c r="AH93">
        <f>AVERAGE('Left 1 Kin'!AH93, 'Left 2 Kin'!AH93, 'Left 3 Kin'!AH93, 'Right 1 Kin'!AH93, 'Right 2 Kin'!AH93, 'Right 3 Kin'!AH93)</f>
        <v>83.074367666666646</v>
      </c>
      <c r="AI93">
        <f>AVERAGE('Left 1 Kin'!AI93, 'Left 2 Kin'!AI93, 'Left 3 Kin'!AI93, 'Right 1 Kin'!AI93, 'Right 2 Kin'!AI93, 'Right 3 Kin'!AI93)</f>
        <v>-3.3240814833333339</v>
      </c>
      <c r="AJ93">
        <f>AVERAGE('Left 1 Kin'!AJ93, 'Left 2 Kin'!AJ93, 'Left 3 Kin'!AJ93, 'Right 1 Kin'!AJ93, 'Right 2 Kin'!AJ93, 'Right 3 Kin'!AJ93)</f>
        <v>-1.1175757566666678</v>
      </c>
      <c r="AK93">
        <f>AVERAGE('Left 1 Kin'!AK93, 'Left 2 Kin'!AK93, 'Left 3 Kin'!AK93, 'Right 1 Kin'!AK93, 'Right 2 Kin'!AK93, 'Right 3 Kin'!AK93)</f>
        <v>-3.0998810266666663E-2</v>
      </c>
      <c r="AL93">
        <f>AVERAGE('Left 1 Kin'!AL93, 'Left 2 Kin'!AL93, 'Left 3 Kin'!AL93, 'Right 1 Kin'!AL93, 'Right 2 Kin'!AL93, 'Right 3 Kin'!AL93)</f>
        <v>-18.225856999999998</v>
      </c>
      <c r="AM93">
        <f>AVERAGE('Left 1 Kin'!AM93, 'Left 2 Kin'!AM93, 'Left 3 Kin'!AM93, 'Right 1 Kin'!AM93, 'Right 2 Kin'!AM93, 'Right 3 Kin'!AM93)</f>
        <v>-0.24685229795833355</v>
      </c>
      <c r="AN93">
        <f>AVERAGE('Left 1 Kin'!AN93, 'Left 2 Kin'!AN93, 'Left 3 Kin'!AN93, 'Right 1 Kin'!AN93, 'Right 2 Kin'!AN93, 'Right 3 Kin'!AN93)</f>
        <v>-0.54118422300000046</v>
      </c>
      <c r="AO93">
        <f>AVERAGE('Left 1 Kin'!AO93, 'Left 2 Kin'!AO93, 'Left 3 Kin'!AO93, 'Right 1 Kin'!AO93, 'Right 2 Kin'!AO93, 'Right 3 Kin'!AO93)</f>
        <v>-0.12311986350000008</v>
      </c>
      <c r="AP93">
        <f>AVERAGE('Left 1 Kin'!AP93, 'Left 2 Kin'!AP93, 'Left 3 Kin'!AP93, 'Right 1 Kin'!AP93, 'Right 2 Kin'!AP93, 'Right 3 Kin'!AP93)</f>
        <v>-1.2445344458333336</v>
      </c>
      <c r="AQ93">
        <f>AVERAGE('Left 1 Kin'!AQ93, 'Left 2 Kin'!AQ93, 'Left 3 Kin'!AQ93, 'Right 1 Kin'!AQ93, 'Right 2 Kin'!AQ93, 'Right 3 Kin'!AQ93)</f>
        <v>2.4879250666666342E-2</v>
      </c>
      <c r="AR93">
        <f>AVERAGE('Left 1 Kin'!AR93, 'Left 2 Kin'!AR93, 'Left 3 Kin'!AR93, 'Right 1 Kin'!AR93, 'Right 2 Kin'!AR93, 'Right 3 Kin'!AR93)</f>
        <v>0.11778229749999998</v>
      </c>
      <c r="AS93">
        <f>AVERAGE('Left 1 Kin'!AS93, 'Left 2 Kin'!AS93, 'Left 3 Kin'!AS93, 'Right 1 Kin'!AS93, 'Right 2 Kin'!AS93, 'Right 3 Kin'!AS93)</f>
        <v>-6.8294393400000125E-2</v>
      </c>
      <c r="AT93">
        <f>AVERAGE('Left 1 Kin'!AT93, 'Left 2 Kin'!AT93, 'Left 3 Kin'!AT93, 'Right 1 Kin'!AT93, 'Right 2 Kin'!AT93, 'Right 3 Kin'!AT93)</f>
        <v>0.81842015916666</v>
      </c>
    </row>
    <row r="94" spans="1:46" x14ac:dyDescent="0.25">
      <c r="A94">
        <v>92</v>
      </c>
      <c r="B94">
        <f>AVERAGE('Left 1 Kin'!B94, 'Left 2 Kin'!B94, 'Left 3 Kin'!B94, 'Right 1 Kin'!B94, 'Right 2 Kin'!B94, 'Right 3 Kin'!B94)</f>
        <v>9.4799749999999978</v>
      </c>
      <c r="C94">
        <f>AVERAGE('Left 1 Kin'!C94, 'Left 2 Kin'!C94, 'Left 3 Kin'!C94, 'Right 1 Kin'!C94, 'Right 2 Kin'!C94, 'Right 3 Kin'!C94)</f>
        <v>0.5855986842105263</v>
      </c>
      <c r="D94">
        <f>AVERAGE('Left 1 Kin'!D94, 'Left 2 Kin'!D94, 'Left 3 Kin'!D94, 'Right 1 Kin'!D94, 'Right 2 Kin'!D94, 'Right 3 Kin'!D94)</f>
        <v>0.17584944322585938</v>
      </c>
      <c r="E94">
        <f>AVERAGE('Left 1 Kin'!E94, 'Left 2 Kin'!E94, 'Left 3 Kin'!E94, 'Right 1 Kin'!E94, 'Right 2 Kin'!E94, 'Right 3 Kin'!E94)</f>
        <v>1.1907122462142211E-2</v>
      </c>
      <c r="F94">
        <f>AVERAGE('Left 1 Kin'!F94, 'Left 2 Kin'!F94, 'Left 3 Kin'!F94, 'Right 1 Kin'!F94, 'Right 2 Kin'!F94, 'Right 3 Kin'!F94)</f>
        <v>0.18993417058901743</v>
      </c>
      <c r="G94">
        <f>AVERAGE('Left 1 Kin'!G94, 'Left 2 Kin'!G94, 'Left 3 Kin'!G94, 'Right 1 Kin'!G94, 'Right 2 Kin'!G94, 'Right 3 Kin'!G94)</f>
        <v>-2.4455480000000001</v>
      </c>
      <c r="H94">
        <f>AVERAGE('Left 1 Kin'!H94, 'Left 2 Kin'!H94, 'Left 3 Kin'!H94, 'Right 1 Kin'!H94, 'Right 2 Kin'!H94, 'Right 3 Kin'!H94)</f>
        <v>-4.7365312666666659</v>
      </c>
      <c r="I94">
        <f>AVERAGE('Left 1 Kin'!I94, 'Left 2 Kin'!I94, 'Left 3 Kin'!I94, 'Right 1 Kin'!I94, 'Right 2 Kin'!I94, 'Right 3 Kin'!I94)</f>
        <v>6.0639297333333344</v>
      </c>
      <c r="J94">
        <f>AVERAGE('Left 1 Kin'!J94, 'Left 2 Kin'!J94, 'Left 3 Kin'!J94, 'Right 1 Kin'!J94, 'Right 2 Kin'!J94, 'Right 3 Kin'!J94)</f>
        <v>12.314457333333335</v>
      </c>
      <c r="K94">
        <f>AVERAGE('Left 1 Kin'!K94, 'Left 2 Kin'!K94, 'Left 3 Kin'!K94, 'Right 1 Kin'!K94, 'Right 2 Kin'!K94, 'Right 3 Kin'!K94)</f>
        <v>-4.3770785466666657</v>
      </c>
      <c r="L94">
        <f>AVERAGE('Left 1 Kin'!L94, 'Left 2 Kin'!L94, 'Left 3 Kin'!L94, 'Right 1 Kin'!L94, 'Right 2 Kin'!L94, 'Right 3 Kin'!L94)</f>
        <v>-5.1759230666666669</v>
      </c>
      <c r="M94">
        <f>AVERAGE('Left 1 Kin'!M94, 'Left 2 Kin'!M94, 'Left 3 Kin'!M94, 'Right 1 Kin'!M94, 'Right 2 Kin'!M94, 'Right 3 Kin'!M94)</f>
        <v>-17.361897333333335</v>
      </c>
      <c r="N94">
        <f>AVERAGE('Left 1 Kin'!N94, 'Left 2 Kin'!N94, 'Left 3 Kin'!N94, 'Right 1 Kin'!N94, 'Right 2 Kin'!N94, 'Right 3 Kin'!N94)</f>
        <v>-7.3879285999999995</v>
      </c>
      <c r="O94">
        <f>AVERAGE('Left 1 Kin'!O94, 'Left 2 Kin'!O94, 'Left 3 Kin'!O94, 'Right 1 Kin'!O94, 'Right 2 Kin'!O94, 'Right 3 Kin'!O94)</f>
        <v>-3.1377193333333349</v>
      </c>
      <c r="P94">
        <f>AVERAGE('Left 1 Kin'!P94, 'Left 2 Kin'!P94, 'Left 3 Kin'!P94, 'Right 1 Kin'!P94, 'Right 2 Kin'!P94, 'Right 3 Kin'!P94)</f>
        <v>10.814615999999999</v>
      </c>
      <c r="Q94">
        <f>AVERAGE('Left 1 Kin'!Q94, 'Left 2 Kin'!Q94, 'Left 3 Kin'!Q94, 'Right 1 Kin'!Q94, 'Right 2 Kin'!Q94, 'Right 3 Kin'!Q94)</f>
        <v>7.1483933333332583E-2</v>
      </c>
      <c r="R94">
        <f>AVERAGE('Left 1 Kin'!R94, 'Left 2 Kin'!R94, 'Left 3 Kin'!R94, 'Right 1 Kin'!R94, 'Right 2 Kin'!R94, 'Right 3 Kin'!R94)</f>
        <v>-23.004101333333338</v>
      </c>
      <c r="S94">
        <f>AVERAGE('Left 1 Kin'!S94, 'Left 2 Kin'!S94, 'Left 3 Kin'!S94, 'Right 1 Kin'!S94, 'Right 2 Kin'!S94, 'Right 3 Kin'!S94)</f>
        <v>-31.74631066666667</v>
      </c>
      <c r="T94">
        <f>AVERAGE('Left 1 Kin'!T94, 'Left 2 Kin'!T94, 'Left 3 Kin'!T94, 'Right 1 Kin'!T94, 'Right 2 Kin'!T94, 'Right 3 Kin'!T94)</f>
        <v>-2.9656849093333322</v>
      </c>
      <c r="U94">
        <f>AVERAGE('Left 1 Kin'!U94, 'Left 2 Kin'!U94, 'Left 3 Kin'!U94, 'Right 1 Kin'!U94, 'Right 2 Kin'!U94, 'Right 3 Kin'!U94)</f>
        <v>-209.72713291666665</v>
      </c>
      <c r="V94">
        <f>AVERAGE('Left 1 Kin'!V94, 'Left 2 Kin'!V94, 'Left 3 Kin'!V94, 'Right 1 Kin'!V94, 'Right 2 Kin'!V94, 'Right 3 Kin'!V94)</f>
        <v>108.55459166666667</v>
      </c>
      <c r="W94">
        <f>AVERAGE('Left 1 Kin'!W94, 'Left 2 Kin'!W94, 'Left 3 Kin'!W94, 'Right 1 Kin'!W94, 'Right 2 Kin'!W94, 'Right 3 Kin'!W94)</f>
        <v>323.60840750000006</v>
      </c>
      <c r="X94">
        <f>AVERAGE('Left 1 Kin'!X94, 'Left 2 Kin'!X94, 'Left 3 Kin'!X94, 'Right 1 Kin'!X94, 'Right 2 Kin'!X94, 'Right 3 Kin'!X94)</f>
        <v>217.62837499999986</v>
      </c>
      <c r="Y94">
        <f>AVERAGE('Left 1 Kin'!Y94, 'Left 2 Kin'!Y94, 'Left 3 Kin'!Y94, 'Right 1 Kin'!Y94, 'Right 2 Kin'!Y94, 'Right 3 Kin'!Y94)</f>
        <v>-179.74030166666668</v>
      </c>
      <c r="Z94">
        <f>AVERAGE('Left 1 Kin'!Z94, 'Left 2 Kin'!Z94, 'Left 3 Kin'!Z94, 'Right 1 Kin'!Z94, 'Right 2 Kin'!Z94, 'Right 3 Kin'!Z94)</f>
        <v>216.26718333333335</v>
      </c>
      <c r="AA94">
        <f>AVERAGE('Left 1 Kin'!AA94, 'Left 2 Kin'!AA94, 'Left 3 Kin'!AA94, 'Right 1 Kin'!AA94, 'Right 2 Kin'!AA94, 'Right 3 Kin'!AA94)</f>
        <v>-378.60183333333333</v>
      </c>
      <c r="AB94">
        <f>AVERAGE('Left 1 Kin'!AB94, 'Left 2 Kin'!AB94, 'Left 3 Kin'!AB94, 'Right 1 Kin'!AB94, 'Right 2 Kin'!AB94, 'Right 3 Kin'!AB94)</f>
        <v>-100.30318333333332</v>
      </c>
      <c r="AC94">
        <f>AVERAGE('Left 1 Kin'!AC94, 'Left 2 Kin'!AC94, 'Left 3 Kin'!AC94, 'Right 1 Kin'!AC94, 'Right 2 Kin'!AC94, 'Right 3 Kin'!AC94)</f>
        <v>51.791750000000064</v>
      </c>
      <c r="AD94">
        <f>AVERAGE('Left 1 Kin'!AD94, 'Left 2 Kin'!AD94, 'Left 3 Kin'!AD94, 'Right 1 Kin'!AD94, 'Right 2 Kin'!AD94, 'Right 3 Kin'!AD94)</f>
        <v>-500.51558333333332</v>
      </c>
      <c r="AE94">
        <f>AVERAGE('Left 1 Kin'!AE94, 'Left 2 Kin'!AE94, 'Left 3 Kin'!AE94, 'Right 1 Kin'!AE94, 'Right 2 Kin'!AE94, 'Right 3 Kin'!AE94)</f>
        <v>5.2349916666666942</v>
      </c>
      <c r="AF94">
        <f>AVERAGE('Left 1 Kin'!AF94, 'Left 2 Kin'!AF94, 'Left 3 Kin'!AF94, 'Right 1 Kin'!AF94, 'Right 2 Kin'!AF94, 'Right 3 Kin'!AF94)</f>
        <v>-358.84174999999988</v>
      </c>
      <c r="AG94">
        <f>AVERAGE('Left 1 Kin'!AG94, 'Left 2 Kin'!AG94, 'Left 3 Kin'!AG94, 'Right 1 Kin'!AG94, 'Right 2 Kin'!AG94, 'Right 3 Kin'!AG94)</f>
        <v>-1747.151533333333</v>
      </c>
      <c r="AH94">
        <f>AVERAGE('Left 1 Kin'!AH94, 'Left 2 Kin'!AH94, 'Left 3 Kin'!AH94, 'Right 1 Kin'!AH94, 'Right 2 Kin'!AH94, 'Right 3 Kin'!AH94)</f>
        <v>76.025537000000028</v>
      </c>
      <c r="AI94">
        <f>AVERAGE('Left 1 Kin'!AI94, 'Left 2 Kin'!AI94, 'Left 3 Kin'!AI94, 'Right 1 Kin'!AI94, 'Right 2 Kin'!AI94, 'Right 3 Kin'!AI94)</f>
        <v>-3.4744812</v>
      </c>
      <c r="AJ94">
        <f>AVERAGE('Left 1 Kin'!AJ94, 'Left 2 Kin'!AJ94, 'Left 3 Kin'!AJ94, 'Right 1 Kin'!AJ94, 'Right 2 Kin'!AJ94, 'Right 3 Kin'!AJ94)</f>
        <v>-1.2877371000000004</v>
      </c>
      <c r="AK94">
        <f>AVERAGE('Left 1 Kin'!AK94, 'Left 2 Kin'!AK94, 'Left 3 Kin'!AK94, 'Right 1 Kin'!AK94, 'Right 2 Kin'!AK94, 'Right 3 Kin'!AK94)</f>
        <v>-2.3679706533333348E-2</v>
      </c>
      <c r="AL94">
        <f>AVERAGE('Left 1 Kin'!AL94, 'Left 2 Kin'!AL94, 'Left 3 Kin'!AL94, 'Right 1 Kin'!AL94, 'Right 2 Kin'!AL94, 'Right 3 Kin'!AL94)</f>
        <v>-18.017989333333329</v>
      </c>
      <c r="AM94">
        <f>AVERAGE('Left 1 Kin'!AM94, 'Left 2 Kin'!AM94, 'Left 3 Kin'!AM94, 'Right 1 Kin'!AM94, 'Right 2 Kin'!AM94, 'Right 3 Kin'!AM94)</f>
        <v>-0.27957509333333341</v>
      </c>
      <c r="AN94">
        <f>AVERAGE('Left 1 Kin'!AN94, 'Left 2 Kin'!AN94, 'Left 3 Kin'!AN94, 'Right 1 Kin'!AN94, 'Right 2 Kin'!AN94, 'Right 3 Kin'!AN94)</f>
        <v>-0.64292028733333328</v>
      </c>
      <c r="AO94">
        <f>AVERAGE('Left 1 Kin'!AO94, 'Left 2 Kin'!AO94, 'Left 3 Kin'!AO94, 'Right 1 Kin'!AO94, 'Right 2 Kin'!AO94, 'Right 3 Kin'!AO94)</f>
        <v>-0.13420331199999999</v>
      </c>
      <c r="AP94">
        <f>AVERAGE('Left 1 Kin'!AP94, 'Left 2 Kin'!AP94, 'Left 3 Kin'!AP94, 'Right 1 Kin'!AP94, 'Right 2 Kin'!AP94, 'Right 3 Kin'!AP94)</f>
        <v>-1.2951705400000002</v>
      </c>
      <c r="AQ94">
        <f>AVERAGE('Left 1 Kin'!AQ94, 'Left 2 Kin'!AQ94, 'Left 3 Kin'!AQ94, 'Right 1 Kin'!AQ94, 'Right 2 Kin'!AQ94, 'Right 3 Kin'!AQ94)</f>
        <v>-3.4885434666666763E-2</v>
      </c>
      <c r="AR94">
        <f>AVERAGE('Left 1 Kin'!AR94, 'Left 2 Kin'!AR94, 'Left 3 Kin'!AR94, 'Right 1 Kin'!AR94, 'Right 2 Kin'!AR94, 'Right 3 Kin'!AR94)</f>
        <v>0.10736503666666669</v>
      </c>
      <c r="AS94">
        <f>AVERAGE('Left 1 Kin'!AS94, 'Left 2 Kin'!AS94, 'Left 3 Kin'!AS94, 'Right 1 Kin'!AS94, 'Right 2 Kin'!AS94, 'Right 3 Kin'!AS94)</f>
        <v>-0.10055499386666666</v>
      </c>
      <c r="AT94">
        <f>AVERAGE('Left 1 Kin'!AT94, 'Left 2 Kin'!AT94, 'Left 3 Kin'!AT94, 'Right 1 Kin'!AT94, 'Right 2 Kin'!AT94, 'Right 3 Kin'!AT94)</f>
        <v>-0.37904227666666834</v>
      </c>
    </row>
    <row r="95" spans="1:46" x14ac:dyDescent="0.25">
      <c r="A95">
        <v>93</v>
      </c>
      <c r="B95">
        <f>AVERAGE('Left 1 Kin'!B95, 'Left 2 Kin'!B95, 'Left 3 Kin'!B95, 'Right 1 Kin'!B95, 'Right 2 Kin'!B95, 'Right 3 Kin'!B95)</f>
        <v>9.4811520833333311</v>
      </c>
      <c r="C95">
        <f>AVERAGE('Left 1 Kin'!C95, 'Left 2 Kin'!C95, 'Left 3 Kin'!C95, 'Right 1 Kin'!C95, 'Right 2 Kin'!C95, 'Right 3 Kin'!C95)</f>
        <v>0.58593759137426893</v>
      </c>
      <c r="D95">
        <f>AVERAGE('Left 1 Kin'!D95, 'Left 2 Kin'!D95, 'Left 3 Kin'!D95, 'Right 1 Kin'!D95, 'Right 2 Kin'!D95, 'Right 3 Kin'!D95)</f>
        <v>0.14637095188498953</v>
      </c>
      <c r="E95">
        <f>AVERAGE('Left 1 Kin'!E95, 'Left 2 Kin'!E95, 'Left 3 Kin'!E95, 'Right 1 Kin'!E95, 'Right 2 Kin'!E95, 'Right 3 Kin'!E95)</f>
        <v>1.0616726577334748E-2</v>
      </c>
      <c r="F95">
        <f>AVERAGE('Left 1 Kin'!F95, 'Left 2 Kin'!F95, 'Left 3 Kin'!F95, 'Right 1 Kin'!F95, 'Right 2 Kin'!F95, 'Right 3 Kin'!F95)</f>
        <v>0.14918469421912847</v>
      </c>
      <c r="G95">
        <f>AVERAGE('Left 1 Kin'!G95, 'Left 2 Kin'!G95, 'Left 3 Kin'!G95, 'Right 1 Kin'!G95, 'Right 2 Kin'!G95, 'Right 3 Kin'!G95)</f>
        <v>-2.6592548599999994</v>
      </c>
      <c r="H95">
        <f>AVERAGE('Left 1 Kin'!H95, 'Left 2 Kin'!H95, 'Left 3 Kin'!H95, 'Right 1 Kin'!H95, 'Right 2 Kin'!H95, 'Right 3 Kin'!H95)</f>
        <v>-4.6241986666666675</v>
      </c>
      <c r="I95">
        <f>AVERAGE('Left 1 Kin'!I95, 'Left 2 Kin'!I95, 'Left 3 Kin'!I95, 'Right 1 Kin'!I95, 'Right 2 Kin'!I95, 'Right 3 Kin'!I95)</f>
        <v>6.399976699999999</v>
      </c>
      <c r="J95">
        <f>AVERAGE('Left 1 Kin'!J95, 'Left 2 Kin'!J95, 'Left 3 Kin'!J95, 'Right 1 Kin'!J95, 'Right 2 Kin'!J95, 'Right 3 Kin'!J95)</f>
        <v>12.541625333333334</v>
      </c>
      <c r="K95">
        <f>AVERAGE('Left 1 Kin'!K95, 'Left 2 Kin'!K95, 'Left 3 Kin'!K95, 'Right 1 Kin'!K95, 'Right 2 Kin'!K95, 'Right 3 Kin'!K95)</f>
        <v>-4.5629374166666654</v>
      </c>
      <c r="L95">
        <f>AVERAGE('Left 1 Kin'!L95, 'Left 2 Kin'!L95, 'Left 3 Kin'!L95, 'Right 1 Kin'!L95, 'Right 2 Kin'!L95, 'Right 3 Kin'!L95)</f>
        <v>-4.9643422166666671</v>
      </c>
      <c r="M95">
        <f>AVERAGE('Left 1 Kin'!M95, 'Left 2 Kin'!M95, 'Left 3 Kin'!M95, 'Right 1 Kin'!M95, 'Right 2 Kin'!M95, 'Right 3 Kin'!M95)</f>
        <v>-17.729643999999997</v>
      </c>
      <c r="N95">
        <f>AVERAGE('Left 1 Kin'!N95, 'Left 2 Kin'!N95, 'Left 3 Kin'!N95, 'Right 1 Kin'!N95, 'Right 2 Kin'!N95, 'Right 3 Kin'!N95)</f>
        <v>-7.4914625000000008</v>
      </c>
      <c r="O95">
        <f>AVERAGE('Left 1 Kin'!O95, 'Left 2 Kin'!O95, 'Left 3 Kin'!O95, 'Right 1 Kin'!O95, 'Right 2 Kin'!O95, 'Right 3 Kin'!O95)</f>
        <v>-3.0745713333333335</v>
      </c>
      <c r="P95">
        <f>AVERAGE('Left 1 Kin'!P95, 'Left 2 Kin'!P95, 'Left 3 Kin'!P95, 'Right 1 Kin'!P95, 'Right 2 Kin'!P95, 'Right 3 Kin'!P95)</f>
        <v>10.328449333333333</v>
      </c>
      <c r="Q95">
        <f>AVERAGE('Left 1 Kin'!Q95, 'Left 2 Kin'!Q95, 'Left 3 Kin'!Q95, 'Right 1 Kin'!Q95, 'Right 2 Kin'!Q95, 'Right 3 Kin'!Q95)</f>
        <v>4.9310999999999584E-2</v>
      </c>
      <c r="R95">
        <f>AVERAGE('Left 1 Kin'!R95, 'Left 2 Kin'!R95, 'Left 3 Kin'!R95, 'Right 1 Kin'!R95, 'Right 2 Kin'!R95, 'Right 3 Kin'!R95)</f>
        <v>-23.348547999999997</v>
      </c>
      <c r="S95">
        <f>AVERAGE('Left 1 Kin'!S95, 'Left 2 Kin'!S95, 'Left 3 Kin'!S95, 'Right 1 Kin'!S95, 'Right 2 Kin'!S95, 'Right 3 Kin'!S95)</f>
        <v>-33.395666666666664</v>
      </c>
      <c r="T95">
        <f>AVERAGE('Left 1 Kin'!T95, 'Left 2 Kin'!T95, 'Left 3 Kin'!T95, 'Right 1 Kin'!T95, 'Right 2 Kin'!T95, 'Right 3 Kin'!T95)</f>
        <v>-2.897187279333334</v>
      </c>
      <c r="U95">
        <f>AVERAGE('Left 1 Kin'!U95, 'Left 2 Kin'!U95, 'Left 3 Kin'!U95, 'Right 1 Kin'!U95, 'Right 2 Kin'!U95, 'Right 3 Kin'!U95)</f>
        <v>-205.85206822916666</v>
      </c>
      <c r="V95">
        <f>AVERAGE('Left 1 Kin'!V95, 'Left 2 Kin'!V95, 'Left 3 Kin'!V95, 'Right 1 Kin'!V95, 'Right 2 Kin'!V95, 'Right 3 Kin'!V95)</f>
        <v>108.74199374999999</v>
      </c>
      <c r="W95">
        <f>AVERAGE('Left 1 Kin'!W95, 'Left 2 Kin'!W95, 'Left 3 Kin'!W95, 'Right 1 Kin'!W95, 'Right 2 Kin'!W95, 'Right 3 Kin'!W95)</f>
        <v>319.9930810416667</v>
      </c>
      <c r="X95">
        <f>AVERAGE('Left 1 Kin'!X95, 'Left 2 Kin'!X95, 'Left 3 Kin'!X95, 'Right 1 Kin'!X95, 'Right 2 Kin'!X95, 'Right 3 Kin'!X95)</f>
        <v>219.94146874999998</v>
      </c>
      <c r="Y95">
        <f>AVERAGE('Left 1 Kin'!Y95, 'Left 2 Kin'!Y95, 'Left 3 Kin'!Y95, 'Right 1 Kin'!Y95, 'Right 2 Kin'!Y95, 'Right 3 Kin'!Y95)</f>
        <v>-178.03680270833331</v>
      </c>
      <c r="Z95">
        <f>AVERAGE('Left 1 Kin'!Z95, 'Left 2 Kin'!Z95, 'Left 3 Kin'!Z95, 'Right 1 Kin'!Z95, 'Right 2 Kin'!Z95, 'Right 3 Kin'!Z95)</f>
        <v>207.98172500000001</v>
      </c>
      <c r="AA95">
        <f>AVERAGE('Left 1 Kin'!AA95, 'Left 2 Kin'!AA95, 'Left 3 Kin'!AA95, 'Right 1 Kin'!AA95, 'Right 2 Kin'!AA95, 'Right 3 Kin'!AA95)</f>
        <v>-347.89750000000009</v>
      </c>
      <c r="AB95">
        <f>AVERAGE('Left 1 Kin'!AB95, 'Left 2 Kin'!AB95, 'Left 3 Kin'!AB95, 'Right 1 Kin'!AB95, 'Right 2 Kin'!AB95, 'Right 3 Kin'!AB95)</f>
        <v>-95.808825000000013</v>
      </c>
      <c r="AC95">
        <f>AVERAGE('Left 1 Kin'!AC95, 'Left 2 Kin'!AC95, 'Left 3 Kin'!AC95, 'Right 1 Kin'!AC95, 'Right 2 Kin'!AC95, 'Right 3 Kin'!AC95)</f>
        <v>45.172125000000051</v>
      </c>
      <c r="AD95">
        <f>AVERAGE('Left 1 Kin'!AD95, 'Left 2 Kin'!AD95, 'Left 3 Kin'!AD95, 'Right 1 Kin'!AD95, 'Right 2 Kin'!AD95, 'Right 3 Kin'!AD95)</f>
        <v>-446.08852291666682</v>
      </c>
      <c r="AE95">
        <f>AVERAGE('Left 1 Kin'!AE95, 'Left 2 Kin'!AE95, 'Left 3 Kin'!AE95, 'Right 1 Kin'!AE95, 'Right 2 Kin'!AE95, 'Right 3 Kin'!AE95)</f>
        <v>2.094306250000026</v>
      </c>
      <c r="AF95">
        <f>AVERAGE('Left 1 Kin'!AF95, 'Left 2 Kin'!AF95, 'Left 3 Kin'!AF95, 'Right 1 Kin'!AF95, 'Right 2 Kin'!AF95, 'Right 3 Kin'!AF95)</f>
        <v>-308.7632916666667</v>
      </c>
      <c r="AG95">
        <f>AVERAGE('Left 1 Kin'!AG95, 'Left 2 Kin'!AG95, 'Left 3 Kin'!AG95, 'Right 1 Kin'!AG95, 'Right 2 Kin'!AG95, 'Right 3 Kin'!AG95)</f>
        <v>-1618.538604166667</v>
      </c>
      <c r="AH95">
        <f>AVERAGE('Left 1 Kin'!AH95, 'Left 2 Kin'!AH95, 'Left 3 Kin'!AH95, 'Right 1 Kin'!AH95, 'Right 2 Kin'!AH95, 'Right 3 Kin'!AH95)</f>
        <v>69.529811125000023</v>
      </c>
      <c r="AI95">
        <f>AVERAGE('Left 1 Kin'!AI95, 'Left 2 Kin'!AI95, 'Left 3 Kin'!AI95, 'Right 1 Kin'!AI95, 'Right 2 Kin'!AI95, 'Right 3 Kin'!AI95)</f>
        <v>-3.6033618833333336</v>
      </c>
      <c r="AJ95">
        <f>AVERAGE('Left 1 Kin'!AJ95, 'Left 2 Kin'!AJ95, 'Left 3 Kin'!AJ95, 'Right 1 Kin'!AJ95, 'Right 2 Kin'!AJ95, 'Right 3 Kin'!AJ95)</f>
        <v>-1.4607764516666659</v>
      </c>
      <c r="AK95">
        <f>AVERAGE('Left 1 Kin'!AK95, 'Left 2 Kin'!AK95, 'Left 3 Kin'!AK95, 'Right 1 Kin'!AK95, 'Right 2 Kin'!AK95, 'Right 3 Kin'!AK95)</f>
        <v>-1.6183400866666708E-2</v>
      </c>
      <c r="AL95">
        <f>AVERAGE('Left 1 Kin'!AL95, 'Left 2 Kin'!AL95, 'Left 3 Kin'!AL95, 'Right 1 Kin'!AL95, 'Right 2 Kin'!AL95, 'Right 3 Kin'!AL95)</f>
        <v>-17.479162500000005</v>
      </c>
      <c r="AM95">
        <f>AVERAGE('Left 1 Kin'!AM95, 'Left 2 Kin'!AM95, 'Left 3 Kin'!AM95, 'Right 1 Kin'!AM95, 'Right 2 Kin'!AM95, 'Right 3 Kin'!AM95)</f>
        <v>-0.3118137749999999</v>
      </c>
      <c r="AN95">
        <f>AVERAGE('Left 1 Kin'!AN95, 'Left 2 Kin'!AN95, 'Left 3 Kin'!AN95, 'Right 1 Kin'!AN95, 'Right 2 Kin'!AN95, 'Right 3 Kin'!AN95)</f>
        <v>-0.74808851933333298</v>
      </c>
      <c r="AO95">
        <f>AVERAGE('Left 1 Kin'!AO95, 'Left 2 Kin'!AO95, 'Left 3 Kin'!AO95, 'Right 1 Kin'!AO95, 'Right 2 Kin'!AO95, 'Right 3 Kin'!AO95)</f>
        <v>-0.14283883700000002</v>
      </c>
      <c r="AP95">
        <f>AVERAGE('Left 1 Kin'!AP95, 'Left 2 Kin'!AP95, 'Left 3 Kin'!AP95, 'Right 1 Kin'!AP95, 'Right 2 Kin'!AP95, 'Right 3 Kin'!AP95)</f>
        <v>-1.2717909146666668</v>
      </c>
      <c r="AQ95">
        <f>AVERAGE('Left 1 Kin'!AQ95, 'Left 2 Kin'!AQ95, 'Left 3 Kin'!AQ95, 'Right 1 Kin'!AQ95, 'Right 2 Kin'!AQ95, 'Right 3 Kin'!AQ95)</f>
        <v>-6.5983672333333257E-2</v>
      </c>
      <c r="AR95">
        <f>AVERAGE('Left 1 Kin'!AR95, 'Left 2 Kin'!AR95, 'Left 3 Kin'!AR95, 'Right 1 Kin'!AR95, 'Right 2 Kin'!AR95, 'Right 3 Kin'!AR95)</f>
        <v>9.7968292366666709E-2</v>
      </c>
      <c r="AS95">
        <f>AVERAGE('Left 1 Kin'!AS95, 'Left 2 Kin'!AS95, 'Left 3 Kin'!AS95, 'Right 1 Kin'!AS95, 'Right 2 Kin'!AS95, 'Right 3 Kin'!AS95)</f>
        <v>-0.12938544613333322</v>
      </c>
      <c r="AT95">
        <f>AVERAGE('Left 1 Kin'!AT95, 'Left 2 Kin'!AT95, 'Left 3 Kin'!AT95, 'Right 1 Kin'!AT95, 'Right 2 Kin'!AT95, 'Right 3 Kin'!AT95)</f>
        <v>-0.91334140749999859</v>
      </c>
    </row>
    <row r="96" spans="1:46" x14ac:dyDescent="0.25">
      <c r="A96">
        <v>94</v>
      </c>
      <c r="B96">
        <f>AVERAGE('Left 1 Kin'!B96, 'Left 2 Kin'!B96, 'Left 3 Kin'!B96, 'Right 1 Kin'!B96, 'Right 2 Kin'!B96, 'Right 3 Kin'!B96)</f>
        <v>9.4820291666666652</v>
      </c>
      <c r="C96">
        <f>AVERAGE('Left 1 Kin'!C96, 'Left 2 Kin'!C96, 'Left 3 Kin'!C96, 'Right 1 Kin'!C96, 'Right 2 Kin'!C96, 'Right 3 Kin'!C96)</f>
        <v>0.58626809210526309</v>
      </c>
      <c r="D96">
        <f>AVERAGE('Left 1 Kin'!D96, 'Left 2 Kin'!D96, 'Left 3 Kin'!D96, 'Right 1 Kin'!D96, 'Right 2 Kin'!D96, 'Right 3 Kin'!D96)</f>
        <v>0.12484670188908205</v>
      </c>
      <c r="E96">
        <f>AVERAGE('Left 1 Kin'!E96, 'Left 2 Kin'!E96, 'Left 3 Kin'!E96, 'Right 1 Kin'!E96, 'Right 2 Kin'!E96, 'Right 3 Kin'!E96)</f>
        <v>5.4679653802809335E-3</v>
      </c>
      <c r="F96">
        <f>AVERAGE('Left 1 Kin'!F96, 'Left 2 Kin'!F96, 'Left 3 Kin'!F96, 'Right 1 Kin'!F96, 'Right 2 Kin'!F96, 'Right 3 Kin'!F96)</f>
        <v>0.11285149428702722</v>
      </c>
      <c r="G96">
        <f>AVERAGE('Left 1 Kin'!G96, 'Left 2 Kin'!G96, 'Left 3 Kin'!G96, 'Right 1 Kin'!G96, 'Right 2 Kin'!G96, 'Right 3 Kin'!G96)</f>
        <v>-2.8691428800000018</v>
      </c>
      <c r="H96">
        <f>AVERAGE('Left 1 Kin'!H96, 'Left 2 Kin'!H96, 'Left 3 Kin'!H96, 'Right 1 Kin'!H96, 'Right 2 Kin'!H96, 'Right 3 Kin'!H96)</f>
        <v>-4.5113143333333321</v>
      </c>
      <c r="I96">
        <f>AVERAGE('Left 1 Kin'!I96, 'Left 2 Kin'!I96, 'Left 3 Kin'!I96, 'Right 1 Kin'!I96, 'Right 2 Kin'!I96, 'Right 3 Kin'!I96)</f>
        <v>6.7279819333333348</v>
      </c>
      <c r="J96">
        <f>AVERAGE('Left 1 Kin'!J96, 'Left 2 Kin'!J96, 'Left 3 Kin'!J96, 'Right 1 Kin'!J96, 'Right 2 Kin'!J96, 'Right 3 Kin'!J96)</f>
        <v>12.772962666666666</v>
      </c>
      <c r="K96">
        <f>AVERAGE('Left 1 Kin'!K96, 'Left 2 Kin'!K96, 'Left 3 Kin'!K96, 'Right 1 Kin'!K96, 'Right 2 Kin'!K96, 'Right 3 Kin'!K96)</f>
        <v>-4.7464935000000006</v>
      </c>
      <c r="L96">
        <f>AVERAGE('Left 1 Kin'!L96, 'Left 2 Kin'!L96, 'Left 3 Kin'!L96, 'Right 1 Kin'!L96, 'Right 2 Kin'!L96, 'Right 3 Kin'!L96)</f>
        <v>-4.7627285666666657</v>
      </c>
      <c r="M96">
        <f>AVERAGE('Left 1 Kin'!M96, 'Left 2 Kin'!M96, 'Left 3 Kin'!M96, 'Right 1 Kin'!M96, 'Right 2 Kin'!M96, 'Right 3 Kin'!M96)</f>
        <v>-18.048952</v>
      </c>
      <c r="N96">
        <f>AVERAGE('Left 1 Kin'!N96, 'Left 2 Kin'!N96, 'Left 3 Kin'!N96, 'Right 1 Kin'!N96, 'Right 2 Kin'!N96, 'Right 3 Kin'!N96)</f>
        <v>-7.5861600000000022</v>
      </c>
      <c r="O96">
        <f>AVERAGE('Left 1 Kin'!O96, 'Left 2 Kin'!O96, 'Left 3 Kin'!O96, 'Right 1 Kin'!O96, 'Right 2 Kin'!O96, 'Right 3 Kin'!O96)</f>
        <v>-3.0411540000000001</v>
      </c>
      <c r="P96">
        <f>AVERAGE('Left 1 Kin'!P96, 'Left 2 Kin'!P96, 'Left 3 Kin'!P96, 'Right 1 Kin'!P96, 'Right 2 Kin'!P96, 'Right 3 Kin'!P96)</f>
        <v>9.9377679999999966</v>
      </c>
      <c r="Q96">
        <f>AVERAGE('Left 1 Kin'!Q96, 'Left 2 Kin'!Q96, 'Left 3 Kin'!Q96, 'Right 1 Kin'!Q96, 'Right 2 Kin'!Q96, 'Right 3 Kin'!Q96)</f>
        <v>4.6576333333333185E-2</v>
      </c>
      <c r="R96">
        <f>AVERAGE('Left 1 Kin'!R96, 'Left 2 Kin'!R96, 'Left 3 Kin'!R96, 'Right 1 Kin'!R96, 'Right 2 Kin'!R96, 'Right 3 Kin'!R96)</f>
        <v>-23.591717333333335</v>
      </c>
      <c r="S96">
        <f>AVERAGE('Left 1 Kin'!S96, 'Left 2 Kin'!S96, 'Left 3 Kin'!S96, 'Right 1 Kin'!S96, 'Right 2 Kin'!S96, 'Right 3 Kin'!S96)</f>
        <v>-34.90153333333334</v>
      </c>
      <c r="T96">
        <f>AVERAGE('Left 1 Kin'!T96, 'Left 2 Kin'!T96, 'Left 3 Kin'!T96, 'Right 1 Kin'!T96, 'Right 2 Kin'!T96, 'Right 3 Kin'!T96)</f>
        <v>-2.8309681346666657</v>
      </c>
      <c r="U96">
        <f>AVERAGE('Left 1 Kin'!U96, 'Left 2 Kin'!U96, 'Left 3 Kin'!U96, 'Right 1 Kin'!U96, 'Right 2 Kin'!U96, 'Right 3 Kin'!U96)</f>
        <v>-201.28394687499997</v>
      </c>
      <c r="V96">
        <f>AVERAGE('Left 1 Kin'!V96, 'Left 2 Kin'!V96, 'Left 3 Kin'!V96, 'Right 1 Kin'!V96, 'Right 2 Kin'!V96, 'Right 3 Kin'!V96)</f>
        <v>108.70667916666667</v>
      </c>
      <c r="W96">
        <f>AVERAGE('Left 1 Kin'!W96, 'Left 2 Kin'!W96, 'Left 3 Kin'!W96, 'Right 1 Kin'!W96, 'Right 2 Kin'!W96, 'Right 3 Kin'!W96)</f>
        <v>315.46397124999993</v>
      </c>
      <c r="X96">
        <f>AVERAGE('Left 1 Kin'!X96, 'Left 2 Kin'!X96, 'Left 3 Kin'!X96, 'Right 1 Kin'!X96, 'Right 2 Kin'!X96, 'Right 3 Kin'!X96)</f>
        <v>221.43789583333327</v>
      </c>
      <c r="Y96">
        <f>AVERAGE('Left 1 Kin'!Y96, 'Left 2 Kin'!Y96, 'Left 3 Kin'!Y96, 'Right 1 Kin'!Y96, 'Right 2 Kin'!Y96, 'Right 3 Kin'!Y96)</f>
        <v>-175.69039041666665</v>
      </c>
      <c r="Z96">
        <f>AVERAGE('Left 1 Kin'!Z96, 'Left 2 Kin'!Z96, 'Left 3 Kin'!Z96, 'Right 1 Kin'!Z96, 'Right 2 Kin'!Z96, 'Right 3 Kin'!Z96)</f>
        <v>200.08588333333327</v>
      </c>
      <c r="AA96">
        <f>AVERAGE('Left 1 Kin'!AA96, 'Left 2 Kin'!AA96, 'Left 3 Kin'!AA96, 'Right 1 Kin'!AA96, 'Right 2 Kin'!AA96, 'Right 3 Kin'!AA96)</f>
        <v>-316.15083333333314</v>
      </c>
      <c r="AB96">
        <f>AVERAGE('Left 1 Kin'!AB96, 'Left 2 Kin'!AB96, 'Left 3 Kin'!AB96, 'Right 1 Kin'!AB96, 'Right 2 Kin'!AB96, 'Right 3 Kin'!AB96)</f>
        <v>-90.698516666666592</v>
      </c>
      <c r="AC96">
        <f>AVERAGE('Left 1 Kin'!AC96, 'Left 2 Kin'!AC96, 'Left 3 Kin'!AC96, 'Right 1 Kin'!AC96, 'Right 2 Kin'!AC96, 'Right 3 Kin'!AC96)</f>
        <v>35.7394999999999</v>
      </c>
      <c r="AD96">
        <f>AVERAGE('Left 1 Kin'!AD96, 'Left 2 Kin'!AD96, 'Left 3 Kin'!AD96, 'Right 1 Kin'!AD96, 'Right 2 Kin'!AD96, 'Right 3 Kin'!AD96)</f>
        <v>-388.04682916666621</v>
      </c>
      <c r="AE96">
        <f>AVERAGE('Left 1 Kin'!AE96, 'Left 2 Kin'!AE96, 'Left 3 Kin'!AE96, 'Right 1 Kin'!AE96, 'Right 2 Kin'!AE96, 'Right 3 Kin'!AE96)</f>
        <v>0.7145541666666636</v>
      </c>
      <c r="AF96">
        <f>AVERAGE('Left 1 Kin'!AF96, 'Left 2 Kin'!AF96, 'Left 3 Kin'!AF96, 'Right 1 Kin'!AF96, 'Right 2 Kin'!AF96, 'Right 3 Kin'!AF96)</f>
        <v>-259.23549999999955</v>
      </c>
      <c r="AG96">
        <f>AVERAGE('Left 1 Kin'!AG96, 'Left 2 Kin'!AG96, 'Left 3 Kin'!AG96, 'Right 1 Kin'!AG96, 'Right 2 Kin'!AG96, 'Right 3 Kin'!AG96)</f>
        <v>-1488.5015416666658</v>
      </c>
      <c r="AH96">
        <f>AVERAGE('Left 1 Kin'!AH96, 'Left 2 Kin'!AH96, 'Left 3 Kin'!AH96, 'Right 1 Kin'!AH96, 'Right 2 Kin'!AH96, 'Right 3 Kin'!AH96)</f>
        <v>65.959745249999983</v>
      </c>
      <c r="AI96">
        <f>AVERAGE('Left 1 Kin'!AI96, 'Left 2 Kin'!AI96, 'Left 3 Kin'!AI96, 'Right 1 Kin'!AI96, 'Right 2 Kin'!AI96, 'Right 3 Kin'!AI96)</f>
        <v>-3.7265459000000014</v>
      </c>
      <c r="AJ96">
        <f>AVERAGE('Left 1 Kin'!AJ96, 'Left 2 Kin'!AJ96, 'Left 3 Kin'!AJ96, 'Right 1 Kin'!AJ96, 'Right 2 Kin'!AJ96, 'Right 3 Kin'!AJ96)</f>
        <v>-1.5928140300000011</v>
      </c>
      <c r="AK96">
        <f>AVERAGE('Left 1 Kin'!AK96, 'Left 2 Kin'!AK96, 'Left 3 Kin'!AK96, 'Right 1 Kin'!AK96, 'Right 2 Kin'!AK96, 'Right 3 Kin'!AK96)</f>
        <v>-7.6308669333332935E-3</v>
      </c>
      <c r="AL96">
        <f>AVERAGE('Left 1 Kin'!AL96, 'Left 2 Kin'!AL96, 'Left 3 Kin'!AL96, 'Right 1 Kin'!AL96, 'Right 2 Kin'!AL96, 'Right 3 Kin'!AL96)</f>
        <v>-16.723724999999998</v>
      </c>
      <c r="AM96">
        <f>AVERAGE('Left 1 Kin'!AM96, 'Left 2 Kin'!AM96, 'Left 3 Kin'!AM96, 'Right 1 Kin'!AM96, 'Right 2 Kin'!AM96, 'Right 3 Kin'!AM96)</f>
        <v>-0.32553848333333346</v>
      </c>
      <c r="AN96">
        <f>AVERAGE('Left 1 Kin'!AN96, 'Left 2 Kin'!AN96, 'Left 3 Kin'!AN96, 'Right 1 Kin'!AN96, 'Right 2 Kin'!AN96, 'Right 3 Kin'!AN96)</f>
        <v>-0.83731873800000056</v>
      </c>
      <c r="AO96">
        <f>AVERAGE('Left 1 Kin'!AO96, 'Left 2 Kin'!AO96, 'Left 3 Kin'!AO96, 'Right 1 Kin'!AO96, 'Right 2 Kin'!AO96, 'Right 3 Kin'!AO96)</f>
        <v>-0.14944841266666672</v>
      </c>
      <c r="AP96">
        <f>AVERAGE('Left 1 Kin'!AP96, 'Left 2 Kin'!AP96, 'Left 3 Kin'!AP96, 'Right 1 Kin'!AP96, 'Right 2 Kin'!AP96, 'Right 3 Kin'!AP96)</f>
        <v>-1.1741511506666662</v>
      </c>
      <c r="AQ96">
        <f>AVERAGE('Left 1 Kin'!AQ96, 'Left 2 Kin'!AQ96, 'Left 3 Kin'!AQ96, 'Right 1 Kin'!AQ96, 'Right 2 Kin'!AQ96, 'Right 3 Kin'!AQ96)</f>
        <v>-9.0459915333333488E-2</v>
      </c>
      <c r="AR96">
        <f>AVERAGE('Left 1 Kin'!AR96, 'Left 2 Kin'!AR96, 'Left 3 Kin'!AR96, 'Right 1 Kin'!AR96, 'Right 2 Kin'!AR96, 'Right 3 Kin'!AR96)</f>
        <v>8.7762130599999932E-2</v>
      </c>
      <c r="AS96">
        <f>AVERAGE('Left 1 Kin'!AS96, 'Left 2 Kin'!AS96, 'Left 3 Kin'!AS96, 'Right 1 Kin'!AS96, 'Right 2 Kin'!AS96, 'Right 3 Kin'!AS96)</f>
        <v>-0.15491726906666684</v>
      </c>
      <c r="AT96">
        <f>AVERAGE('Left 1 Kin'!AT96, 'Left 2 Kin'!AT96, 'Left 3 Kin'!AT96, 'Right 1 Kin'!AT96, 'Right 2 Kin'!AT96, 'Right 3 Kin'!AT96)</f>
        <v>-1.3062087516666692</v>
      </c>
    </row>
    <row r="97" spans="1:46" x14ac:dyDescent="0.25">
      <c r="A97">
        <v>95</v>
      </c>
      <c r="B97">
        <f>AVERAGE('Left 1 Kin'!B97, 'Left 2 Kin'!B97, 'Left 3 Kin'!B97, 'Right 1 Kin'!B97, 'Right 2 Kin'!B97, 'Right 3 Kin'!B97)</f>
        <v>9.4829062499999974</v>
      </c>
      <c r="C97">
        <f>AVERAGE('Left 1 Kin'!C97, 'Left 2 Kin'!C97, 'Left 3 Kin'!C97, 'Right 1 Kin'!C97, 'Right 2 Kin'!C97, 'Right 3 Kin'!C97)</f>
        <v>0.58659859283625737</v>
      </c>
      <c r="D97">
        <f>AVERAGE('Left 1 Kin'!D97, 'Left 2 Kin'!D97, 'Left 3 Kin'!D97, 'Right 1 Kin'!D97, 'Right 2 Kin'!D97, 'Right 3 Kin'!D97)</f>
        <v>0.10203597526803798</v>
      </c>
      <c r="E97">
        <f>AVERAGE('Left 1 Kin'!E97, 'Left 2 Kin'!E97, 'Left 3 Kin'!E97, 'Right 1 Kin'!E97, 'Right 2 Kin'!E97, 'Right 3 Kin'!E97)</f>
        <v>9.7048758622995219E-4</v>
      </c>
      <c r="F97">
        <f>AVERAGE('Left 1 Kin'!F97, 'Left 2 Kin'!F97, 'Left 3 Kin'!F97, 'Right 1 Kin'!F97, 'Right 2 Kin'!F97, 'Right 3 Kin'!F97)</f>
        <v>8.4334965273909338E-2</v>
      </c>
      <c r="G97">
        <f>AVERAGE('Left 1 Kin'!G97, 'Left 2 Kin'!G97, 'Left 3 Kin'!G97, 'Right 1 Kin'!G97, 'Right 2 Kin'!G97, 'Right 3 Kin'!G97)</f>
        <v>-3.0790309000000007</v>
      </c>
      <c r="H97">
        <f>AVERAGE('Left 1 Kin'!H97, 'Left 2 Kin'!H97, 'Left 3 Kin'!H97, 'Right 1 Kin'!H97, 'Right 2 Kin'!H97, 'Right 3 Kin'!H97)</f>
        <v>-4.3984300000000003</v>
      </c>
      <c r="I97">
        <f>AVERAGE('Left 1 Kin'!I97, 'Left 2 Kin'!I97, 'Left 3 Kin'!I97, 'Right 1 Kin'!I97, 'Right 2 Kin'!I97, 'Right 3 Kin'!I97)</f>
        <v>7.0559871666666671</v>
      </c>
      <c r="J97">
        <f>AVERAGE('Left 1 Kin'!J97, 'Left 2 Kin'!J97, 'Left 3 Kin'!J97, 'Right 1 Kin'!J97, 'Right 2 Kin'!J97, 'Right 3 Kin'!J97)</f>
        <v>13.004300000000001</v>
      </c>
      <c r="K97">
        <f>AVERAGE('Left 1 Kin'!K97, 'Left 2 Kin'!K97, 'Left 3 Kin'!K97, 'Right 1 Kin'!K97, 'Right 2 Kin'!K97, 'Right 3 Kin'!K97)</f>
        <v>-4.9300495833333331</v>
      </c>
      <c r="L97">
        <f>AVERAGE('Left 1 Kin'!L97, 'Left 2 Kin'!L97, 'Left 3 Kin'!L97, 'Right 1 Kin'!L97, 'Right 2 Kin'!L97, 'Right 3 Kin'!L97)</f>
        <v>-4.5611149166666669</v>
      </c>
      <c r="M97">
        <f>AVERAGE('Left 1 Kin'!M97, 'Left 2 Kin'!M97, 'Left 3 Kin'!M97, 'Right 1 Kin'!M97, 'Right 2 Kin'!M97, 'Right 3 Kin'!M97)</f>
        <v>-18.368260000000003</v>
      </c>
      <c r="N97">
        <f>AVERAGE('Left 1 Kin'!N97, 'Left 2 Kin'!N97, 'Left 3 Kin'!N97, 'Right 1 Kin'!N97, 'Right 2 Kin'!N97, 'Right 3 Kin'!N97)</f>
        <v>-7.680857500000001</v>
      </c>
      <c r="O97">
        <f>AVERAGE('Left 1 Kin'!O97, 'Left 2 Kin'!O97, 'Left 3 Kin'!O97, 'Right 1 Kin'!O97, 'Right 2 Kin'!O97, 'Right 3 Kin'!O97)</f>
        <v>-3.0077366666666667</v>
      </c>
      <c r="P97">
        <f>AVERAGE('Left 1 Kin'!P97, 'Left 2 Kin'!P97, 'Left 3 Kin'!P97, 'Right 1 Kin'!P97, 'Right 2 Kin'!P97, 'Right 3 Kin'!P97)</f>
        <v>9.5470866666666669</v>
      </c>
      <c r="Q97">
        <f>AVERAGE('Left 1 Kin'!Q97, 'Left 2 Kin'!Q97, 'Left 3 Kin'!Q97, 'Right 1 Kin'!Q97, 'Right 2 Kin'!Q97, 'Right 3 Kin'!Q97)</f>
        <v>4.3841666666666189E-2</v>
      </c>
      <c r="R97">
        <f>AVERAGE('Left 1 Kin'!R97, 'Left 2 Kin'!R97, 'Left 3 Kin'!R97, 'Right 1 Kin'!R97, 'Right 2 Kin'!R97, 'Right 3 Kin'!R97)</f>
        <v>-23.834886666666666</v>
      </c>
      <c r="S97">
        <f>AVERAGE('Left 1 Kin'!S97, 'Left 2 Kin'!S97, 'Left 3 Kin'!S97, 'Right 1 Kin'!S97, 'Right 2 Kin'!S97, 'Right 3 Kin'!S97)</f>
        <v>-36.407400000000003</v>
      </c>
      <c r="T97">
        <f>AVERAGE('Left 1 Kin'!T97, 'Left 2 Kin'!T97, 'Left 3 Kin'!T97, 'Right 1 Kin'!T97, 'Right 2 Kin'!T97, 'Right 3 Kin'!T97)</f>
        <v>-2.7647489899999997</v>
      </c>
      <c r="U97">
        <f>AVERAGE('Left 1 Kin'!U97, 'Left 2 Kin'!U97, 'Left 3 Kin'!U97, 'Right 1 Kin'!U97, 'Right 2 Kin'!U97, 'Right 3 Kin'!U97)</f>
        <v>-196.71582552083336</v>
      </c>
      <c r="V97">
        <f>AVERAGE('Left 1 Kin'!V97, 'Left 2 Kin'!V97, 'Left 3 Kin'!V97, 'Right 1 Kin'!V97, 'Right 2 Kin'!V97, 'Right 3 Kin'!V97)</f>
        <v>108.67136458333334</v>
      </c>
      <c r="W97">
        <f>AVERAGE('Left 1 Kin'!W97, 'Left 2 Kin'!W97, 'Left 3 Kin'!W97, 'Right 1 Kin'!W97, 'Right 2 Kin'!W97, 'Right 3 Kin'!W97)</f>
        <v>310.93486145833327</v>
      </c>
      <c r="X97">
        <f>AVERAGE('Left 1 Kin'!X97, 'Left 2 Kin'!X97, 'Left 3 Kin'!X97, 'Right 1 Kin'!X97, 'Right 2 Kin'!X97, 'Right 3 Kin'!X97)</f>
        <v>222.93432291666662</v>
      </c>
      <c r="Y97">
        <f>AVERAGE('Left 1 Kin'!Y97, 'Left 2 Kin'!Y97, 'Left 3 Kin'!Y97, 'Right 1 Kin'!Y97, 'Right 2 Kin'!Y97, 'Right 3 Kin'!Y97)</f>
        <v>-173.34397812500001</v>
      </c>
      <c r="Z97">
        <f>AVERAGE('Left 1 Kin'!Z97, 'Left 2 Kin'!Z97, 'Left 3 Kin'!Z97, 'Right 1 Kin'!Z97, 'Right 2 Kin'!Z97, 'Right 3 Kin'!Z97)</f>
        <v>192.19004166666662</v>
      </c>
      <c r="AA97">
        <f>AVERAGE('Left 1 Kin'!AA97, 'Left 2 Kin'!AA97, 'Left 3 Kin'!AA97, 'Right 1 Kin'!AA97, 'Right 2 Kin'!AA97, 'Right 3 Kin'!AA97)</f>
        <v>-284.40416666666664</v>
      </c>
      <c r="AB97">
        <f>AVERAGE('Left 1 Kin'!AB97, 'Left 2 Kin'!AB97, 'Left 3 Kin'!AB97, 'Right 1 Kin'!AB97, 'Right 2 Kin'!AB97, 'Right 3 Kin'!AB97)</f>
        <v>-85.588208333333299</v>
      </c>
      <c r="AC97">
        <f>AVERAGE('Left 1 Kin'!AC97, 'Left 2 Kin'!AC97, 'Left 3 Kin'!AC97, 'Right 1 Kin'!AC97, 'Right 2 Kin'!AC97, 'Right 3 Kin'!AC97)</f>
        <v>26.306874999999881</v>
      </c>
      <c r="AD97">
        <f>AVERAGE('Left 1 Kin'!AD97, 'Left 2 Kin'!AD97, 'Left 3 Kin'!AD97, 'Right 1 Kin'!AD97, 'Right 2 Kin'!AD97, 'Right 3 Kin'!AD97)</f>
        <v>-330.00513541666652</v>
      </c>
      <c r="AE97">
        <f>AVERAGE('Left 1 Kin'!AE97, 'Left 2 Kin'!AE97, 'Left 3 Kin'!AE97, 'Right 1 Kin'!AE97, 'Right 2 Kin'!AE97, 'Right 3 Kin'!AE97)</f>
        <v>-0.66519791666664452</v>
      </c>
      <c r="AF97">
        <f>AVERAGE('Left 1 Kin'!AF97, 'Left 2 Kin'!AF97, 'Left 3 Kin'!AF97, 'Right 1 Kin'!AF97, 'Right 2 Kin'!AF97, 'Right 3 Kin'!AF97)</f>
        <v>-209.70770833333313</v>
      </c>
      <c r="AG97">
        <f>AVERAGE('Left 1 Kin'!AG97, 'Left 2 Kin'!AG97, 'Left 3 Kin'!AG97, 'Right 1 Kin'!AG97, 'Right 2 Kin'!AG97, 'Right 3 Kin'!AG97)</f>
        <v>-1358.4644791666663</v>
      </c>
      <c r="AH97">
        <f>AVERAGE('Left 1 Kin'!AH97, 'Left 2 Kin'!AH97, 'Left 3 Kin'!AH97, 'Right 1 Kin'!AH97, 'Right 2 Kin'!AH97, 'Right 3 Kin'!AH97)</f>
        <v>62.389679375000007</v>
      </c>
      <c r="AI97">
        <f>AVERAGE('Left 1 Kin'!AI97, 'Left 2 Kin'!AI97, 'Left 3 Kin'!AI97, 'Right 1 Kin'!AI97, 'Right 2 Kin'!AI97, 'Right 3 Kin'!AI97)</f>
        <v>-3.8497299166666674</v>
      </c>
      <c r="AJ97">
        <f>AVERAGE('Left 1 Kin'!AJ97, 'Left 2 Kin'!AJ97, 'Left 3 Kin'!AJ97, 'Right 1 Kin'!AJ97, 'Right 2 Kin'!AJ97, 'Right 3 Kin'!AJ97)</f>
        <v>-1.7248516083333334</v>
      </c>
      <c r="AK97">
        <f>AVERAGE('Left 1 Kin'!AK97, 'Left 2 Kin'!AK97, 'Left 3 Kin'!AK97, 'Right 1 Kin'!AK97, 'Right 2 Kin'!AK97, 'Right 3 Kin'!AK97)</f>
        <v>9.216670000000189E-4</v>
      </c>
      <c r="AL97">
        <f>AVERAGE('Left 1 Kin'!AL97, 'Left 2 Kin'!AL97, 'Left 3 Kin'!AL97, 'Right 1 Kin'!AL97, 'Right 2 Kin'!AL97, 'Right 3 Kin'!AL97)</f>
        <v>-15.968287499999997</v>
      </c>
      <c r="AM97">
        <f>AVERAGE('Left 1 Kin'!AM97, 'Left 2 Kin'!AM97, 'Left 3 Kin'!AM97, 'Right 1 Kin'!AM97, 'Right 2 Kin'!AM97, 'Right 3 Kin'!AM97)</f>
        <v>-0.33926319166666669</v>
      </c>
      <c r="AN97">
        <f>AVERAGE('Left 1 Kin'!AN97, 'Left 2 Kin'!AN97, 'Left 3 Kin'!AN97, 'Right 1 Kin'!AN97, 'Right 2 Kin'!AN97, 'Right 3 Kin'!AN97)</f>
        <v>-0.92654895666666681</v>
      </c>
      <c r="AO97">
        <f>AVERAGE('Left 1 Kin'!AO97, 'Left 2 Kin'!AO97, 'Left 3 Kin'!AO97, 'Right 1 Kin'!AO97, 'Right 2 Kin'!AO97, 'Right 3 Kin'!AO97)</f>
        <v>-0.15605798833333334</v>
      </c>
      <c r="AP97">
        <f>AVERAGE('Left 1 Kin'!AP97, 'Left 2 Kin'!AP97, 'Left 3 Kin'!AP97, 'Right 1 Kin'!AP97, 'Right 2 Kin'!AP97, 'Right 3 Kin'!AP97)</f>
        <v>-1.0765113866666665</v>
      </c>
      <c r="AQ97">
        <f>AVERAGE('Left 1 Kin'!AQ97, 'Left 2 Kin'!AQ97, 'Left 3 Kin'!AQ97, 'Right 1 Kin'!AQ97, 'Right 2 Kin'!AQ97, 'Right 3 Kin'!AQ97)</f>
        <v>-0.11493615833333337</v>
      </c>
      <c r="AR97">
        <f>AVERAGE('Left 1 Kin'!AR97, 'Left 2 Kin'!AR97, 'Left 3 Kin'!AR97, 'Right 1 Kin'!AR97, 'Right 2 Kin'!AR97, 'Right 3 Kin'!AR97)</f>
        <v>7.7555968833333308E-2</v>
      </c>
      <c r="AS97">
        <f>AVERAGE('Left 1 Kin'!AS97, 'Left 2 Kin'!AS97, 'Left 3 Kin'!AS97, 'Right 1 Kin'!AS97, 'Right 2 Kin'!AS97, 'Right 3 Kin'!AS97)</f>
        <v>-0.18044909200000006</v>
      </c>
      <c r="AT97">
        <f>AVERAGE('Left 1 Kin'!AT97, 'Left 2 Kin'!AT97, 'Left 3 Kin'!AT97, 'Right 1 Kin'!AT97, 'Right 2 Kin'!AT97, 'Right 3 Kin'!AT97)</f>
        <v>-1.699076095833334</v>
      </c>
    </row>
    <row r="98" spans="1:46" x14ac:dyDescent="0.25">
      <c r="A98">
        <v>96</v>
      </c>
      <c r="B98">
        <f>AVERAGE('Left 1 Kin'!B98, 'Left 2 Kin'!B98, 'Left 3 Kin'!B98, 'Right 1 Kin'!B98, 'Right 2 Kin'!B98, 'Right 3 Kin'!B98)</f>
        <v>9.4837333333333298</v>
      </c>
      <c r="C98">
        <f>AVERAGE('Left 1 Kin'!C98, 'Left 2 Kin'!C98, 'Left 3 Kin'!C98, 'Right 1 Kin'!C98, 'Right 2 Kin'!C98, 'Right 3 Kin'!C98)</f>
        <v>0.58692880116959067</v>
      </c>
      <c r="D98">
        <f>AVERAGE('Left 1 Kin'!D98, 'Left 2 Kin'!D98, 'Left 3 Kin'!D98, 'Right 1 Kin'!D98, 'Right 2 Kin'!D98, 'Right 3 Kin'!D98)</f>
        <v>7.2617792328998412E-2</v>
      </c>
      <c r="E98">
        <f>AVERAGE('Left 1 Kin'!E98, 'Left 2 Kin'!E98, 'Left 3 Kin'!E98, 'Right 1 Kin'!E98, 'Right 2 Kin'!E98, 'Right 3 Kin'!E98)</f>
        <v>-1.3506945472224737E-3</v>
      </c>
      <c r="F98">
        <f>AVERAGE('Left 1 Kin'!F98, 'Left 2 Kin'!F98, 'Left 3 Kin'!F98, 'Right 1 Kin'!F98, 'Right 2 Kin'!F98, 'Right 3 Kin'!F98)</f>
        <v>5.6039320298475193E-2</v>
      </c>
      <c r="G98">
        <f>AVERAGE('Left 1 Kin'!G98, 'Left 2 Kin'!G98, 'Left 3 Kin'!G98, 'Right 1 Kin'!G98, 'Right 2 Kin'!G98, 'Right 3 Kin'!G98)</f>
        <v>-3.2882415866666661</v>
      </c>
      <c r="H98">
        <f>AVERAGE('Left 1 Kin'!H98, 'Left 2 Kin'!H98, 'Left 3 Kin'!H98, 'Right 1 Kin'!H98, 'Right 2 Kin'!H98, 'Right 3 Kin'!H98)</f>
        <v>-4.2856819333333336</v>
      </c>
      <c r="I98">
        <f>AVERAGE('Left 1 Kin'!I98, 'Left 2 Kin'!I98, 'Left 3 Kin'!I98, 'Right 1 Kin'!I98, 'Right 2 Kin'!I98, 'Right 3 Kin'!I98)</f>
        <v>7.3837753333333325</v>
      </c>
      <c r="J98">
        <f>AVERAGE('Left 1 Kin'!J98, 'Left 2 Kin'!J98, 'Left 3 Kin'!J98, 'Right 1 Kin'!J98, 'Right 2 Kin'!J98, 'Right 3 Kin'!J98)</f>
        <v>13.235654666666667</v>
      </c>
      <c r="K98">
        <f>AVERAGE('Left 1 Kin'!K98, 'Left 2 Kin'!K98, 'Left 3 Kin'!K98, 'Right 1 Kin'!K98, 'Right 2 Kin'!K98, 'Right 3 Kin'!K98)</f>
        <v>-5.1134349333333331</v>
      </c>
      <c r="L98">
        <f>AVERAGE('Left 1 Kin'!L98, 'Left 2 Kin'!L98, 'Left 3 Kin'!L98, 'Right 1 Kin'!L98, 'Right 2 Kin'!L98, 'Right 3 Kin'!L98)</f>
        <v>-4.3603678000000015</v>
      </c>
      <c r="M98">
        <f>AVERAGE('Left 1 Kin'!M98, 'Left 2 Kin'!M98, 'Left 3 Kin'!M98, 'Right 1 Kin'!M98, 'Right 2 Kin'!M98, 'Right 3 Kin'!M98)</f>
        <v>-18.684505333333334</v>
      </c>
      <c r="N98">
        <f>AVERAGE('Left 1 Kin'!N98, 'Left 2 Kin'!N98, 'Left 3 Kin'!N98, 'Right 1 Kin'!N98, 'Right 2 Kin'!N98, 'Right 3 Kin'!N98)</f>
        <v>-7.7757528666666653</v>
      </c>
      <c r="O98">
        <f>AVERAGE('Left 1 Kin'!O98, 'Left 2 Kin'!O98, 'Left 3 Kin'!O98, 'Right 1 Kin'!O98, 'Right 2 Kin'!O98, 'Right 3 Kin'!O98)</f>
        <v>-2.9749026666666656</v>
      </c>
      <c r="P98">
        <f>AVERAGE('Left 1 Kin'!P98, 'Left 2 Kin'!P98, 'Left 3 Kin'!P98, 'Right 1 Kin'!P98, 'Right 2 Kin'!P98, 'Right 3 Kin'!P98)</f>
        <v>9.162199133333333</v>
      </c>
      <c r="Q98">
        <f>AVERAGE('Left 1 Kin'!Q98, 'Left 2 Kin'!Q98, 'Left 3 Kin'!Q98, 'Right 1 Kin'!Q98, 'Right 2 Kin'!Q98, 'Right 3 Kin'!Q98)</f>
        <v>3.9627399999999945E-2</v>
      </c>
      <c r="R98">
        <f>AVERAGE('Left 1 Kin'!R98, 'Left 2 Kin'!R98, 'Left 3 Kin'!R98, 'Right 1 Kin'!R98, 'Right 2 Kin'!R98, 'Right 3 Kin'!R98)</f>
        <v>-24.074364666666668</v>
      </c>
      <c r="S98">
        <f>AVERAGE('Left 1 Kin'!S98, 'Left 2 Kin'!S98, 'Left 3 Kin'!S98, 'Right 1 Kin'!S98, 'Right 2 Kin'!S98, 'Right 3 Kin'!S98)</f>
        <v>-37.895564666666665</v>
      </c>
      <c r="T98">
        <f>AVERAGE('Left 1 Kin'!T98, 'Left 2 Kin'!T98, 'Left 3 Kin'!T98, 'Right 1 Kin'!T98, 'Right 2 Kin'!T98, 'Right 3 Kin'!T98)</f>
        <v>-2.6989019119999997</v>
      </c>
      <c r="U98">
        <f>AVERAGE('Left 1 Kin'!U98, 'Left 2 Kin'!U98, 'Left 3 Kin'!U98, 'Right 1 Kin'!U98, 'Right 2 Kin'!U98, 'Right 3 Kin'!U98)</f>
        <v>-192.09702083333332</v>
      </c>
      <c r="V98">
        <f>AVERAGE('Left 1 Kin'!V98, 'Left 2 Kin'!V98, 'Left 3 Kin'!V98, 'Right 1 Kin'!V98, 'Right 2 Kin'!V98, 'Right 3 Kin'!V98)</f>
        <v>108.60377499999998</v>
      </c>
      <c r="W98">
        <f>AVERAGE('Left 1 Kin'!W98, 'Left 2 Kin'!W98, 'Left 3 Kin'!W98, 'Right 1 Kin'!W98, 'Right 2 Kin'!W98, 'Right 3 Kin'!W98)</f>
        <v>306.36376666666666</v>
      </c>
      <c r="X98">
        <f>AVERAGE('Left 1 Kin'!X98, 'Left 2 Kin'!X98, 'Left 3 Kin'!X98, 'Right 1 Kin'!X98, 'Right 2 Kin'!X98, 'Right 3 Kin'!X98)</f>
        <v>224.37641666666664</v>
      </c>
      <c r="Y98">
        <f>AVERAGE('Left 1 Kin'!Y98, 'Left 2 Kin'!Y98, 'Left 3 Kin'!Y98, 'Right 1 Kin'!Y98, 'Right 2 Kin'!Y98, 'Right 3 Kin'!Y98)</f>
        <v>-170.96507416666665</v>
      </c>
      <c r="Z98">
        <f>AVERAGE('Left 1 Kin'!Z98, 'Left 2 Kin'!Z98, 'Left 3 Kin'!Z98, 'Right 1 Kin'!Z98, 'Right 2 Kin'!Z98, 'Right 3 Kin'!Z98)</f>
        <v>184.31257500000001</v>
      </c>
      <c r="AA98">
        <f>AVERAGE('Left 1 Kin'!AA98, 'Left 2 Kin'!AA98, 'Left 3 Kin'!AA98, 'Right 1 Kin'!AA98, 'Right 2 Kin'!AA98, 'Right 3 Kin'!AA98)</f>
        <v>-252.6144166666667</v>
      </c>
      <c r="AB98">
        <f>AVERAGE('Left 1 Kin'!AB98, 'Left 2 Kin'!AB98, 'Left 3 Kin'!AB98, 'Right 1 Kin'!AB98, 'Right 2 Kin'!AB98, 'Right 3 Kin'!AB98)</f>
        <v>-80.508299999999977</v>
      </c>
      <c r="AC98">
        <f>AVERAGE('Left 1 Kin'!AC98, 'Left 2 Kin'!AC98, 'Left 3 Kin'!AC98, 'Right 1 Kin'!AC98, 'Right 2 Kin'!AC98, 'Right 3 Kin'!AC98)</f>
        <v>16.760916666666535</v>
      </c>
      <c r="AD98">
        <f>AVERAGE('Left 1 Kin'!AD98, 'Left 2 Kin'!AD98, 'Left 3 Kin'!AD98, 'Right 1 Kin'!AD98, 'Right 2 Kin'!AD98, 'Right 3 Kin'!AD98)</f>
        <v>-271.6271000000001</v>
      </c>
      <c r="AE98">
        <f>AVERAGE('Left 1 Kin'!AE98, 'Left 2 Kin'!AE98, 'Left 3 Kin'!AE98, 'Right 1 Kin'!AE98, 'Right 2 Kin'!AE98, 'Right 3 Kin'!AE98)</f>
        <v>-2.0069000000000021</v>
      </c>
      <c r="AF98">
        <f>AVERAGE('Left 1 Kin'!AF98, 'Left 2 Kin'!AF98, 'Left 3 Kin'!AF98, 'Right 1 Kin'!AF98, 'Right 2 Kin'!AF98, 'Right 3 Kin'!AF98)</f>
        <v>-159.91958333333341</v>
      </c>
      <c r="AG98">
        <f>AVERAGE('Left 1 Kin'!AG98, 'Left 2 Kin'!AG98, 'Left 3 Kin'!AG98, 'Right 1 Kin'!AG98, 'Right 2 Kin'!AG98, 'Right 3 Kin'!AG98)</f>
        <v>-1228.6741666666671</v>
      </c>
      <c r="AH98">
        <f>AVERAGE('Left 1 Kin'!AH98, 'Left 2 Kin'!AH98, 'Left 3 Kin'!AH98, 'Right 1 Kin'!AH98, 'Right 2 Kin'!AH98, 'Right 3 Kin'!AH98)</f>
        <v>59.100813500000015</v>
      </c>
      <c r="AI98">
        <f>AVERAGE('Left 1 Kin'!AI98, 'Left 2 Kin'!AI98, 'Left 3 Kin'!AI98, 'Right 1 Kin'!AI98, 'Right 2 Kin'!AI98, 'Right 3 Kin'!AI98)</f>
        <v>-3.9689452000000003</v>
      </c>
      <c r="AJ98">
        <f>AVERAGE('Left 1 Kin'!AJ98, 'Left 2 Kin'!AJ98, 'Left 3 Kin'!AJ98, 'Right 1 Kin'!AJ98, 'Right 2 Kin'!AJ98, 'Right 3 Kin'!AJ98)</f>
        <v>-1.8554271799999997</v>
      </c>
      <c r="AK98">
        <f>AVERAGE('Left 1 Kin'!AK98, 'Left 2 Kin'!AK98, 'Left 3 Kin'!AK98, 'Right 1 Kin'!AK98, 'Right 2 Kin'!AK98, 'Right 3 Kin'!AK98)</f>
        <v>9.331941599999987E-3</v>
      </c>
      <c r="AL98">
        <f>AVERAGE('Left 1 Kin'!AL98, 'Left 2 Kin'!AL98, 'Left 3 Kin'!AL98, 'Right 1 Kin'!AL98, 'Right 2 Kin'!AL98, 'Right 3 Kin'!AL98)</f>
        <v>-15.200147133333333</v>
      </c>
      <c r="AM98">
        <f>AVERAGE('Left 1 Kin'!AM98, 'Left 2 Kin'!AM98, 'Left 3 Kin'!AM98, 'Right 1 Kin'!AM98, 'Right 2 Kin'!AM98, 'Right 3 Kin'!AM98)</f>
        <v>-0.35452569999999994</v>
      </c>
      <c r="AN98">
        <f>AVERAGE('Left 1 Kin'!AN98, 'Left 2 Kin'!AN98, 'Left 3 Kin'!AN98, 'Right 1 Kin'!AN98, 'Right 2 Kin'!AN98, 'Right 3 Kin'!AN98)</f>
        <v>-1.0142135266666665</v>
      </c>
      <c r="AO98">
        <f>AVERAGE('Left 1 Kin'!AO98, 'Left 2 Kin'!AO98, 'Left 3 Kin'!AO98, 'Right 1 Kin'!AO98, 'Right 2 Kin'!AO98, 'Right 3 Kin'!AO98)</f>
        <v>-0.16267701066666665</v>
      </c>
      <c r="AP98">
        <f>AVERAGE('Left 1 Kin'!AP98, 'Left 2 Kin'!AP98, 'Left 3 Kin'!AP98, 'Right 1 Kin'!AP98, 'Right 2 Kin'!AP98, 'Right 3 Kin'!AP98)</f>
        <v>-0.97325319600000082</v>
      </c>
      <c r="AQ98">
        <f>AVERAGE('Left 1 Kin'!AQ98, 'Left 2 Kin'!AQ98, 'Left 3 Kin'!AQ98, 'Right 1 Kin'!AQ98, 'Right 2 Kin'!AQ98, 'Right 3 Kin'!AQ98)</f>
        <v>-0.13828476199999998</v>
      </c>
      <c r="AR98">
        <f>AVERAGE('Left 1 Kin'!AR98, 'Left 2 Kin'!AR98, 'Left 3 Kin'!AR98, 'Right 1 Kin'!AR98, 'Right 2 Kin'!AR98, 'Right 3 Kin'!AR98)</f>
        <v>6.7684313733333348E-2</v>
      </c>
      <c r="AS98">
        <f>AVERAGE('Left 1 Kin'!AS98, 'Left 2 Kin'!AS98, 'Left 3 Kin'!AS98, 'Right 1 Kin'!AS98, 'Right 2 Kin'!AS98, 'Right 3 Kin'!AS98)</f>
        <v>-0.2056105</v>
      </c>
      <c r="AT98">
        <f>AVERAGE('Left 1 Kin'!AT98, 'Left 2 Kin'!AT98, 'Left 3 Kin'!AT98, 'Right 1 Kin'!AT98, 'Right 2 Kin'!AT98, 'Right 3 Kin'!AT98)</f>
        <v>-2.0692639199999996</v>
      </c>
    </row>
    <row r="99" spans="1:46" x14ac:dyDescent="0.25">
      <c r="A99">
        <v>97</v>
      </c>
      <c r="B99">
        <f>AVERAGE('Left 1 Kin'!B99, 'Left 2 Kin'!B99, 'Left 3 Kin'!B99, 'Right 1 Kin'!B99, 'Right 2 Kin'!B99, 'Right 3 Kin'!B99)</f>
        <v>9.4829270833333315</v>
      </c>
      <c r="C99">
        <f>AVERAGE('Left 1 Kin'!C99, 'Left 2 Kin'!C99, 'Left 3 Kin'!C99, 'Right 1 Kin'!C99, 'Right 2 Kin'!C99, 'Right 3 Kin'!C99)</f>
        <v>0.58724883954678375</v>
      </c>
      <c r="D99">
        <f>AVERAGE('Left 1 Kin'!D99, 'Left 2 Kin'!D99, 'Left 3 Kin'!D99, 'Right 1 Kin'!D99, 'Right 2 Kin'!D99, 'Right 3 Kin'!D99)</f>
        <v>4.6298283824932139E-2</v>
      </c>
      <c r="E99">
        <f>AVERAGE('Left 1 Kin'!E99, 'Left 2 Kin'!E99, 'Left 3 Kin'!E99, 'Right 1 Kin'!E99, 'Right 2 Kin'!E99, 'Right 3 Kin'!E99)</f>
        <v>-2.9864873601132967E-3</v>
      </c>
      <c r="F99">
        <f>AVERAGE('Left 1 Kin'!F99, 'Left 2 Kin'!F99, 'Left 3 Kin'!F99, 'Right 1 Kin'!F99, 'Right 2 Kin'!F99, 'Right 3 Kin'!F99)</f>
        <v>4.3530438717716814E-2</v>
      </c>
      <c r="G99">
        <f>AVERAGE('Left 1 Kin'!G99, 'Left 2 Kin'!G99, 'Left 3 Kin'!G99, 'Right 1 Kin'!G99, 'Right 2 Kin'!G99, 'Right 3 Kin'!G99)</f>
        <v>-3.4792570833333349</v>
      </c>
      <c r="H99">
        <f>AVERAGE('Left 1 Kin'!H99, 'Left 2 Kin'!H99, 'Left 3 Kin'!H99, 'Right 1 Kin'!H99, 'Right 2 Kin'!H99, 'Right 3 Kin'!H99)</f>
        <v>-4.1743211833333325</v>
      </c>
      <c r="I99">
        <f>AVERAGE('Left 1 Kin'!I99, 'Left 2 Kin'!I99, 'Left 3 Kin'!I99, 'Right 1 Kin'!I99, 'Right 2 Kin'!I99, 'Right 3 Kin'!I99)</f>
        <v>7.6952246333333347</v>
      </c>
      <c r="J99">
        <f>AVERAGE('Left 1 Kin'!J99, 'Left 2 Kin'!J99, 'Left 3 Kin'!J99, 'Right 1 Kin'!J99, 'Right 2 Kin'!J99, 'Right 3 Kin'!J99)</f>
        <v>13.468302166666668</v>
      </c>
      <c r="K99">
        <f>AVERAGE('Left 1 Kin'!K99, 'Left 2 Kin'!K99, 'Left 3 Kin'!K99, 'Right 1 Kin'!K99, 'Right 2 Kin'!K99, 'Right 3 Kin'!K99)</f>
        <v>-5.2877724833333337</v>
      </c>
      <c r="L99">
        <f>AVERAGE('Left 1 Kin'!L99, 'Left 2 Kin'!L99, 'Left 3 Kin'!L99, 'Right 1 Kin'!L99, 'Right 2 Kin'!L99, 'Right 3 Kin'!L99)</f>
        <v>-4.1841594166666658</v>
      </c>
      <c r="M99">
        <f>AVERAGE('Left 1 Kin'!M99, 'Left 2 Kin'!M99, 'Left 3 Kin'!M99, 'Right 1 Kin'!M99, 'Right 2 Kin'!M99, 'Right 3 Kin'!M99)</f>
        <v>-18.898557333333333</v>
      </c>
      <c r="N99">
        <f>AVERAGE('Left 1 Kin'!N99, 'Left 2 Kin'!N99, 'Left 3 Kin'!N99, 'Right 1 Kin'!N99, 'Right 2 Kin'!N99, 'Right 3 Kin'!N99)</f>
        <v>-7.8571538833333348</v>
      </c>
      <c r="O99">
        <f>AVERAGE('Left 1 Kin'!O99, 'Left 2 Kin'!O99, 'Left 3 Kin'!O99, 'Right 1 Kin'!O99, 'Right 2 Kin'!O99, 'Right 3 Kin'!O99)</f>
        <v>-2.9688466666666677</v>
      </c>
      <c r="P99">
        <f>AVERAGE('Left 1 Kin'!P99, 'Left 2 Kin'!P99, 'Left 3 Kin'!P99, 'Right 1 Kin'!P99, 'Right 2 Kin'!P99, 'Right 3 Kin'!P99)</f>
        <v>8.9739306499999998</v>
      </c>
      <c r="Q99">
        <f>AVERAGE('Left 1 Kin'!Q99, 'Left 2 Kin'!Q99, 'Left 3 Kin'!Q99, 'Right 1 Kin'!Q99, 'Right 2 Kin'!Q99, 'Right 3 Kin'!Q99)</f>
        <v>2.5893016666666657E-2</v>
      </c>
      <c r="R99">
        <f>AVERAGE('Left 1 Kin'!R99, 'Left 2 Kin'!R99, 'Left 3 Kin'!R99, 'Right 1 Kin'!R99, 'Right 2 Kin'!R99, 'Right 3 Kin'!R99)</f>
        <v>-24.158251500000002</v>
      </c>
      <c r="S99">
        <f>AVERAGE('Left 1 Kin'!S99, 'Left 2 Kin'!S99, 'Left 3 Kin'!S99, 'Right 1 Kin'!S99, 'Right 2 Kin'!S99, 'Right 3 Kin'!S99)</f>
        <v>-38.93170666666667</v>
      </c>
      <c r="T99">
        <f>AVERAGE('Left 1 Kin'!T99, 'Left 2 Kin'!T99, 'Left 3 Kin'!T99, 'Right 1 Kin'!T99, 'Right 2 Kin'!T99, 'Right 3 Kin'!T99)</f>
        <v>-2.6399524683333326</v>
      </c>
      <c r="U99">
        <f>AVERAGE('Left 1 Kin'!U99, 'Left 2 Kin'!U99, 'Left 3 Kin'!U99, 'Right 1 Kin'!U99, 'Right 2 Kin'!U99, 'Right 3 Kin'!U99)</f>
        <v>-186.17325124999994</v>
      </c>
      <c r="V99">
        <f>AVERAGE('Left 1 Kin'!V99, 'Left 2 Kin'!V99, 'Left 3 Kin'!V99, 'Right 1 Kin'!V99, 'Right 2 Kin'!V99, 'Right 3 Kin'!V99)</f>
        <v>107.88283125000002</v>
      </c>
      <c r="W99">
        <f>AVERAGE('Left 1 Kin'!W99, 'Left 2 Kin'!W99, 'Left 3 Kin'!W99, 'Right 1 Kin'!W99, 'Right 2 Kin'!W99, 'Right 3 Kin'!W99)</f>
        <v>300.15274374999996</v>
      </c>
      <c r="X99">
        <f>AVERAGE('Left 1 Kin'!X99, 'Left 2 Kin'!X99, 'Left 3 Kin'!X99, 'Right 1 Kin'!X99, 'Right 2 Kin'!X99, 'Right 3 Kin'!X99)</f>
        <v>224.59577083333332</v>
      </c>
      <c r="Y99">
        <f>AVERAGE('Left 1 Kin'!Y99, 'Left 2 Kin'!Y99, 'Left 3 Kin'!Y99, 'Right 1 Kin'!Y99, 'Right 2 Kin'!Y99, 'Right 3 Kin'!Y99)</f>
        <v>-167.21372291666663</v>
      </c>
      <c r="Z99">
        <f>AVERAGE('Left 1 Kin'!Z99, 'Left 2 Kin'!Z99, 'Left 3 Kin'!Z99, 'Right 1 Kin'!Z99, 'Right 2 Kin'!Z99, 'Right 3 Kin'!Z99)</f>
        <v>177.7295133333333</v>
      </c>
      <c r="AA99">
        <f>AVERAGE('Left 1 Kin'!AA99, 'Left 2 Kin'!AA99, 'Left 3 Kin'!AA99, 'Right 1 Kin'!AA99, 'Right 2 Kin'!AA99, 'Right 3 Kin'!AA99)</f>
        <v>-220.19081249999977</v>
      </c>
      <c r="AB99">
        <f>AVERAGE('Left 1 Kin'!AB99, 'Left 2 Kin'!AB99, 'Left 3 Kin'!AB99, 'Right 1 Kin'!AB99, 'Right 2 Kin'!AB99, 'Right 3 Kin'!AB99)</f>
        <v>-75.711114583333298</v>
      </c>
      <c r="AC99">
        <f>AVERAGE('Left 1 Kin'!AC99, 'Left 2 Kin'!AC99, 'Left 3 Kin'!AC99, 'Right 1 Kin'!AC99, 'Right 2 Kin'!AC99, 'Right 3 Kin'!AC99)</f>
        <v>6.0375833333331288</v>
      </c>
      <c r="AD99">
        <f>AVERAGE('Left 1 Kin'!AD99, 'Left 2 Kin'!AD99, 'Left 3 Kin'!AD99, 'Right 1 Kin'!AD99, 'Right 2 Kin'!AD99, 'Right 3 Kin'!AD99)</f>
        <v>-206.85639791666623</v>
      </c>
      <c r="AE99">
        <f>AVERAGE('Left 1 Kin'!AE99, 'Left 2 Kin'!AE99, 'Left 3 Kin'!AE99, 'Right 1 Kin'!AE99, 'Right 2 Kin'!AE99, 'Right 3 Kin'!AE99)</f>
        <v>-0.92743333333332245</v>
      </c>
      <c r="AF99">
        <f>AVERAGE('Left 1 Kin'!AF99, 'Left 2 Kin'!AF99, 'Left 3 Kin'!AF99, 'Right 1 Kin'!AF99, 'Right 2 Kin'!AF99, 'Right 3 Kin'!AF99)</f>
        <v>-110.53502083333309</v>
      </c>
      <c r="AG99">
        <f>AVERAGE('Left 1 Kin'!AG99, 'Left 2 Kin'!AG99, 'Left 3 Kin'!AG99, 'Right 1 Kin'!AG99, 'Right 2 Kin'!AG99, 'Right 3 Kin'!AG99)</f>
        <v>-1104.0466041666662</v>
      </c>
      <c r="AH99">
        <f>AVERAGE('Left 1 Kin'!AH99, 'Left 2 Kin'!AH99, 'Left 3 Kin'!AH99, 'Right 1 Kin'!AH99, 'Right 2 Kin'!AH99, 'Right 3 Kin'!AH99)</f>
        <v>62.362377791666688</v>
      </c>
      <c r="AI99">
        <f>AVERAGE('Left 1 Kin'!AI99, 'Left 2 Kin'!AI99, 'Left 3 Kin'!AI99, 'Right 1 Kin'!AI99, 'Right 2 Kin'!AI99, 'Right 3 Kin'!AI99)</f>
        <v>-3.9551912666666666</v>
      </c>
      <c r="AJ99">
        <f>AVERAGE('Left 1 Kin'!AJ99, 'Left 2 Kin'!AJ99, 'Left 3 Kin'!AJ99, 'Right 1 Kin'!AJ99, 'Right 2 Kin'!AJ99, 'Right 3 Kin'!AJ99)</f>
        <v>-1.9304956600000003</v>
      </c>
      <c r="AK99">
        <f>AVERAGE('Left 1 Kin'!AK99, 'Left 2 Kin'!AK99, 'Left 3 Kin'!AK99, 'Right 1 Kin'!AK99, 'Right 2 Kin'!AK99, 'Right 3 Kin'!AK99)</f>
        <v>1.4917966350000028E-2</v>
      </c>
      <c r="AL99">
        <f>AVERAGE('Left 1 Kin'!AL99, 'Left 2 Kin'!AL99, 'Left 3 Kin'!AL99, 'Right 1 Kin'!AL99, 'Right 2 Kin'!AL99, 'Right 3 Kin'!AL99)</f>
        <v>-13.858283999999992</v>
      </c>
      <c r="AM99">
        <f>AVERAGE('Left 1 Kin'!AM99, 'Left 2 Kin'!AM99, 'Left 3 Kin'!AM99, 'Right 1 Kin'!AM99, 'Right 2 Kin'!AM99, 'Right 3 Kin'!AM99)</f>
        <v>-0.40223807333333367</v>
      </c>
      <c r="AN99">
        <f>AVERAGE('Left 1 Kin'!AN99, 'Left 2 Kin'!AN99, 'Left 3 Kin'!AN99, 'Right 1 Kin'!AN99, 'Right 2 Kin'!AN99, 'Right 3 Kin'!AN99)</f>
        <v>-1.0557040600000001</v>
      </c>
      <c r="AO99">
        <f>AVERAGE('Left 1 Kin'!AO99, 'Left 2 Kin'!AO99, 'Left 3 Kin'!AO99, 'Right 1 Kin'!AO99, 'Right 2 Kin'!AO99, 'Right 3 Kin'!AO99)</f>
        <v>-0.16662173333333338</v>
      </c>
      <c r="AP99">
        <f>AVERAGE('Left 1 Kin'!AP99, 'Left 2 Kin'!AP99, 'Left 3 Kin'!AP99, 'Right 1 Kin'!AP99, 'Right 2 Kin'!AP99, 'Right 3 Kin'!AP99)</f>
        <v>-0.80169173299999941</v>
      </c>
      <c r="AQ99">
        <f>AVERAGE('Left 1 Kin'!AQ99, 'Left 2 Kin'!AQ99, 'Left 3 Kin'!AQ99, 'Right 1 Kin'!AQ99, 'Right 2 Kin'!AQ99, 'Right 3 Kin'!AQ99)</f>
        <v>-0.13609660066666662</v>
      </c>
      <c r="AR99">
        <f>AVERAGE('Left 1 Kin'!AR99, 'Left 2 Kin'!AR99, 'Left 3 Kin'!AR99, 'Right 1 Kin'!AR99, 'Right 2 Kin'!AR99, 'Right 3 Kin'!AR99)</f>
        <v>6.0817327399999982E-2</v>
      </c>
      <c r="AS99">
        <f>AVERAGE('Left 1 Kin'!AS99, 'Left 2 Kin'!AS99, 'Left 3 Kin'!AS99, 'Right 1 Kin'!AS99, 'Right 2 Kin'!AS99, 'Right 3 Kin'!AS99)</f>
        <v>-0.21856992166666675</v>
      </c>
      <c r="AT99">
        <f>AVERAGE('Left 1 Kin'!AT99, 'Left 2 Kin'!AT99, 'Left 3 Kin'!AT99, 'Right 1 Kin'!AT99, 'Right 2 Kin'!AT99, 'Right 3 Kin'!AT99)</f>
        <v>-1.9539203799999993</v>
      </c>
    </row>
    <row r="100" spans="1:46" x14ac:dyDescent="0.25">
      <c r="A100">
        <v>98</v>
      </c>
      <c r="B100">
        <f>AVERAGE('Left 1 Kin'!B100, 'Left 2 Kin'!B100, 'Left 3 Kin'!B100, 'Right 1 Kin'!B100, 'Right 2 Kin'!B100, 'Right 3 Kin'!B100)</f>
        <v>9.4818124999999984</v>
      </c>
      <c r="C100">
        <f>AVERAGE('Left 1 Kin'!C100, 'Left 2 Kin'!C100, 'Left 3 Kin'!C100, 'Right 1 Kin'!C100, 'Right 2 Kin'!C100, 'Right 3 Kin'!C100)</f>
        <v>0.587566173245614</v>
      </c>
      <c r="D100">
        <f>AVERAGE('Left 1 Kin'!D100, 'Left 2 Kin'!D100, 'Left 3 Kin'!D100, 'Right 1 Kin'!D100, 'Right 2 Kin'!D100, 'Right 3 Kin'!D100)</f>
        <v>2.5326315598081722E-2</v>
      </c>
      <c r="E100">
        <f>AVERAGE('Left 1 Kin'!E100, 'Left 2 Kin'!E100, 'Left 3 Kin'!E100, 'Right 1 Kin'!E100, 'Right 2 Kin'!E100, 'Right 3 Kin'!E100)</f>
        <v>-9.9598178941357938E-4</v>
      </c>
      <c r="F100">
        <f>AVERAGE('Left 1 Kin'!F100, 'Left 2 Kin'!F100, 'Left 3 Kin'!F100, 'Right 1 Kin'!F100, 'Right 2 Kin'!F100, 'Right 3 Kin'!F100)</f>
        <v>3.3852693063139185E-2</v>
      </c>
      <c r="G100">
        <f>AVERAGE('Left 1 Kin'!G100, 'Left 2 Kin'!G100, 'Left 3 Kin'!G100, 'Right 1 Kin'!G100, 'Right 2 Kin'!G100, 'Right 3 Kin'!G100)</f>
        <v>-3.6670458333333329</v>
      </c>
      <c r="H100">
        <f>AVERAGE('Left 1 Kin'!H100, 'Left 2 Kin'!H100, 'Left 3 Kin'!H100, 'Right 1 Kin'!H100, 'Right 2 Kin'!H100, 'Right 3 Kin'!H100)</f>
        <v>-4.0632685666666672</v>
      </c>
      <c r="I100">
        <f>AVERAGE('Left 1 Kin'!I100, 'Left 2 Kin'!I100, 'Left 3 Kin'!I100, 'Right 1 Kin'!I100, 'Right 2 Kin'!I100, 'Right 3 Kin'!I100)</f>
        <v>8.0007575333333332</v>
      </c>
      <c r="J100">
        <f>AVERAGE('Left 1 Kin'!J100, 'Left 2 Kin'!J100, 'Left 3 Kin'!J100, 'Right 1 Kin'!J100, 'Right 2 Kin'!J100, 'Right 3 Kin'!J100)</f>
        <v>13.701490333333334</v>
      </c>
      <c r="K100">
        <f>AVERAGE('Left 1 Kin'!K100, 'Left 2 Kin'!K100, 'Left 3 Kin'!K100, 'Right 1 Kin'!K100, 'Right 2 Kin'!K100, 'Right 3 Kin'!K100)</f>
        <v>-5.4591394333333341</v>
      </c>
      <c r="L100">
        <f>AVERAGE('Left 1 Kin'!L100, 'Left 2 Kin'!L100, 'Left 3 Kin'!L100, 'Right 1 Kin'!L100, 'Right 2 Kin'!L100, 'Right 3 Kin'!L100)</f>
        <v>-4.0118951666666671</v>
      </c>
      <c r="M100">
        <f>AVERAGE('Left 1 Kin'!M100, 'Left 2 Kin'!M100, 'Left 3 Kin'!M100, 'Right 1 Kin'!M100, 'Right 2 Kin'!M100, 'Right 3 Kin'!M100)</f>
        <v>-19.087416000000001</v>
      </c>
      <c r="N100">
        <f>AVERAGE('Left 1 Kin'!N100, 'Left 2 Kin'!N100, 'Left 3 Kin'!N100, 'Right 1 Kin'!N100, 'Right 2 Kin'!N100, 'Right 3 Kin'!N100)</f>
        <v>-7.9324653666666656</v>
      </c>
      <c r="O100">
        <f>AVERAGE('Left 1 Kin'!O100, 'Left 2 Kin'!O100, 'Left 3 Kin'!O100, 'Right 1 Kin'!O100, 'Right 2 Kin'!O100, 'Right 3 Kin'!O100)</f>
        <v>-2.9804866666666676</v>
      </c>
      <c r="P100">
        <f>AVERAGE('Left 1 Kin'!P100, 'Left 2 Kin'!P100, 'Left 3 Kin'!P100, 'Right 1 Kin'!P100, 'Right 2 Kin'!P100, 'Right 3 Kin'!P100)</f>
        <v>8.837105433333333</v>
      </c>
      <c r="Q100">
        <f>AVERAGE('Left 1 Kin'!Q100, 'Left 2 Kin'!Q100, 'Left 3 Kin'!Q100, 'Right 1 Kin'!Q100, 'Right 2 Kin'!Q100, 'Right 3 Kin'!Q100)</f>
        <v>2.4105899999999608E-2</v>
      </c>
      <c r="R100">
        <f>AVERAGE('Left 1 Kin'!R100, 'Left 2 Kin'!R100, 'Left 3 Kin'!R100, 'Right 1 Kin'!R100, 'Right 2 Kin'!R100, 'Right 3 Kin'!R100)</f>
        <v>-24.199667666666667</v>
      </c>
      <c r="S100">
        <f>AVERAGE('Left 1 Kin'!S100, 'Left 2 Kin'!S100, 'Left 3 Kin'!S100, 'Right 1 Kin'!S100, 'Right 2 Kin'!S100, 'Right 3 Kin'!S100)</f>
        <v>-39.902643333333337</v>
      </c>
      <c r="T100">
        <f>AVERAGE('Left 1 Kin'!T100, 'Left 2 Kin'!T100, 'Left 3 Kin'!T100, 'Right 1 Kin'!T100, 'Right 2 Kin'!T100, 'Right 3 Kin'!T100)</f>
        <v>-2.5754009233333335</v>
      </c>
      <c r="U100">
        <f>AVERAGE('Left 1 Kin'!U100, 'Left 2 Kin'!U100, 'Left 3 Kin'!U100, 'Right 1 Kin'!U100, 'Right 2 Kin'!U100, 'Right 3 Kin'!U100)</f>
        <v>-179.98216749999997</v>
      </c>
      <c r="V100">
        <f>AVERAGE('Left 1 Kin'!V100, 'Left 2 Kin'!V100, 'Left 3 Kin'!V100, 'Right 1 Kin'!V100, 'Right 2 Kin'!V100, 'Right 3 Kin'!V100)</f>
        <v>106.98813749999999</v>
      </c>
      <c r="W100">
        <f>AVERAGE('Left 1 Kin'!W100, 'Left 2 Kin'!W100, 'Left 3 Kin'!W100, 'Right 1 Kin'!W100, 'Right 2 Kin'!W100, 'Right 3 Kin'!W100)</f>
        <v>293.48557916666664</v>
      </c>
      <c r="X100">
        <f>AVERAGE('Left 1 Kin'!X100, 'Left 2 Kin'!X100, 'Left 3 Kin'!X100, 'Right 1 Kin'!X100, 'Right 2 Kin'!X100, 'Right 3 Kin'!X100)</f>
        <v>224.47495833333338</v>
      </c>
      <c r="Y100">
        <f>AVERAGE('Left 1 Kin'!Y100, 'Left 2 Kin'!Y100, 'Left 3 Kin'!Y100, 'Right 1 Kin'!Y100, 'Right 2 Kin'!Y100, 'Right 3 Kin'!Y100)</f>
        <v>-162.92720416666666</v>
      </c>
      <c r="Z100">
        <f>AVERAGE('Left 1 Kin'!Z100, 'Left 2 Kin'!Z100, 'Left 3 Kin'!Z100, 'Right 1 Kin'!Z100, 'Right 2 Kin'!Z100, 'Right 3 Kin'!Z100)</f>
        <v>171.41562000000002</v>
      </c>
      <c r="AA100">
        <f>AVERAGE('Left 1 Kin'!AA100, 'Left 2 Kin'!AA100, 'Left 3 Kin'!AA100, 'Right 1 Kin'!AA100, 'Right 2 Kin'!AA100, 'Right 3 Kin'!AA100)</f>
        <v>-187.89179166666659</v>
      </c>
      <c r="AB100">
        <f>AVERAGE('Left 1 Kin'!AB100, 'Left 2 Kin'!AB100, 'Left 3 Kin'!AB100, 'Right 1 Kin'!AB100, 'Right 2 Kin'!AB100, 'Right 3 Kin'!AB100)</f>
        <v>-70.484979166666662</v>
      </c>
      <c r="AC100">
        <f>AVERAGE('Left 1 Kin'!AC100, 'Left 2 Kin'!AC100, 'Left 3 Kin'!AC100, 'Right 1 Kin'!AC100, 'Right 2 Kin'!AC100, 'Right 3 Kin'!AC100)</f>
        <v>-4.3888333333334391</v>
      </c>
      <c r="AD100">
        <f>AVERAGE('Left 1 Kin'!AD100, 'Left 2 Kin'!AD100, 'Left 3 Kin'!AD100, 'Right 1 Kin'!AD100, 'Right 2 Kin'!AD100, 'Right 3 Kin'!AD100)</f>
        <v>-142.08961250000004</v>
      </c>
      <c r="AE100">
        <f>AVERAGE('Left 1 Kin'!AE100, 'Left 2 Kin'!AE100, 'Left 3 Kin'!AE100, 'Right 1 Kin'!AE100, 'Right 2 Kin'!AE100, 'Right 3 Kin'!AE100)</f>
        <v>0.36789166666665807</v>
      </c>
      <c r="AF100">
        <f>AVERAGE('Left 1 Kin'!AF100, 'Left 2 Kin'!AF100, 'Left 3 Kin'!AF100, 'Right 1 Kin'!AF100, 'Right 2 Kin'!AF100, 'Right 3 Kin'!AF100)</f>
        <v>-64.274041666666747</v>
      </c>
      <c r="AG100">
        <f>AVERAGE('Left 1 Kin'!AG100, 'Left 2 Kin'!AG100, 'Left 3 Kin'!AG100, 'Right 1 Kin'!AG100, 'Right 2 Kin'!AG100, 'Right 3 Kin'!AG100)</f>
        <v>-982.23870833333342</v>
      </c>
      <c r="AH100">
        <f>AVERAGE('Left 1 Kin'!AH100, 'Left 2 Kin'!AH100, 'Left 3 Kin'!AH100, 'Right 1 Kin'!AH100, 'Right 2 Kin'!AH100, 'Right 3 Kin'!AH100)</f>
        <v>67.12643241666666</v>
      </c>
      <c r="AI100">
        <f>AVERAGE('Left 1 Kin'!AI100, 'Left 2 Kin'!AI100, 'Left 3 Kin'!AI100, 'Right 1 Kin'!AI100, 'Right 2 Kin'!AI100, 'Right 3 Kin'!AI100)</f>
        <v>-3.9038363999999999</v>
      </c>
      <c r="AJ100">
        <f>AVERAGE('Left 1 Kin'!AJ100, 'Left 2 Kin'!AJ100, 'Left 3 Kin'!AJ100, 'Right 1 Kin'!AJ100, 'Right 2 Kin'!AJ100, 'Right 3 Kin'!AJ100)</f>
        <v>-2.0008066066666665</v>
      </c>
      <c r="AK100">
        <f>AVERAGE('Left 1 Kin'!AK100, 'Left 2 Kin'!AK100, 'Left 3 Kin'!AK100, 'Right 1 Kin'!AK100, 'Right 2 Kin'!AK100, 'Right 3 Kin'!AK100)</f>
        <v>2.1049985899999995E-2</v>
      </c>
      <c r="AL100">
        <f>AVERAGE('Left 1 Kin'!AL100, 'Left 2 Kin'!AL100, 'Left 3 Kin'!AL100, 'Right 1 Kin'!AL100, 'Right 2 Kin'!AL100, 'Right 3 Kin'!AL100)</f>
        <v>-12.357707666666668</v>
      </c>
      <c r="AM100">
        <f>AVERAGE('Left 1 Kin'!AM100, 'Left 2 Kin'!AM100, 'Left 3 Kin'!AM100, 'Right 1 Kin'!AM100, 'Right 2 Kin'!AM100, 'Right 3 Kin'!AM100)</f>
        <v>-0.45652799333333327</v>
      </c>
      <c r="AN100">
        <f>AVERAGE('Left 1 Kin'!AN100, 'Left 2 Kin'!AN100, 'Left 3 Kin'!AN100, 'Right 1 Kin'!AN100, 'Right 2 Kin'!AN100, 'Right 3 Kin'!AN100)</f>
        <v>-1.0904915399999997</v>
      </c>
      <c r="AO100">
        <f>AVERAGE('Left 1 Kin'!AO100, 'Left 2 Kin'!AO100, 'Left 3 Kin'!AO100, 'Right 1 Kin'!AO100, 'Right 2 Kin'!AO100, 'Right 3 Kin'!AO100)</f>
        <v>-0.16992559999999998</v>
      </c>
      <c r="AP100">
        <f>AVERAGE('Left 1 Kin'!AP100, 'Left 2 Kin'!AP100, 'Left 3 Kin'!AP100, 'Right 1 Kin'!AP100, 'Right 2 Kin'!AP100, 'Right 3 Kin'!AP100)</f>
        <v>-0.64334148866666696</v>
      </c>
      <c r="AQ100">
        <f>AVERAGE('Left 1 Kin'!AQ100, 'Left 2 Kin'!AQ100, 'Left 3 Kin'!AQ100, 'Right 1 Kin'!AQ100, 'Right 2 Kin'!AQ100, 'Right 3 Kin'!AQ100)</f>
        <v>-0.13048870600000001</v>
      </c>
      <c r="AR100">
        <f>AVERAGE('Left 1 Kin'!AR100, 'Left 2 Kin'!AR100, 'Left 3 Kin'!AR100, 'Right 1 Kin'!AR100, 'Right 2 Kin'!AR100, 'Right 3 Kin'!AR100)</f>
        <v>5.2707634933333351E-2</v>
      </c>
      <c r="AS100">
        <f>AVERAGE('Left 1 Kin'!AS100, 'Left 2 Kin'!AS100, 'Left 3 Kin'!AS100, 'Right 1 Kin'!AS100, 'Right 2 Kin'!AS100, 'Right 3 Kin'!AS100)</f>
        <v>-0.23091366999999999</v>
      </c>
      <c r="AT100">
        <f>AVERAGE('Left 1 Kin'!AT100, 'Left 2 Kin'!AT100, 'Left 3 Kin'!AT100, 'Right 1 Kin'!AT100, 'Right 2 Kin'!AT100, 'Right 3 Kin'!AT100)</f>
        <v>-1.78764692</v>
      </c>
    </row>
    <row r="101" spans="1:46" x14ac:dyDescent="0.25">
      <c r="A101">
        <v>99</v>
      </c>
      <c r="B101">
        <f>AVERAGE('Left 1 Kin'!B101, 'Left 2 Kin'!B101, 'Left 3 Kin'!B101, 'Right 1 Kin'!B101, 'Right 2 Kin'!B101, 'Right 3 Kin'!B101)</f>
        <v>9.4806979166666654</v>
      </c>
      <c r="C101">
        <f>AVERAGE('Left 1 Kin'!C101, 'Left 2 Kin'!C101, 'Left 3 Kin'!C101, 'Right 1 Kin'!C101, 'Right 2 Kin'!C101, 'Right 3 Kin'!C101)</f>
        <v>0.58788350694444447</v>
      </c>
      <c r="D101">
        <f>AVERAGE('Left 1 Kin'!D101, 'Left 2 Kin'!D101, 'Left 3 Kin'!D101, 'Right 1 Kin'!D101, 'Right 2 Kin'!D101, 'Right 3 Kin'!D101)</f>
        <v>9.6169858289895521E-3</v>
      </c>
      <c r="E101">
        <f>AVERAGE('Left 1 Kin'!E101, 'Left 2 Kin'!E101, 'Left 3 Kin'!E101, 'Right 1 Kin'!E101, 'Right 2 Kin'!E101, 'Right 3 Kin'!E101)</f>
        <v>9.2021594576562808E-4</v>
      </c>
      <c r="F101">
        <f>AVERAGE('Left 1 Kin'!F101, 'Left 2 Kin'!F101, 'Left 3 Kin'!F101, 'Right 1 Kin'!F101, 'Right 2 Kin'!F101, 'Right 3 Kin'!F101)</f>
        <v>2.2549651406170979E-2</v>
      </c>
      <c r="G101">
        <f>AVERAGE('Left 1 Kin'!G101, 'Left 2 Kin'!G101, 'Left 3 Kin'!G101, 'Right 1 Kin'!G101, 'Right 2 Kin'!G101, 'Right 3 Kin'!G101)</f>
        <v>-3.8548345833333344</v>
      </c>
      <c r="H101">
        <f>AVERAGE('Left 1 Kin'!H101, 'Left 2 Kin'!H101, 'Left 3 Kin'!H101, 'Right 1 Kin'!H101, 'Right 2 Kin'!H101, 'Right 3 Kin'!H101)</f>
        <v>-3.9522159499999994</v>
      </c>
      <c r="I101">
        <f>AVERAGE('Left 1 Kin'!I101, 'Left 2 Kin'!I101, 'Left 3 Kin'!I101, 'Right 1 Kin'!I101, 'Right 2 Kin'!I101, 'Right 3 Kin'!I101)</f>
        <v>8.3062904333333325</v>
      </c>
      <c r="J101">
        <f>AVERAGE('Left 1 Kin'!J101, 'Left 2 Kin'!J101, 'Left 3 Kin'!J101, 'Right 1 Kin'!J101, 'Right 2 Kin'!J101, 'Right 3 Kin'!J101)</f>
        <v>13.934678500000002</v>
      </c>
      <c r="K101">
        <f>AVERAGE('Left 1 Kin'!K101, 'Left 2 Kin'!K101, 'Left 3 Kin'!K101, 'Right 1 Kin'!K101, 'Right 2 Kin'!K101, 'Right 3 Kin'!K101)</f>
        <v>-5.6305063833333344</v>
      </c>
      <c r="L101">
        <f>AVERAGE('Left 1 Kin'!L101, 'Left 2 Kin'!L101, 'Left 3 Kin'!L101, 'Right 1 Kin'!L101, 'Right 2 Kin'!L101, 'Right 3 Kin'!L101)</f>
        <v>-3.8396309166666658</v>
      </c>
      <c r="M101">
        <f>AVERAGE('Left 1 Kin'!M101, 'Left 2 Kin'!M101, 'Left 3 Kin'!M101, 'Right 1 Kin'!M101, 'Right 2 Kin'!M101, 'Right 3 Kin'!M101)</f>
        <v>-19.276274666666666</v>
      </c>
      <c r="N101">
        <f>AVERAGE('Left 1 Kin'!N101, 'Left 2 Kin'!N101, 'Left 3 Kin'!N101, 'Right 1 Kin'!N101, 'Right 2 Kin'!N101, 'Right 3 Kin'!N101)</f>
        <v>-8.0077768500000008</v>
      </c>
      <c r="O101">
        <f>AVERAGE('Left 1 Kin'!O101, 'Left 2 Kin'!O101, 'Left 3 Kin'!O101, 'Right 1 Kin'!O101, 'Right 2 Kin'!O101, 'Right 3 Kin'!O101)</f>
        <v>-2.9921266666666653</v>
      </c>
      <c r="P101">
        <f>AVERAGE('Left 1 Kin'!P101, 'Left 2 Kin'!P101, 'Left 3 Kin'!P101, 'Right 1 Kin'!P101, 'Right 2 Kin'!P101, 'Right 3 Kin'!P101)</f>
        <v>8.700280216666668</v>
      </c>
      <c r="Q101">
        <f>AVERAGE('Left 1 Kin'!Q101, 'Left 2 Kin'!Q101, 'Left 3 Kin'!Q101, 'Right 1 Kin'!Q101, 'Right 2 Kin'!Q101, 'Right 3 Kin'!Q101)</f>
        <v>2.2318783333333592E-2</v>
      </c>
      <c r="R101">
        <f>AVERAGE('Left 1 Kin'!R101, 'Left 2 Kin'!R101, 'Left 3 Kin'!R101, 'Right 1 Kin'!R101, 'Right 2 Kin'!R101, 'Right 3 Kin'!R101)</f>
        <v>-24.241083833333331</v>
      </c>
      <c r="S101">
        <f>AVERAGE('Left 1 Kin'!S101, 'Left 2 Kin'!S101, 'Left 3 Kin'!S101, 'Right 1 Kin'!S101, 'Right 2 Kin'!S101, 'Right 3 Kin'!S101)</f>
        <v>-40.873580000000011</v>
      </c>
      <c r="T101">
        <f>AVERAGE('Left 1 Kin'!T101, 'Left 2 Kin'!T101, 'Left 3 Kin'!T101, 'Right 1 Kin'!T101, 'Right 2 Kin'!T101, 'Right 3 Kin'!T101)</f>
        <v>-2.510849378333333</v>
      </c>
      <c r="U101">
        <f>AVERAGE('Left 1 Kin'!U101, 'Left 2 Kin'!U101, 'Left 3 Kin'!U101, 'Right 1 Kin'!U101, 'Right 2 Kin'!U101, 'Right 3 Kin'!U101)</f>
        <v>-173.79108374999996</v>
      </c>
      <c r="V101">
        <f>AVERAGE('Left 1 Kin'!V101, 'Left 2 Kin'!V101, 'Left 3 Kin'!V101, 'Right 1 Kin'!V101, 'Right 2 Kin'!V101, 'Right 3 Kin'!V101)</f>
        <v>106.09344374999999</v>
      </c>
      <c r="W101">
        <f>AVERAGE('Left 1 Kin'!W101, 'Left 2 Kin'!W101, 'Left 3 Kin'!W101, 'Right 1 Kin'!W101, 'Right 2 Kin'!W101, 'Right 3 Kin'!W101)</f>
        <v>286.81841458333332</v>
      </c>
      <c r="X101">
        <f>AVERAGE('Left 1 Kin'!X101, 'Left 2 Kin'!X101, 'Left 3 Kin'!X101, 'Right 1 Kin'!X101, 'Right 2 Kin'!X101, 'Right 3 Kin'!X101)</f>
        <v>224.35414583333332</v>
      </c>
      <c r="Y101">
        <f>AVERAGE('Left 1 Kin'!Y101, 'Left 2 Kin'!Y101, 'Left 3 Kin'!Y101, 'Right 1 Kin'!Y101, 'Right 2 Kin'!Y101, 'Right 3 Kin'!Y101)</f>
        <v>-158.64068541666666</v>
      </c>
      <c r="Z101">
        <f>AVERAGE('Left 1 Kin'!Z101, 'Left 2 Kin'!Z101, 'Left 3 Kin'!Z101, 'Right 1 Kin'!Z101, 'Right 2 Kin'!Z101, 'Right 3 Kin'!Z101)</f>
        <v>165.10172666666662</v>
      </c>
      <c r="AA101">
        <f>AVERAGE('Left 1 Kin'!AA101, 'Left 2 Kin'!AA101, 'Left 3 Kin'!AA101, 'Right 1 Kin'!AA101, 'Right 2 Kin'!AA101, 'Right 3 Kin'!AA101)</f>
        <v>-155.59277083333299</v>
      </c>
      <c r="AB101">
        <f>AVERAGE('Left 1 Kin'!AB101, 'Left 2 Kin'!AB101, 'Left 3 Kin'!AB101, 'Right 1 Kin'!AB101, 'Right 2 Kin'!AB101, 'Right 3 Kin'!AB101)</f>
        <v>-65.258843749999983</v>
      </c>
      <c r="AC101">
        <f>AVERAGE('Left 1 Kin'!AC101, 'Left 2 Kin'!AC101, 'Left 3 Kin'!AC101, 'Right 1 Kin'!AC101, 'Right 2 Kin'!AC101, 'Right 3 Kin'!AC101)</f>
        <v>-14.81525000000012</v>
      </c>
      <c r="AD101">
        <f>AVERAGE('Left 1 Kin'!AD101, 'Left 2 Kin'!AD101, 'Left 3 Kin'!AD101, 'Right 1 Kin'!AD101, 'Right 2 Kin'!AD101, 'Right 3 Kin'!AD101)</f>
        <v>-77.322827083332911</v>
      </c>
      <c r="AE101">
        <f>AVERAGE('Left 1 Kin'!AE101, 'Left 2 Kin'!AE101, 'Left 3 Kin'!AE101, 'Right 1 Kin'!AE101, 'Right 2 Kin'!AE101, 'Right 3 Kin'!AE101)</f>
        <v>1.6632166666666712</v>
      </c>
      <c r="AF101">
        <f>AVERAGE('Left 1 Kin'!AF101, 'Left 2 Kin'!AF101, 'Left 3 Kin'!AF101, 'Right 1 Kin'!AF101, 'Right 2 Kin'!AF101, 'Right 3 Kin'!AF101)</f>
        <v>-18.013062499999762</v>
      </c>
      <c r="AG101">
        <f>AVERAGE('Left 1 Kin'!AG101, 'Left 2 Kin'!AG101, 'Left 3 Kin'!AG101, 'Right 1 Kin'!AG101, 'Right 2 Kin'!AG101, 'Right 3 Kin'!AG101)</f>
        <v>-860.43081249999898</v>
      </c>
      <c r="AH101">
        <f>AVERAGE('Left 1 Kin'!AH101, 'Left 2 Kin'!AH101, 'Left 3 Kin'!AH101, 'Right 1 Kin'!AH101, 'Right 2 Kin'!AH101, 'Right 3 Kin'!AH101)</f>
        <v>71.890487041666688</v>
      </c>
      <c r="AI101">
        <f>AVERAGE('Left 1 Kin'!AI101, 'Left 2 Kin'!AI101, 'Left 3 Kin'!AI101, 'Right 1 Kin'!AI101, 'Right 2 Kin'!AI101, 'Right 3 Kin'!AI101)</f>
        <v>-3.8524815333333327</v>
      </c>
      <c r="AJ101">
        <f>AVERAGE('Left 1 Kin'!AJ101, 'Left 2 Kin'!AJ101, 'Left 3 Kin'!AJ101, 'Right 1 Kin'!AJ101, 'Right 2 Kin'!AJ101, 'Right 3 Kin'!AJ101)</f>
        <v>-2.0711175533333344</v>
      </c>
      <c r="AK101">
        <f>AVERAGE('Left 1 Kin'!AK101, 'Left 2 Kin'!AK101, 'Left 3 Kin'!AK101, 'Right 1 Kin'!AK101, 'Right 2 Kin'!AK101, 'Right 3 Kin'!AK101)</f>
        <v>2.7182005450000043E-2</v>
      </c>
      <c r="AL101">
        <f>AVERAGE('Left 1 Kin'!AL101, 'Left 2 Kin'!AL101, 'Left 3 Kin'!AL101, 'Right 1 Kin'!AL101, 'Right 2 Kin'!AL101, 'Right 3 Kin'!AL101)</f>
        <v>-10.857131333333323</v>
      </c>
      <c r="AM101">
        <f>AVERAGE('Left 1 Kin'!AM101, 'Left 2 Kin'!AM101, 'Left 3 Kin'!AM101, 'Right 1 Kin'!AM101, 'Right 2 Kin'!AM101, 'Right 3 Kin'!AM101)</f>
        <v>-0.51081791333333371</v>
      </c>
      <c r="AN101">
        <f>AVERAGE('Left 1 Kin'!AN101, 'Left 2 Kin'!AN101, 'Left 3 Kin'!AN101, 'Right 1 Kin'!AN101, 'Right 2 Kin'!AN101, 'Right 3 Kin'!AN101)</f>
        <v>-1.1252790200000005</v>
      </c>
      <c r="AO101">
        <f>AVERAGE('Left 1 Kin'!AO101, 'Left 2 Kin'!AO101, 'Left 3 Kin'!AO101, 'Right 1 Kin'!AO101, 'Right 2 Kin'!AO101, 'Right 3 Kin'!AO101)</f>
        <v>-0.17322946666666669</v>
      </c>
      <c r="AP101">
        <f>AVERAGE('Left 1 Kin'!AP101, 'Left 2 Kin'!AP101, 'Left 3 Kin'!AP101, 'Right 1 Kin'!AP101, 'Right 2 Kin'!AP101, 'Right 3 Kin'!AP101)</f>
        <v>-0.48499124433333246</v>
      </c>
      <c r="AQ101">
        <f>AVERAGE('Left 1 Kin'!AQ101, 'Left 2 Kin'!AQ101, 'Left 3 Kin'!AQ101, 'Right 1 Kin'!AQ101, 'Right 2 Kin'!AQ101, 'Right 3 Kin'!AQ101)</f>
        <v>-0.12488081133333329</v>
      </c>
      <c r="AR101">
        <f>AVERAGE('Left 1 Kin'!AR101, 'Left 2 Kin'!AR101, 'Left 3 Kin'!AR101, 'Right 1 Kin'!AR101, 'Right 2 Kin'!AR101, 'Right 3 Kin'!AR101)</f>
        <v>4.4597942466666617E-2</v>
      </c>
      <c r="AS101">
        <f>AVERAGE('Left 1 Kin'!AS101, 'Left 2 Kin'!AS101, 'Left 3 Kin'!AS101, 'Right 1 Kin'!AS101, 'Right 2 Kin'!AS101, 'Right 3 Kin'!AS101)</f>
        <v>-0.24325741833333345</v>
      </c>
      <c r="AT101">
        <f>AVERAGE('Left 1 Kin'!AT101, 'Left 2 Kin'!AT101, 'Left 3 Kin'!AT101, 'Right 1 Kin'!AT101, 'Right 2 Kin'!AT101, 'Right 3 Kin'!AT101)</f>
        <v>-1.6213734599999989</v>
      </c>
    </row>
    <row r="102" spans="1:46" x14ac:dyDescent="0.25">
      <c r="A102">
        <v>100</v>
      </c>
      <c r="B102">
        <f>AVERAGE('Left 1 Kin'!B102, 'Left 2 Kin'!B102, 'Left 3 Kin'!B102, 'Right 1 Kin'!B102, 'Right 2 Kin'!B102, 'Right 3 Kin'!B102)</f>
        <v>9.4795833333333324</v>
      </c>
      <c r="C102">
        <f>AVERAGE('Left 1 Kin'!C102, 'Left 2 Kin'!C102, 'Left 3 Kin'!C102, 'Right 1 Kin'!C102, 'Right 2 Kin'!C102, 'Right 3 Kin'!C102)</f>
        <v>0.58820084064327494</v>
      </c>
      <c r="D102">
        <f>AVERAGE('Left 1 Kin'!D102, 'Left 2 Kin'!D102, 'Left 3 Kin'!D102, 'Right 1 Kin'!D102, 'Right 2 Kin'!D102, 'Right 3 Kin'!D102)</f>
        <v>-7.8512883835316436E-3</v>
      </c>
      <c r="E102">
        <f>AVERAGE('Left 1 Kin'!E102, 'Left 2 Kin'!E102, 'Left 3 Kin'!E102, 'Right 1 Kin'!E102, 'Right 2 Kin'!E102, 'Right 3 Kin'!E102)</f>
        <v>6.6583294289229494E-3</v>
      </c>
      <c r="F102">
        <f>AVERAGE('Left 1 Kin'!F102, 'Left 2 Kin'!F102, 'Left 3 Kin'!F102, 'Right 1 Kin'!F102, 'Right 2 Kin'!F102, 'Right 3 Kin'!F102)</f>
        <v>2.7936074637779057E-2</v>
      </c>
      <c r="G102">
        <f>AVERAGE('Left 1 Kin'!G102, 'Left 2 Kin'!G102, 'Left 3 Kin'!G102, 'Right 1 Kin'!G102, 'Right 2 Kin'!G102, 'Right 3 Kin'!G102)</f>
        <v>-4.0426233333333323</v>
      </c>
      <c r="H102">
        <f>AVERAGE('Left 1 Kin'!H102, 'Left 2 Kin'!H102, 'Left 3 Kin'!H102, 'Right 1 Kin'!H102, 'Right 2 Kin'!H102, 'Right 3 Kin'!H102)</f>
        <v>-3.8411633333333328</v>
      </c>
      <c r="I102">
        <f>AVERAGE('Left 1 Kin'!I102, 'Left 2 Kin'!I102, 'Left 3 Kin'!I102, 'Right 1 Kin'!I102, 'Right 2 Kin'!I102, 'Right 3 Kin'!I102)</f>
        <v>8.6118233333333336</v>
      </c>
      <c r="J102">
        <f>AVERAGE('Left 1 Kin'!J102, 'Left 2 Kin'!J102, 'Left 3 Kin'!J102, 'Right 1 Kin'!J102, 'Right 2 Kin'!J102, 'Right 3 Kin'!J102)</f>
        <v>14.167866666666667</v>
      </c>
      <c r="K102">
        <f>AVERAGE('Left 1 Kin'!K102, 'Left 2 Kin'!K102, 'Left 3 Kin'!K102, 'Right 1 Kin'!K102, 'Right 2 Kin'!K102, 'Right 3 Kin'!K102)</f>
        <v>-5.801873333333333</v>
      </c>
      <c r="L102">
        <f>AVERAGE('Left 1 Kin'!L102, 'Left 2 Kin'!L102, 'Left 3 Kin'!L102, 'Right 1 Kin'!L102, 'Right 2 Kin'!L102, 'Right 3 Kin'!L102)</f>
        <v>-3.6673666666666667</v>
      </c>
      <c r="M102">
        <f>AVERAGE('Left 1 Kin'!M102, 'Left 2 Kin'!M102, 'Left 3 Kin'!M102, 'Right 1 Kin'!M102, 'Right 2 Kin'!M102, 'Right 3 Kin'!M102)</f>
        <v>-19.465133333333331</v>
      </c>
      <c r="N102">
        <f>AVERAGE('Left 1 Kin'!N102, 'Left 2 Kin'!N102, 'Left 3 Kin'!N102, 'Right 1 Kin'!N102, 'Right 2 Kin'!N102, 'Right 3 Kin'!N102)</f>
        <v>-8.0830883333333325</v>
      </c>
      <c r="O102">
        <f>AVERAGE('Left 1 Kin'!O102, 'Left 2 Kin'!O102, 'Left 3 Kin'!O102, 'Right 1 Kin'!O102, 'Right 2 Kin'!O102, 'Right 3 Kin'!O102)</f>
        <v>-3.0037666666666691</v>
      </c>
      <c r="P102">
        <f>AVERAGE('Left 1 Kin'!P102, 'Left 2 Kin'!P102, 'Left 3 Kin'!P102, 'Right 1 Kin'!P102, 'Right 2 Kin'!P102, 'Right 3 Kin'!P102)</f>
        <v>8.5634550000000011</v>
      </c>
      <c r="Q102">
        <f>AVERAGE('Left 1 Kin'!Q102, 'Left 2 Kin'!Q102, 'Left 3 Kin'!Q102, 'Right 1 Kin'!Q102, 'Right 2 Kin'!Q102, 'Right 3 Kin'!Q102)</f>
        <v>2.0531666666666688E-2</v>
      </c>
      <c r="R102">
        <f>AVERAGE('Left 1 Kin'!R102, 'Left 2 Kin'!R102, 'Left 3 Kin'!R102, 'Right 1 Kin'!R102, 'Right 2 Kin'!R102, 'Right 3 Kin'!R102)</f>
        <v>-24.282499999999999</v>
      </c>
      <c r="S102">
        <f>AVERAGE('Left 1 Kin'!S102, 'Left 2 Kin'!S102, 'Left 3 Kin'!S102, 'Right 1 Kin'!S102, 'Right 2 Kin'!S102, 'Right 3 Kin'!S102)</f>
        <v>-41.844516666666664</v>
      </c>
      <c r="T102">
        <f>AVERAGE('Left 1 Kin'!T102, 'Left 2 Kin'!T102, 'Left 3 Kin'!T102, 'Right 1 Kin'!T102, 'Right 2 Kin'!T102, 'Right 3 Kin'!T102)</f>
        <v>-2.4462978333333338</v>
      </c>
      <c r="U102">
        <f>AVERAGE('Left 1 Kin'!U102, 'Left 2 Kin'!U102, 'Left 3 Kin'!U102, 'Right 1 Kin'!U102, 'Right 2 Kin'!U102, 'Right 3 Kin'!U102)</f>
        <v>-167.6</v>
      </c>
      <c r="V102">
        <f>AVERAGE('Left 1 Kin'!V102, 'Left 2 Kin'!V102, 'Left 3 Kin'!V102, 'Right 1 Kin'!V102, 'Right 2 Kin'!V102, 'Right 3 Kin'!V102)</f>
        <v>105.19875</v>
      </c>
      <c r="W102">
        <f>AVERAGE('Left 1 Kin'!W102, 'Left 2 Kin'!W102, 'Left 3 Kin'!W102, 'Right 1 Kin'!W102, 'Right 2 Kin'!W102, 'Right 3 Kin'!W102)</f>
        <v>280.15125000000006</v>
      </c>
      <c r="X102">
        <f>AVERAGE('Left 1 Kin'!X102, 'Left 2 Kin'!X102, 'Left 3 Kin'!X102, 'Right 1 Kin'!X102, 'Right 2 Kin'!X102, 'Right 3 Kin'!X102)</f>
        <v>224.23333333333332</v>
      </c>
      <c r="Y102">
        <f>AVERAGE('Left 1 Kin'!Y102, 'Left 2 Kin'!Y102, 'Left 3 Kin'!Y102, 'Right 1 Kin'!Y102, 'Right 2 Kin'!Y102, 'Right 3 Kin'!Y102)</f>
        <v>-154.35416666666666</v>
      </c>
      <c r="Z102">
        <f>AVERAGE('Left 1 Kin'!Z102, 'Left 2 Kin'!Z102, 'Left 3 Kin'!Z102, 'Right 1 Kin'!Z102, 'Right 2 Kin'!Z102, 'Right 3 Kin'!Z102)</f>
        <v>158.78783333333334</v>
      </c>
      <c r="AA102">
        <f>AVERAGE('Left 1 Kin'!AA102, 'Left 2 Kin'!AA102, 'Left 3 Kin'!AA102, 'Right 1 Kin'!AA102, 'Right 2 Kin'!AA102, 'Right 3 Kin'!AA102)</f>
        <v>-123.29374999999986</v>
      </c>
      <c r="AB102">
        <f>AVERAGE('Left 1 Kin'!AB102, 'Left 2 Kin'!AB102, 'Left 3 Kin'!AB102, 'Right 1 Kin'!AB102, 'Right 2 Kin'!AB102, 'Right 3 Kin'!AB102)</f>
        <v>-60.032708333333339</v>
      </c>
      <c r="AC102">
        <f>AVERAGE('Left 1 Kin'!AC102, 'Left 2 Kin'!AC102, 'Left 3 Kin'!AC102, 'Right 1 Kin'!AC102, 'Right 2 Kin'!AC102, 'Right 3 Kin'!AC102)</f>
        <v>-25.241666666666678</v>
      </c>
      <c r="AD102">
        <f>AVERAGE('Left 1 Kin'!AD102, 'Left 2 Kin'!AD102, 'Left 3 Kin'!AD102, 'Right 1 Kin'!AD102, 'Right 2 Kin'!AD102, 'Right 3 Kin'!AD102)</f>
        <v>-12.556041666666696</v>
      </c>
      <c r="AE102">
        <f>AVERAGE('Left 1 Kin'!AE102, 'Left 2 Kin'!AE102, 'Left 3 Kin'!AE102, 'Right 1 Kin'!AE102, 'Right 2 Kin'!AE102, 'Right 3 Kin'!AE102)</f>
        <v>2.958541666666656</v>
      </c>
      <c r="AF102">
        <f>AVERAGE('Left 1 Kin'!AF102, 'Left 2 Kin'!AF102, 'Left 3 Kin'!AF102, 'Right 1 Kin'!AF102, 'Right 2 Kin'!AF102, 'Right 3 Kin'!AF102)</f>
        <v>28.247916666666544</v>
      </c>
      <c r="AG102">
        <f>AVERAGE('Left 1 Kin'!AG102, 'Left 2 Kin'!AG102, 'Left 3 Kin'!AG102, 'Right 1 Kin'!AG102, 'Right 2 Kin'!AG102, 'Right 3 Kin'!AG102)</f>
        <v>-738.6229166666667</v>
      </c>
      <c r="AH102">
        <f>AVERAGE('Left 1 Kin'!AH102, 'Left 2 Kin'!AH102, 'Left 3 Kin'!AH102, 'Right 1 Kin'!AH102, 'Right 2 Kin'!AH102, 'Right 3 Kin'!AH102)</f>
        <v>76.654541666666645</v>
      </c>
      <c r="AI102">
        <f>AVERAGE('Left 1 Kin'!AI102, 'Left 2 Kin'!AI102, 'Left 3 Kin'!AI102, 'Right 1 Kin'!AI102, 'Right 2 Kin'!AI102, 'Right 3 Kin'!AI102)</f>
        <v>-3.8011266666666668</v>
      </c>
      <c r="AJ102">
        <f>AVERAGE('Left 1 Kin'!AJ102, 'Left 2 Kin'!AJ102, 'Left 3 Kin'!AJ102, 'Right 1 Kin'!AJ102, 'Right 2 Kin'!AJ102, 'Right 3 Kin'!AJ102)</f>
        <v>-2.1414285</v>
      </c>
      <c r="AK102">
        <f>AVERAGE('Left 1 Kin'!AK102, 'Left 2 Kin'!AK102, 'Left 3 Kin'!AK102, 'Right 1 Kin'!AK102, 'Right 2 Kin'!AK102, 'Right 3 Kin'!AK102)</f>
        <v>3.3314024999999997E-2</v>
      </c>
      <c r="AL102">
        <f>AVERAGE('Left 1 Kin'!AL102, 'Left 2 Kin'!AL102, 'Left 3 Kin'!AL102, 'Right 1 Kin'!AL102, 'Right 2 Kin'!AL102, 'Right 3 Kin'!AL102)</f>
        <v>-9.3565550000000002</v>
      </c>
      <c r="AM102">
        <f>AVERAGE('Left 1 Kin'!AM102, 'Left 2 Kin'!AM102, 'Left 3 Kin'!AM102, 'Right 1 Kin'!AM102, 'Right 2 Kin'!AM102, 'Right 3 Kin'!AM102)</f>
        <v>-0.56510783333333336</v>
      </c>
      <c r="AN102">
        <f>AVERAGE('Left 1 Kin'!AN102, 'Left 2 Kin'!AN102, 'Left 3 Kin'!AN102, 'Right 1 Kin'!AN102, 'Right 2 Kin'!AN102, 'Right 3 Kin'!AN102)</f>
        <v>-1.1600664999999999</v>
      </c>
      <c r="AO102">
        <f>AVERAGE('Left 1 Kin'!AO102, 'Left 2 Kin'!AO102, 'Left 3 Kin'!AO102, 'Right 1 Kin'!AO102, 'Right 2 Kin'!AO102, 'Right 3 Kin'!AO102)</f>
        <v>-0.17653333333333332</v>
      </c>
      <c r="AP102">
        <f>AVERAGE('Left 1 Kin'!AP102, 'Left 2 Kin'!AP102, 'Left 3 Kin'!AP102, 'Right 1 Kin'!AP102, 'Right 2 Kin'!AP102, 'Right 3 Kin'!AP102)</f>
        <v>-0.32664099999999996</v>
      </c>
      <c r="AQ102">
        <f>AVERAGE('Left 1 Kin'!AQ102, 'Left 2 Kin'!AQ102, 'Left 3 Kin'!AQ102, 'Right 1 Kin'!AQ102, 'Right 2 Kin'!AQ102, 'Right 3 Kin'!AQ102)</f>
        <v>-0.11927291666666667</v>
      </c>
      <c r="AR102">
        <f>AVERAGE('Left 1 Kin'!AR102, 'Left 2 Kin'!AR102, 'Left 3 Kin'!AR102, 'Right 1 Kin'!AR102, 'Right 2 Kin'!AR102, 'Right 3 Kin'!AR102)</f>
        <v>3.6488249999999993E-2</v>
      </c>
      <c r="AS102">
        <f>AVERAGE('Left 1 Kin'!AS102, 'Left 2 Kin'!AS102, 'Left 3 Kin'!AS102, 'Right 1 Kin'!AS102, 'Right 2 Kin'!AS102, 'Right 3 Kin'!AS102)</f>
        <v>-0.25560116666666671</v>
      </c>
      <c r="AT102">
        <f>AVERAGE('Left 1 Kin'!AT102, 'Left 2 Kin'!AT102, 'Left 3 Kin'!AT102, 'Right 1 Kin'!AT102, 'Right 2 Kin'!AT102, 'Right 3 Kin'!AT102)</f>
        <v>-1.4550999999999998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6D526-719D-4A44-A231-549F6D984DC7}">
  <sheetPr>
    <tabColor rgb="FF6495EC"/>
  </sheetPr>
  <dimension ref="A1:AT102"/>
  <sheetViews>
    <sheetView topLeftCell="A71" workbookViewId="0">
      <selection activeCell="B2" sqref="B2:B102"/>
    </sheetView>
  </sheetViews>
  <sheetFormatPr defaultRowHeight="15" x14ac:dyDescent="0.25"/>
  <sheetData>
    <row r="1" spans="1:46" x14ac:dyDescent="0.25">
      <c r="A1" s="2" t="s">
        <v>131</v>
      </c>
      <c r="B1" s="2" t="s">
        <v>0</v>
      </c>
      <c r="C1" s="2" t="s">
        <v>178</v>
      </c>
      <c r="D1" s="2" t="s">
        <v>2</v>
      </c>
      <c r="E1" s="2" t="s">
        <v>3</v>
      </c>
      <c r="F1" s="2" t="s">
        <v>4</v>
      </c>
      <c r="G1" s="2" t="s">
        <v>185</v>
      </c>
      <c r="H1" s="2" t="s">
        <v>186</v>
      </c>
      <c r="I1" s="2" t="s">
        <v>187</v>
      </c>
      <c r="J1" s="2" t="s">
        <v>188</v>
      </c>
      <c r="K1" s="2" t="s">
        <v>189</v>
      </c>
      <c r="L1" s="2" t="s">
        <v>190</v>
      </c>
      <c r="M1" s="2" t="s">
        <v>191</v>
      </c>
      <c r="N1" s="2" t="s">
        <v>192</v>
      </c>
      <c r="O1" s="2" t="s">
        <v>193</v>
      </c>
      <c r="P1" s="2" t="s">
        <v>194</v>
      </c>
      <c r="Q1" s="2" t="s">
        <v>195</v>
      </c>
      <c r="R1" s="2" t="s">
        <v>196</v>
      </c>
      <c r="S1" s="2" t="s">
        <v>197</v>
      </c>
      <c r="T1" s="2" t="s">
        <v>198</v>
      </c>
      <c r="U1" s="2" t="s">
        <v>199</v>
      </c>
      <c r="V1" s="2" t="s">
        <v>200</v>
      </c>
      <c r="W1" s="2" t="s">
        <v>201</v>
      </c>
      <c r="X1" s="2" t="s">
        <v>202</v>
      </c>
      <c r="Y1" s="2" t="s">
        <v>203</v>
      </c>
      <c r="Z1" s="2" t="s">
        <v>204</v>
      </c>
      <c r="AA1" s="2" t="s">
        <v>205</v>
      </c>
      <c r="AB1" s="2" t="s">
        <v>206</v>
      </c>
      <c r="AC1" s="2" t="s">
        <v>207</v>
      </c>
      <c r="AD1" s="2" t="s">
        <v>208</v>
      </c>
      <c r="AE1" s="2" t="s">
        <v>209</v>
      </c>
      <c r="AF1" s="2" t="s">
        <v>210</v>
      </c>
      <c r="AG1" s="2" t="s">
        <v>211</v>
      </c>
      <c r="AH1" s="2" t="s">
        <v>212</v>
      </c>
      <c r="AI1" s="2" t="s">
        <v>213</v>
      </c>
      <c r="AJ1" s="2" t="s">
        <v>214</v>
      </c>
      <c r="AK1" s="2" t="s">
        <v>215</v>
      </c>
      <c r="AL1" s="2" t="s">
        <v>216</v>
      </c>
      <c r="AM1" s="2" t="s">
        <v>217</v>
      </c>
      <c r="AN1" s="2" t="s">
        <v>218</v>
      </c>
      <c r="AO1" s="2" t="s">
        <v>219</v>
      </c>
      <c r="AP1" s="2" t="s">
        <v>220</v>
      </c>
      <c r="AQ1" s="2" t="s">
        <v>221</v>
      </c>
      <c r="AR1" s="2" t="s">
        <v>222</v>
      </c>
      <c r="AS1" s="2" t="s">
        <v>223</v>
      </c>
      <c r="AT1" s="2" t="s">
        <v>224</v>
      </c>
    </row>
    <row r="2" spans="1:46" x14ac:dyDescent="0.25">
      <c r="A2">
        <v>0</v>
      </c>
      <c r="B2">
        <f>MEDIAN('Left 1 Kin'!B2, 'Left 2 Kin'!B2, 'Left 3 Kin'!B2, 'Right 1 Kin'!B2, 'Right 2 Kin'!B2, 'Right 3 Kin'!B2)</f>
        <v>9.1596874999999969</v>
      </c>
      <c r="C2">
        <f>MEDIAN('Left 1 Kin'!C2, 'Left 2 Kin'!C2, 'Left 3 Kin'!C2, 'Right 1 Kin'!C2, 'Right 2 Kin'!C2, 'Right 3 Kin'!C2)</f>
        <v>0.58003837719298246</v>
      </c>
      <c r="D2">
        <f>MEDIAN('Left 1 Kin'!D2, 'Left 2 Kin'!D2, 'Left 3 Kin'!D2, 'Right 1 Kin'!D2, 'Right 2 Kin'!D2, 'Right 3 Kin'!D2)</f>
        <v>-1.5757409768122597E-2</v>
      </c>
      <c r="E2">
        <f>MEDIAN('Left 1 Kin'!E2, 'Left 2 Kin'!E2, 'Left 3 Kin'!E2, 'Right 1 Kin'!E2, 'Right 2 Kin'!E2, 'Right 3 Kin'!E2)</f>
        <v>1.4074593538714254E-3</v>
      </c>
      <c r="F2">
        <f>MEDIAN('Left 1 Kin'!F2, 'Left 2 Kin'!F2, 'Left 3 Kin'!F2, 'Right 1 Kin'!F2, 'Right 2 Kin'!F2, 'Right 3 Kin'!F2)</f>
        <v>8.8603354870470344E-2</v>
      </c>
      <c r="G2">
        <f>MEDIAN('Left 1 Kin'!G2, 'Left 2 Kin'!G2, 'Left 3 Kin'!G2, 'Right 1 Kin'!G2, 'Right 2 Kin'!G2, 'Right 3 Kin'!G2)</f>
        <v>6.67753</v>
      </c>
      <c r="H2">
        <f>MEDIAN('Left 1 Kin'!H2, 'Left 2 Kin'!H2, 'Left 3 Kin'!H2, 'Right 1 Kin'!H2, 'Right 2 Kin'!H2, 'Right 3 Kin'!H2)</f>
        <v>-8.8614050000000013</v>
      </c>
      <c r="I2">
        <f>MEDIAN('Left 1 Kin'!I2, 'Left 2 Kin'!I2, 'Left 3 Kin'!I2, 'Right 1 Kin'!I2, 'Right 2 Kin'!I2, 'Right 3 Kin'!I2)</f>
        <v>-6.4698849999999997</v>
      </c>
      <c r="J2">
        <f>MEDIAN('Left 1 Kin'!J2, 'Left 2 Kin'!J2, 'Left 3 Kin'!J2, 'Right 1 Kin'!J2, 'Right 2 Kin'!J2, 'Right 3 Kin'!J2)</f>
        <v>6.2724849999999996</v>
      </c>
      <c r="K2">
        <f>MEDIAN('Left 1 Kin'!K2, 'Left 2 Kin'!K2, 'Left 3 Kin'!K2, 'Right 1 Kin'!K2, 'Right 2 Kin'!K2, 'Right 3 Kin'!K2)</f>
        <v>4.4612300000000005</v>
      </c>
      <c r="L2">
        <f>MEDIAN('Left 1 Kin'!L2, 'Left 2 Kin'!L2, 'Left 3 Kin'!L2, 'Right 1 Kin'!L2, 'Right 2 Kin'!L2, 'Right 3 Kin'!L2)</f>
        <v>-4.5631199999999996</v>
      </c>
      <c r="M2">
        <f>MEDIAN('Left 1 Kin'!M2, 'Left 2 Kin'!M2, 'Left 3 Kin'!M2, 'Right 1 Kin'!M2, 'Right 2 Kin'!M2, 'Right 3 Kin'!M2)</f>
        <v>36.699200000000005</v>
      </c>
      <c r="N2">
        <f>MEDIAN('Left 1 Kin'!N2, 'Left 2 Kin'!N2, 'Left 3 Kin'!N2, 'Right 1 Kin'!N2, 'Right 2 Kin'!N2, 'Right 3 Kin'!N2)</f>
        <v>3.2271459999999998</v>
      </c>
      <c r="O2">
        <f>MEDIAN('Left 1 Kin'!O2, 'Left 2 Kin'!O2, 'Left 3 Kin'!O2, 'Right 1 Kin'!O2, 'Right 2 Kin'!O2, 'Right 3 Kin'!O2)</f>
        <v>-3.7900999999999989</v>
      </c>
      <c r="P2">
        <f>MEDIAN('Left 1 Kin'!P2, 'Left 2 Kin'!P2, 'Left 3 Kin'!P2, 'Right 1 Kin'!P2, 'Right 2 Kin'!P2, 'Right 3 Kin'!P2)</f>
        <v>27.273199999999999</v>
      </c>
      <c r="Q2">
        <f>MEDIAN('Left 1 Kin'!Q2, 'Left 2 Kin'!Q2, 'Left 3 Kin'!Q2, 'Right 1 Kin'!Q2, 'Right 2 Kin'!Q2, 'Right 3 Kin'!Q2)</f>
        <v>0.87148000000000092</v>
      </c>
      <c r="R2">
        <f>MEDIAN('Left 1 Kin'!R2, 'Left 2 Kin'!R2, 'Left 3 Kin'!R2, 'Right 1 Kin'!R2, 'Right 2 Kin'!R2, 'Right 3 Kin'!R2)</f>
        <v>-11.0054</v>
      </c>
      <c r="S2">
        <f>MEDIAN('Left 1 Kin'!S2, 'Left 2 Kin'!S2, 'Left 3 Kin'!S2, 'Right 1 Kin'!S2, 'Right 2 Kin'!S2, 'Right 3 Kin'!S2)</f>
        <v>-12.63918</v>
      </c>
      <c r="T2">
        <f>MEDIAN('Left 1 Kin'!T2, 'Left 2 Kin'!T2, 'Left 3 Kin'!T2, 'Right 1 Kin'!T2, 'Right 2 Kin'!T2, 'Right 3 Kin'!T2)</f>
        <v>-3.0242149999999999</v>
      </c>
      <c r="U2">
        <f>MEDIAN('Left 1 Kin'!U2, 'Left 2 Kin'!U2, 'Left 3 Kin'!U2, 'Right 1 Kin'!U2, 'Right 2 Kin'!U2, 'Right 3 Kin'!U2)</f>
        <v>-22.714374999999926</v>
      </c>
      <c r="V2">
        <f>MEDIAN('Left 1 Kin'!V2, 'Left 2 Kin'!V2, 'Left 3 Kin'!V2, 'Right 1 Kin'!V2, 'Right 2 Kin'!V2, 'Right 3 Kin'!V2)</f>
        <v>-48.311874999999901</v>
      </c>
      <c r="W2">
        <f>MEDIAN('Left 1 Kin'!W2, 'Left 2 Kin'!W2, 'Left 3 Kin'!W2, 'Right 1 Kin'!W2, 'Right 2 Kin'!W2, 'Right 3 Kin'!W2)</f>
        <v>174.99312500000005</v>
      </c>
      <c r="X2">
        <f>MEDIAN('Left 1 Kin'!X2, 'Left 2 Kin'!X2, 'Left 3 Kin'!X2, 'Right 1 Kin'!X2, 'Right 2 Kin'!X2, 'Right 3 Kin'!X2)</f>
        <v>89.151874999999961</v>
      </c>
      <c r="Y2">
        <f>MEDIAN('Left 1 Kin'!Y2, 'Left 2 Kin'!Y2, 'Left 3 Kin'!Y2, 'Right 1 Kin'!Y2, 'Right 2 Kin'!Y2, 'Right 3 Kin'!Y2)</f>
        <v>-18.940000000000012</v>
      </c>
      <c r="Z2">
        <f>MEDIAN('Left 1 Kin'!Z2, 'Left 2 Kin'!Z2, 'Left 3 Kin'!Z2, 'Right 1 Kin'!Z2, 'Right 2 Kin'!Z2, 'Right 3 Kin'!Z2)</f>
        <v>-95.961874999999992</v>
      </c>
      <c r="AA2">
        <f>MEDIAN('Left 1 Kin'!AA2, 'Left 2 Kin'!AA2, 'Left 3 Kin'!AA2, 'Right 1 Kin'!AA2, 'Right 2 Kin'!AA2, 'Right 3 Kin'!AA2)</f>
        <v>-364.43749999999977</v>
      </c>
      <c r="AB2">
        <f>MEDIAN('Left 1 Kin'!AB2, 'Left 2 Kin'!AB2, 'Left 3 Kin'!AB2, 'Right 1 Kin'!AB2, 'Right 2 Kin'!AB2, 'Right 3 Kin'!AB2)</f>
        <v>17.455187500000015</v>
      </c>
      <c r="AC2">
        <f>MEDIAN('Left 1 Kin'!AC2, 'Left 2 Kin'!AC2, 'Left 3 Kin'!AC2, 'Right 1 Kin'!AC2, 'Right 2 Kin'!AC2, 'Right 3 Kin'!AC2)</f>
        <v>92.524999999999977</v>
      </c>
      <c r="AD2">
        <f>MEDIAN('Left 1 Kin'!AD2, 'Left 2 Kin'!AD2, 'Left 3 Kin'!AD2, 'Right 1 Kin'!AD2, 'Right 2 Kin'!AD2, 'Right 3 Kin'!AD2)</f>
        <v>240.94374999999999</v>
      </c>
      <c r="AE2">
        <f>MEDIAN('Left 1 Kin'!AE2, 'Left 2 Kin'!AE2, 'Left 3 Kin'!AE2, 'Right 1 Kin'!AE2, 'Right 2 Kin'!AE2, 'Right 3 Kin'!AE2)</f>
        <v>20.645000000000081</v>
      </c>
      <c r="AF2">
        <f>MEDIAN('Left 1 Kin'!AF2, 'Left 2 Kin'!AF2, 'Left 3 Kin'!AF2, 'Right 1 Kin'!AF2, 'Right 2 Kin'!AF2, 'Right 3 Kin'!AF2)</f>
        <v>563.03937500000006</v>
      </c>
      <c r="AG2">
        <f>MEDIAN('Left 1 Kin'!AG2, 'Left 2 Kin'!AG2, 'Left 3 Kin'!AG2, 'Right 1 Kin'!AG2, 'Right 2 Kin'!AG2, 'Right 3 Kin'!AG2)</f>
        <v>1066.8087500000001</v>
      </c>
      <c r="AH2">
        <f>MEDIAN('Left 1 Kin'!AH2, 'Left 2 Kin'!AH2, 'Left 3 Kin'!AH2, 'Right 1 Kin'!AH2, 'Right 2 Kin'!AH2, 'Right 3 Kin'!AH2)</f>
        <v>77.271874999999994</v>
      </c>
      <c r="AI2">
        <f>MEDIAN('Left 1 Kin'!AI2, 'Left 2 Kin'!AI2, 'Left 3 Kin'!AI2, 'Right 1 Kin'!AI2, 'Right 2 Kin'!AI2, 'Right 3 Kin'!AI2)</f>
        <v>5.8536200000000003</v>
      </c>
      <c r="AJ2">
        <f>MEDIAN('Left 1 Kin'!AJ2, 'Left 2 Kin'!AJ2, 'Left 3 Kin'!AJ2, 'Right 1 Kin'!AJ2, 'Right 2 Kin'!AJ2, 'Right 3 Kin'!AJ2)</f>
        <v>1.0614749999999997</v>
      </c>
      <c r="AK2">
        <f>MEDIAN('Left 1 Kin'!AK2, 'Left 2 Kin'!AK2, 'Left 3 Kin'!AK2, 'Right 1 Kin'!AK2, 'Right 2 Kin'!AK2, 'Right 3 Kin'!AK2)</f>
        <v>-0.2382235</v>
      </c>
      <c r="AL2">
        <f>MEDIAN('Left 1 Kin'!AL2, 'Left 2 Kin'!AL2, 'Left 3 Kin'!AL2, 'Right 1 Kin'!AL2, 'Right 2 Kin'!AL2, 'Right 3 Kin'!AL2)</f>
        <v>34.916499999999999</v>
      </c>
      <c r="AM2">
        <f>MEDIAN('Left 1 Kin'!AM2, 'Left 2 Kin'!AM2, 'Left 3 Kin'!AM2, 'Right 1 Kin'!AM2, 'Right 2 Kin'!AM2, 'Right 3 Kin'!AM2)</f>
        <v>-1.6201449999999999</v>
      </c>
      <c r="AN2">
        <f>MEDIAN('Left 1 Kin'!AN2, 'Left 2 Kin'!AN2, 'Left 3 Kin'!AN2, 'Right 1 Kin'!AN2, 'Right 2 Kin'!AN2, 'Right 3 Kin'!AN2)</f>
        <v>0.65320475</v>
      </c>
      <c r="AO2">
        <f>MEDIAN('Left 1 Kin'!AO2, 'Left 2 Kin'!AO2, 'Left 3 Kin'!AO2, 'Right 1 Kin'!AO2, 'Right 2 Kin'!AO2, 'Right 3 Kin'!AO2)</f>
        <v>5.3686652499999994E-2</v>
      </c>
      <c r="AP2">
        <f>MEDIAN('Left 1 Kin'!AP2, 'Left 2 Kin'!AP2, 'Left 3 Kin'!AP2, 'Right 1 Kin'!AP2, 'Right 2 Kin'!AP2, 'Right 3 Kin'!AP2)</f>
        <v>5.0509699999999995</v>
      </c>
      <c r="AQ2">
        <f>MEDIAN('Left 1 Kin'!AQ2, 'Left 2 Kin'!AQ2, 'Left 3 Kin'!AQ2, 'Right 1 Kin'!AQ2, 'Right 2 Kin'!AQ2, 'Right 3 Kin'!AQ2)</f>
        <v>0.39834450000000005</v>
      </c>
      <c r="AR2">
        <f>MEDIAN('Left 1 Kin'!AR2, 'Left 2 Kin'!AR2, 'Left 3 Kin'!AR2, 'Right 1 Kin'!AR2, 'Right 2 Kin'!AR2, 'Right 3 Kin'!AR2)</f>
        <v>1.4490000000000336E-3</v>
      </c>
      <c r="AS2">
        <f>MEDIAN('Left 1 Kin'!AS2, 'Left 2 Kin'!AS2, 'Left 3 Kin'!AS2, 'Right 1 Kin'!AS2, 'Right 2 Kin'!AS2, 'Right 3 Kin'!AS2)</f>
        <v>8.38584E-2</v>
      </c>
      <c r="AT2">
        <f>MEDIAN('Left 1 Kin'!AT2, 'Left 2 Kin'!AT2, 'Left 3 Kin'!AT2, 'Right 1 Kin'!AT2, 'Right 2 Kin'!AT2, 'Right 3 Kin'!AT2)</f>
        <v>-4.267245</v>
      </c>
    </row>
    <row r="3" spans="1:46" x14ac:dyDescent="0.25">
      <c r="A3">
        <v>1</v>
      </c>
      <c r="B3">
        <f>MEDIAN('Left 1 Kin'!B3, 'Left 2 Kin'!B3, 'Left 3 Kin'!B3, 'Right 1 Kin'!B3, 'Right 2 Kin'!B3, 'Right 3 Kin'!B3)</f>
        <v>9.1476968749999958</v>
      </c>
      <c r="C3">
        <f>MEDIAN('Left 1 Kin'!C3, 'Left 2 Kin'!C3, 'Left 3 Kin'!C3, 'Right 1 Kin'!C3, 'Right 2 Kin'!C3, 'Right 3 Kin'!C3)</f>
        <v>0.57962017543859656</v>
      </c>
      <c r="D3">
        <f>MEDIAN('Left 1 Kin'!D3, 'Left 2 Kin'!D3, 'Left 3 Kin'!D3, 'Right 1 Kin'!D3, 'Right 2 Kin'!D3, 'Right 3 Kin'!D3)</f>
        <v>-9.4097138555515256E-2</v>
      </c>
      <c r="E3">
        <f>MEDIAN('Left 1 Kin'!E3, 'Left 2 Kin'!E3, 'Left 3 Kin'!E3, 'Right 1 Kin'!E3, 'Right 2 Kin'!E3, 'Right 3 Kin'!E3)</f>
        <v>-1.1510678521596512E-2</v>
      </c>
      <c r="F3">
        <f>MEDIAN('Left 1 Kin'!F3, 'Left 2 Kin'!F3, 'Left 3 Kin'!F3, 'Right 1 Kin'!F3, 'Right 2 Kin'!F3, 'Right 3 Kin'!F3)</f>
        <v>0.64182135984038258</v>
      </c>
      <c r="G3">
        <f>MEDIAN('Left 1 Kin'!G3, 'Left 2 Kin'!G3, 'Left 3 Kin'!G3, 'Right 1 Kin'!G3, 'Right 2 Kin'!G3, 'Right 3 Kin'!G3)</f>
        <v>6.64741625</v>
      </c>
      <c r="H3">
        <f>MEDIAN('Left 1 Kin'!H3, 'Left 2 Kin'!H3, 'Left 3 Kin'!H3, 'Right 1 Kin'!H3, 'Right 2 Kin'!H3, 'Right 3 Kin'!H3)</f>
        <v>-8.9177579500000004</v>
      </c>
      <c r="I3">
        <f>MEDIAN('Left 1 Kin'!I3, 'Left 2 Kin'!I3, 'Left 3 Kin'!I3, 'Right 1 Kin'!I3, 'Right 2 Kin'!I3, 'Right 3 Kin'!I3)</f>
        <v>-6.3796252999999998</v>
      </c>
      <c r="J3">
        <f>MEDIAN('Left 1 Kin'!J3, 'Left 2 Kin'!J3, 'Left 3 Kin'!J3, 'Right 1 Kin'!J3, 'Right 2 Kin'!J3, 'Right 3 Kin'!J3)</f>
        <v>6.3545285500000004</v>
      </c>
      <c r="K3">
        <f>MEDIAN('Left 1 Kin'!K3, 'Left 2 Kin'!K3, 'Left 3 Kin'!K3, 'Right 1 Kin'!K3, 'Right 2 Kin'!K3, 'Right 3 Kin'!K3)</f>
        <v>4.4542240500000005</v>
      </c>
      <c r="L3">
        <f>MEDIAN('Left 1 Kin'!L3, 'Left 2 Kin'!L3, 'Left 3 Kin'!L3, 'Right 1 Kin'!L3, 'Right 2 Kin'!L3, 'Right 3 Kin'!L3)</f>
        <v>-4.6130689500000006</v>
      </c>
      <c r="M3">
        <f>MEDIAN('Left 1 Kin'!M3, 'Left 2 Kin'!M3, 'Left 3 Kin'!M3, 'Right 1 Kin'!M3, 'Right 2 Kin'!M3, 'Right 3 Kin'!M3)</f>
        <v>36.303519999999999</v>
      </c>
      <c r="N3">
        <f>MEDIAN('Left 1 Kin'!N3, 'Left 2 Kin'!N3, 'Left 3 Kin'!N3, 'Right 1 Kin'!N3, 'Right 2 Kin'!N3, 'Right 3 Kin'!N3)</f>
        <v>3.2449457750000001</v>
      </c>
      <c r="O3">
        <f>MEDIAN('Left 1 Kin'!O3, 'Left 2 Kin'!O3, 'Left 3 Kin'!O3, 'Right 1 Kin'!O3, 'Right 2 Kin'!O3, 'Right 3 Kin'!O3)</f>
        <v>-3.583146499999998</v>
      </c>
      <c r="P3">
        <f>MEDIAN('Left 1 Kin'!P3, 'Left 2 Kin'!P3, 'Left 3 Kin'!P3, 'Right 1 Kin'!P3, 'Right 2 Kin'!P3, 'Right 3 Kin'!P3)</f>
        <v>27.587648000000002</v>
      </c>
      <c r="Q3">
        <f>MEDIAN('Left 1 Kin'!Q3, 'Left 2 Kin'!Q3, 'Left 3 Kin'!Q3, 'Right 1 Kin'!Q3, 'Right 2 Kin'!Q3, 'Right 3 Kin'!Q3)</f>
        <v>0.96070360000000132</v>
      </c>
      <c r="R3">
        <f>MEDIAN('Left 1 Kin'!R3, 'Left 2 Kin'!R3, 'Left 3 Kin'!R3, 'Right 1 Kin'!R3, 'Right 2 Kin'!R3, 'Right 3 Kin'!R3)</f>
        <v>-10.35327805</v>
      </c>
      <c r="S3">
        <f>MEDIAN('Left 1 Kin'!S3, 'Left 2 Kin'!S3, 'Left 3 Kin'!S3, 'Right 1 Kin'!S3, 'Right 2 Kin'!S3, 'Right 3 Kin'!S3)</f>
        <v>-11.234331999999998</v>
      </c>
      <c r="T3">
        <f>MEDIAN('Left 1 Kin'!T3, 'Left 2 Kin'!T3, 'Left 3 Kin'!T3, 'Right 1 Kin'!T3, 'Right 2 Kin'!T3, 'Right 3 Kin'!T3)</f>
        <v>-2.9958163999999998</v>
      </c>
      <c r="U3">
        <f>MEDIAN('Left 1 Kin'!U3, 'Left 2 Kin'!U3, 'Left 3 Kin'!U3, 'Right 1 Kin'!U3, 'Right 2 Kin'!U3, 'Right 3 Kin'!U3)</f>
        <v>-24.94039999999994</v>
      </c>
      <c r="V3">
        <f>MEDIAN('Left 1 Kin'!V3, 'Left 2 Kin'!V3, 'Left 3 Kin'!V3, 'Right 1 Kin'!V3, 'Right 2 Kin'!V3, 'Right 3 Kin'!V3)</f>
        <v>-46.202549999999917</v>
      </c>
      <c r="W3">
        <f>MEDIAN('Left 1 Kin'!W3, 'Left 2 Kin'!W3, 'Left 3 Kin'!W3, 'Right 1 Kin'!W3, 'Right 2 Kin'!W3, 'Right 3 Kin'!W3)</f>
        <v>170.31831875000006</v>
      </c>
      <c r="X3">
        <f>MEDIAN('Left 1 Kin'!X3, 'Left 2 Kin'!X3, 'Left 3 Kin'!X3, 'Right 1 Kin'!X3, 'Right 2 Kin'!X3, 'Right 3 Kin'!X3)</f>
        <v>89.441824999999966</v>
      </c>
      <c r="Y3">
        <f>MEDIAN('Left 1 Kin'!Y3, 'Left 2 Kin'!Y3, 'Left 3 Kin'!Y3, 'Right 1 Kin'!Y3, 'Right 2 Kin'!Y3, 'Right 3 Kin'!Y3)</f>
        <v>-19.484300000000012</v>
      </c>
      <c r="Z3">
        <f>MEDIAN('Left 1 Kin'!Z3, 'Left 2 Kin'!Z3, 'Left 3 Kin'!Z3, 'Right 1 Kin'!Z3, 'Right 2 Kin'!Z3, 'Right 3 Kin'!Z3)</f>
        <v>-103.51213749999999</v>
      </c>
      <c r="AA3">
        <f>MEDIAN('Left 1 Kin'!AA3, 'Left 2 Kin'!AA3, 'Left 3 Kin'!AA3, 'Right 1 Kin'!AA3, 'Right 2 Kin'!AA3, 'Right 3 Kin'!AA3)</f>
        <v>-366.38218749999965</v>
      </c>
      <c r="AB3">
        <f>MEDIAN('Left 1 Kin'!AB3, 'Left 2 Kin'!AB3, 'Left 3 Kin'!AB3, 'Right 1 Kin'!AB3, 'Right 2 Kin'!AB3, 'Right 3 Kin'!AB3)</f>
        <v>17.98968437500001</v>
      </c>
      <c r="AC3">
        <f>MEDIAN('Left 1 Kin'!AC3, 'Left 2 Kin'!AC3, 'Left 3 Kin'!AC3, 'Right 1 Kin'!AC3, 'Right 2 Kin'!AC3, 'Right 3 Kin'!AC3)</f>
        <v>107.7786874999999</v>
      </c>
      <c r="AD3">
        <f>MEDIAN('Left 1 Kin'!AD3, 'Left 2 Kin'!AD3, 'Left 3 Kin'!AD3, 'Right 1 Kin'!AD3, 'Right 2 Kin'!AD3, 'Right 3 Kin'!AD3)</f>
        <v>265.90925000000004</v>
      </c>
      <c r="AE3">
        <f>MEDIAN('Left 1 Kin'!AE3, 'Left 2 Kin'!AE3, 'Left 3 Kin'!AE3, 'Right 1 Kin'!AE3, 'Right 2 Kin'!AE3, 'Right 3 Kin'!AE3)</f>
        <v>32.550843750000062</v>
      </c>
      <c r="AF3">
        <f>MEDIAN('Left 1 Kin'!AF3, 'Left 2 Kin'!AF3, 'Left 3 Kin'!AF3, 'Right 1 Kin'!AF3, 'Right 2 Kin'!AF3, 'Right 3 Kin'!AF3)</f>
        <v>577.97542500000009</v>
      </c>
      <c r="AG3">
        <f>MEDIAN('Left 1 Kin'!AG3, 'Left 2 Kin'!AG3, 'Left 3 Kin'!AG3, 'Right 1 Kin'!AG3, 'Right 2 Kin'!AG3, 'Right 3 Kin'!AG3)</f>
        <v>1150.3638437499999</v>
      </c>
      <c r="AH3">
        <f>MEDIAN('Left 1 Kin'!AH3, 'Left 2 Kin'!AH3, 'Left 3 Kin'!AH3, 'Right 1 Kin'!AH3, 'Right 2 Kin'!AH3, 'Right 3 Kin'!AH3)</f>
        <v>52.517000000000017</v>
      </c>
      <c r="AI3">
        <f>MEDIAN('Left 1 Kin'!AI3, 'Left 2 Kin'!AI3, 'Left 3 Kin'!AI3, 'Right 1 Kin'!AI3, 'Right 2 Kin'!AI3, 'Right 3 Kin'!AI3)</f>
        <v>4.6859421999999995</v>
      </c>
      <c r="AJ3">
        <f>MEDIAN('Left 1 Kin'!AJ3, 'Left 2 Kin'!AJ3, 'Left 3 Kin'!AJ3, 'Right 1 Kin'!AJ3, 'Right 2 Kin'!AJ3, 'Right 3 Kin'!AJ3)</f>
        <v>1.2655686000000002</v>
      </c>
      <c r="AK3">
        <f>MEDIAN('Left 1 Kin'!AK3, 'Left 2 Kin'!AK3, 'Left 3 Kin'!AK3, 'Right 1 Kin'!AK3, 'Right 2 Kin'!AK3, 'Right 3 Kin'!AK3)</f>
        <v>-0.23191085839999998</v>
      </c>
      <c r="AL3">
        <f>MEDIAN('Left 1 Kin'!AL3, 'Left 2 Kin'!AL3, 'Left 3 Kin'!AL3, 'Right 1 Kin'!AL3, 'Right 2 Kin'!AL3, 'Right 3 Kin'!AL3)</f>
        <v>26.501213</v>
      </c>
      <c r="AM3">
        <f>MEDIAN('Left 1 Kin'!AM3, 'Left 2 Kin'!AM3, 'Left 3 Kin'!AM3, 'Right 1 Kin'!AM3, 'Right 2 Kin'!AM3, 'Right 3 Kin'!AM3)</f>
        <v>-0.68090659999999992</v>
      </c>
      <c r="AN3">
        <f>MEDIAN('Left 1 Kin'!AN3, 'Left 2 Kin'!AN3, 'Left 3 Kin'!AN3, 'Right 1 Kin'!AN3, 'Right 2 Kin'!AN3, 'Right 3 Kin'!AN3)</f>
        <v>0.69598254850000008</v>
      </c>
      <c r="AO3">
        <f>MEDIAN('Left 1 Kin'!AO3, 'Left 2 Kin'!AO3, 'Left 3 Kin'!AO3, 'Right 1 Kin'!AO3, 'Right 2 Kin'!AO3, 'Right 3 Kin'!AO3)</f>
        <v>5.0827859999999996E-2</v>
      </c>
      <c r="AP3">
        <f>MEDIAN('Left 1 Kin'!AP3, 'Left 2 Kin'!AP3, 'Left 3 Kin'!AP3, 'Right 1 Kin'!AP3, 'Right 2 Kin'!AP3, 'Right 3 Kin'!AP3)</f>
        <v>2.0569284999999997</v>
      </c>
      <c r="AQ3">
        <f>MEDIAN('Left 1 Kin'!AQ3, 'Left 2 Kin'!AQ3, 'Left 3 Kin'!AQ3, 'Right 1 Kin'!AQ3, 'Right 2 Kin'!AQ3, 'Right 3 Kin'!AQ3)</f>
        <v>0.42834806999999997</v>
      </c>
      <c r="AR3">
        <f>MEDIAN('Left 1 Kin'!AR3, 'Left 2 Kin'!AR3, 'Left 3 Kin'!AR3, 'Right 1 Kin'!AR3, 'Right 2 Kin'!AR3, 'Right 3 Kin'!AR3)</f>
        <v>-1.0072999999999888E-3</v>
      </c>
      <c r="AS3">
        <f>MEDIAN('Left 1 Kin'!AS3, 'Left 2 Kin'!AS3, 'Left 3 Kin'!AS3, 'Right 1 Kin'!AS3, 'Right 2 Kin'!AS3, 'Right 3 Kin'!AS3)</f>
        <v>5.449325499999999E-2</v>
      </c>
      <c r="AT3">
        <f>MEDIAN('Left 1 Kin'!AT3, 'Left 2 Kin'!AT3, 'Left 3 Kin'!AT3, 'Right 1 Kin'!AT3, 'Right 2 Kin'!AT3, 'Right 3 Kin'!AT3)</f>
        <v>-4.7381913500000001</v>
      </c>
    </row>
    <row r="4" spans="1:46" x14ac:dyDescent="0.25">
      <c r="A4">
        <v>2</v>
      </c>
      <c r="B4">
        <f>MEDIAN('Left 1 Kin'!B4, 'Left 2 Kin'!B4, 'Left 3 Kin'!B4, 'Right 1 Kin'!B4, 'Right 2 Kin'!B4, 'Right 3 Kin'!B4)</f>
        <v>9.1357062499999948</v>
      </c>
      <c r="C4">
        <f>MEDIAN('Left 1 Kin'!C4, 'Left 2 Kin'!C4, 'Left 3 Kin'!C4, 'Right 1 Kin'!C4, 'Right 2 Kin'!C4, 'Right 3 Kin'!C4)</f>
        <v>0.57920197368421056</v>
      </c>
      <c r="D4">
        <f>MEDIAN('Left 1 Kin'!D4, 'Left 2 Kin'!D4, 'Left 3 Kin'!D4, 'Right 1 Kin'!D4, 'Right 2 Kin'!D4, 'Right 3 Kin'!D4)</f>
        <v>-0.3269601981968227</v>
      </c>
      <c r="E4">
        <f>MEDIAN('Left 1 Kin'!E4, 'Left 2 Kin'!E4, 'Left 3 Kin'!E4, 'Right 1 Kin'!E4, 'Right 2 Kin'!E4, 'Right 3 Kin'!E4)</f>
        <v>2.9729987649355236E-2</v>
      </c>
      <c r="F4">
        <f>MEDIAN('Left 1 Kin'!F4, 'Left 2 Kin'!F4, 'Left 3 Kin'!F4, 'Right 1 Kin'!F4, 'Right 2 Kin'!F4, 'Right 3 Kin'!F4)</f>
        <v>1.0981976744508288</v>
      </c>
      <c r="G4">
        <f>MEDIAN('Left 1 Kin'!G4, 'Left 2 Kin'!G4, 'Left 3 Kin'!G4, 'Right 1 Kin'!G4, 'Right 2 Kin'!G4, 'Right 3 Kin'!G4)</f>
        <v>6.6173025000000001</v>
      </c>
      <c r="H4">
        <f>MEDIAN('Left 1 Kin'!H4, 'Left 2 Kin'!H4, 'Left 3 Kin'!H4, 'Right 1 Kin'!H4, 'Right 2 Kin'!H4, 'Right 3 Kin'!H4)</f>
        <v>-8.9741108999999994</v>
      </c>
      <c r="I4">
        <f>MEDIAN('Left 1 Kin'!I4, 'Left 2 Kin'!I4, 'Left 3 Kin'!I4, 'Right 1 Kin'!I4, 'Right 2 Kin'!I4, 'Right 3 Kin'!I4)</f>
        <v>-6.2893656</v>
      </c>
      <c r="J4">
        <f>MEDIAN('Left 1 Kin'!J4, 'Left 2 Kin'!J4, 'Left 3 Kin'!J4, 'Right 1 Kin'!J4, 'Right 2 Kin'!J4, 'Right 3 Kin'!J4)</f>
        <v>6.4365720999999994</v>
      </c>
      <c r="K4">
        <f>MEDIAN('Left 1 Kin'!K4, 'Left 2 Kin'!K4, 'Left 3 Kin'!K4, 'Right 1 Kin'!K4, 'Right 2 Kin'!K4, 'Right 3 Kin'!K4)</f>
        <v>4.4472181000000006</v>
      </c>
      <c r="L4">
        <f>MEDIAN('Left 1 Kin'!L4, 'Left 2 Kin'!L4, 'Left 3 Kin'!L4, 'Right 1 Kin'!L4, 'Right 2 Kin'!L4, 'Right 3 Kin'!L4)</f>
        <v>-4.6662055000000002</v>
      </c>
      <c r="M4">
        <f>MEDIAN('Left 1 Kin'!M4, 'Left 2 Kin'!M4, 'Left 3 Kin'!M4, 'Right 1 Kin'!M4, 'Right 2 Kin'!M4, 'Right 3 Kin'!M4)</f>
        <v>35.90784</v>
      </c>
      <c r="N4">
        <f>MEDIAN('Left 1 Kin'!N4, 'Left 2 Kin'!N4, 'Left 3 Kin'!N4, 'Right 1 Kin'!N4, 'Right 2 Kin'!N4, 'Right 3 Kin'!N4)</f>
        <v>3.2627455500000004</v>
      </c>
      <c r="O4">
        <f>MEDIAN('Left 1 Kin'!O4, 'Left 2 Kin'!O4, 'Left 3 Kin'!O4, 'Right 1 Kin'!O4, 'Right 2 Kin'!O4, 'Right 3 Kin'!O4)</f>
        <v>-3.3761930000000007</v>
      </c>
      <c r="P4">
        <f>MEDIAN('Left 1 Kin'!P4, 'Left 2 Kin'!P4, 'Left 3 Kin'!P4, 'Right 1 Kin'!P4, 'Right 2 Kin'!P4, 'Right 3 Kin'!P4)</f>
        <v>27.965996000000001</v>
      </c>
      <c r="Q4">
        <f>MEDIAN('Left 1 Kin'!Q4, 'Left 2 Kin'!Q4, 'Left 3 Kin'!Q4, 'Right 1 Kin'!Q4, 'Right 2 Kin'!Q4, 'Right 3 Kin'!Q4)</f>
        <v>1.0499271999999999</v>
      </c>
      <c r="R4">
        <f>MEDIAN('Left 1 Kin'!R4, 'Left 2 Kin'!R4, 'Left 3 Kin'!R4, 'Right 1 Kin'!R4, 'Right 2 Kin'!R4, 'Right 3 Kin'!R4)</f>
        <v>-9.7011561000000004</v>
      </c>
      <c r="S4">
        <f>MEDIAN('Left 1 Kin'!S4, 'Left 2 Kin'!S4, 'Left 3 Kin'!S4, 'Right 1 Kin'!S4, 'Right 2 Kin'!S4, 'Right 3 Kin'!S4)</f>
        <v>-9.829483999999999</v>
      </c>
      <c r="T4">
        <f>MEDIAN('Left 1 Kin'!T4, 'Left 2 Kin'!T4, 'Left 3 Kin'!T4, 'Right 1 Kin'!T4, 'Right 2 Kin'!T4, 'Right 3 Kin'!T4)</f>
        <v>-2.9674177999999998</v>
      </c>
      <c r="U4">
        <f>MEDIAN('Left 1 Kin'!U4, 'Left 2 Kin'!U4, 'Left 3 Kin'!U4, 'Right 1 Kin'!U4, 'Right 2 Kin'!U4, 'Right 3 Kin'!U4)</f>
        <v>-27.166424999999951</v>
      </c>
      <c r="V4">
        <f>MEDIAN('Left 1 Kin'!V4, 'Left 2 Kin'!V4, 'Left 3 Kin'!V4, 'Right 1 Kin'!V4, 'Right 2 Kin'!V4, 'Right 3 Kin'!V4)</f>
        <v>-44.093224999999926</v>
      </c>
      <c r="W4">
        <f>MEDIAN('Left 1 Kin'!W4, 'Left 2 Kin'!W4, 'Left 3 Kin'!W4, 'Right 1 Kin'!W4, 'Right 2 Kin'!W4, 'Right 3 Kin'!W4)</f>
        <v>165.64351250000004</v>
      </c>
      <c r="X4">
        <f>MEDIAN('Left 1 Kin'!X4, 'Left 2 Kin'!X4, 'Left 3 Kin'!X4, 'Right 1 Kin'!X4, 'Right 2 Kin'!X4, 'Right 3 Kin'!X4)</f>
        <v>89.731774999999971</v>
      </c>
      <c r="Y4">
        <f>MEDIAN('Left 1 Kin'!Y4, 'Left 2 Kin'!Y4, 'Left 3 Kin'!Y4, 'Right 1 Kin'!Y4, 'Right 2 Kin'!Y4, 'Right 3 Kin'!Y4)</f>
        <v>-20.028600000000012</v>
      </c>
      <c r="Z4">
        <f>MEDIAN('Left 1 Kin'!Z4, 'Left 2 Kin'!Z4, 'Left 3 Kin'!Z4, 'Right 1 Kin'!Z4, 'Right 2 Kin'!Z4, 'Right 3 Kin'!Z4)</f>
        <v>-111.0624</v>
      </c>
      <c r="AA4">
        <f>MEDIAN('Left 1 Kin'!AA4, 'Left 2 Kin'!AA4, 'Left 3 Kin'!AA4, 'Right 1 Kin'!AA4, 'Right 2 Kin'!AA4, 'Right 3 Kin'!AA4)</f>
        <v>-368.32687499999963</v>
      </c>
      <c r="AB4">
        <f>MEDIAN('Left 1 Kin'!AB4, 'Left 2 Kin'!AB4, 'Left 3 Kin'!AB4, 'Right 1 Kin'!AB4, 'Right 2 Kin'!AB4, 'Right 3 Kin'!AB4)</f>
        <v>18.524181250000005</v>
      </c>
      <c r="AC4">
        <f>MEDIAN('Left 1 Kin'!AC4, 'Left 2 Kin'!AC4, 'Left 3 Kin'!AC4, 'Right 1 Kin'!AC4, 'Right 2 Kin'!AC4, 'Right 3 Kin'!AC4)</f>
        <v>123.0323749999999</v>
      </c>
      <c r="AD4">
        <f>MEDIAN('Left 1 Kin'!AD4, 'Left 2 Kin'!AD4, 'Left 3 Kin'!AD4, 'Right 1 Kin'!AD4, 'Right 2 Kin'!AD4, 'Right 3 Kin'!AD4)</f>
        <v>290.10162500000001</v>
      </c>
      <c r="AE4">
        <f>MEDIAN('Left 1 Kin'!AE4, 'Left 2 Kin'!AE4, 'Left 3 Kin'!AE4, 'Right 1 Kin'!AE4, 'Right 2 Kin'!AE4, 'Right 3 Kin'!AE4)</f>
        <v>44.456687500000044</v>
      </c>
      <c r="AF4">
        <f>MEDIAN('Left 1 Kin'!AF4, 'Left 2 Kin'!AF4, 'Left 3 Kin'!AF4, 'Right 1 Kin'!AF4, 'Right 2 Kin'!AF4, 'Right 3 Kin'!AF4)</f>
        <v>592.911475</v>
      </c>
      <c r="AG4">
        <f>MEDIAN('Left 1 Kin'!AG4, 'Left 2 Kin'!AG4, 'Left 3 Kin'!AG4, 'Right 1 Kin'!AG4, 'Right 2 Kin'!AG4, 'Right 3 Kin'!AG4)</f>
        <v>1233.9189375000001</v>
      </c>
      <c r="AH4">
        <f>MEDIAN('Left 1 Kin'!AH4, 'Left 2 Kin'!AH4, 'Left 3 Kin'!AH4, 'Right 1 Kin'!AH4, 'Right 2 Kin'!AH4, 'Right 3 Kin'!AH4)</f>
        <v>25.751596250000009</v>
      </c>
      <c r="AI4">
        <f>MEDIAN('Left 1 Kin'!AI4, 'Left 2 Kin'!AI4, 'Left 3 Kin'!AI4, 'Right 1 Kin'!AI4, 'Right 2 Kin'!AI4, 'Right 3 Kin'!AI4)</f>
        <v>3.5006043999999994</v>
      </c>
      <c r="AJ4">
        <f>MEDIAN('Left 1 Kin'!AJ4, 'Left 2 Kin'!AJ4, 'Left 3 Kin'!AJ4, 'Right 1 Kin'!AJ4, 'Right 2 Kin'!AJ4, 'Right 3 Kin'!AJ4)</f>
        <v>1.4285256000000002</v>
      </c>
      <c r="AK4">
        <f>MEDIAN('Left 1 Kin'!AK4, 'Left 2 Kin'!AK4, 'Left 3 Kin'!AK4, 'Right 1 Kin'!AK4, 'Right 2 Kin'!AK4, 'Right 3 Kin'!AK4)</f>
        <v>-0.22677667099999999</v>
      </c>
      <c r="AL4">
        <f>MEDIAN('Left 1 Kin'!AL4, 'Left 2 Kin'!AL4, 'Left 3 Kin'!AL4, 'Right 1 Kin'!AL4, 'Right 2 Kin'!AL4, 'Right 3 Kin'!AL4)</f>
        <v>19.5689502</v>
      </c>
      <c r="AM4">
        <f>MEDIAN('Left 1 Kin'!AM4, 'Left 2 Kin'!AM4, 'Left 3 Kin'!AM4, 'Right 1 Kin'!AM4, 'Right 2 Kin'!AM4, 'Right 3 Kin'!AM4)</f>
        <v>0.18361340000000004</v>
      </c>
      <c r="AN4">
        <f>MEDIAN('Left 1 Kin'!AN4, 'Left 2 Kin'!AN4, 'Left 3 Kin'!AN4, 'Right 1 Kin'!AN4, 'Right 2 Kin'!AN4, 'Right 3 Kin'!AN4)</f>
        <v>0.75188064700000012</v>
      </c>
      <c r="AO4">
        <f>MEDIAN('Left 1 Kin'!AO4, 'Left 2 Kin'!AO4, 'Left 3 Kin'!AO4, 'Right 1 Kin'!AO4, 'Right 2 Kin'!AO4, 'Right 3 Kin'!AO4)</f>
        <v>0.11859522</v>
      </c>
      <c r="AP4">
        <f>MEDIAN('Left 1 Kin'!AP4, 'Left 2 Kin'!AP4, 'Left 3 Kin'!AP4, 'Right 1 Kin'!AP4, 'Right 2 Kin'!AP4, 'Right 3 Kin'!AP4)</f>
        <v>-0.76412299999999977</v>
      </c>
      <c r="AQ4">
        <f>MEDIAN('Left 1 Kin'!AQ4, 'Left 2 Kin'!AQ4, 'Left 3 Kin'!AQ4, 'Right 1 Kin'!AQ4, 'Right 2 Kin'!AQ4, 'Right 3 Kin'!AQ4)</f>
        <v>0.45835164000000006</v>
      </c>
      <c r="AR4">
        <f>MEDIAN('Left 1 Kin'!AR4, 'Left 2 Kin'!AR4, 'Left 3 Kin'!AR4, 'Right 1 Kin'!AR4, 'Right 2 Kin'!AR4, 'Right 3 Kin'!AR4)</f>
        <v>-3.4635999999999556E-3</v>
      </c>
      <c r="AS4">
        <f>MEDIAN('Left 1 Kin'!AS4, 'Left 2 Kin'!AS4, 'Left 3 Kin'!AS4, 'Right 1 Kin'!AS4, 'Right 2 Kin'!AS4, 'Right 3 Kin'!AS4)</f>
        <v>0.12180951000000001</v>
      </c>
      <c r="AT4">
        <f>MEDIAN('Left 1 Kin'!AT4, 'Left 2 Kin'!AT4, 'Left 3 Kin'!AT4, 'Right 1 Kin'!AT4, 'Right 2 Kin'!AT4, 'Right 3 Kin'!AT4)</f>
        <v>-5.2091377000000012</v>
      </c>
    </row>
    <row r="5" spans="1:46" x14ac:dyDescent="0.25">
      <c r="A5">
        <v>3</v>
      </c>
      <c r="B5">
        <f>MEDIAN('Left 1 Kin'!B5, 'Left 2 Kin'!B5, 'Left 3 Kin'!B5, 'Right 1 Kin'!B5, 'Right 2 Kin'!B5, 'Right 3 Kin'!B5)</f>
        <v>9.123715624999992</v>
      </c>
      <c r="C5">
        <f>MEDIAN('Left 1 Kin'!C5, 'Left 2 Kin'!C5, 'Left 3 Kin'!C5, 'Right 1 Kin'!C5, 'Right 2 Kin'!C5, 'Right 3 Kin'!C5)</f>
        <v>0.57878377192982455</v>
      </c>
      <c r="D5">
        <f>MEDIAN('Left 1 Kin'!D5, 'Left 2 Kin'!D5, 'Left 3 Kin'!D5, 'Right 1 Kin'!D5, 'Right 2 Kin'!D5, 'Right 3 Kin'!D5)</f>
        <v>-0.49195891423152494</v>
      </c>
      <c r="E5">
        <f>MEDIAN('Left 1 Kin'!E5, 'Left 2 Kin'!E5, 'Left 3 Kin'!E5, 'Right 1 Kin'!E5, 'Right 2 Kin'!E5, 'Right 3 Kin'!E5)</f>
        <v>6.8695941583730769E-2</v>
      </c>
      <c r="F5">
        <f>MEDIAN('Left 1 Kin'!F5, 'Left 2 Kin'!F5, 'Left 3 Kin'!F5, 'Right 1 Kin'!F5, 'Right 2 Kin'!F5, 'Right 3 Kin'!F5)</f>
        <v>1.619958462973214</v>
      </c>
      <c r="G5">
        <f>MEDIAN('Left 1 Kin'!G5, 'Left 2 Kin'!G5, 'Left 3 Kin'!G5, 'Right 1 Kin'!G5, 'Right 2 Kin'!G5, 'Right 3 Kin'!G5)</f>
        <v>6.5871887500000001</v>
      </c>
      <c r="H5">
        <f>MEDIAN('Left 1 Kin'!H5, 'Left 2 Kin'!H5, 'Left 3 Kin'!H5, 'Right 1 Kin'!H5, 'Right 2 Kin'!H5, 'Right 3 Kin'!H5)</f>
        <v>-9.0304638500000003</v>
      </c>
      <c r="I5">
        <f>MEDIAN('Left 1 Kin'!I5, 'Left 2 Kin'!I5, 'Left 3 Kin'!I5, 'Right 1 Kin'!I5, 'Right 2 Kin'!I5, 'Right 3 Kin'!I5)</f>
        <v>-6.1759504500000002</v>
      </c>
      <c r="J5">
        <f>MEDIAN('Left 1 Kin'!J5, 'Left 2 Kin'!J5, 'Left 3 Kin'!J5, 'Right 1 Kin'!J5, 'Right 2 Kin'!J5, 'Right 3 Kin'!J5)</f>
        <v>6.5186156500000001</v>
      </c>
      <c r="K5">
        <f>MEDIAN('Left 1 Kin'!K5, 'Left 2 Kin'!K5, 'Left 3 Kin'!K5, 'Right 1 Kin'!K5, 'Right 2 Kin'!K5, 'Right 3 Kin'!K5)</f>
        <v>4.4402121500000007</v>
      </c>
      <c r="L5">
        <f>MEDIAN('Left 1 Kin'!L5, 'Left 2 Kin'!L5, 'Left 3 Kin'!L5, 'Right 1 Kin'!L5, 'Right 2 Kin'!L5, 'Right 3 Kin'!L5)</f>
        <v>-4.77962825</v>
      </c>
      <c r="M5">
        <f>MEDIAN('Left 1 Kin'!M5, 'Left 2 Kin'!M5, 'Left 3 Kin'!M5, 'Right 1 Kin'!M5, 'Right 2 Kin'!M5, 'Right 3 Kin'!M5)</f>
        <v>35.512159999999994</v>
      </c>
      <c r="N5">
        <f>MEDIAN('Left 1 Kin'!N5, 'Left 2 Kin'!N5, 'Left 3 Kin'!N5, 'Right 1 Kin'!N5, 'Right 2 Kin'!N5, 'Right 3 Kin'!N5)</f>
        <v>3.2805453250000003</v>
      </c>
      <c r="O5">
        <f>MEDIAN('Left 1 Kin'!O5, 'Left 2 Kin'!O5, 'Left 3 Kin'!O5, 'Right 1 Kin'!O5, 'Right 2 Kin'!O5, 'Right 3 Kin'!O5)</f>
        <v>-3.1692394999999998</v>
      </c>
      <c r="P5">
        <f>MEDIAN('Left 1 Kin'!P5, 'Left 2 Kin'!P5, 'Left 3 Kin'!P5, 'Right 1 Kin'!P5, 'Right 2 Kin'!P5, 'Right 3 Kin'!P5)</f>
        <v>28.344344</v>
      </c>
      <c r="Q5">
        <f>MEDIAN('Left 1 Kin'!Q5, 'Left 2 Kin'!Q5, 'Left 3 Kin'!Q5, 'Right 1 Kin'!Q5, 'Right 2 Kin'!Q5, 'Right 3 Kin'!Q5)</f>
        <v>1.1391508000000004</v>
      </c>
      <c r="R5">
        <f>MEDIAN('Left 1 Kin'!R5, 'Left 2 Kin'!R5, 'Left 3 Kin'!R5, 'Right 1 Kin'!R5, 'Right 2 Kin'!R5, 'Right 3 Kin'!R5)</f>
        <v>-9.0490341500000007</v>
      </c>
      <c r="S5">
        <f>MEDIAN('Left 1 Kin'!S5, 'Left 2 Kin'!S5, 'Left 3 Kin'!S5, 'Right 1 Kin'!S5, 'Right 2 Kin'!S5, 'Right 3 Kin'!S5)</f>
        <v>-8.4246359999999996</v>
      </c>
      <c r="T5">
        <f>MEDIAN('Left 1 Kin'!T5, 'Left 2 Kin'!T5, 'Left 3 Kin'!T5, 'Right 1 Kin'!T5, 'Right 2 Kin'!T5, 'Right 3 Kin'!T5)</f>
        <v>-2.9390191999999997</v>
      </c>
      <c r="U5">
        <f>MEDIAN('Left 1 Kin'!U5, 'Left 2 Kin'!U5, 'Left 3 Kin'!U5, 'Right 1 Kin'!U5, 'Right 2 Kin'!U5, 'Right 3 Kin'!U5)</f>
        <v>-29.392449999999965</v>
      </c>
      <c r="V5">
        <f>MEDIAN('Left 1 Kin'!V5, 'Left 2 Kin'!V5, 'Left 3 Kin'!V5, 'Right 1 Kin'!V5, 'Right 2 Kin'!V5, 'Right 3 Kin'!V5)</f>
        <v>-41.983899999999949</v>
      </c>
      <c r="W5">
        <f>MEDIAN('Left 1 Kin'!W5, 'Left 2 Kin'!W5, 'Left 3 Kin'!W5, 'Right 1 Kin'!W5, 'Right 2 Kin'!W5, 'Right 3 Kin'!W5)</f>
        <v>160.96870625000005</v>
      </c>
      <c r="X5">
        <f>MEDIAN('Left 1 Kin'!X5, 'Left 2 Kin'!X5, 'Left 3 Kin'!X5, 'Right 1 Kin'!X5, 'Right 2 Kin'!X5, 'Right 3 Kin'!X5)</f>
        <v>90.021724999999975</v>
      </c>
      <c r="Y5">
        <f>MEDIAN('Left 1 Kin'!Y5, 'Left 2 Kin'!Y5, 'Left 3 Kin'!Y5, 'Right 1 Kin'!Y5, 'Right 2 Kin'!Y5, 'Right 3 Kin'!Y5)</f>
        <v>-20.572900000000011</v>
      </c>
      <c r="Z5">
        <f>MEDIAN('Left 1 Kin'!Z5, 'Left 2 Kin'!Z5, 'Left 3 Kin'!Z5, 'Right 1 Kin'!Z5, 'Right 2 Kin'!Z5, 'Right 3 Kin'!Z5)</f>
        <v>-118.6126625</v>
      </c>
      <c r="AA5">
        <f>MEDIAN('Left 1 Kin'!AA5, 'Left 2 Kin'!AA5, 'Left 3 Kin'!AA5, 'Right 1 Kin'!AA5, 'Right 2 Kin'!AA5, 'Right 3 Kin'!AA5)</f>
        <v>-370.27156249999956</v>
      </c>
      <c r="AB5">
        <f>MEDIAN('Left 1 Kin'!AB5, 'Left 2 Kin'!AB5, 'Left 3 Kin'!AB5, 'Right 1 Kin'!AB5, 'Right 2 Kin'!AB5, 'Right 3 Kin'!AB5)</f>
        <v>17.846398124999997</v>
      </c>
      <c r="AC5">
        <f>MEDIAN('Left 1 Kin'!AC5, 'Left 2 Kin'!AC5, 'Left 3 Kin'!AC5, 'Right 1 Kin'!AC5, 'Right 2 Kin'!AC5, 'Right 3 Kin'!AC5)</f>
        <v>138.2860624999999</v>
      </c>
      <c r="AD5">
        <f>MEDIAN('Left 1 Kin'!AD5, 'Left 2 Kin'!AD5, 'Left 3 Kin'!AD5, 'Right 1 Kin'!AD5, 'Right 2 Kin'!AD5, 'Right 3 Kin'!AD5)</f>
        <v>309.2211875000001</v>
      </c>
      <c r="AE5">
        <f>MEDIAN('Left 1 Kin'!AE5, 'Left 2 Kin'!AE5, 'Left 3 Kin'!AE5, 'Right 1 Kin'!AE5, 'Right 2 Kin'!AE5, 'Right 3 Kin'!AE5)</f>
        <v>56.362531250000046</v>
      </c>
      <c r="AF5">
        <f>MEDIAN('Left 1 Kin'!AF5, 'Left 2 Kin'!AF5, 'Left 3 Kin'!AF5, 'Right 1 Kin'!AF5, 'Right 2 Kin'!AF5, 'Right 3 Kin'!AF5)</f>
        <v>607.84752500000002</v>
      </c>
      <c r="AG5">
        <f>MEDIAN('Left 1 Kin'!AG5, 'Left 2 Kin'!AG5, 'Left 3 Kin'!AG5, 'Right 1 Kin'!AG5, 'Right 2 Kin'!AG5, 'Right 3 Kin'!AG5)</f>
        <v>1317.4740312500001</v>
      </c>
      <c r="AH5">
        <f>MEDIAN('Left 1 Kin'!AH5, 'Left 2 Kin'!AH5, 'Left 3 Kin'!AH5, 'Right 1 Kin'!AH5, 'Right 2 Kin'!AH5, 'Right 3 Kin'!AH5)</f>
        <v>-2.6905118749999914</v>
      </c>
      <c r="AI5">
        <f>MEDIAN('Left 1 Kin'!AI5, 'Left 2 Kin'!AI5, 'Left 3 Kin'!AI5, 'Right 1 Kin'!AI5, 'Right 2 Kin'!AI5, 'Right 3 Kin'!AI5)</f>
        <v>2.3152665999999993</v>
      </c>
      <c r="AJ5">
        <f>MEDIAN('Left 1 Kin'!AJ5, 'Left 2 Kin'!AJ5, 'Left 3 Kin'!AJ5, 'Right 1 Kin'!AJ5, 'Right 2 Kin'!AJ5, 'Right 3 Kin'!AJ5)</f>
        <v>1.6024058999999999</v>
      </c>
      <c r="AK5">
        <f>MEDIAN('Left 1 Kin'!AK5, 'Left 2 Kin'!AK5, 'Left 3 Kin'!AK5, 'Right 1 Kin'!AK5, 'Right 2 Kin'!AK5, 'Right 3 Kin'!AK5)</f>
        <v>-0.23320837</v>
      </c>
      <c r="AL5">
        <f>MEDIAN('Left 1 Kin'!AL5, 'Left 2 Kin'!AL5, 'Left 3 Kin'!AL5, 'Right 1 Kin'!AL5, 'Right 2 Kin'!AL5, 'Right 3 Kin'!AL5)</f>
        <v>12.848550299999999</v>
      </c>
      <c r="AM5">
        <f>MEDIAN('Left 1 Kin'!AM5, 'Left 2 Kin'!AM5, 'Left 3 Kin'!AM5, 'Right 1 Kin'!AM5, 'Right 2 Kin'!AM5, 'Right 3 Kin'!AM5)</f>
        <v>0.96019759999999987</v>
      </c>
      <c r="AN5">
        <f>MEDIAN('Left 1 Kin'!AN5, 'Left 2 Kin'!AN5, 'Left 3 Kin'!AN5, 'Right 1 Kin'!AN5, 'Right 2 Kin'!AN5, 'Right 3 Kin'!AN5)</f>
        <v>0.62548540000000008</v>
      </c>
      <c r="AO5">
        <f>MEDIAN('Left 1 Kin'!AO5, 'Left 2 Kin'!AO5, 'Left 3 Kin'!AO5, 'Right 1 Kin'!AO5, 'Right 2 Kin'!AO5, 'Right 3 Kin'!AO5)</f>
        <v>0.18636258</v>
      </c>
      <c r="AP5">
        <f>MEDIAN('Left 1 Kin'!AP5, 'Left 2 Kin'!AP5, 'Left 3 Kin'!AP5, 'Right 1 Kin'!AP5, 'Right 2 Kin'!AP5, 'Right 3 Kin'!AP5)</f>
        <v>-3.5851744999999999</v>
      </c>
      <c r="AQ5">
        <f>MEDIAN('Left 1 Kin'!AQ5, 'Left 2 Kin'!AQ5, 'Left 3 Kin'!AQ5, 'Right 1 Kin'!AQ5, 'Right 2 Kin'!AQ5, 'Right 3 Kin'!AQ5)</f>
        <v>0.48835521000000004</v>
      </c>
      <c r="AR5">
        <f>MEDIAN('Left 1 Kin'!AR5, 'Left 2 Kin'!AR5, 'Left 3 Kin'!AR5, 'Right 1 Kin'!AR5, 'Right 2 Kin'!AR5, 'Right 3 Kin'!AR5)</f>
        <v>-5.919899999999978E-3</v>
      </c>
      <c r="AS5">
        <f>MEDIAN('Left 1 Kin'!AS5, 'Left 2 Kin'!AS5, 'Left 3 Kin'!AS5, 'Right 1 Kin'!AS5, 'Right 2 Kin'!AS5, 'Right 3 Kin'!AS5)</f>
        <v>0.189125765</v>
      </c>
      <c r="AT5">
        <f>MEDIAN('Left 1 Kin'!AT5, 'Left 2 Kin'!AT5, 'Left 3 Kin'!AT5, 'Right 1 Kin'!AT5, 'Right 2 Kin'!AT5, 'Right 3 Kin'!AT5)</f>
        <v>-5.6800840499999996</v>
      </c>
    </row>
    <row r="6" spans="1:46" x14ac:dyDescent="0.25">
      <c r="A6">
        <v>4</v>
      </c>
      <c r="B6">
        <f>MEDIAN('Left 1 Kin'!B6, 'Left 2 Kin'!B6, 'Left 3 Kin'!B6, 'Right 1 Kin'!B6, 'Right 2 Kin'!B6, 'Right 3 Kin'!B6)</f>
        <v>9.1122749999999932</v>
      </c>
      <c r="C6">
        <f>MEDIAN('Left 1 Kin'!C6, 'Left 2 Kin'!C6, 'Left 3 Kin'!C6, 'Right 1 Kin'!C6, 'Right 2 Kin'!C6, 'Right 3 Kin'!C6)</f>
        <v>0.57836754385964917</v>
      </c>
      <c r="D6">
        <f>MEDIAN('Left 1 Kin'!D6, 'Left 2 Kin'!D6, 'Left 3 Kin'!D6, 'Right 1 Kin'!D6, 'Right 2 Kin'!D6, 'Right 3 Kin'!D6)</f>
        <v>-0.70466996915736091</v>
      </c>
      <c r="E6">
        <f>MEDIAN('Left 1 Kin'!E6, 'Left 2 Kin'!E6, 'Left 3 Kin'!E6, 'Right 1 Kin'!E6, 'Right 2 Kin'!E6, 'Right 3 Kin'!E6)</f>
        <v>-2.2346288771768016E-2</v>
      </c>
      <c r="F6">
        <f>MEDIAN('Left 1 Kin'!F6, 'Left 2 Kin'!F6, 'Left 3 Kin'!F6, 'Right 1 Kin'!F6, 'Right 2 Kin'!F6, 'Right 3 Kin'!F6)</f>
        <v>1.7652342631220881</v>
      </c>
      <c r="G6">
        <f>MEDIAN('Left 1 Kin'!G6, 'Left 2 Kin'!G6, 'Left 3 Kin'!G6, 'Right 1 Kin'!G6, 'Right 2 Kin'!G6, 'Right 3 Kin'!G6)</f>
        <v>6.5570750000000002</v>
      </c>
      <c r="H6">
        <f>MEDIAN('Left 1 Kin'!H6, 'Left 2 Kin'!H6, 'Left 3 Kin'!H6, 'Right 1 Kin'!H6, 'Right 2 Kin'!H6, 'Right 3 Kin'!H6)</f>
        <v>-9.0860647999999991</v>
      </c>
      <c r="I6">
        <f>MEDIAN('Left 1 Kin'!I6, 'Left 2 Kin'!I6, 'Left 3 Kin'!I6, 'Right 1 Kin'!I6, 'Right 2 Kin'!I6, 'Right 3 Kin'!I6)</f>
        <v>-5.9945374000000005</v>
      </c>
      <c r="J6">
        <f>MEDIAN('Left 1 Kin'!J6, 'Left 2 Kin'!J6, 'Left 3 Kin'!J6, 'Right 1 Kin'!J6, 'Right 2 Kin'!J6, 'Right 3 Kin'!J6)</f>
        <v>6.6023200000000006</v>
      </c>
      <c r="K6">
        <f>MEDIAN('Left 1 Kin'!K6, 'Left 2 Kin'!K6, 'Left 3 Kin'!K6, 'Right 1 Kin'!K6, 'Right 2 Kin'!K6, 'Right 3 Kin'!K6)</f>
        <v>4.4327334</v>
      </c>
      <c r="L6">
        <f>MEDIAN('Left 1 Kin'!L6, 'Left 2 Kin'!L6, 'Left 3 Kin'!L6, 'Right 1 Kin'!L6, 'Right 2 Kin'!L6, 'Right 3 Kin'!L6)</f>
        <v>-4.8967846000000002</v>
      </c>
      <c r="M6">
        <f>MEDIAN('Left 1 Kin'!M6, 'Left 2 Kin'!M6, 'Left 3 Kin'!M6, 'Right 1 Kin'!M6, 'Right 2 Kin'!M6, 'Right 3 Kin'!M6)</f>
        <v>35.123206000000003</v>
      </c>
      <c r="N6">
        <f>MEDIAN('Left 1 Kin'!N6, 'Left 2 Kin'!N6, 'Left 3 Kin'!N6, 'Right 1 Kin'!N6, 'Right 2 Kin'!N6, 'Right 3 Kin'!N6)</f>
        <v>3.3007263</v>
      </c>
      <c r="O6">
        <f>MEDIAN('Left 1 Kin'!O6, 'Left 2 Kin'!O6, 'Left 3 Kin'!O6, 'Right 1 Kin'!O6, 'Right 2 Kin'!O6, 'Right 3 Kin'!O6)</f>
        <v>-2.963006</v>
      </c>
      <c r="P6">
        <f>MEDIAN('Left 1 Kin'!P6, 'Left 2 Kin'!P6, 'Left 3 Kin'!P6, 'Right 1 Kin'!P6, 'Right 2 Kin'!P6, 'Right 3 Kin'!P6)</f>
        <v>28.725476</v>
      </c>
      <c r="Q6">
        <f>MEDIAN('Left 1 Kin'!Q6, 'Left 2 Kin'!Q6, 'Left 3 Kin'!Q6, 'Right 1 Kin'!Q6, 'Right 2 Kin'!Q6, 'Right 3 Kin'!Q6)</f>
        <v>1.2324748000000003</v>
      </c>
      <c r="R6">
        <f>MEDIAN('Left 1 Kin'!R6, 'Left 2 Kin'!R6, 'Left 3 Kin'!R6, 'Right 1 Kin'!R6, 'Right 2 Kin'!R6, 'Right 3 Kin'!R6)</f>
        <v>-8.3732377999999983</v>
      </c>
      <c r="S6">
        <f>MEDIAN('Left 1 Kin'!S6, 'Left 2 Kin'!S6, 'Left 3 Kin'!S6, 'Right 1 Kin'!S6, 'Right 2 Kin'!S6, 'Right 3 Kin'!S6)</f>
        <v>-6.9926385999999994</v>
      </c>
      <c r="T6">
        <f>MEDIAN('Left 1 Kin'!T6, 'Left 2 Kin'!T6, 'Left 3 Kin'!T6, 'Right 1 Kin'!T6, 'Right 2 Kin'!T6, 'Right 3 Kin'!T6)</f>
        <v>-2.920973</v>
      </c>
      <c r="U6">
        <f>MEDIAN('Left 1 Kin'!U6, 'Left 2 Kin'!U6, 'Left 3 Kin'!U6, 'Right 1 Kin'!U6, 'Right 2 Kin'!U6, 'Right 3 Kin'!U6)</f>
        <v>-31.157674999999976</v>
      </c>
      <c r="V6">
        <f>MEDIAN('Left 1 Kin'!V6, 'Left 2 Kin'!V6, 'Left 3 Kin'!V6, 'Right 1 Kin'!V6, 'Right 2 Kin'!V6, 'Right 3 Kin'!V6)</f>
        <v>-39.821824999999961</v>
      </c>
      <c r="W6">
        <f>MEDIAN('Left 1 Kin'!W6, 'Left 2 Kin'!W6, 'Left 3 Kin'!W6, 'Right 1 Kin'!W6, 'Right 2 Kin'!W6, 'Right 3 Kin'!W6)</f>
        <v>155.88057500000005</v>
      </c>
      <c r="X6">
        <f>MEDIAN('Left 1 Kin'!X6, 'Left 2 Kin'!X6, 'Left 3 Kin'!X6, 'Right 1 Kin'!X6, 'Right 2 Kin'!X6, 'Right 3 Kin'!X6)</f>
        <v>90.264224999999996</v>
      </c>
      <c r="Y6">
        <f>MEDIAN('Left 1 Kin'!Y6, 'Left 2 Kin'!Y6, 'Left 3 Kin'!Y6, 'Right 1 Kin'!Y6, 'Right 2 Kin'!Y6, 'Right 3 Kin'!Y6)</f>
        <v>-20.850125000000006</v>
      </c>
      <c r="Z6">
        <f>MEDIAN('Left 1 Kin'!Z6, 'Left 2 Kin'!Z6, 'Left 3 Kin'!Z6, 'Right 1 Kin'!Z6, 'Right 2 Kin'!Z6, 'Right 3 Kin'!Z6)</f>
        <v>-126.185575</v>
      </c>
      <c r="AA6">
        <f>MEDIAN('Left 1 Kin'!AA6, 'Left 2 Kin'!AA6, 'Left 3 Kin'!AA6, 'Right 1 Kin'!AA6, 'Right 2 Kin'!AA6, 'Right 3 Kin'!AA6)</f>
        <v>-372.32124999999957</v>
      </c>
      <c r="AB6">
        <f>MEDIAN('Left 1 Kin'!AB6, 'Left 2 Kin'!AB6, 'Left 3 Kin'!AB6, 'Right 1 Kin'!AB6, 'Right 2 Kin'!AB6, 'Right 3 Kin'!AB6)</f>
        <v>16.142703749999995</v>
      </c>
      <c r="AC6">
        <f>MEDIAN('Left 1 Kin'!AC6, 'Left 2 Kin'!AC6, 'Left 3 Kin'!AC6, 'Right 1 Kin'!AC6, 'Right 2 Kin'!AC6, 'Right 3 Kin'!AC6)</f>
        <v>153.51074999999992</v>
      </c>
      <c r="AD6">
        <f>MEDIAN('Left 1 Kin'!AD6, 'Left 2 Kin'!AD6, 'Left 3 Kin'!AD6, 'Right 1 Kin'!AD6, 'Right 2 Kin'!AD6, 'Right 3 Kin'!AD6)</f>
        <v>328.59325000000013</v>
      </c>
      <c r="AE6">
        <f>MEDIAN('Left 1 Kin'!AE6, 'Left 2 Kin'!AE6, 'Left 3 Kin'!AE6, 'Right 1 Kin'!AE6, 'Right 2 Kin'!AE6, 'Right 3 Kin'!AE6)</f>
        <v>68.685375000000008</v>
      </c>
      <c r="AF6">
        <f>MEDIAN('Left 1 Kin'!AF6, 'Left 2 Kin'!AF6, 'Left 3 Kin'!AF6, 'Right 1 Kin'!AF6, 'Right 2 Kin'!AF6, 'Right 3 Kin'!AF6)</f>
        <v>620.74459999999999</v>
      </c>
      <c r="AG6">
        <f>MEDIAN('Left 1 Kin'!AG6, 'Left 2 Kin'!AG6, 'Left 3 Kin'!AG6, 'Right 1 Kin'!AG6, 'Right 2 Kin'!AG6, 'Right 3 Kin'!AG6)</f>
        <v>1389.26485</v>
      </c>
      <c r="AH6">
        <f>MEDIAN('Left 1 Kin'!AH6, 'Left 2 Kin'!AH6, 'Left 3 Kin'!AH6, 'Right 1 Kin'!AH6, 'Right 2 Kin'!AH6, 'Right 3 Kin'!AH6)</f>
        <v>-27.859435000000033</v>
      </c>
      <c r="AI6">
        <f>MEDIAN('Left 1 Kin'!AI6, 'Left 2 Kin'!AI6, 'Left 3 Kin'!AI6, 'Right 1 Kin'!AI6, 'Right 2 Kin'!AI6, 'Right 3 Kin'!AI6)</f>
        <v>1.43498368</v>
      </c>
      <c r="AJ6">
        <f>MEDIAN('Left 1 Kin'!AJ6, 'Left 2 Kin'!AJ6, 'Left 3 Kin'!AJ6, 'Right 1 Kin'!AJ6, 'Right 2 Kin'!AJ6, 'Right 3 Kin'!AJ6)</f>
        <v>1.5789924399999999</v>
      </c>
      <c r="AK6">
        <f>MEDIAN('Left 1 Kin'!AK6, 'Left 2 Kin'!AK6, 'Left 3 Kin'!AK6, 'Right 1 Kin'!AK6, 'Right 2 Kin'!AK6, 'Right 3 Kin'!AK6)</f>
        <v>-0.19740235999999994</v>
      </c>
      <c r="AL6">
        <f>MEDIAN('Left 1 Kin'!AL6, 'Left 2 Kin'!AL6, 'Left 3 Kin'!AL6, 'Right 1 Kin'!AL6, 'Right 2 Kin'!AL6, 'Right 3 Kin'!AL6)</f>
        <v>7.8276391999999992</v>
      </c>
      <c r="AM6">
        <f>MEDIAN('Left 1 Kin'!AM6, 'Left 2 Kin'!AM6, 'Left 3 Kin'!AM6, 'Right 1 Kin'!AM6, 'Right 2 Kin'!AM6, 'Right 3 Kin'!AM6)</f>
        <v>1.7099894</v>
      </c>
      <c r="AN6">
        <f>MEDIAN('Left 1 Kin'!AN6, 'Left 2 Kin'!AN6, 'Left 3 Kin'!AN6, 'Right 1 Kin'!AN6, 'Right 2 Kin'!AN6, 'Right 3 Kin'!AN6)</f>
        <v>0.40946026000000002</v>
      </c>
      <c r="AO6">
        <f>MEDIAN('Left 1 Kin'!AO6, 'Left 2 Kin'!AO6, 'Left 3 Kin'!AO6, 'Right 1 Kin'!AO6, 'Right 2 Kin'!AO6, 'Right 3 Kin'!AO6)</f>
        <v>0.24049010000000001</v>
      </c>
      <c r="AP6">
        <f>MEDIAN('Left 1 Kin'!AP6, 'Left 2 Kin'!AP6, 'Left 3 Kin'!AP6, 'Right 1 Kin'!AP6, 'Right 2 Kin'!AP6, 'Right 3 Kin'!AP6)</f>
        <v>-5.5376785999999996</v>
      </c>
      <c r="AQ6">
        <f>MEDIAN('Left 1 Kin'!AQ6, 'Left 2 Kin'!AQ6, 'Left 3 Kin'!AQ6, 'Right 1 Kin'!AQ6, 'Right 2 Kin'!AQ6, 'Right 3 Kin'!AQ6)</f>
        <v>0.54215078000000005</v>
      </c>
      <c r="AR6">
        <f>MEDIAN('Left 1 Kin'!AR6, 'Left 2 Kin'!AR6, 'Left 3 Kin'!AR6, 'Right 1 Kin'!AR6, 'Right 2 Kin'!AR6, 'Right 3 Kin'!AR6)</f>
        <v>-8.4814400000000068E-3</v>
      </c>
      <c r="AS6">
        <f>MEDIAN('Left 1 Kin'!AS6, 'Left 2 Kin'!AS6, 'Left 3 Kin'!AS6, 'Right 1 Kin'!AS6, 'Right 2 Kin'!AS6, 'Right 3 Kin'!AS6)</f>
        <v>0.24328722</v>
      </c>
      <c r="AT6">
        <f>MEDIAN('Left 1 Kin'!AT6, 'Left 2 Kin'!AT6, 'Left 3 Kin'!AT6, 'Right 1 Kin'!AT6, 'Right 2 Kin'!AT6, 'Right 3 Kin'!AT6)</f>
        <v>-6.4439872000000014</v>
      </c>
    </row>
    <row r="7" spans="1:46" x14ac:dyDescent="0.25">
      <c r="A7">
        <v>5</v>
      </c>
      <c r="B7">
        <f>MEDIAN('Left 1 Kin'!B7, 'Left 2 Kin'!B7, 'Left 3 Kin'!B7, 'Right 1 Kin'!B7, 'Right 2 Kin'!B7, 'Right 3 Kin'!B7)</f>
        <v>9.1039062499999979</v>
      </c>
      <c r="C7">
        <f>MEDIAN('Left 1 Kin'!C7, 'Left 2 Kin'!C7, 'Left 3 Kin'!C7, 'Right 1 Kin'!C7, 'Right 2 Kin'!C7, 'Right 3 Kin'!C7)</f>
        <v>0.57794983552631574</v>
      </c>
      <c r="D7">
        <f>MEDIAN('Left 1 Kin'!D7, 'Left 2 Kin'!D7, 'Left 3 Kin'!D7, 'Right 1 Kin'!D7, 'Right 2 Kin'!D7, 'Right 3 Kin'!D7)</f>
        <v>-1.0234644991482447</v>
      </c>
      <c r="E7">
        <f>MEDIAN('Left 1 Kin'!E7, 'Left 2 Kin'!E7, 'Left 3 Kin'!E7, 'Right 1 Kin'!E7, 'Right 2 Kin'!E7, 'Right 3 Kin'!E7)</f>
        <v>9.4221964746316333E-3</v>
      </c>
      <c r="F7">
        <f>MEDIAN('Left 1 Kin'!F7, 'Left 2 Kin'!F7, 'Left 3 Kin'!F7, 'Right 1 Kin'!F7, 'Right 2 Kin'!F7, 'Right 3 Kin'!F7)</f>
        <v>1.73595294749852</v>
      </c>
      <c r="G7">
        <f>MEDIAN('Left 1 Kin'!G7, 'Left 2 Kin'!G7, 'Left 3 Kin'!G7, 'Right 1 Kin'!G7, 'Right 2 Kin'!G7, 'Right 3 Kin'!G7)</f>
        <v>6.5171487500000005</v>
      </c>
      <c r="H7">
        <f>MEDIAN('Left 1 Kin'!H7, 'Left 2 Kin'!H7, 'Left 3 Kin'!H7, 'Right 1 Kin'!H7, 'Right 2 Kin'!H7, 'Right 3 Kin'!H7)</f>
        <v>-9.1055969999999995</v>
      </c>
      <c r="I7">
        <f>MEDIAN('Left 1 Kin'!I7, 'Left 2 Kin'!I7, 'Left 3 Kin'!I7, 'Right 1 Kin'!I7, 'Right 2 Kin'!I7, 'Right 3 Kin'!I7)</f>
        <v>-5.8278467499999991</v>
      </c>
      <c r="J7">
        <f>MEDIAN('Left 1 Kin'!J7, 'Left 2 Kin'!J7, 'Left 3 Kin'!J7, 'Right 1 Kin'!J7, 'Right 2 Kin'!J7, 'Right 3 Kin'!J7)</f>
        <v>6.6881237500000008</v>
      </c>
      <c r="K7">
        <f>MEDIAN('Left 1 Kin'!K7, 'Left 2 Kin'!K7, 'Left 3 Kin'!K7, 'Right 1 Kin'!K7, 'Right 2 Kin'!K7, 'Right 3 Kin'!K7)</f>
        <v>4.4148017500000005</v>
      </c>
      <c r="L7">
        <f>MEDIAN('Left 1 Kin'!L7, 'Left 2 Kin'!L7, 'Left 3 Kin'!L7, 'Right 1 Kin'!L7, 'Right 2 Kin'!L7, 'Right 3 Kin'!L7)</f>
        <v>-5.0265807499999999</v>
      </c>
      <c r="M7">
        <f>MEDIAN('Left 1 Kin'!M7, 'Left 2 Kin'!M7, 'Left 3 Kin'!M7, 'Right 1 Kin'!M7, 'Right 2 Kin'!M7, 'Right 3 Kin'!M7)</f>
        <v>34.732050000000001</v>
      </c>
      <c r="N7">
        <f>MEDIAN('Left 1 Kin'!N7, 'Left 2 Kin'!N7, 'Left 3 Kin'!N7, 'Right 1 Kin'!N7, 'Right 2 Kin'!N7, 'Right 3 Kin'!N7)</f>
        <v>3.3236628750000001</v>
      </c>
      <c r="O7">
        <f>MEDIAN('Left 1 Kin'!O7, 'Left 2 Kin'!O7, 'Left 3 Kin'!O7, 'Right 1 Kin'!O7, 'Right 2 Kin'!O7, 'Right 3 Kin'!O7)</f>
        <v>-2.7338699999999996</v>
      </c>
      <c r="P7">
        <f>MEDIAN('Left 1 Kin'!P7, 'Left 2 Kin'!P7, 'Left 3 Kin'!P7, 'Right 1 Kin'!P7, 'Right 2 Kin'!P7, 'Right 3 Kin'!P7)</f>
        <v>29.14527</v>
      </c>
      <c r="Q7">
        <f>MEDIAN('Left 1 Kin'!Q7, 'Left 2 Kin'!Q7, 'Left 3 Kin'!Q7, 'Right 1 Kin'!Q7, 'Right 2 Kin'!Q7, 'Right 3 Kin'!Q7)</f>
        <v>1.3443759999999996</v>
      </c>
      <c r="R7">
        <f>MEDIAN('Left 1 Kin'!R7, 'Left 2 Kin'!R7, 'Left 3 Kin'!R7, 'Right 1 Kin'!R7, 'Right 2 Kin'!R7, 'Right 3 Kin'!R7)</f>
        <v>-7.6513172499999991</v>
      </c>
      <c r="S7">
        <f>MEDIAN('Left 1 Kin'!S7, 'Left 2 Kin'!S7, 'Left 3 Kin'!S7, 'Right 1 Kin'!S7, 'Right 2 Kin'!S7, 'Right 3 Kin'!S7)</f>
        <v>-5.4308782499999984</v>
      </c>
      <c r="T7">
        <f>MEDIAN('Left 1 Kin'!T7, 'Left 2 Kin'!T7, 'Left 3 Kin'!T7, 'Right 1 Kin'!T7, 'Right 2 Kin'!T7, 'Right 3 Kin'!T7)</f>
        <v>-2.9814474999999998</v>
      </c>
      <c r="U7">
        <f>MEDIAN('Left 1 Kin'!U7, 'Left 2 Kin'!U7, 'Left 3 Kin'!U7, 'Right 1 Kin'!U7, 'Right 2 Kin'!U7, 'Right 3 Kin'!U7)</f>
        <v>-32.115062499999986</v>
      </c>
      <c r="V7">
        <f>MEDIAN('Left 1 Kin'!V7, 'Left 2 Kin'!V7, 'Left 3 Kin'!V7, 'Right 1 Kin'!V7, 'Right 2 Kin'!V7, 'Right 3 Kin'!V7)</f>
        <v>-37.607437500000003</v>
      </c>
      <c r="W7">
        <f>MEDIAN('Left 1 Kin'!W7, 'Left 2 Kin'!W7, 'Left 3 Kin'!W7, 'Right 1 Kin'!W7, 'Right 2 Kin'!W7, 'Right 3 Kin'!W7)</f>
        <v>149.27790625</v>
      </c>
      <c r="X7">
        <f>MEDIAN('Left 1 Kin'!X7, 'Left 2 Kin'!X7, 'Left 3 Kin'!X7, 'Right 1 Kin'!X7, 'Right 2 Kin'!X7, 'Right 3 Kin'!X7)</f>
        <v>89.671999999999997</v>
      </c>
      <c r="Y7">
        <f>MEDIAN('Left 1 Kin'!Y7, 'Left 2 Kin'!Y7, 'Left 3 Kin'!Y7, 'Right 1 Kin'!Y7, 'Right 2 Kin'!Y7, 'Right 3 Kin'!Y7)</f>
        <v>-20.701562500000005</v>
      </c>
      <c r="Z7">
        <f>MEDIAN('Left 1 Kin'!Z7, 'Left 2 Kin'!Z7, 'Left 3 Kin'!Z7, 'Right 1 Kin'!Z7, 'Right 2 Kin'!Z7, 'Right 3 Kin'!Z7)</f>
        <v>-133.670875</v>
      </c>
      <c r="AA7">
        <f>MEDIAN('Left 1 Kin'!AA7, 'Left 2 Kin'!AA7, 'Left 3 Kin'!AA7, 'Right 1 Kin'!AA7, 'Right 2 Kin'!AA7, 'Right 3 Kin'!AA7)</f>
        <v>-374.93656250000015</v>
      </c>
      <c r="AB7">
        <f>MEDIAN('Left 1 Kin'!AB7, 'Left 2 Kin'!AB7, 'Left 3 Kin'!AB7, 'Right 1 Kin'!AB7, 'Right 2 Kin'!AB7, 'Right 3 Kin'!AB7)</f>
        <v>15.308250624999994</v>
      </c>
      <c r="AC7">
        <f>MEDIAN('Left 1 Kin'!AC7, 'Left 2 Kin'!AC7, 'Left 3 Kin'!AC7, 'Right 1 Kin'!AC7, 'Right 2 Kin'!AC7, 'Right 3 Kin'!AC7)</f>
        <v>173.08999999999992</v>
      </c>
      <c r="AD7">
        <f>MEDIAN('Left 1 Kin'!AD7, 'Left 2 Kin'!AD7, 'Left 3 Kin'!AD7, 'Right 1 Kin'!AD7, 'Right 2 Kin'!AD7, 'Right 3 Kin'!AD7)</f>
        <v>343.54187500000012</v>
      </c>
      <c r="AE7">
        <f>MEDIAN('Left 1 Kin'!AE7, 'Left 2 Kin'!AE7, 'Left 3 Kin'!AE7, 'Right 1 Kin'!AE7, 'Right 2 Kin'!AE7, 'Right 3 Kin'!AE7)</f>
        <v>82.022500000000036</v>
      </c>
      <c r="AF7">
        <f>MEDIAN('Left 1 Kin'!AF7, 'Left 2 Kin'!AF7, 'Left 3 Kin'!AF7, 'Right 1 Kin'!AF7, 'Right 2 Kin'!AF7, 'Right 3 Kin'!AF7)</f>
        <v>612.28943749999985</v>
      </c>
      <c r="AG7">
        <f>MEDIAN('Left 1 Kin'!AG7, 'Left 2 Kin'!AG7, 'Left 3 Kin'!AG7, 'Right 1 Kin'!AG7, 'Right 2 Kin'!AG7, 'Right 3 Kin'!AG7)</f>
        <v>1409.1671562500001</v>
      </c>
      <c r="AH7">
        <f>MEDIAN('Left 1 Kin'!AH7, 'Left 2 Kin'!AH7, 'Left 3 Kin'!AH7, 'Right 1 Kin'!AH7, 'Right 2 Kin'!AH7, 'Right 3 Kin'!AH7)</f>
        <v>-44.569309375000024</v>
      </c>
      <c r="AI7">
        <f>MEDIAN('Left 1 Kin'!AI7, 'Left 2 Kin'!AI7, 'Left 3 Kin'!AI7, 'Right 1 Kin'!AI7, 'Right 2 Kin'!AI7, 'Right 3 Kin'!AI7)</f>
        <v>1.0354733999999997</v>
      </c>
      <c r="AJ7">
        <f>MEDIAN('Left 1 Kin'!AJ7, 'Left 2 Kin'!AJ7, 'Left 3 Kin'!AJ7, 'Right 1 Kin'!AJ7, 'Right 2 Kin'!AJ7, 'Right 3 Kin'!AJ7)</f>
        <v>1.4085223</v>
      </c>
      <c r="AK7">
        <f>MEDIAN('Left 1 Kin'!AK7, 'Left 2 Kin'!AK7, 'Left 3 Kin'!AK7, 'Right 1 Kin'!AK7, 'Right 2 Kin'!AK7, 'Right 3 Kin'!AK7)</f>
        <v>-0.29394097799999996</v>
      </c>
      <c r="AL7">
        <f>MEDIAN('Left 1 Kin'!AL7, 'Left 2 Kin'!AL7, 'Left 3 Kin'!AL7, 'Right 1 Kin'!AL7, 'Right 2 Kin'!AL7, 'Right 3 Kin'!AL7)</f>
        <v>6.5194797499999977</v>
      </c>
      <c r="AM7">
        <f>MEDIAN('Left 1 Kin'!AM7, 'Left 2 Kin'!AM7, 'Left 3 Kin'!AM7, 'Right 1 Kin'!AM7, 'Right 2 Kin'!AM7, 'Right 3 Kin'!AM7)</f>
        <v>1.6728942</v>
      </c>
      <c r="AN7">
        <f>MEDIAN('Left 1 Kin'!AN7, 'Left 2 Kin'!AN7, 'Left 3 Kin'!AN7, 'Right 1 Kin'!AN7, 'Right 2 Kin'!AN7, 'Right 3 Kin'!AN7)</f>
        <v>0.54155837500000004</v>
      </c>
      <c r="AO7">
        <f>MEDIAN('Left 1 Kin'!AO7, 'Left 2 Kin'!AO7, 'Left 3 Kin'!AO7, 'Right 1 Kin'!AO7, 'Right 2 Kin'!AO7, 'Right 3 Kin'!AO7)</f>
        <v>0.232542625</v>
      </c>
      <c r="AP7">
        <f>MEDIAN('Left 1 Kin'!AP7, 'Left 2 Kin'!AP7, 'Left 3 Kin'!AP7, 'Right 1 Kin'!AP7, 'Right 2 Kin'!AP7, 'Right 3 Kin'!AP7)</f>
        <v>-5.2933142500000008</v>
      </c>
      <c r="AQ7">
        <f>MEDIAN('Left 1 Kin'!AQ7, 'Left 2 Kin'!AQ7, 'Left 3 Kin'!AQ7, 'Right 1 Kin'!AQ7, 'Right 2 Kin'!AQ7, 'Right 3 Kin'!AQ7)</f>
        <v>0.79080647500000012</v>
      </c>
      <c r="AR7">
        <f>MEDIAN('Left 1 Kin'!AR7, 'Left 2 Kin'!AR7, 'Left 3 Kin'!AR7, 'Right 1 Kin'!AR7, 'Right 2 Kin'!AR7, 'Right 3 Kin'!AR7)</f>
        <v>1.5597824999999954E-2</v>
      </c>
      <c r="AS7">
        <f>MEDIAN('Left 1 Kin'!AS7, 'Left 2 Kin'!AS7, 'Left 3 Kin'!AS7, 'Right 1 Kin'!AS7, 'Right 2 Kin'!AS7, 'Right 3 Kin'!AS7)</f>
        <v>0.256538025</v>
      </c>
      <c r="AT7">
        <f>MEDIAN('Left 1 Kin'!AT7, 'Left 2 Kin'!AT7, 'Left 3 Kin'!AT7, 'Right 1 Kin'!AT7, 'Right 2 Kin'!AT7, 'Right 3 Kin'!AT7)</f>
        <v>-10.154344</v>
      </c>
    </row>
    <row r="8" spans="1:46" x14ac:dyDescent="0.25">
      <c r="A8">
        <v>6</v>
      </c>
      <c r="B8">
        <f>MEDIAN('Left 1 Kin'!B8, 'Left 2 Kin'!B8, 'Left 3 Kin'!B8, 'Right 1 Kin'!B8, 'Right 2 Kin'!B8, 'Right 3 Kin'!B8)</f>
        <v>9.0955375000000043</v>
      </c>
      <c r="C8">
        <f>MEDIAN('Left 1 Kin'!C8, 'Left 2 Kin'!C8, 'Left 3 Kin'!C8, 'Right 1 Kin'!C8, 'Right 2 Kin'!C8, 'Right 3 Kin'!C8)</f>
        <v>0.57753212719298253</v>
      </c>
      <c r="D8">
        <f>MEDIAN('Left 1 Kin'!D8, 'Left 2 Kin'!D8, 'Left 3 Kin'!D8, 'Right 1 Kin'!D8, 'Right 2 Kin'!D8, 'Right 3 Kin'!D8)</f>
        <v>-1.5748272667819725</v>
      </c>
      <c r="E8">
        <f>MEDIAN('Left 1 Kin'!E8, 'Left 2 Kin'!E8, 'Left 3 Kin'!E8, 'Right 1 Kin'!E8, 'Right 2 Kin'!E8, 'Right 3 Kin'!E8)</f>
        <v>6.4281530225385214E-2</v>
      </c>
      <c r="F8">
        <f>MEDIAN('Left 1 Kin'!F8, 'Left 2 Kin'!F8, 'Left 3 Kin'!F8, 'Right 1 Kin'!F8, 'Right 2 Kin'!F8, 'Right 3 Kin'!F8)</f>
        <v>1.6472819056479775</v>
      </c>
      <c r="G8">
        <f>MEDIAN('Left 1 Kin'!G8, 'Left 2 Kin'!G8, 'Left 3 Kin'!G8, 'Right 1 Kin'!G8, 'Right 2 Kin'!G8, 'Right 3 Kin'!G8)</f>
        <v>6.4772224999999999</v>
      </c>
      <c r="H8">
        <f>MEDIAN('Left 1 Kin'!H8, 'Left 2 Kin'!H8, 'Left 3 Kin'!H8, 'Right 1 Kin'!H8, 'Right 2 Kin'!H8, 'Right 3 Kin'!H8)</f>
        <v>-9.1171264000000001</v>
      </c>
      <c r="I8">
        <f>MEDIAN('Left 1 Kin'!I8, 'Left 2 Kin'!I8, 'Left 3 Kin'!I8, 'Right 1 Kin'!I8, 'Right 2 Kin'!I8, 'Right 3 Kin'!I8)</f>
        <v>-5.6611560999999995</v>
      </c>
      <c r="J8">
        <f>MEDIAN('Left 1 Kin'!J8, 'Left 2 Kin'!J8, 'Left 3 Kin'!J8, 'Right 1 Kin'!J8, 'Right 2 Kin'!J8, 'Right 3 Kin'!J8)</f>
        <v>6.7735585</v>
      </c>
      <c r="K8">
        <f>MEDIAN('Left 1 Kin'!K8, 'Left 2 Kin'!K8, 'Left 3 Kin'!K8, 'Right 1 Kin'!K8, 'Right 2 Kin'!K8, 'Right 3 Kin'!K8)</f>
        <v>4.3968700999999992</v>
      </c>
      <c r="L8">
        <f>MEDIAN('Left 1 Kin'!L8, 'Left 2 Kin'!L8, 'Left 3 Kin'!L8, 'Right 1 Kin'!L8, 'Right 2 Kin'!L8, 'Right 3 Kin'!L8)</f>
        <v>-5.1563768999999997</v>
      </c>
      <c r="M8">
        <f>MEDIAN('Left 1 Kin'!M8, 'Left 2 Kin'!M8, 'Left 3 Kin'!M8, 'Right 1 Kin'!M8, 'Right 2 Kin'!M8, 'Right 3 Kin'!M8)</f>
        <v>34.338659999999997</v>
      </c>
      <c r="N8">
        <f>MEDIAN('Left 1 Kin'!N8, 'Left 2 Kin'!N8, 'Left 3 Kin'!N8, 'Right 1 Kin'!N8, 'Right 2 Kin'!N8, 'Right 3 Kin'!N8)</f>
        <v>3.3465994500000003</v>
      </c>
      <c r="O8">
        <f>MEDIAN('Left 1 Kin'!O8, 'Left 2 Kin'!O8, 'Left 3 Kin'!O8, 'Right 1 Kin'!O8, 'Right 2 Kin'!O8, 'Right 3 Kin'!O8)</f>
        <v>-2.5047339999999991</v>
      </c>
      <c r="P8">
        <f>MEDIAN('Left 1 Kin'!P8, 'Left 2 Kin'!P8, 'Left 3 Kin'!P8, 'Right 1 Kin'!P8, 'Right 2 Kin'!P8, 'Right 3 Kin'!P8)</f>
        <v>29.571474000000002</v>
      </c>
      <c r="Q8">
        <f>MEDIAN('Left 1 Kin'!Q8, 'Left 2 Kin'!Q8, 'Left 3 Kin'!Q8, 'Right 1 Kin'!Q8, 'Right 2 Kin'!Q8, 'Right 3 Kin'!Q8)</f>
        <v>1.4562771999999997</v>
      </c>
      <c r="R8">
        <f>MEDIAN('Left 1 Kin'!R8, 'Left 2 Kin'!R8, 'Left 3 Kin'!R8, 'Right 1 Kin'!R8, 'Right 2 Kin'!R8, 'Right 3 Kin'!R8)</f>
        <v>-6.9293966999999999</v>
      </c>
      <c r="S8">
        <f>MEDIAN('Left 1 Kin'!S8, 'Left 2 Kin'!S8, 'Left 3 Kin'!S8, 'Right 1 Kin'!S8, 'Right 2 Kin'!S8, 'Right 3 Kin'!S8)</f>
        <v>-3.8691179000000009</v>
      </c>
      <c r="T8">
        <f>MEDIAN('Left 1 Kin'!T8, 'Left 2 Kin'!T8, 'Left 3 Kin'!T8, 'Right 1 Kin'!T8, 'Right 2 Kin'!T8, 'Right 3 Kin'!T8)</f>
        <v>-3.0419219999999996</v>
      </c>
      <c r="U8">
        <f>MEDIAN('Left 1 Kin'!U8, 'Left 2 Kin'!U8, 'Left 3 Kin'!U8, 'Right 1 Kin'!U8, 'Right 2 Kin'!U8, 'Right 3 Kin'!U8)</f>
        <v>-33.072449999999989</v>
      </c>
      <c r="V8">
        <f>MEDIAN('Left 1 Kin'!V8, 'Left 2 Kin'!V8, 'Left 3 Kin'!V8, 'Right 1 Kin'!V8, 'Right 2 Kin'!V8, 'Right 3 Kin'!V8)</f>
        <v>-35.393050000000045</v>
      </c>
      <c r="W8">
        <f>MEDIAN('Left 1 Kin'!W8, 'Left 2 Kin'!W8, 'Left 3 Kin'!W8, 'Right 1 Kin'!W8, 'Right 2 Kin'!W8, 'Right 3 Kin'!W8)</f>
        <v>142.67523750000001</v>
      </c>
      <c r="X8">
        <f>MEDIAN('Left 1 Kin'!X8, 'Left 2 Kin'!X8, 'Left 3 Kin'!X8, 'Right 1 Kin'!X8, 'Right 2 Kin'!X8, 'Right 3 Kin'!X8)</f>
        <v>89.079774999999998</v>
      </c>
      <c r="Y8">
        <f>MEDIAN('Left 1 Kin'!Y8, 'Left 2 Kin'!Y8, 'Left 3 Kin'!Y8, 'Right 1 Kin'!Y8, 'Right 2 Kin'!Y8, 'Right 3 Kin'!Y8)</f>
        <v>-20.552999999999997</v>
      </c>
      <c r="Z8">
        <f>MEDIAN('Left 1 Kin'!Z8, 'Left 2 Kin'!Z8, 'Left 3 Kin'!Z8, 'Right 1 Kin'!Z8, 'Right 2 Kin'!Z8, 'Right 3 Kin'!Z8)</f>
        <v>-141.15617499999999</v>
      </c>
      <c r="AA8">
        <f>MEDIAN('Left 1 Kin'!AA8, 'Left 2 Kin'!AA8, 'Left 3 Kin'!AA8, 'Right 1 Kin'!AA8, 'Right 2 Kin'!AA8, 'Right 3 Kin'!AA8)</f>
        <v>-379.8563750000003</v>
      </c>
      <c r="AB8">
        <f>MEDIAN('Left 1 Kin'!AB8, 'Left 2 Kin'!AB8, 'Left 3 Kin'!AB8, 'Right 1 Kin'!AB8, 'Right 2 Kin'!AB8, 'Right 3 Kin'!AB8)</f>
        <v>16.809676999999979</v>
      </c>
      <c r="AC8">
        <f>MEDIAN('Left 1 Kin'!AC8, 'Left 2 Kin'!AC8, 'Left 3 Kin'!AC8, 'Right 1 Kin'!AC8, 'Right 2 Kin'!AC8, 'Right 3 Kin'!AC8)</f>
        <v>193.34299999999985</v>
      </c>
      <c r="AD8">
        <f>MEDIAN('Left 1 Kin'!AD8, 'Left 2 Kin'!AD8, 'Left 3 Kin'!AD8, 'Right 1 Kin'!AD8, 'Right 2 Kin'!AD8, 'Right 3 Kin'!AD8)</f>
        <v>359.19775000000016</v>
      </c>
      <c r="AE8">
        <f>MEDIAN('Left 1 Kin'!AE8, 'Left 2 Kin'!AE8, 'Left 3 Kin'!AE8, 'Right 1 Kin'!AE8, 'Right 2 Kin'!AE8, 'Right 3 Kin'!AE8)</f>
        <v>95.359625000000008</v>
      </c>
      <c r="AF8">
        <f>MEDIAN('Left 1 Kin'!AF8, 'Left 2 Kin'!AF8, 'Left 3 Kin'!AF8, 'Right 1 Kin'!AF8, 'Right 2 Kin'!AF8, 'Right 3 Kin'!AF8)</f>
        <v>595.63842499999987</v>
      </c>
      <c r="AG8">
        <f>MEDIAN('Left 1 Kin'!AG8, 'Left 2 Kin'!AG8, 'Left 3 Kin'!AG8, 'Right 1 Kin'!AG8, 'Right 2 Kin'!AG8, 'Right 3 Kin'!AG8)</f>
        <v>1428.4166500000001</v>
      </c>
      <c r="AH8">
        <f>MEDIAN('Left 1 Kin'!AH8, 'Left 2 Kin'!AH8, 'Left 3 Kin'!AH8, 'Right 1 Kin'!AH8, 'Right 2 Kin'!AH8, 'Right 3 Kin'!AH8)</f>
        <v>-61.279183750000009</v>
      </c>
      <c r="AI8">
        <f>MEDIAN('Left 1 Kin'!AI8, 'Left 2 Kin'!AI8, 'Left 3 Kin'!AI8, 'Right 1 Kin'!AI8, 'Right 2 Kin'!AI8, 'Right 3 Kin'!AI8)</f>
        <v>0.53711807999999994</v>
      </c>
      <c r="AJ8">
        <f>MEDIAN('Left 1 Kin'!AJ8, 'Left 2 Kin'!AJ8, 'Left 3 Kin'!AJ8, 'Right 1 Kin'!AJ8, 'Right 2 Kin'!AJ8, 'Right 3 Kin'!AJ8)</f>
        <v>1.30235536</v>
      </c>
      <c r="AK8">
        <f>MEDIAN('Left 1 Kin'!AK8, 'Left 2 Kin'!AK8, 'Left 3 Kin'!AK8, 'Right 1 Kin'!AK8, 'Right 2 Kin'!AK8, 'Right 3 Kin'!AK8)</f>
        <v>-0.42533213959999988</v>
      </c>
      <c r="AL8">
        <f>MEDIAN('Left 1 Kin'!AL8, 'Left 2 Kin'!AL8, 'Left 3 Kin'!AL8, 'Right 1 Kin'!AL8, 'Right 2 Kin'!AL8, 'Right 3 Kin'!AL8)</f>
        <v>3.5393086999999999</v>
      </c>
      <c r="AM8">
        <f>MEDIAN('Left 1 Kin'!AM8, 'Left 2 Kin'!AM8, 'Left 3 Kin'!AM8, 'Right 1 Kin'!AM8, 'Right 2 Kin'!AM8, 'Right 3 Kin'!AM8)</f>
        <v>1.88349302</v>
      </c>
      <c r="AN8">
        <f>MEDIAN('Left 1 Kin'!AN8, 'Left 2 Kin'!AN8, 'Left 3 Kin'!AN8, 'Right 1 Kin'!AN8, 'Right 2 Kin'!AN8, 'Right 3 Kin'!AN8)</f>
        <v>0.61289044999999998</v>
      </c>
      <c r="AO8">
        <f>MEDIAN('Left 1 Kin'!AO8, 'Left 2 Kin'!AO8, 'Left 3 Kin'!AO8, 'Right 1 Kin'!AO8, 'Right 2 Kin'!AO8, 'Right 3 Kin'!AO8)</f>
        <v>0.21805964999999999</v>
      </c>
      <c r="AP8">
        <f>MEDIAN('Left 1 Kin'!AP8, 'Left 2 Kin'!AP8, 'Left 3 Kin'!AP8, 'Right 1 Kin'!AP8, 'Right 2 Kin'!AP8, 'Right 3 Kin'!AP8)</f>
        <v>-6.2203608999999993</v>
      </c>
      <c r="AQ8">
        <f>MEDIAN('Left 1 Kin'!AQ8, 'Left 2 Kin'!AQ8, 'Left 3 Kin'!AQ8, 'Right 1 Kin'!AQ8, 'Right 2 Kin'!AQ8, 'Right 3 Kin'!AQ8)</f>
        <v>1.03946217</v>
      </c>
      <c r="AR8">
        <f>MEDIAN('Left 1 Kin'!AR8, 'Left 2 Kin'!AR8, 'Left 3 Kin'!AR8, 'Right 1 Kin'!AR8, 'Right 2 Kin'!AR8, 'Right 3 Kin'!AR8)</f>
        <v>2.9466839999999994E-2</v>
      </c>
      <c r="AS8">
        <f>MEDIAN('Left 1 Kin'!AS8, 'Left 2 Kin'!AS8, 'Left 3 Kin'!AS8, 'Right 1 Kin'!AS8, 'Right 2 Kin'!AS8, 'Right 3 Kin'!AS8)</f>
        <v>0.26412482999999998</v>
      </c>
      <c r="AT8">
        <f>MEDIAN('Left 1 Kin'!AT8, 'Left 2 Kin'!AT8, 'Left 3 Kin'!AT8, 'Right 1 Kin'!AT8, 'Right 2 Kin'!AT8, 'Right 3 Kin'!AT8)</f>
        <v>-13.864700800000001</v>
      </c>
    </row>
    <row r="9" spans="1:46" x14ac:dyDescent="0.25">
      <c r="A9">
        <v>7</v>
      </c>
      <c r="B9">
        <f>MEDIAN('Left 1 Kin'!B9, 'Left 2 Kin'!B9, 'Left 3 Kin'!B9, 'Right 1 Kin'!B9, 'Right 2 Kin'!B9, 'Right 3 Kin'!B9)</f>
        <v>9.0871687500000107</v>
      </c>
      <c r="C9">
        <f>MEDIAN('Left 1 Kin'!C9, 'Left 2 Kin'!C9, 'Left 3 Kin'!C9, 'Right 1 Kin'!C9, 'Right 2 Kin'!C9, 'Right 3 Kin'!C9)</f>
        <v>0.57711441885964909</v>
      </c>
      <c r="D9">
        <f>MEDIAN('Left 1 Kin'!D9, 'Left 2 Kin'!D9, 'Left 3 Kin'!D9, 'Right 1 Kin'!D9, 'Right 2 Kin'!D9, 'Right 3 Kin'!D9)</f>
        <v>-1.37629387847264</v>
      </c>
      <c r="E9">
        <f>MEDIAN('Left 1 Kin'!E9, 'Left 2 Kin'!E9, 'Left 3 Kin'!E9, 'Right 1 Kin'!E9, 'Right 2 Kin'!E9, 'Right 3 Kin'!E9)</f>
        <v>-7.3749006922086857E-2</v>
      </c>
      <c r="F9">
        <f>MEDIAN('Left 1 Kin'!F9, 'Left 2 Kin'!F9, 'Left 3 Kin'!F9, 'Right 1 Kin'!F9, 'Right 2 Kin'!F9, 'Right 3 Kin'!F9)</f>
        <v>1.6894265291988151</v>
      </c>
      <c r="G9">
        <f>MEDIAN('Left 1 Kin'!G9, 'Left 2 Kin'!G9, 'Left 3 Kin'!G9, 'Right 1 Kin'!G9, 'Right 2 Kin'!G9, 'Right 3 Kin'!G9)</f>
        <v>6.4372962500000002</v>
      </c>
      <c r="H9">
        <f>MEDIAN('Left 1 Kin'!H9, 'Left 2 Kin'!H9, 'Left 3 Kin'!H9, 'Right 1 Kin'!H9, 'Right 2 Kin'!H9, 'Right 3 Kin'!H9)</f>
        <v>-9.1286558000000007</v>
      </c>
      <c r="I9">
        <f>MEDIAN('Left 1 Kin'!I9, 'Left 2 Kin'!I9, 'Left 3 Kin'!I9, 'Right 1 Kin'!I9, 'Right 2 Kin'!I9, 'Right 3 Kin'!I9)</f>
        <v>-5.4944654499999999</v>
      </c>
      <c r="J9">
        <f>MEDIAN('Left 1 Kin'!J9, 'Left 2 Kin'!J9, 'Left 3 Kin'!J9, 'Right 1 Kin'!J9, 'Right 2 Kin'!J9, 'Right 3 Kin'!J9)</f>
        <v>6.8589932499999993</v>
      </c>
      <c r="K9">
        <f>MEDIAN('Left 1 Kin'!K9, 'Left 2 Kin'!K9, 'Left 3 Kin'!K9, 'Right 1 Kin'!K9, 'Right 2 Kin'!K9, 'Right 3 Kin'!K9)</f>
        <v>4.3789384499999997</v>
      </c>
      <c r="L9">
        <f>MEDIAN('Left 1 Kin'!L9, 'Left 2 Kin'!L9, 'Left 3 Kin'!L9, 'Right 1 Kin'!L9, 'Right 2 Kin'!L9, 'Right 3 Kin'!L9)</f>
        <v>-5.2861730500000004</v>
      </c>
      <c r="M9">
        <f>MEDIAN('Left 1 Kin'!M9, 'Left 2 Kin'!M9, 'Left 3 Kin'!M9, 'Right 1 Kin'!M9, 'Right 2 Kin'!M9, 'Right 3 Kin'!M9)</f>
        <v>33.945270000000001</v>
      </c>
      <c r="N9">
        <f>MEDIAN('Left 1 Kin'!N9, 'Left 2 Kin'!N9, 'Left 3 Kin'!N9, 'Right 1 Kin'!N9, 'Right 2 Kin'!N9, 'Right 3 Kin'!N9)</f>
        <v>3.3869790250000005</v>
      </c>
      <c r="O9">
        <f>MEDIAN('Left 1 Kin'!O9, 'Left 2 Kin'!O9, 'Left 3 Kin'!O9, 'Right 1 Kin'!O9, 'Right 2 Kin'!O9, 'Right 3 Kin'!O9)</f>
        <v>-2.2755979999999987</v>
      </c>
      <c r="P9">
        <f>MEDIAN('Left 1 Kin'!P9, 'Left 2 Kin'!P9, 'Left 3 Kin'!P9, 'Right 1 Kin'!P9, 'Right 2 Kin'!P9, 'Right 3 Kin'!P9)</f>
        <v>29.997678000000001</v>
      </c>
      <c r="Q9">
        <f>MEDIAN('Left 1 Kin'!Q9, 'Left 2 Kin'!Q9, 'Left 3 Kin'!Q9, 'Right 1 Kin'!Q9, 'Right 2 Kin'!Q9, 'Right 3 Kin'!Q9)</f>
        <v>1.5681784000000016</v>
      </c>
      <c r="R9">
        <f>MEDIAN('Left 1 Kin'!R9, 'Left 2 Kin'!R9, 'Left 3 Kin'!R9, 'Right 1 Kin'!R9, 'Right 2 Kin'!R9, 'Right 3 Kin'!R9)</f>
        <v>-6.2074761499999997</v>
      </c>
      <c r="S9">
        <f>MEDIAN('Left 1 Kin'!S9, 'Left 2 Kin'!S9, 'Left 3 Kin'!S9, 'Right 1 Kin'!S9, 'Right 2 Kin'!S9, 'Right 3 Kin'!S9)</f>
        <v>-2.4142023499999992</v>
      </c>
      <c r="T9">
        <f>MEDIAN('Left 1 Kin'!T9, 'Left 2 Kin'!T9, 'Left 3 Kin'!T9, 'Right 1 Kin'!T9, 'Right 2 Kin'!T9, 'Right 3 Kin'!T9)</f>
        <v>-3.1023964999999998</v>
      </c>
      <c r="U9">
        <f>MEDIAN('Left 1 Kin'!U9, 'Left 2 Kin'!U9, 'Left 3 Kin'!U9, 'Right 1 Kin'!U9, 'Right 2 Kin'!U9, 'Right 3 Kin'!U9)</f>
        <v>-34.029837499999999</v>
      </c>
      <c r="V9">
        <f>MEDIAN('Left 1 Kin'!V9, 'Left 2 Kin'!V9, 'Left 3 Kin'!V9, 'Right 1 Kin'!V9, 'Right 2 Kin'!V9, 'Right 3 Kin'!V9)</f>
        <v>-33.17866250000008</v>
      </c>
      <c r="W9">
        <f>MEDIAN('Left 1 Kin'!W9, 'Left 2 Kin'!W9, 'Left 3 Kin'!W9, 'Right 1 Kin'!W9, 'Right 2 Kin'!W9, 'Right 3 Kin'!W9)</f>
        <v>136.07256875000002</v>
      </c>
      <c r="X9">
        <f>MEDIAN('Left 1 Kin'!X9, 'Left 2 Kin'!X9, 'Left 3 Kin'!X9, 'Right 1 Kin'!X9, 'Right 2 Kin'!X9, 'Right 3 Kin'!X9)</f>
        <v>88.487549999999999</v>
      </c>
      <c r="Y9">
        <f>MEDIAN('Left 1 Kin'!Y9, 'Left 2 Kin'!Y9, 'Left 3 Kin'!Y9, 'Right 1 Kin'!Y9, 'Right 2 Kin'!Y9, 'Right 3 Kin'!Y9)</f>
        <v>-20.404437499999993</v>
      </c>
      <c r="Z9">
        <f>MEDIAN('Left 1 Kin'!Z9, 'Left 2 Kin'!Z9, 'Left 3 Kin'!Z9, 'Right 1 Kin'!Z9, 'Right 2 Kin'!Z9, 'Right 3 Kin'!Z9)</f>
        <v>-147.30397499999995</v>
      </c>
      <c r="AA9">
        <f>MEDIAN('Left 1 Kin'!AA9, 'Left 2 Kin'!AA9, 'Left 3 Kin'!AA9, 'Right 1 Kin'!AA9, 'Right 2 Kin'!AA9, 'Right 3 Kin'!AA9)</f>
        <v>-384.67325000000028</v>
      </c>
      <c r="AB9">
        <f>MEDIAN('Left 1 Kin'!AB9, 'Left 2 Kin'!AB9, 'Left 3 Kin'!AB9, 'Right 1 Kin'!AB9, 'Right 2 Kin'!AB9, 'Right 3 Kin'!AB9)</f>
        <v>20.701368999999978</v>
      </c>
      <c r="AC9">
        <f>MEDIAN('Left 1 Kin'!AC9, 'Left 2 Kin'!AC9, 'Left 3 Kin'!AC9, 'Right 1 Kin'!AC9, 'Right 2 Kin'!AC9, 'Right 3 Kin'!AC9)</f>
        <v>213.86093749999995</v>
      </c>
      <c r="AD9">
        <f>MEDIAN('Left 1 Kin'!AD9, 'Left 2 Kin'!AD9, 'Left 3 Kin'!AD9, 'Right 1 Kin'!AD9, 'Right 2 Kin'!AD9, 'Right 3 Kin'!AD9)</f>
        <v>374.85362500000014</v>
      </c>
      <c r="AE9">
        <f>MEDIAN('Left 1 Kin'!AE9, 'Left 2 Kin'!AE9, 'Left 3 Kin'!AE9, 'Right 1 Kin'!AE9, 'Right 2 Kin'!AE9, 'Right 3 Kin'!AE9)</f>
        <v>114.163625</v>
      </c>
      <c r="AF9">
        <f>MEDIAN('Left 1 Kin'!AF9, 'Left 2 Kin'!AF9, 'Left 3 Kin'!AF9, 'Right 1 Kin'!AF9, 'Right 2 Kin'!AF9, 'Right 3 Kin'!AF9)</f>
        <v>552.17013124999994</v>
      </c>
      <c r="AG9">
        <f>MEDIAN('Left 1 Kin'!AG9, 'Left 2 Kin'!AG9, 'Left 3 Kin'!AG9, 'Right 1 Kin'!AG9, 'Right 2 Kin'!AG9, 'Right 3 Kin'!AG9)</f>
        <v>1437.206925</v>
      </c>
      <c r="AH9">
        <f>MEDIAN('Left 1 Kin'!AH9, 'Left 2 Kin'!AH9, 'Left 3 Kin'!AH9, 'Right 1 Kin'!AH9, 'Right 2 Kin'!AH9, 'Right 3 Kin'!AH9)</f>
        <v>-77.989058125000014</v>
      </c>
      <c r="AI9">
        <f>MEDIAN('Left 1 Kin'!AI9, 'Left 2 Kin'!AI9, 'Left 3 Kin'!AI9, 'Right 1 Kin'!AI9, 'Right 2 Kin'!AI9, 'Right 3 Kin'!AI9)</f>
        <v>0.70301572000000001</v>
      </c>
      <c r="AJ9">
        <f>MEDIAN('Left 1 Kin'!AJ9, 'Left 2 Kin'!AJ9, 'Left 3 Kin'!AJ9, 'Right 1 Kin'!AJ9, 'Right 2 Kin'!AJ9, 'Right 3 Kin'!AJ9)</f>
        <v>1.4834088950000002</v>
      </c>
      <c r="AK9">
        <f>MEDIAN('Left 1 Kin'!AK9, 'Left 2 Kin'!AK9, 'Left 3 Kin'!AK9, 'Right 1 Kin'!AK9, 'Right 2 Kin'!AK9, 'Right 3 Kin'!AK9)</f>
        <v>-0.5466156512</v>
      </c>
      <c r="AL9">
        <f>MEDIAN('Left 1 Kin'!AL9, 'Left 2 Kin'!AL9, 'Left 3 Kin'!AL9, 'Right 1 Kin'!AL9, 'Right 2 Kin'!AL9, 'Right 3 Kin'!AL9)</f>
        <v>4.3310802000000006</v>
      </c>
      <c r="AM9">
        <f>MEDIAN('Left 1 Kin'!AM9, 'Left 2 Kin'!AM9, 'Left 3 Kin'!AM9, 'Right 1 Kin'!AM9, 'Right 2 Kin'!AM9, 'Right 3 Kin'!AM9)</f>
        <v>2.1681371899999999</v>
      </c>
      <c r="AN9">
        <f>MEDIAN('Left 1 Kin'!AN9, 'Left 2 Kin'!AN9, 'Left 3 Kin'!AN9, 'Right 1 Kin'!AN9, 'Right 2 Kin'!AN9, 'Right 3 Kin'!AN9)</f>
        <v>0.76897408</v>
      </c>
      <c r="AO9">
        <f>MEDIAN('Left 1 Kin'!AO9, 'Left 2 Kin'!AO9, 'Left 3 Kin'!AO9, 'Right 1 Kin'!AO9, 'Right 2 Kin'!AO9, 'Right 3 Kin'!AO9)</f>
        <v>0.20357667499999998</v>
      </c>
      <c r="AP9">
        <f>MEDIAN('Left 1 Kin'!AP9, 'Left 2 Kin'!AP9, 'Left 3 Kin'!AP9, 'Right 1 Kin'!AP9, 'Right 2 Kin'!AP9, 'Right 3 Kin'!AP9)</f>
        <v>-6.7333285499999995</v>
      </c>
      <c r="AQ9">
        <f>MEDIAN('Left 1 Kin'!AQ9, 'Left 2 Kin'!AQ9, 'Left 3 Kin'!AQ9, 'Right 1 Kin'!AQ9, 'Right 2 Kin'!AQ9, 'Right 3 Kin'!AQ9)</f>
        <v>1.288117865</v>
      </c>
      <c r="AR9">
        <f>MEDIAN('Left 1 Kin'!AR9, 'Left 2 Kin'!AR9, 'Left 3 Kin'!AR9, 'Right 1 Kin'!AR9, 'Right 2 Kin'!AR9, 'Right 3 Kin'!AR9)</f>
        <v>4.2356730000000009E-2</v>
      </c>
      <c r="AS9">
        <f>MEDIAN('Left 1 Kin'!AS9, 'Left 2 Kin'!AS9, 'Left 3 Kin'!AS9, 'Right 1 Kin'!AS9, 'Right 2 Kin'!AS9, 'Right 3 Kin'!AS9)</f>
        <v>0.25878288500000002</v>
      </c>
      <c r="AT9">
        <f>MEDIAN('Left 1 Kin'!AT9, 'Left 2 Kin'!AT9, 'Left 3 Kin'!AT9, 'Right 1 Kin'!AT9, 'Right 2 Kin'!AT9, 'Right 3 Kin'!AT9)</f>
        <v>-17.575057600000001</v>
      </c>
    </row>
    <row r="10" spans="1:46" x14ac:dyDescent="0.25">
      <c r="A10">
        <v>8</v>
      </c>
      <c r="B10">
        <f>MEDIAN('Left 1 Kin'!B10, 'Left 2 Kin'!B10, 'Left 3 Kin'!B10, 'Right 1 Kin'!B10, 'Right 2 Kin'!B10, 'Right 3 Kin'!B10)</f>
        <v>9.0808000000000142</v>
      </c>
      <c r="C10">
        <f>MEDIAN('Left 1 Kin'!C10, 'Left 2 Kin'!C10, 'Left 3 Kin'!C10, 'Right 1 Kin'!C10, 'Right 2 Kin'!C10, 'Right 3 Kin'!C10)</f>
        <v>0.57670460526315792</v>
      </c>
      <c r="D10">
        <f>MEDIAN('Left 1 Kin'!D10, 'Left 2 Kin'!D10, 'Left 3 Kin'!D10, 'Right 1 Kin'!D10, 'Right 2 Kin'!D10, 'Right 3 Kin'!D10)</f>
        <v>-1.2378522318232505</v>
      </c>
      <c r="E10">
        <f>MEDIAN('Left 1 Kin'!E10, 'Left 2 Kin'!E10, 'Left 3 Kin'!E10, 'Right 1 Kin'!E10, 'Right 2 Kin'!E10, 'Right 3 Kin'!E10)</f>
        <v>-6.821177935767142E-4</v>
      </c>
      <c r="F10">
        <f>MEDIAN('Left 1 Kin'!F10, 'Left 2 Kin'!F10, 'Left 3 Kin'!F10, 'Right 1 Kin'!F10, 'Right 2 Kin'!F10, 'Right 3 Kin'!F10)</f>
        <v>1.9409653680842132</v>
      </c>
      <c r="G10">
        <f>MEDIAN('Left 1 Kin'!G10, 'Left 2 Kin'!G10, 'Left 3 Kin'!G10, 'Right 1 Kin'!G10, 'Right 2 Kin'!G10, 'Right 3 Kin'!G10)</f>
        <v>6.3973700000000004</v>
      </c>
      <c r="H10">
        <f>MEDIAN('Left 1 Kin'!H10, 'Left 2 Kin'!H10, 'Left 3 Kin'!H10, 'Right 1 Kin'!H10, 'Right 2 Kin'!H10, 'Right 3 Kin'!H10)</f>
        <v>-9.1401852000000012</v>
      </c>
      <c r="I10">
        <f>MEDIAN('Left 1 Kin'!I10, 'Left 2 Kin'!I10, 'Left 3 Kin'!I10, 'Right 1 Kin'!I10, 'Right 2 Kin'!I10, 'Right 3 Kin'!I10)</f>
        <v>-5.3348428000000006</v>
      </c>
      <c r="J10">
        <f>MEDIAN('Left 1 Kin'!J10, 'Left 2 Kin'!J10, 'Left 3 Kin'!J10, 'Right 1 Kin'!J10, 'Right 2 Kin'!J10, 'Right 3 Kin'!J10)</f>
        <v>6.9453943999999996</v>
      </c>
      <c r="K10">
        <f>MEDIAN('Left 1 Kin'!K10, 'Left 2 Kin'!K10, 'Left 3 Kin'!K10, 'Right 1 Kin'!K10, 'Right 2 Kin'!K10, 'Right 3 Kin'!K10)</f>
        <v>4.3609012000000007</v>
      </c>
      <c r="L10">
        <f>MEDIAN('Left 1 Kin'!L10, 'Left 2 Kin'!L10, 'Left 3 Kin'!L10, 'Right 1 Kin'!L10, 'Right 2 Kin'!L10, 'Right 3 Kin'!L10)</f>
        <v>-5.4243036</v>
      </c>
      <c r="M10">
        <f>MEDIAN('Left 1 Kin'!M10, 'Left 2 Kin'!M10, 'Left 3 Kin'!M10, 'Right 1 Kin'!M10, 'Right 2 Kin'!M10, 'Right 3 Kin'!M10)</f>
        <v>33.563088000000008</v>
      </c>
      <c r="N10">
        <f>MEDIAN('Left 1 Kin'!N10, 'Left 2 Kin'!N10, 'Left 3 Kin'!N10, 'Right 1 Kin'!N10, 'Right 2 Kin'!N10, 'Right 3 Kin'!N10)</f>
        <v>3.4407507000000002</v>
      </c>
      <c r="O10">
        <f>MEDIAN('Left 1 Kin'!O10, 'Left 2 Kin'!O10, 'Left 3 Kin'!O10, 'Right 1 Kin'!O10, 'Right 2 Kin'!O10, 'Right 3 Kin'!O10)</f>
        <v>-2.0256779999999992</v>
      </c>
      <c r="P10">
        <f>MEDIAN('Left 1 Kin'!P10, 'Left 2 Kin'!P10, 'Left 3 Kin'!P10, 'Right 1 Kin'!P10, 'Right 2 Kin'!P10, 'Right 3 Kin'!P10)</f>
        <v>30.404609999999998</v>
      </c>
      <c r="Q10">
        <f>MEDIAN('Left 1 Kin'!Q10, 'Left 2 Kin'!Q10, 'Left 3 Kin'!Q10, 'Right 1 Kin'!Q10, 'Right 2 Kin'!Q10, 'Right 3 Kin'!Q10)</f>
        <v>1.6893180000000001</v>
      </c>
      <c r="R10">
        <f>MEDIAN('Left 1 Kin'!R10, 'Left 2 Kin'!R10, 'Left 3 Kin'!R10, 'Right 1 Kin'!R10, 'Right 2 Kin'!R10, 'Right 3 Kin'!R10)</f>
        <v>-5.5096708000000003</v>
      </c>
      <c r="S10">
        <f>MEDIAN('Left 1 Kin'!S10, 'Left 2 Kin'!S10, 'Left 3 Kin'!S10, 'Right 1 Kin'!S10, 'Right 2 Kin'!S10, 'Right 3 Kin'!S10)</f>
        <v>-0.95853179999999938</v>
      </c>
      <c r="T10">
        <f>MEDIAN('Left 1 Kin'!T10, 'Left 2 Kin'!T10, 'Left 3 Kin'!T10, 'Right 1 Kin'!T10, 'Right 2 Kin'!T10, 'Right 3 Kin'!T10)</f>
        <v>-3.1861286</v>
      </c>
      <c r="U10">
        <f>MEDIAN('Left 1 Kin'!U10, 'Left 2 Kin'!U10, 'Left 3 Kin'!U10, 'Right 1 Kin'!U10, 'Right 2 Kin'!U10, 'Right 3 Kin'!U10)</f>
        <v>-34.644025000000013</v>
      </c>
      <c r="V10">
        <f>MEDIAN('Left 1 Kin'!V10, 'Left 2 Kin'!V10, 'Left 3 Kin'!V10, 'Right 1 Kin'!V10, 'Right 2 Kin'!V10, 'Right 3 Kin'!V10)</f>
        <v>-30.797575000000109</v>
      </c>
      <c r="W10">
        <f>MEDIAN('Left 1 Kin'!W10, 'Left 2 Kin'!W10, 'Left 3 Kin'!W10, 'Right 1 Kin'!W10, 'Right 2 Kin'!W10, 'Right 3 Kin'!W10)</f>
        <v>128.96125000000001</v>
      </c>
      <c r="X10">
        <f>MEDIAN('Left 1 Kin'!X10, 'Left 2 Kin'!X10, 'Left 3 Kin'!X10, 'Right 1 Kin'!X10, 'Right 2 Kin'!X10, 'Right 3 Kin'!X10)</f>
        <v>87.500725000000003</v>
      </c>
      <c r="Y10">
        <f>MEDIAN('Left 1 Kin'!Y10, 'Left 2 Kin'!Y10, 'Left 3 Kin'!Y10, 'Right 1 Kin'!Y10, 'Right 2 Kin'!Y10, 'Right 3 Kin'!Y10)</f>
        <v>-21.609150000000014</v>
      </c>
      <c r="Z10">
        <f>MEDIAN('Left 1 Kin'!Z10, 'Left 2 Kin'!Z10, 'Left 3 Kin'!Z10, 'Right 1 Kin'!Z10, 'Right 2 Kin'!Z10, 'Right 3 Kin'!Z10)</f>
        <v>-152.09232499999996</v>
      </c>
      <c r="AA10">
        <f>MEDIAN('Left 1 Kin'!AA10, 'Left 2 Kin'!AA10, 'Left 3 Kin'!AA10, 'Right 1 Kin'!AA10, 'Right 2 Kin'!AA10, 'Right 3 Kin'!AA10)</f>
        <v>-386.92400000000004</v>
      </c>
      <c r="AB10">
        <f>MEDIAN('Left 1 Kin'!AB10, 'Left 2 Kin'!AB10, 'Left 3 Kin'!AB10, 'Right 1 Kin'!AB10, 'Right 2 Kin'!AB10, 'Right 3 Kin'!AB10)</f>
        <v>25.99166099999999</v>
      </c>
      <c r="AC10">
        <f>MEDIAN('Left 1 Kin'!AC10, 'Left 2 Kin'!AC10, 'Left 3 Kin'!AC10, 'Right 1 Kin'!AC10, 'Right 2 Kin'!AC10, 'Right 3 Kin'!AC10)</f>
        <v>243.66249999999991</v>
      </c>
      <c r="AD10">
        <f>MEDIAN('Left 1 Kin'!AD10, 'Left 2 Kin'!AD10, 'Left 3 Kin'!AD10, 'Right 1 Kin'!AD10, 'Right 2 Kin'!AD10, 'Right 3 Kin'!AD10)</f>
        <v>382.7362500000001</v>
      </c>
      <c r="AE10">
        <f>MEDIAN('Left 1 Kin'!AE10, 'Left 2 Kin'!AE10, 'Left 3 Kin'!AE10, 'Right 1 Kin'!AE10, 'Right 2 Kin'!AE10, 'Right 3 Kin'!AE10)</f>
        <v>128.96392499999999</v>
      </c>
      <c r="AF10">
        <f>MEDIAN('Left 1 Kin'!AF10, 'Left 2 Kin'!AF10, 'Left 3 Kin'!AF10, 'Right 1 Kin'!AF10, 'Right 2 Kin'!AF10, 'Right 3 Kin'!AF10)</f>
        <v>484.44932499999993</v>
      </c>
      <c r="AG10">
        <f>MEDIAN('Left 1 Kin'!AG10, 'Left 2 Kin'!AG10, 'Left 3 Kin'!AG10, 'Right 1 Kin'!AG10, 'Right 2 Kin'!AG10, 'Right 3 Kin'!AG10)</f>
        <v>1426.0772000000002</v>
      </c>
      <c r="AH10">
        <f>MEDIAN('Left 1 Kin'!AH10, 'Left 2 Kin'!AH10, 'Left 3 Kin'!AH10, 'Right 1 Kin'!AH10, 'Right 2 Kin'!AH10, 'Right 3 Kin'!AH10)</f>
        <v>-94.003342500000016</v>
      </c>
      <c r="AI10">
        <f>MEDIAN('Left 1 Kin'!AI10, 'Left 2 Kin'!AI10, 'Left 3 Kin'!AI10, 'Right 1 Kin'!AI10, 'Right 2 Kin'!AI10, 'Right 3 Kin'!AI10)</f>
        <v>0.31809098000000002</v>
      </c>
      <c r="AJ10">
        <f>MEDIAN('Left 1 Kin'!AJ10, 'Left 2 Kin'!AJ10, 'Left 3 Kin'!AJ10, 'Right 1 Kin'!AJ10, 'Right 2 Kin'!AJ10, 'Right 3 Kin'!AJ10)</f>
        <v>1.3769187199999997</v>
      </c>
      <c r="AK10">
        <f>MEDIAN('Left 1 Kin'!AK10, 'Left 2 Kin'!AK10, 'Left 3 Kin'!AK10, 'Right 1 Kin'!AK10, 'Right 2 Kin'!AK10, 'Right 3 Kin'!AK10)</f>
        <v>-0.59075224399999993</v>
      </c>
      <c r="AL10">
        <f>MEDIAN('Left 1 Kin'!AL10, 'Left 2 Kin'!AL10, 'Left 3 Kin'!AL10, 'Right 1 Kin'!AL10, 'Right 2 Kin'!AL10, 'Right 3 Kin'!AL10)</f>
        <v>2.2134154000000001</v>
      </c>
      <c r="AM10">
        <f>MEDIAN('Left 1 Kin'!AM10, 'Left 2 Kin'!AM10, 'Left 3 Kin'!AM10, 'Right 1 Kin'!AM10, 'Right 2 Kin'!AM10, 'Right 3 Kin'!AM10)</f>
        <v>2.1919900800000001</v>
      </c>
      <c r="AN10">
        <f>MEDIAN('Left 1 Kin'!AN10, 'Left 2 Kin'!AN10, 'Left 3 Kin'!AN10, 'Right 1 Kin'!AN10, 'Right 2 Kin'!AN10, 'Right 3 Kin'!AN10)</f>
        <v>0.75799657999999981</v>
      </c>
      <c r="AO10">
        <f>MEDIAN('Left 1 Kin'!AO10, 'Left 2 Kin'!AO10, 'Left 3 Kin'!AO10, 'Right 1 Kin'!AO10, 'Right 2 Kin'!AO10, 'Right 3 Kin'!AO10)</f>
        <v>0.17236144</v>
      </c>
      <c r="AP10">
        <f>MEDIAN('Left 1 Kin'!AP10, 'Left 2 Kin'!AP10, 'Left 3 Kin'!AP10, 'Right 1 Kin'!AP10, 'Right 2 Kin'!AP10, 'Right 3 Kin'!AP10)</f>
        <v>-7.2462961999999997</v>
      </c>
      <c r="AQ10">
        <f>MEDIAN('Left 1 Kin'!AQ10, 'Left 2 Kin'!AQ10, 'Left 3 Kin'!AQ10, 'Right 1 Kin'!AQ10, 'Right 2 Kin'!AQ10, 'Right 3 Kin'!AQ10)</f>
        <v>1.5351102000000001</v>
      </c>
      <c r="AR10">
        <f>MEDIAN('Left 1 Kin'!AR10, 'Left 2 Kin'!AR10, 'Left 3 Kin'!AR10, 'Right 1 Kin'!AR10, 'Right 2 Kin'!AR10, 'Right 3 Kin'!AR10)</f>
        <v>5.1328539999999923E-2</v>
      </c>
      <c r="AS10">
        <f>MEDIAN('Left 1 Kin'!AS10, 'Left 2 Kin'!AS10, 'Left 3 Kin'!AS10, 'Right 1 Kin'!AS10, 'Right 2 Kin'!AS10, 'Right 3 Kin'!AS10)</f>
        <v>0.24831710000000001</v>
      </c>
      <c r="AT10">
        <f>MEDIAN('Left 1 Kin'!AT10, 'Left 2 Kin'!AT10, 'Left 3 Kin'!AT10, 'Right 1 Kin'!AT10, 'Right 2 Kin'!AT10, 'Right 3 Kin'!AT10)</f>
        <v>-21.340987999999999</v>
      </c>
    </row>
    <row r="11" spans="1:46" x14ac:dyDescent="0.25">
      <c r="A11">
        <v>9</v>
      </c>
      <c r="B11">
        <f>MEDIAN('Left 1 Kin'!B11, 'Left 2 Kin'!B11, 'Left 3 Kin'!B11, 'Right 1 Kin'!B11, 'Right 2 Kin'!B11, 'Right 3 Kin'!B11)</f>
        <v>9.0797750000000121</v>
      </c>
      <c r="C11">
        <f>MEDIAN('Left 1 Kin'!C11, 'Left 2 Kin'!C11, 'Left 3 Kin'!C11, 'Right 1 Kin'!C11, 'Right 2 Kin'!C11, 'Right 3 Kin'!C11)</f>
        <v>0.57629405153508773</v>
      </c>
      <c r="D11">
        <f>MEDIAN('Left 1 Kin'!D11, 'Left 2 Kin'!D11, 'Left 3 Kin'!D11, 'Right 1 Kin'!D11, 'Right 2 Kin'!D11, 'Right 3 Kin'!D11)</f>
        <v>-1.034534430327946</v>
      </c>
      <c r="E11">
        <f>MEDIAN('Left 1 Kin'!E11, 'Left 2 Kin'!E11, 'Left 3 Kin'!E11, 'Right 1 Kin'!E11, 'Right 2 Kin'!E11, 'Right 3 Kin'!E11)</f>
        <v>0.11923847777418889</v>
      </c>
      <c r="F11">
        <f>MEDIAN('Left 1 Kin'!F11, 'Left 2 Kin'!F11, 'Left 3 Kin'!F11, 'Right 1 Kin'!F11, 'Right 2 Kin'!F11, 'Right 3 Kin'!F11)</f>
        <v>2.1891680486393783</v>
      </c>
      <c r="G11">
        <f>MEDIAN('Left 1 Kin'!G11, 'Left 2 Kin'!G11, 'Left 3 Kin'!G11, 'Right 1 Kin'!G11, 'Right 2 Kin'!G11, 'Right 3 Kin'!G11)</f>
        <v>6.3522712500000011</v>
      </c>
      <c r="H11">
        <f>MEDIAN('Left 1 Kin'!H11, 'Left 2 Kin'!H11, 'Left 3 Kin'!H11, 'Right 1 Kin'!H11, 'Right 2 Kin'!H11, 'Right 3 Kin'!H11)</f>
        <v>-9.1424757499999991</v>
      </c>
      <c r="I11">
        <f>MEDIAN('Left 1 Kin'!I11, 'Left 2 Kin'!I11, 'Left 3 Kin'!I11, 'Right 1 Kin'!I11, 'Right 2 Kin'!I11, 'Right 3 Kin'!I11)</f>
        <v>-5.1936856499999999</v>
      </c>
      <c r="J11">
        <f>MEDIAN('Left 1 Kin'!J11, 'Left 2 Kin'!J11, 'Left 3 Kin'!J11, 'Right 1 Kin'!J11, 'Right 2 Kin'!J11, 'Right 3 Kin'!J11)</f>
        <v>7.030417550000001</v>
      </c>
      <c r="K11">
        <f>MEDIAN('Left 1 Kin'!K11, 'Left 2 Kin'!K11, 'Left 3 Kin'!K11, 'Right 1 Kin'!K11, 'Right 2 Kin'!K11, 'Right 3 Kin'!K11)</f>
        <v>4.3336713499999995</v>
      </c>
      <c r="L11">
        <f>MEDIAN('Left 1 Kin'!L11, 'Left 2 Kin'!L11, 'Left 3 Kin'!L11, 'Right 1 Kin'!L11, 'Right 2 Kin'!L11, 'Right 3 Kin'!L11)</f>
        <v>-5.5737290499999999</v>
      </c>
      <c r="M11">
        <f>MEDIAN('Left 1 Kin'!M11, 'Left 2 Kin'!M11, 'Left 3 Kin'!M11, 'Right 1 Kin'!M11, 'Right 2 Kin'!M11, 'Right 3 Kin'!M11)</f>
        <v>33.176142000000006</v>
      </c>
      <c r="N11">
        <f>MEDIAN('Left 1 Kin'!N11, 'Left 2 Kin'!N11, 'Left 3 Kin'!N11, 'Right 1 Kin'!N11, 'Right 2 Kin'!N11, 'Right 3 Kin'!N11)</f>
        <v>3.4941302250000001</v>
      </c>
      <c r="O11">
        <f>MEDIAN('Left 1 Kin'!O11, 'Left 2 Kin'!O11, 'Left 3 Kin'!O11, 'Right 1 Kin'!O11, 'Right 2 Kin'!O11, 'Right 3 Kin'!O11)</f>
        <v>-1.7436940000000014</v>
      </c>
      <c r="P11">
        <f>MEDIAN('Left 1 Kin'!P11, 'Left 2 Kin'!P11, 'Left 3 Kin'!P11, 'Right 1 Kin'!P11, 'Right 2 Kin'!P11, 'Right 3 Kin'!P11)</f>
        <v>30.808684499999998</v>
      </c>
      <c r="Q11">
        <f>MEDIAN('Left 1 Kin'!Q11, 'Left 2 Kin'!Q11, 'Left 3 Kin'!Q11, 'Right 1 Kin'!Q11, 'Right 2 Kin'!Q11, 'Right 3 Kin'!Q11)</f>
        <v>1.8206127500000013</v>
      </c>
      <c r="R11">
        <f>MEDIAN('Left 1 Kin'!R11, 'Left 2 Kin'!R11, 'Left 3 Kin'!R11, 'Right 1 Kin'!R11, 'Right 2 Kin'!R11, 'Right 3 Kin'!R11)</f>
        <v>-4.9565346499999992</v>
      </c>
      <c r="S11">
        <f>MEDIAN('Left 1 Kin'!S11, 'Left 2 Kin'!S11, 'Left 3 Kin'!S11, 'Right 1 Kin'!S11, 'Right 2 Kin'!S11, 'Right 3 Kin'!S11)</f>
        <v>0.47370110000000087</v>
      </c>
      <c r="T11">
        <f>MEDIAN('Left 1 Kin'!T11, 'Left 2 Kin'!T11, 'Left 3 Kin'!T11, 'Right 1 Kin'!T11, 'Right 2 Kin'!T11, 'Right 3 Kin'!T11)</f>
        <v>-3.3095952999999998</v>
      </c>
      <c r="U11">
        <f>MEDIAN('Left 1 Kin'!U11, 'Left 2 Kin'!U11, 'Left 3 Kin'!U11, 'Right 1 Kin'!U11, 'Right 2 Kin'!U11, 'Right 3 Kin'!U11)</f>
        <v>-35.538356250000014</v>
      </c>
      <c r="V11">
        <f>MEDIAN('Left 1 Kin'!V11, 'Left 2 Kin'!V11, 'Left 3 Kin'!V11, 'Right 1 Kin'!V11, 'Right 2 Kin'!V11, 'Right 3 Kin'!V11)</f>
        <v>-28.288443750000077</v>
      </c>
      <c r="W11">
        <f>MEDIAN('Left 1 Kin'!W11, 'Left 2 Kin'!W11, 'Left 3 Kin'!W11, 'Right 1 Kin'!W11, 'Right 2 Kin'!W11, 'Right 3 Kin'!W11)</f>
        <v>120.90406250000001</v>
      </c>
      <c r="X11">
        <f>MEDIAN('Left 1 Kin'!X11, 'Left 2 Kin'!X11, 'Left 3 Kin'!X11, 'Right 1 Kin'!X11, 'Right 2 Kin'!X11, 'Right 3 Kin'!X11)</f>
        <v>85.808081250000015</v>
      </c>
      <c r="Y11">
        <f>MEDIAN('Left 1 Kin'!Y11, 'Left 2 Kin'!Y11, 'Left 3 Kin'!Y11, 'Right 1 Kin'!Y11, 'Right 2 Kin'!Y11, 'Right 3 Kin'!Y11)</f>
        <v>-23.57670000000001</v>
      </c>
      <c r="Z11">
        <f>MEDIAN('Left 1 Kin'!Z11, 'Left 2 Kin'!Z11, 'Left 3 Kin'!Z11, 'Right 1 Kin'!Z11, 'Right 2 Kin'!Z11, 'Right 3 Kin'!Z11)</f>
        <v>-157.43144375</v>
      </c>
      <c r="AA11">
        <f>MEDIAN('Left 1 Kin'!AA11, 'Left 2 Kin'!AA11, 'Left 3 Kin'!AA11, 'Right 1 Kin'!AA11, 'Right 2 Kin'!AA11, 'Right 3 Kin'!AA11)</f>
        <v>-386.80356250000006</v>
      </c>
      <c r="AB11">
        <f>MEDIAN('Left 1 Kin'!AB11, 'Left 2 Kin'!AB11, 'Left 3 Kin'!AB11, 'Right 1 Kin'!AB11, 'Right 2 Kin'!AB11, 'Right 3 Kin'!AB11)</f>
        <v>30.705948124999999</v>
      </c>
      <c r="AC11">
        <f>MEDIAN('Left 1 Kin'!AC11, 'Left 2 Kin'!AC11, 'Left 3 Kin'!AC11, 'Right 1 Kin'!AC11, 'Right 2 Kin'!AC11, 'Right 3 Kin'!AC11)</f>
        <v>251.24325000000016</v>
      </c>
      <c r="AD11">
        <f>MEDIAN('Left 1 Kin'!AD11, 'Left 2 Kin'!AD11, 'Left 3 Kin'!AD11, 'Right 1 Kin'!AD11, 'Right 2 Kin'!AD11, 'Right 3 Kin'!AD11)</f>
        <v>381.61575000000016</v>
      </c>
      <c r="AE11">
        <f>MEDIAN('Left 1 Kin'!AE11, 'Left 2 Kin'!AE11, 'Left 3 Kin'!AE11, 'Right 1 Kin'!AE11, 'Right 2 Kin'!AE11, 'Right 3 Kin'!AE11)</f>
        <v>138.21511874999999</v>
      </c>
      <c r="AF11">
        <f>MEDIAN('Left 1 Kin'!AF11, 'Left 2 Kin'!AF11, 'Left 3 Kin'!AF11, 'Right 1 Kin'!AF11, 'Right 2 Kin'!AF11, 'Right 3 Kin'!AF11)</f>
        <v>391.26484999999991</v>
      </c>
      <c r="AG11">
        <f>MEDIAN('Left 1 Kin'!AG11, 'Left 2 Kin'!AG11, 'Left 3 Kin'!AG11, 'Right 1 Kin'!AG11, 'Right 2 Kin'!AG11, 'Right 3 Kin'!AG11)</f>
        <v>1386.6234125000001</v>
      </c>
      <c r="AH11">
        <f>MEDIAN('Left 1 Kin'!AH11, 'Left 2 Kin'!AH11, 'Left 3 Kin'!AH11, 'Right 1 Kin'!AH11, 'Right 2 Kin'!AH11, 'Right 3 Kin'!AH11)</f>
        <v>-106.04722125000001</v>
      </c>
      <c r="AI11">
        <f>MEDIAN('Left 1 Kin'!AI11, 'Left 2 Kin'!AI11, 'Left 3 Kin'!AI11, 'Right 1 Kin'!AI11, 'Right 2 Kin'!AI11, 'Right 3 Kin'!AI11)</f>
        <v>0.42703919500000004</v>
      </c>
      <c r="AJ11">
        <f>MEDIAN('Left 1 Kin'!AJ11, 'Left 2 Kin'!AJ11, 'Left 3 Kin'!AJ11, 'Right 1 Kin'!AJ11, 'Right 2 Kin'!AJ11, 'Right 3 Kin'!AJ11)</f>
        <v>0.9207468099999998</v>
      </c>
      <c r="AK11">
        <f>MEDIAN('Left 1 Kin'!AK11, 'Left 2 Kin'!AK11, 'Left 3 Kin'!AK11, 'Right 1 Kin'!AK11, 'Right 2 Kin'!AK11, 'Right 3 Kin'!AK11)</f>
        <v>-0.50699431199999989</v>
      </c>
      <c r="AL11">
        <f>MEDIAN('Left 1 Kin'!AL11, 'Left 2 Kin'!AL11, 'Left 3 Kin'!AL11, 'Right 1 Kin'!AL11, 'Right 2 Kin'!AL11, 'Right 3 Kin'!AL11)</f>
        <v>3.0598838500000003</v>
      </c>
      <c r="AM11">
        <f>MEDIAN('Left 1 Kin'!AM11, 'Left 2 Kin'!AM11, 'Left 3 Kin'!AM11, 'Right 1 Kin'!AM11, 'Right 2 Kin'!AM11, 'Right 3 Kin'!AM11)</f>
        <v>1.7812083899999995</v>
      </c>
      <c r="AN11">
        <f>MEDIAN('Left 1 Kin'!AN11, 'Left 2 Kin'!AN11, 'Left 3 Kin'!AN11, 'Right 1 Kin'!AN11, 'Right 2 Kin'!AN11, 'Right 3 Kin'!AN11)</f>
        <v>0.59768383999999986</v>
      </c>
      <c r="AO11">
        <f>MEDIAN('Left 1 Kin'!AO11, 'Left 2 Kin'!AO11, 'Left 3 Kin'!AO11, 'Right 1 Kin'!AO11, 'Right 2 Kin'!AO11, 'Right 3 Kin'!AO11)</f>
        <v>0.15745550899999999</v>
      </c>
      <c r="AP11">
        <f>MEDIAN('Left 1 Kin'!AP11, 'Left 2 Kin'!AP11, 'Left 3 Kin'!AP11, 'Right 1 Kin'!AP11, 'Right 2 Kin'!AP11, 'Right 3 Kin'!AP11)</f>
        <v>-6.2561798999999993</v>
      </c>
      <c r="AQ11">
        <f>MEDIAN('Left 1 Kin'!AQ11, 'Left 2 Kin'!AQ11, 'Left 3 Kin'!AQ11, 'Right 1 Kin'!AQ11, 'Right 2 Kin'!AQ11, 'Right 3 Kin'!AQ11)</f>
        <v>1.73745835</v>
      </c>
      <c r="AR11">
        <f>MEDIAN('Left 1 Kin'!AR11, 'Left 2 Kin'!AR11, 'Left 3 Kin'!AR11, 'Right 1 Kin'!AR11, 'Right 2 Kin'!AR11, 'Right 3 Kin'!AR11)</f>
        <v>2.8887419999999997E-2</v>
      </c>
      <c r="AS11">
        <f>MEDIAN('Left 1 Kin'!AS11, 'Left 2 Kin'!AS11, 'Left 3 Kin'!AS11, 'Right 1 Kin'!AS11, 'Right 2 Kin'!AS11, 'Right 3 Kin'!AS11)</f>
        <v>0.211968775</v>
      </c>
      <c r="AT11">
        <f>MEDIAN('Left 1 Kin'!AT11, 'Left 2 Kin'!AT11, 'Left 3 Kin'!AT11, 'Right 1 Kin'!AT11, 'Right 2 Kin'!AT11, 'Right 3 Kin'!AT11)</f>
        <v>-24.643586499999998</v>
      </c>
    </row>
    <row r="12" spans="1:46" x14ac:dyDescent="0.25">
      <c r="A12">
        <v>10</v>
      </c>
      <c r="B12">
        <f>MEDIAN('Left 1 Kin'!B12, 'Left 2 Kin'!B12, 'Left 3 Kin'!B12, 'Right 1 Kin'!B12, 'Right 2 Kin'!B12, 'Right 3 Kin'!B12)</f>
        <v>9.0787500000000101</v>
      </c>
      <c r="C12">
        <f>MEDIAN('Left 1 Kin'!C12, 'Left 2 Kin'!C12, 'Left 3 Kin'!C12, 'Right 1 Kin'!C12, 'Right 2 Kin'!C12, 'Right 3 Kin'!C12)</f>
        <v>0.57588349780701753</v>
      </c>
      <c r="D12">
        <f>MEDIAN('Left 1 Kin'!D12, 'Left 2 Kin'!D12, 'Left 3 Kin'!D12, 'Right 1 Kin'!D12, 'Right 2 Kin'!D12, 'Right 3 Kin'!D12)</f>
        <v>-0.7816140339242611</v>
      </c>
      <c r="E12">
        <f>MEDIAN('Left 1 Kin'!E12, 'Left 2 Kin'!E12, 'Left 3 Kin'!E12, 'Right 1 Kin'!E12, 'Right 2 Kin'!E12, 'Right 3 Kin'!E12)</f>
        <v>0.13929357807221557</v>
      </c>
      <c r="F12">
        <f>MEDIAN('Left 1 Kin'!F12, 'Left 2 Kin'!F12, 'Left 3 Kin'!F12, 'Right 1 Kin'!F12, 'Right 2 Kin'!F12, 'Right 3 Kin'!F12)</f>
        <v>2.2575782605914805</v>
      </c>
      <c r="G12">
        <f>MEDIAN('Left 1 Kin'!G12, 'Left 2 Kin'!G12, 'Left 3 Kin'!G12, 'Right 1 Kin'!G12, 'Right 2 Kin'!G12, 'Right 3 Kin'!G12)</f>
        <v>6.3071724999999992</v>
      </c>
      <c r="H12">
        <f>MEDIAN('Left 1 Kin'!H12, 'Left 2 Kin'!H12, 'Left 3 Kin'!H12, 'Right 1 Kin'!H12, 'Right 2 Kin'!H12, 'Right 3 Kin'!H12)</f>
        <v>-9.1432874999999996</v>
      </c>
      <c r="I12">
        <f>MEDIAN('Left 1 Kin'!I12, 'Left 2 Kin'!I12, 'Left 3 Kin'!I12, 'Right 1 Kin'!I12, 'Right 2 Kin'!I12, 'Right 3 Kin'!I12)</f>
        <v>-5.0525285000000002</v>
      </c>
      <c r="J12">
        <f>MEDIAN('Left 1 Kin'!J12, 'Left 2 Kin'!J12, 'Left 3 Kin'!J12, 'Right 1 Kin'!J12, 'Right 2 Kin'!J12, 'Right 3 Kin'!J12)</f>
        <v>7.1144195000000003</v>
      </c>
      <c r="K12">
        <f>MEDIAN('Left 1 Kin'!K12, 'Left 2 Kin'!K12, 'Left 3 Kin'!K12, 'Right 1 Kin'!K12, 'Right 2 Kin'!K12, 'Right 3 Kin'!K12)</f>
        <v>4.3064415</v>
      </c>
      <c r="L12">
        <f>MEDIAN('Left 1 Kin'!L12, 'Left 2 Kin'!L12, 'Left 3 Kin'!L12, 'Right 1 Kin'!L12, 'Right 2 Kin'!L12, 'Right 3 Kin'!L12)</f>
        <v>-5.7231544999999997</v>
      </c>
      <c r="M12">
        <f>MEDIAN('Left 1 Kin'!M12, 'Left 2 Kin'!M12, 'Left 3 Kin'!M12, 'Right 1 Kin'!M12, 'Right 2 Kin'!M12, 'Right 3 Kin'!M12)</f>
        <v>32.785880000000006</v>
      </c>
      <c r="N12">
        <f>MEDIAN('Left 1 Kin'!N12, 'Left 2 Kin'!N12, 'Left 3 Kin'!N12, 'Right 1 Kin'!N12, 'Right 2 Kin'!N12, 'Right 3 Kin'!N12)</f>
        <v>3.5475097500000001</v>
      </c>
      <c r="O12">
        <f>MEDIAN('Left 1 Kin'!O12, 'Left 2 Kin'!O12, 'Left 3 Kin'!O12, 'Right 1 Kin'!O12, 'Right 2 Kin'!O12, 'Right 3 Kin'!O12)</f>
        <v>-1.4617100000000001</v>
      </c>
      <c r="P12">
        <f>MEDIAN('Left 1 Kin'!P12, 'Left 2 Kin'!P12, 'Left 3 Kin'!P12, 'Right 1 Kin'!P12, 'Right 2 Kin'!P12, 'Right 3 Kin'!P12)</f>
        <v>31.217955</v>
      </c>
      <c r="Q12">
        <f>MEDIAN('Left 1 Kin'!Q12, 'Left 2 Kin'!Q12, 'Left 3 Kin'!Q12, 'Right 1 Kin'!Q12, 'Right 2 Kin'!Q12, 'Right 3 Kin'!Q12)</f>
        <v>1.9519074999999999</v>
      </c>
      <c r="R12">
        <f>MEDIAN('Left 1 Kin'!R12, 'Left 2 Kin'!R12, 'Left 3 Kin'!R12, 'Right 1 Kin'!R12, 'Right 2 Kin'!R12, 'Right 3 Kin'!R12)</f>
        <v>-4.4033984999999998</v>
      </c>
      <c r="S12">
        <f>MEDIAN('Left 1 Kin'!S12, 'Left 2 Kin'!S12, 'Left 3 Kin'!S12, 'Right 1 Kin'!S12, 'Right 2 Kin'!S12, 'Right 3 Kin'!S12)</f>
        <v>1.9059340000000016</v>
      </c>
      <c r="T12">
        <f>MEDIAN('Left 1 Kin'!T12, 'Left 2 Kin'!T12, 'Left 3 Kin'!T12, 'Right 1 Kin'!T12, 'Right 2 Kin'!T12, 'Right 3 Kin'!T12)</f>
        <v>-3.4330620000000001</v>
      </c>
      <c r="U12">
        <f>MEDIAN('Left 1 Kin'!U12, 'Left 2 Kin'!U12, 'Left 3 Kin'!U12, 'Right 1 Kin'!U12, 'Right 2 Kin'!U12, 'Right 3 Kin'!U12)</f>
        <v>-36.432687500000029</v>
      </c>
      <c r="V12">
        <f>MEDIAN('Left 1 Kin'!V12, 'Left 2 Kin'!V12, 'Left 3 Kin'!V12, 'Right 1 Kin'!V12, 'Right 2 Kin'!V12, 'Right 3 Kin'!V12)</f>
        <v>-25.779312500000049</v>
      </c>
      <c r="W12">
        <f>MEDIAN('Left 1 Kin'!W12, 'Left 2 Kin'!W12, 'Left 3 Kin'!W12, 'Right 1 Kin'!W12, 'Right 2 Kin'!W12, 'Right 3 Kin'!W12)</f>
        <v>112.84687500000001</v>
      </c>
      <c r="X12">
        <f>MEDIAN('Left 1 Kin'!X12, 'Left 2 Kin'!X12, 'Left 3 Kin'!X12, 'Right 1 Kin'!X12, 'Right 2 Kin'!X12, 'Right 3 Kin'!X12)</f>
        <v>84.115437500000013</v>
      </c>
      <c r="Y12">
        <f>MEDIAN('Left 1 Kin'!Y12, 'Left 2 Kin'!Y12, 'Left 3 Kin'!Y12, 'Right 1 Kin'!Y12, 'Right 2 Kin'!Y12, 'Right 3 Kin'!Y12)</f>
        <v>-25.544250000000012</v>
      </c>
      <c r="Z12">
        <f>MEDIAN('Left 1 Kin'!Z12, 'Left 2 Kin'!Z12, 'Left 3 Kin'!Z12, 'Right 1 Kin'!Z12, 'Right 2 Kin'!Z12, 'Right 3 Kin'!Z12)</f>
        <v>-162.77056249999998</v>
      </c>
      <c r="AA12">
        <f>MEDIAN('Left 1 Kin'!AA12, 'Left 2 Kin'!AA12, 'Left 3 Kin'!AA12, 'Right 1 Kin'!AA12, 'Right 2 Kin'!AA12, 'Right 3 Kin'!AA12)</f>
        <v>-386.68312500000013</v>
      </c>
      <c r="AB12">
        <f>MEDIAN('Left 1 Kin'!AB12, 'Left 2 Kin'!AB12, 'Left 3 Kin'!AB12, 'Right 1 Kin'!AB12, 'Right 2 Kin'!AB12, 'Right 3 Kin'!AB12)</f>
        <v>28.798456250000001</v>
      </c>
      <c r="AC12">
        <f>MEDIAN('Left 1 Kin'!AC12, 'Left 2 Kin'!AC12, 'Left 3 Kin'!AC12, 'Right 1 Kin'!AC12, 'Right 2 Kin'!AC12, 'Right 3 Kin'!AC12)</f>
        <v>267.03000000000014</v>
      </c>
      <c r="AD12">
        <f>MEDIAN('Left 1 Kin'!AD12, 'Left 2 Kin'!AD12, 'Left 3 Kin'!AD12, 'Right 1 Kin'!AD12, 'Right 2 Kin'!AD12, 'Right 3 Kin'!AD12)</f>
        <v>374.9887500000001</v>
      </c>
      <c r="AE12">
        <f>MEDIAN('Left 1 Kin'!AE12, 'Left 2 Kin'!AE12, 'Left 3 Kin'!AE12, 'Right 1 Kin'!AE12, 'Right 2 Kin'!AE12, 'Right 3 Kin'!AE12)</f>
        <v>147.46631250000002</v>
      </c>
      <c r="AF12">
        <f>MEDIAN('Left 1 Kin'!AF12, 'Left 2 Kin'!AF12, 'Left 3 Kin'!AF12, 'Right 1 Kin'!AF12, 'Right 2 Kin'!AF12, 'Right 3 Kin'!AF12)</f>
        <v>315.91831249999984</v>
      </c>
      <c r="AG12">
        <f>MEDIAN('Left 1 Kin'!AG12, 'Left 2 Kin'!AG12, 'Left 3 Kin'!AG12, 'Right 1 Kin'!AG12, 'Right 2 Kin'!AG12, 'Right 3 Kin'!AG12)</f>
        <v>1347.169625</v>
      </c>
      <c r="AH12">
        <f>MEDIAN('Left 1 Kin'!AH12, 'Left 2 Kin'!AH12, 'Left 3 Kin'!AH12, 'Right 1 Kin'!AH12, 'Right 2 Kin'!AH12, 'Right 3 Kin'!AH12)</f>
        <v>-127.523425</v>
      </c>
      <c r="AI12">
        <f>MEDIAN('Left 1 Kin'!AI12, 'Left 2 Kin'!AI12, 'Left 3 Kin'!AI12, 'Right 1 Kin'!AI12, 'Right 2 Kin'!AI12, 'Right 3 Kin'!AI12)</f>
        <v>0.71809855000000045</v>
      </c>
      <c r="AJ12">
        <f>MEDIAN('Left 1 Kin'!AJ12, 'Left 2 Kin'!AJ12, 'Left 3 Kin'!AJ12, 'Right 1 Kin'!AJ12, 'Right 2 Kin'!AJ12, 'Right 3 Kin'!AJ12)</f>
        <v>0.4645748999999999</v>
      </c>
      <c r="AK12">
        <f>MEDIAN('Left 1 Kin'!AK12, 'Left 2 Kin'!AK12, 'Left 3 Kin'!AK12, 'Right 1 Kin'!AK12, 'Right 2 Kin'!AK12, 'Right 3 Kin'!AK12)</f>
        <v>-0.42323637999999997</v>
      </c>
      <c r="AL12">
        <f>MEDIAN('Left 1 Kin'!AL12, 'Left 2 Kin'!AL12, 'Left 3 Kin'!AL12, 'Right 1 Kin'!AL12, 'Right 2 Kin'!AL12, 'Right 3 Kin'!AL12)</f>
        <v>4.6714865000000021</v>
      </c>
      <c r="AM12">
        <f>MEDIAN('Left 1 Kin'!AM12, 'Left 2 Kin'!AM12, 'Left 3 Kin'!AM12, 'Right 1 Kin'!AM12, 'Right 2 Kin'!AM12, 'Right 3 Kin'!AM12)</f>
        <v>1.3331260999999999</v>
      </c>
      <c r="AN12">
        <f>MEDIAN('Left 1 Kin'!AN12, 'Left 2 Kin'!AN12, 'Left 3 Kin'!AN12, 'Right 1 Kin'!AN12, 'Right 2 Kin'!AN12, 'Right 3 Kin'!AN12)</f>
        <v>0.4373710999999999</v>
      </c>
      <c r="AO12">
        <f>MEDIAN('Left 1 Kin'!AO12, 'Left 2 Kin'!AO12, 'Left 3 Kin'!AO12, 'Right 1 Kin'!AO12, 'Right 2 Kin'!AO12, 'Right 3 Kin'!AO12)</f>
        <v>0.14552440999999999</v>
      </c>
      <c r="AP12">
        <f>MEDIAN('Left 1 Kin'!AP12, 'Left 2 Kin'!AP12, 'Left 3 Kin'!AP12, 'Right 1 Kin'!AP12, 'Right 2 Kin'!AP12, 'Right 3 Kin'!AP12)</f>
        <v>-4.8394259999999996</v>
      </c>
      <c r="AQ12">
        <f>MEDIAN('Left 1 Kin'!AQ12, 'Left 2 Kin'!AQ12, 'Left 3 Kin'!AQ12, 'Right 1 Kin'!AQ12, 'Right 2 Kin'!AQ12, 'Right 3 Kin'!AQ12)</f>
        <v>1.9398065</v>
      </c>
      <c r="AR12">
        <f>MEDIAN('Left 1 Kin'!AR12, 'Left 2 Kin'!AR12, 'Left 3 Kin'!AR12, 'Right 1 Kin'!AR12, 'Right 2 Kin'!AR12, 'Right 3 Kin'!AR12)</f>
        <v>6.4463000000000159E-3</v>
      </c>
      <c r="AS12">
        <f>MEDIAN('Left 1 Kin'!AS12, 'Left 2 Kin'!AS12, 'Left 3 Kin'!AS12, 'Right 1 Kin'!AS12, 'Right 2 Kin'!AS12, 'Right 3 Kin'!AS12)</f>
        <v>0.18946474999999996</v>
      </c>
      <c r="AT12">
        <f>MEDIAN('Left 1 Kin'!AT12, 'Left 2 Kin'!AT12, 'Left 3 Kin'!AT12, 'Right 1 Kin'!AT12, 'Right 2 Kin'!AT12, 'Right 3 Kin'!AT12)</f>
        <v>-27.946185</v>
      </c>
    </row>
    <row r="13" spans="1:46" x14ac:dyDescent="0.25">
      <c r="A13">
        <v>11</v>
      </c>
      <c r="B13">
        <f>MEDIAN('Left 1 Kin'!B13, 'Left 2 Kin'!B13, 'Left 3 Kin'!B13, 'Right 1 Kin'!B13, 'Right 2 Kin'!B13, 'Right 3 Kin'!B13)</f>
        <v>9.0777250000000098</v>
      </c>
      <c r="C13">
        <f>MEDIAN('Left 1 Kin'!C13, 'Left 2 Kin'!C13, 'Left 3 Kin'!C13, 'Right 1 Kin'!C13, 'Right 2 Kin'!C13, 'Right 3 Kin'!C13)</f>
        <v>0.5754779879385965</v>
      </c>
      <c r="D13">
        <f>MEDIAN('Left 1 Kin'!D13, 'Left 2 Kin'!D13, 'Left 3 Kin'!D13, 'Right 1 Kin'!D13, 'Right 2 Kin'!D13, 'Right 3 Kin'!D13)</f>
        <v>-0.58039079800641091</v>
      </c>
      <c r="E13">
        <f>MEDIAN('Left 1 Kin'!E13, 'Left 2 Kin'!E13, 'Left 3 Kin'!E13, 'Right 1 Kin'!E13, 'Right 2 Kin'!E13, 'Right 3 Kin'!E13)</f>
        <v>0.10777576983421761</v>
      </c>
      <c r="F13">
        <f>MEDIAN('Left 1 Kin'!F13, 'Left 2 Kin'!F13, 'Left 3 Kin'!F13, 'Right 1 Kin'!F13, 'Right 2 Kin'!F13, 'Right 3 Kin'!F13)</f>
        <v>2.247496869446858</v>
      </c>
      <c r="G13">
        <f>MEDIAN('Left 1 Kin'!G13, 'Left 2 Kin'!G13, 'Left 3 Kin'!G13, 'Right 1 Kin'!G13, 'Right 2 Kin'!G13, 'Right 3 Kin'!G13)</f>
        <v>6.2620737499999999</v>
      </c>
      <c r="H13">
        <f>MEDIAN('Left 1 Kin'!H13, 'Left 2 Kin'!H13, 'Left 3 Kin'!H13, 'Right 1 Kin'!H13, 'Right 2 Kin'!H13, 'Right 3 Kin'!H13)</f>
        <v>-9.14409925</v>
      </c>
      <c r="I13">
        <f>MEDIAN('Left 1 Kin'!I13, 'Left 2 Kin'!I13, 'Left 3 Kin'!I13, 'Right 1 Kin'!I13, 'Right 2 Kin'!I13, 'Right 3 Kin'!I13)</f>
        <v>-4.9113713499999996</v>
      </c>
      <c r="J13">
        <f>MEDIAN('Left 1 Kin'!J13, 'Left 2 Kin'!J13, 'Left 3 Kin'!J13, 'Right 1 Kin'!J13, 'Right 2 Kin'!J13, 'Right 3 Kin'!J13)</f>
        <v>7.1984214499999997</v>
      </c>
      <c r="K13">
        <f>MEDIAN('Left 1 Kin'!K13, 'Left 2 Kin'!K13, 'Left 3 Kin'!K13, 'Right 1 Kin'!K13, 'Right 2 Kin'!K13, 'Right 3 Kin'!K13)</f>
        <v>4.2792116500000006</v>
      </c>
      <c r="L13">
        <f>MEDIAN('Left 1 Kin'!L13, 'Left 2 Kin'!L13, 'Left 3 Kin'!L13, 'Right 1 Kin'!L13, 'Right 2 Kin'!L13, 'Right 3 Kin'!L13)</f>
        <v>-5.8725799499999987</v>
      </c>
      <c r="M13">
        <f>MEDIAN('Left 1 Kin'!M13, 'Left 2 Kin'!M13, 'Left 3 Kin'!M13, 'Right 1 Kin'!M13, 'Right 2 Kin'!M13, 'Right 3 Kin'!M13)</f>
        <v>32.397677999999999</v>
      </c>
      <c r="N13">
        <f>MEDIAN('Left 1 Kin'!N13, 'Left 2 Kin'!N13, 'Left 3 Kin'!N13, 'Right 1 Kin'!N13, 'Right 2 Kin'!N13, 'Right 3 Kin'!N13)</f>
        <v>3.6008892750000001</v>
      </c>
      <c r="O13">
        <f>MEDIAN('Left 1 Kin'!O13, 'Left 2 Kin'!O13, 'Left 3 Kin'!O13, 'Right 1 Kin'!O13, 'Right 2 Kin'!O13, 'Right 3 Kin'!O13)</f>
        <v>-1.1775699999999993</v>
      </c>
      <c r="P13">
        <f>MEDIAN('Left 1 Kin'!P13, 'Left 2 Kin'!P13, 'Left 3 Kin'!P13, 'Right 1 Kin'!P13, 'Right 2 Kin'!P13, 'Right 3 Kin'!P13)</f>
        <v>31.627225500000002</v>
      </c>
      <c r="Q13">
        <f>MEDIAN('Left 1 Kin'!Q13, 'Left 2 Kin'!Q13, 'Left 3 Kin'!Q13, 'Right 1 Kin'!Q13, 'Right 2 Kin'!Q13, 'Right 3 Kin'!Q13)</f>
        <v>2.0832022500000003</v>
      </c>
      <c r="R13">
        <f>MEDIAN('Left 1 Kin'!R13, 'Left 2 Kin'!R13, 'Left 3 Kin'!R13, 'Right 1 Kin'!R13, 'Right 2 Kin'!R13, 'Right 3 Kin'!R13)</f>
        <v>-3.8502623499999999</v>
      </c>
      <c r="S13">
        <f>MEDIAN('Left 1 Kin'!S13, 'Left 2 Kin'!S13, 'Left 3 Kin'!S13, 'Right 1 Kin'!S13, 'Right 2 Kin'!S13, 'Right 3 Kin'!S13)</f>
        <v>3.3381669000000009</v>
      </c>
      <c r="T13">
        <f>MEDIAN('Left 1 Kin'!T13, 'Left 2 Kin'!T13, 'Left 3 Kin'!T13, 'Right 1 Kin'!T13, 'Right 2 Kin'!T13, 'Right 3 Kin'!T13)</f>
        <v>-3.5565286999999999</v>
      </c>
      <c r="U13">
        <f>MEDIAN('Left 1 Kin'!U13, 'Left 2 Kin'!U13, 'Left 3 Kin'!U13, 'Right 1 Kin'!U13, 'Right 2 Kin'!U13, 'Right 3 Kin'!U13)</f>
        <v>-37.143818750000037</v>
      </c>
      <c r="V13">
        <f>MEDIAN('Left 1 Kin'!V13, 'Left 2 Kin'!V13, 'Left 3 Kin'!V13, 'Right 1 Kin'!V13, 'Right 2 Kin'!V13, 'Right 3 Kin'!V13)</f>
        <v>-23.270181250000022</v>
      </c>
      <c r="W13">
        <f>MEDIAN('Left 1 Kin'!W13, 'Left 2 Kin'!W13, 'Left 3 Kin'!W13, 'Right 1 Kin'!W13, 'Right 2 Kin'!W13, 'Right 3 Kin'!W13)</f>
        <v>104.71063749999999</v>
      </c>
      <c r="X13">
        <f>MEDIAN('Left 1 Kin'!X13, 'Left 2 Kin'!X13, 'Left 3 Kin'!X13, 'Right 1 Kin'!X13, 'Right 2 Kin'!X13, 'Right 3 Kin'!X13)</f>
        <v>82.422793750000025</v>
      </c>
      <c r="Y13">
        <f>MEDIAN('Left 1 Kin'!Y13, 'Left 2 Kin'!Y13, 'Left 3 Kin'!Y13, 'Right 1 Kin'!Y13, 'Right 2 Kin'!Y13, 'Right 3 Kin'!Y13)</f>
        <v>-27.511800000000019</v>
      </c>
      <c r="Z13">
        <f>MEDIAN('Left 1 Kin'!Z13, 'Left 2 Kin'!Z13, 'Left 3 Kin'!Z13, 'Right 1 Kin'!Z13, 'Right 2 Kin'!Z13, 'Right 3 Kin'!Z13)</f>
        <v>-168.10968124999999</v>
      </c>
      <c r="AA13">
        <f>MEDIAN('Left 1 Kin'!AA13, 'Left 2 Kin'!AA13, 'Left 3 Kin'!AA13, 'Right 1 Kin'!AA13, 'Right 2 Kin'!AA13, 'Right 3 Kin'!AA13)</f>
        <v>-386.56268750000015</v>
      </c>
      <c r="AB13">
        <f>MEDIAN('Left 1 Kin'!AB13, 'Left 2 Kin'!AB13, 'Left 3 Kin'!AB13, 'Right 1 Kin'!AB13, 'Right 2 Kin'!AB13, 'Right 3 Kin'!AB13)</f>
        <v>26.890964374999996</v>
      </c>
      <c r="AC13">
        <f>MEDIAN('Left 1 Kin'!AC13, 'Left 2 Kin'!AC13, 'Left 3 Kin'!AC13, 'Right 1 Kin'!AC13, 'Right 2 Kin'!AC13, 'Right 3 Kin'!AC13)</f>
        <v>283.95500000000015</v>
      </c>
      <c r="AD13">
        <f>MEDIAN('Left 1 Kin'!AD13, 'Left 2 Kin'!AD13, 'Left 3 Kin'!AD13, 'Right 1 Kin'!AD13, 'Right 2 Kin'!AD13, 'Right 3 Kin'!AD13)</f>
        <v>365.27812499999999</v>
      </c>
      <c r="AE13">
        <f>MEDIAN('Left 1 Kin'!AE13, 'Left 2 Kin'!AE13, 'Left 3 Kin'!AE13, 'Right 1 Kin'!AE13, 'Right 2 Kin'!AE13, 'Right 3 Kin'!AE13)</f>
        <v>152.26328125000001</v>
      </c>
      <c r="AF13">
        <f>MEDIAN('Left 1 Kin'!AF13, 'Left 2 Kin'!AF13, 'Left 3 Kin'!AF13, 'Right 1 Kin'!AF13, 'Right 2 Kin'!AF13, 'Right 3 Kin'!AF13)</f>
        <v>245.49126874999985</v>
      </c>
      <c r="AG13">
        <f>MEDIAN('Left 1 Kin'!AG13, 'Left 2 Kin'!AG13, 'Left 3 Kin'!AG13, 'Right 1 Kin'!AG13, 'Right 2 Kin'!AG13, 'Right 3 Kin'!AG13)</f>
        <v>1326.1760875</v>
      </c>
      <c r="AH13">
        <f>MEDIAN('Left 1 Kin'!AH13, 'Left 2 Kin'!AH13, 'Left 3 Kin'!AH13, 'Right 1 Kin'!AH13, 'Right 2 Kin'!AH13, 'Right 3 Kin'!AH13)</f>
        <v>-149.68359375</v>
      </c>
      <c r="AI13">
        <f>MEDIAN('Left 1 Kin'!AI13, 'Left 2 Kin'!AI13, 'Left 3 Kin'!AI13, 'Right 1 Kin'!AI13, 'Right 2 Kin'!AI13, 'Right 3 Kin'!AI13)</f>
        <v>1.0983886550000008</v>
      </c>
      <c r="AJ13">
        <f>MEDIAN('Left 1 Kin'!AJ13, 'Left 2 Kin'!AJ13, 'Left 3 Kin'!AJ13, 'Right 1 Kin'!AJ13, 'Right 2 Kin'!AJ13, 'Right 3 Kin'!AJ13)</f>
        <v>8.4029899999999991E-3</v>
      </c>
      <c r="AK13">
        <f>MEDIAN('Left 1 Kin'!AK13, 'Left 2 Kin'!AK13, 'Left 3 Kin'!AK13, 'Right 1 Kin'!AK13, 'Right 2 Kin'!AK13, 'Right 3 Kin'!AK13)</f>
        <v>-0.33947844799999993</v>
      </c>
      <c r="AL13">
        <f>MEDIAN('Left 1 Kin'!AL13, 'Left 2 Kin'!AL13, 'Left 3 Kin'!AL13, 'Right 1 Kin'!AL13, 'Right 2 Kin'!AL13, 'Right 3 Kin'!AL13)</f>
        <v>6.9830481500000019</v>
      </c>
      <c r="AM13">
        <f>MEDIAN('Left 1 Kin'!AM13, 'Left 2 Kin'!AM13, 'Left 3 Kin'!AM13, 'Right 1 Kin'!AM13, 'Right 2 Kin'!AM13, 'Right 3 Kin'!AM13)</f>
        <v>0.88504380999999932</v>
      </c>
      <c r="AN13">
        <f>MEDIAN('Left 1 Kin'!AN13, 'Left 2 Kin'!AN13, 'Left 3 Kin'!AN13, 'Right 1 Kin'!AN13, 'Right 2 Kin'!AN13, 'Right 3 Kin'!AN13)</f>
        <v>0.27705835999999989</v>
      </c>
      <c r="AO13">
        <f>MEDIAN('Left 1 Kin'!AO13, 'Left 2 Kin'!AO13, 'Left 3 Kin'!AO13, 'Right 1 Kin'!AO13, 'Right 2 Kin'!AO13, 'Right 3 Kin'!AO13)</f>
        <v>0.10349581099999995</v>
      </c>
      <c r="AP13">
        <f>MEDIAN('Left 1 Kin'!AP13, 'Left 2 Kin'!AP13, 'Left 3 Kin'!AP13, 'Right 1 Kin'!AP13, 'Right 2 Kin'!AP13, 'Right 3 Kin'!AP13)</f>
        <v>-3.1350879499999982</v>
      </c>
      <c r="AQ13">
        <f>MEDIAN('Left 1 Kin'!AQ13, 'Left 2 Kin'!AQ13, 'Left 3 Kin'!AQ13, 'Right 1 Kin'!AQ13, 'Right 2 Kin'!AQ13, 'Right 3 Kin'!AQ13)</f>
        <v>2.1421546500000002</v>
      </c>
      <c r="AR13">
        <f>MEDIAN('Left 1 Kin'!AR13, 'Left 2 Kin'!AR13, 'Left 3 Kin'!AR13, 'Right 1 Kin'!AR13, 'Right 2 Kin'!AR13, 'Right 3 Kin'!AR13)</f>
        <v>-1.5994820000000076E-2</v>
      </c>
      <c r="AS13">
        <f>MEDIAN('Left 1 Kin'!AS13, 'Left 2 Kin'!AS13, 'Left 3 Kin'!AS13, 'Right 1 Kin'!AS13, 'Right 2 Kin'!AS13, 'Right 3 Kin'!AS13)</f>
        <v>0.17787932499999995</v>
      </c>
      <c r="AT13">
        <f>MEDIAN('Left 1 Kin'!AT13, 'Left 2 Kin'!AT13, 'Left 3 Kin'!AT13, 'Right 1 Kin'!AT13, 'Right 2 Kin'!AT13, 'Right 3 Kin'!AT13)</f>
        <v>-31.248783500000002</v>
      </c>
    </row>
    <row r="14" spans="1:46" x14ac:dyDescent="0.25">
      <c r="A14">
        <v>12</v>
      </c>
      <c r="B14">
        <f>MEDIAN('Left 1 Kin'!B14, 'Left 2 Kin'!B14, 'Left 3 Kin'!B14, 'Right 1 Kin'!B14, 'Right 2 Kin'!B14, 'Right 3 Kin'!B14)</f>
        <v>9.0792500000000036</v>
      </c>
      <c r="C14">
        <f>MEDIAN('Left 1 Kin'!C14, 'Left 2 Kin'!C14, 'Left 3 Kin'!C14, 'Right 1 Kin'!C14, 'Right 2 Kin'!C14, 'Right 3 Kin'!C14)</f>
        <v>0.5751277412280702</v>
      </c>
      <c r="D14">
        <f>MEDIAN('Left 1 Kin'!D14, 'Left 2 Kin'!D14, 'Left 3 Kin'!D14, 'Right 1 Kin'!D14, 'Right 2 Kin'!D14, 'Right 3 Kin'!D14)</f>
        <v>-0.39740220236031809</v>
      </c>
      <c r="E14">
        <f>MEDIAN('Left 1 Kin'!E14, 'Left 2 Kin'!E14, 'Left 3 Kin'!E14, 'Right 1 Kin'!E14, 'Right 2 Kin'!E14, 'Right 3 Kin'!E14)</f>
        <v>8.0813388977506825E-2</v>
      </c>
      <c r="F14">
        <f>MEDIAN('Left 1 Kin'!F14, 'Left 2 Kin'!F14, 'Left 3 Kin'!F14, 'Right 1 Kin'!F14, 'Right 2 Kin'!F14, 'Right 3 Kin'!F14)</f>
        <v>2.2105568985051107</v>
      </c>
      <c r="G14">
        <f>MEDIAN('Left 1 Kin'!G14, 'Left 2 Kin'!G14, 'Left 3 Kin'!G14, 'Right 1 Kin'!G14, 'Right 2 Kin'!G14, 'Right 3 Kin'!G14)</f>
        <v>6.2169749999999997</v>
      </c>
      <c r="H14">
        <f>MEDIAN('Left 1 Kin'!H14, 'Left 2 Kin'!H14, 'Left 3 Kin'!H14, 'Right 1 Kin'!H14, 'Right 2 Kin'!H14, 'Right 3 Kin'!H14)</f>
        <v>-9.1449110000000005</v>
      </c>
      <c r="I14">
        <f>MEDIAN('Left 1 Kin'!I14, 'Left 2 Kin'!I14, 'Left 3 Kin'!I14, 'Right 1 Kin'!I14, 'Right 2 Kin'!I14, 'Right 3 Kin'!I14)</f>
        <v>-4.7841558000000006</v>
      </c>
      <c r="J14">
        <f>MEDIAN('Left 1 Kin'!J14, 'Left 2 Kin'!J14, 'Left 3 Kin'!J14, 'Right 1 Kin'!J14, 'Right 2 Kin'!J14, 'Right 3 Kin'!J14)</f>
        <v>7.2807566000000001</v>
      </c>
      <c r="K14">
        <f>MEDIAN('Left 1 Kin'!K14, 'Left 2 Kin'!K14, 'Left 3 Kin'!K14, 'Right 1 Kin'!K14, 'Right 2 Kin'!K14, 'Right 3 Kin'!K14)</f>
        <v>4.2539654000000002</v>
      </c>
      <c r="L14">
        <f>MEDIAN('Left 1 Kin'!L14, 'Left 2 Kin'!L14, 'Left 3 Kin'!L14, 'Right 1 Kin'!L14, 'Right 2 Kin'!L14, 'Right 3 Kin'!L14)</f>
        <v>-6.0331942000000005</v>
      </c>
      <c r="M14">
        <f>MEDIAN('Left 1 Kin'!M14, 'Left 2 Kin'!M14, 'Left 3 Kin'!M14, 'Right 1 Kin'!M14, 'Right 2 Kin'!M14, 'Right 3 Kin'!M14)</f>
        <v>32.014626</v>
      </c>
      <c r="N14">
        <f>MEDIAN('Left 1 Kin'!N14, 'Left 2 Kin'!N14, 'Left 3 Kin'!N14, 'Right 1 Kin'!N14, 'Right 2 Kin'!N14, 'Right 3 Kin'!N14)</f>
        <v>3.6682679999999999</v>
      </c>
      <c r="O14">
        <f>MEDIAN('Left 1 Kin'!O14, 'Left 2 Kin'!O14, 'Left 3 Kin'!O14, 'Right 1 Kin'!O14, 'Right 2 Kin'!O14, 'Right 3 Kin'!O14)</f>
        <v>-0.88804000000000016</v>
      </c>
      <c r="P14">
        <f>MEDIAN('Left 1 Kin'!P14, 'Left 2 Kin'!P14, 'Left 3 Kin'!P14, 'Right 1 Kin'!P14, 'Right 2 Kin'!P14, 'Right 3 Kin'!P14)</f>
        <v>31.995612000000001</v>
      </c>
      <c r="Q14">
        <f>MEDIAN('Left 1 Kin'!Q14, 'Left 2 Kin'!Q14, 'Left 3 Kin'!Q14, 'Right 1 Kin'!Q14, 'Right 2 Kin'!Q14, 'Right 3 Kin'!Q14)</f>
        <v>2.2139689999999987</v>
      </c>
      <c r="R14">
        <f>MEDIAN('Left 1 Kin'!R14, 'Left 2 Kin'!R14, 'Left 3 Kin'!R14, 'Right 1 Kin'!R14, 'Right 2 Kin'!R14, 'Right 3 Kin'!R14)</f>
        <v>-3.6293518000000002</v>
      </c>
      <c r="S14">
        <f>MEDIAN('Left 1 Kin'!S14, 'Left 2 Kin'!S14, 'Left 3 Kin'!S14, 'Right 1 Kin'!S14, 'Right 2 Kin'!S14, 'Right 3 Kin'!S14)</f>
        <v>4.7225077999999989</v>
      </c>
      <c r="T14">
        <f>MEDIAN('Left 1 Kin'!T14, 'Left 2 Kin'!T14, 'Left 3 Kin'!T14, 'Right 1 Kin'!T14, 'Right 2 Kin'!T14, 'Right 3 Kin'!T14)</f>
        <v>-3.7154962</v>
      </c>
      <c r="U14">
        <f>MEDIAN('Left 1 Kin'!U14, 'Left 2 Kin'!U14, 'Left 3 Kin'!U14, 'Right 1 Kin'!U14, 'Right 2 Kin'!U14, 'Right 3 Kin'!U14)</f>
        <v>-37.396950000000039</v>
      </c>
      <c r="V14">
        <f>MEDIAN('Left 1 Kin'!V14, 'Left 2 Kin'!V14, 'Left 3 Kin'!V14, 'Right 1 Kin'!V14, 'Right 2 Kin'!V14, 'Right 3 Kin'!V14)</f>
        <v>-20.557200000000002</v>
      </c>
      <c r="W14">
        <f>MEDIAN('Left 1 Kin'!W14, 'Left 2 Kin'!W14, 'Left 3 Kin'!W14, 'Right 1 Kin'!W14, 'Right 2 Kin'!W14, 'Right 3 Kin'!W14)</f>
        <v>96.376775000000009</v>
      </c>
      <c r="X14">
        <f>MEDIAN('Left 1 Kin'!X14, 'Left 2 Kin'!X14, 'Left 3 Kin'!X14, 'Right 1 Kin'!X14, 'Right 2 Kin'!X14, 'Right 3 Kin'!X14)</f>
        <v>79.884649999999993</v>
      </c>
      <c r="Y14">
        <f>MEDIAN('Left 1 Kin'!Y14, 'Left 2 Kin'!Y14, 'Left 3 Kin'!Y14, 'Right 1 Kin'!Y14, 'Right 2 Kin'!Y14, 'Right 3 Kin'!Y14)</f>
        <v>-28.972950000000015</v>
      </c>
      <c r="Z14">
        <f>MEDIAN('Left 1 Kin'!Z14, 'Left 2 Kin'!Z14, 'Left 3 Kin'!Z14, 'Right 1 Kin'!Z14, 'Right 2 Kin'!Z14, 'Right 3 Kin'!Z14)</f>
        <v>-172.38544999999999</v>
      </c>
      <c r="AA14">
        <f>MEDIAN('Left 1 Kin'!AA14, 'Left 2 Kin'!AA14, 'Left 3 Kin'!AA14, 'Right 1 Kin'!AA14, 'Right 2 Kin'!AA14, 'Right 3 Kin'!AA14)</f>
        <v>-387.01225000000022</v>
      </c>
      <c r="AB14">
        <f>MEDIAN('Left 1 Kin'!AB14, 'Left 2 Kin'!AB14, 'Left 3 Kin'!AB14, 'Right 1 Kin'!AB14, 'Right 2 Kin'!AB14, 'Right 3 Kin'!AB14)</f>
        <v>28.821262500000017</v>
      </c>
      <c r="AC14">
        <f>MEDIAN('Left 1 Kin'!AC14, 'Left 2 Kin'!AC14, 'Left 3 Kin'!AC14, 'Right 1 Kin'!AC14, 'Right 2 Kin'!AC14, 'Right 3 Kin'!AC14)</f>
        <v>275.05875000000003</v>
      </c>
      <c r="AD14">
        <f>MEDIAN('Left 1 Kin'!AD14, 'Left 2 Kin'!AD14, 'Left 3 Kin'!AD14, 'Right 1 Kin'!AD14, 'Right 2 Kin'!AD14, 'Right 3 Kin'!AD14)</f>
        <v>365.00624999999997</v>
      </c>
      <c r="AE14">
        <f>MEDIAN('Left 1 Kin'!AE14, 'Left 2 Kin'!AE14, 'Left 3 Kin'!AE14, 'Right 1 Kin'!AE14, 'Right 2 Kin'!AE14, 'Right 3 Kin'!AE14)</f>
        <v>152.24625</v>
      </c>
      <c r="AF14">
        <f>MEDIAN('Left 1 Kin'!AF14, 'Left 2 Kin'!AF14, 'Left 3 Kin'!AF14, 'Right 1 Kin'!AF14, 'Right 2 Kin'!AF14, 'Right 3 Kin'!AF14)</f>
        <v>175.01125000000002</v>
      </c>
      <c r="AG14">
        <f>MEDIAN('Left 1 Kin'!AG14, 'Left 2 Kin'!AG14, 'Left 3 Kin'!AG14, 'Right 1 Kin'!AG14, 'Right 2 Kin'!AG14, 'Right 3 Kin'!AG14)</f>
        <v>1290.5637750000001</v>
      </c>
      <c r="AH14">
        <f>MEDIAN('Left 1 Kin'!AH14, 'Left 2 Kin'!AH14, 'Left 3 Kin'!AH14, 'Right 1 Kin'!AH14, 'Right 2 Kin'!AH14, 'Right 3 Kin'!AH14)</f>
        <v>-166.61698999999999</v>
      </c>
      <c r="AI14">
        <f>MEDIAN('Left 1 Kin'!AI14, 'Left 2 Kin'!AI14, 'Left 3 Kin'!AI14, 'Right 1 Kin'!AI14, 'Right 2 Kin'!AI14, 'Right 3 Kin'!AI14)</f>
        <v>1.2775400399999999</v>
      </c>
      <c r="AJ14">
        <f>MEDIAN('Left 1 Kin'!AJ14, 'Left 2 Kin'!AJ14, 'Left 3 Kin'!AJ14, 'Right 1 Kin'!AJ14, 'Right 2 Kin'!AJ14, 'Right 3 Kin'!AJ14)</f>
        <v>-0.11724052000000018</v>
      </c>
      <c r="AK14">
        <f>MEDIAN('Left 1 Kin'!AK14, 'Left 2 Kin'!AK14, 'Left 3 Kin'!AK14, 'Right 1 Kin'!AK14, 'Right 2 Kin'!AK14, 'Right 3 Kin'!AK14)</f>
        <v>-0.29784242400000005</v>
      </c>
      <c r="AL14">
        <f>MEDIAN('Left 1 Kin'!AL14, 'Left 2 Kin'!AL14, 'Left 3 Kin'!AL14, 'Right 1 Kin'!AL14, 'Right 2 Kin'!AL14, 'Right 3 Kin'!AL14)</f>
        <v>7.8268172000000007</v>
      </c>
      <c r="AM14">
        <f>MEDIAN('Left 1 Kin'!AM14, 'Left 2 Kin'!AM14, 'Left 3 Kin'!AM14, 'Right 1 Kin'!AM14, 'Right 2 Kin'!AM14, 'Right 3 Kin'!AM14)</f>
        <v>0.67335191999999999</v>
      </c>
      <c r="AN14">
        <f>MEDIAN('Left 1 Kin'!AN14, 'Left 2 Kin'!AN14, 'Left 3 Kin'!AN14, 'Right 1 Kin'!AN14, 'Right 2 Kin'!AN14, 'Right 3 Kin'!AN14)</f>
        <v>0.24858901999999999</v>
      </c>
      <c r="AO14">
        <f>MEDIAN('Left 1 Kin'!AO14, 'Left 2 Kin'!AO14, 'Left 3 Kin'!AO14, 'Right 1 Kin'!AO14, 'Right 2 Kin'!AO14, 'Right 3 Kin'!AO14)</f>
        <v>8.1570907999999998E-2</v>
      </c>
      <c r="AP14">
        <f>MEDIAN('Left 1 Kin'!AP14, 'Left 2 Kin'!AP14, 'Left 3 Kin'!AP14, 'Right 1 Kin'!AP14, 'Right 2 Kin'!AP14, 'Right 3 Kin'!AP14)</f>
        <v>-2.4831677999999999</v>
      </c>
      <c r="AQ14">
        <f>MEDIAN('Left 1 Kin'!AQ14, 'Left 2 Kin'!AQ14, 'Left 3 Kin'!AQ14, 'Right 1 Kin'!AQ14, 'Right 2 Kin'!AQ14, 'Right 3 Kin'!AQ14)</f>
        <v>2.3235999999999999</v>
      </c>
      <c r="AR14">
        <f>MEDIAN('Left 1 Kin'!AR14, 'Left 2 Kin'!AR14, 'Left 3 Kin'!AR14, 'Right 1 Kin'!AR14, 'Right 2 Kin'!AR14, 'Right 3 Kin'!AR14)</f>
        <v>-3.0829380000000017E-2</v>
      </c>
      <c r="AS14">
        <f>MEDIAN('Left 1 Kin'!AS14, 'Left 2 Kin'!AS14, 'Left 3 Kin'!AS14, 'Right 1 Kin'!AS14, 'Right 2 Kin'!AS14, 'Right 3 Kin'!AS14)</f>
        <v>0.16445098</v>
      </c>
      <c r="AT14">
        <f>MEDIAN('Left 1 Kin'!AT14, 'Left 2 Kin'!AT14, 'Left 3 Kin'!AT14, 'Right 1 Kin'!AT14, 'Right 2 Kin'!AT14, 'Right 3 Kin'!AT14)</f>
        <v>-34.221418</v>
      </c>
    </row>
    <row r="15" spans="1:46" x14ac:dyDescent="0.25">
      <c r="A15">
        <v>13</v>
      </c>
      <c r="B15">
        <f>MEDIAN('Left 1 Kin'!B15, 'Left 2 Kin'!B15, 'Left 3 Kin'!B15, 'Right 1 Kin'!B15, 'Right 2 Kin'!B15, 'Right 3 Kin'!B15)</f>
        <v>9.0850468749999997</v>
      </c>
      <c r="C15">
        <f>MEDIAN('Left 1 Kin'!C15, 'Left 2 Kin'!C15, 'Left 3 Kin'!C15, 'Right 1 Kin'!C15, 'Right 2 Kin'!C15, 'Right 3 Kin'!C15)</f>
        <v>0.57478591008771929</v>
      </c>
      <c r="D15">
        <f>MEDIAN('Left 1 Kin'!D15, 'Left 2 Kin'!D15, 'Left 3 Kin'!D15, 'Right 1 Kin'!D15, 'Right 2 Kin'!D15, 'Right 3 Kin'!D15)</f>
        <v>-0.25187846971253836</v>
      </c>
      <c r="E15">
        <f>MEDIAN('Left 1 Kin'!E15, 'Left 2 Kin'!E15, 'Left 3 Kin'!E15, 'Right 1 Kin'!E15, 'Right 2 Kin'!E15, 'Right 3 Kin'!E15)</f>
        <v>6.1910319270053984E-2</v>
      </c>
      <c r="F15">
        <f>MEDIAN('Left 1 Kin'!F15, 'Left 2 Kin'!F15, 'Left 3 Kin'!F15, 'Right 1 Kin'!F15, 'Right 2 Kin'!F15, 'Right 3 Kin'!F15)</f>
        <v>2.2089425213468052</v>
      </c>
      <c r="G15">
        <f>MEDIAN('Left 1 Kin'!G15, 'Left 2 Kin'!G15, 'Left 3 Kin'!G15, 'Right 1 Kin'!G15, 'Right 2 Kin'!G15, 'Right 3 Kin'!G15)</f>
        <v>6.1718212500000007</v>
      </c>
      <c r="H15">
        <f>MEDIAN('Left 1 Kin'!H15, 'Left 2 Kin'!H15, 'Left 3 Kin'!H15, 'Right 1 Kin'!H15, 'Right 2 Kin'!H15, 'Right 3 Kin'!H15)</f>
        <v>-9.1368992500000008</v>
      </c>
      <c r="I15">
        <f>MEDIAN('Left 1 Kin'!I15, 'Left 2 Kin'!I15, 'Left 3 Kin'!I15, 'Right 1 Kin'!I15, 'Right 2 Kin'!I15, 'Right 3 Kin'!I15)</f>
        <v>-4.6754091999999998</v>
      </c>
      <c r="J15">
        <f>MEDIAN('Left 1 Kin'!J15, 'Left 2 Kin'!J15, 'Left 3 Kin'!J15, 'Right 1 Kin'!J15, 'Right 2 Kin'!J15, 'Right 3 Kin'!J15)</f>
        <v>7.3395892499999995</v>
      </c>
      <c r="K15">
        <f>MEDIAN('Left 1 Kin'!K15, 'Left 2 Kin'!K15, 'Left 3 Kin'!K15, 'Right 1 Kin'!K15, 'Right 2 Kin'!K15, 'Right 3 Kin'!K15)</f>
        <v>4.2202933500000004</v>
      </c>
      <c r="L15">
        <f>MEDIAN('Left 1 Kin'!L15, 'Left 2 Kin'!L15, 'Left 3 Kin'!L15, 'Right 1 Kin'!L15, 'Right 2 Kin'!L15, 'Right 3 Kin'!L15)</f>
        <v>-6.20479205</v>
      </c>
      <c r="M15">
        <f>MEDIAN('Left 1 Kin'!M15, 'Left 2 Kin'!M15, 'Left 3 Kin'!M15, 'Right 1 Kin'!M15, 'Right 2 Kin'!M15, 'Right 3 Kin'!M15)</f>
        <v>31.629054</v>
      </c>
      <c r="N15">
        <f>MEDIAN('Left 1 Kin'!N15, 'Left 2 Kin'!N15, 'Left 3 Kin'!N15, 'Right 1 Kin'!N15, 'Right 2 Kin'!N15, 'Right 3 Kin'!N15)</f>
        <v>3.7329145000000006</v>
      </c>
      <c r="O15">
        <f>MEDIAN('Left 1 Kin'!O15, 'Left 2 Kin'!O15, 'Left 3 Kin'!O15, 'Right 1 Kin'!O15, 'Right 2 Kin'!O15, 'Right 3 Kin'!O15)</f>
        <v>-0.60050999999999988</v>
      </c>
      <c r="P15">
        <f>MEDIAN('Left 1 Kin'!P15, 'Left 2 Kin'!P15, 'Left 3 Kin'!P15, 'Right 1 Kin'!P15, 'Right 2 Kin'!P15, 'Right 3 Kin'!P15)</f>
        <v>32.349360000000004</v>
      </c>
      <c r="Q15">
        <f>MEDIAN('Left 1 Kin'!Q15, 'Left 2 Kin'!Q15, 'Left 3 Kin'!Q15, 'Right 1 Kin'!Q15, 'Right 2 Kin'!Q15, 'Right 3 Kin'!Q15)</f>
        <v>2.3274885000000012</v>
      </c>
      <c r="R15">
        <f>MEDIAN('Left 1 Kin'!R15, 'Left 2 Kin'!R15, 'Left 3 Kin'!R15, 'Right 1 Kin'!R15, 'Right 2 Kin'!R15, 'Right 3 Kin'!R15)</f>
        <v>-3.6407807000000001</v>
      </c>
      <c r="S15">
        <f>MEDIAN('Left 1 Kin'!S15, 'Left 2 Kin'!S15, 'Left 3 Kin'!S15, 'Right 1 Kin'!S15, 'Right 2 Kin'!S15, 'Right 3 Kin'!S15)</f>
        <v>5.9943934499999987</v>
      </c>
      <c r="T15">
        <f>MEDIAN('Left 1 Kin'!T15, 'Left 2 Kin'!T15, 'Left 3 Kin'!T15, 'Right 1 Kin'!T15, 'Right 2 Kin'!T15, 'Right 3 Kin'!T15)</f>
        <v>-3.8740562999999999</v>
      </c>
      <c r="U15">
        <f>MEDIAN('Left 1 Kin'!U15, 'Left 2 Kin'!U15, 'Left 3 Kin'!U15, 'Right 1 Kin'!U15, 'Right 2 Kin'!U15, 'Right 3 Kin'!U15)</f>
        <v>-36.997737500000035</v>
      </c>
      <c r="V15">
        <f>MEDIAN('Left 1 Kin'!V15, 'Left 2 Kin'!V15, 'Left 3 Kin'!V15, 'Right 1 Kin'!V15, 'Right 2 Kin'!V15, 'Right 3 Kin'!V15)</f>
        <v>-17.789362499999974</v>
      </c>
      <c r="W15">
        <f>MEDIAN('Left 1 Kin'!W15, 'Left 2 Kin'!W15, 'Left 3 Kin'!W15, 'Right 1 Kin'!W15, 'Right 2 Kin'!W15, 'Right 3 Kin'!W15)</f>
        <v>87.393850000000015</v>
      </c>
      <c r="X15">
        <f>MEDIAN('Left 1 Kin'!X15, 'Left 2 Kin'!X15, 'Left 3 Kin'!X15, 'Right 1 Kin'!X15, 'Right 2 Kin'!X15, 'Right 3 Kin'!X15)</f>
        <v>77.782693749999993</v>
      </c>
      <c r="Y15">
        <f>MEDIAN('Left 1 Kin'!Y15, 'Left 2 Kin'!Y15, 'Left 3 Kin'!Y15, 'Right 1 Kin'!Y15, 'Right 2 Kin'!Y15, 'Right 3 Kin'!Y15)</f>
        <v>-30.240800000000014</v>
      </c>
      <c r="Z15">
        <f>MEDIAN('Left 1 Kin'!Z15, 'Left 2 Kin'!Z15, 'Left 3 Kin'!Z15, 'Right 1 Kin'!Z15, 'Right 2 Kin'!Z15, 'Right 3 Kin'!Z15)</f>
        <v>-177.30001874999999</v>
      </c>
      <c r="AA15">
        <f>MEDIAN('Left 1 Kin'!AA15, 'Left 2 Kin'!AA15, 'Left 3 Kin'!AA15, 'Right 1 Kin'!AA15, 'Right 2 Kin'!AA15, 'Right 3 Kin'!AA15)</f>
        <v>-386.32056250000016</v>
      </c>
      <c r="AB15">
        <f>MEDIAN('Left 1 Kin'!AB15, 'Left 2 Kin'!AB15, 'Left 3 Kin'!AB15, 'Right 1 Kin'!AB15, 'Right 2 Kin'!AB15, 'Right 3 Kin'!AB15)</f>
        <v>30.822784375000033</v>
      </c>
      <c r="AC15">
        <f>MEDIAN('Left 1 Kin'!AC15, 'Left 2 Kin'!AC15, 'Left 3 Kin'!AC15, 'Right 1 Kin'!AC15, 'Right 2 Kin'!AC15, 'Right 3 Kin'!AC15)</f>
        <v>263.72875000000005</v>
      </c>
      <c r="AD15">
        <f>MEDIAN('Left 1 Kin'!AD15, 'Left 2 Kin'!AD15, 'Left 3 Kin'!AD15, 'Right 1 Kin'!AD15, 'Right 2 Kin'!AD15, 'Right 3 Kin'!AD15)</f>
        <v>352.640625</v>
      </c>
      <c r="AE15">
        <f>MEDIAN('Left 1 Kin'!AE15, 'Left 2 Kin'!AE15, 'Left 3 Kin'!AE15, 'Right 1 Kin'!AE15, 'Right 2 Kin'!AE15, 'Right 3 Kin'!AE15)</f>
        <v>141.9309375</v>
      </c>
      <c r="AF15">
        <f>MEDIAN('Left 1 Kin'!AF15, 'Left 2 Kin'!AF15, 'Left 3 Kin'!AF15, 'Right 1 Kin'!AF15, 'Right 2 Kin'!AF15, 'Right 3 Kin'!AF15)</f>
        <v>86.124374999999986</v>
      </c>
      <c r="AG15">
        <f>MEDIAN('Left 1 Kin'!AG15, 'Left 2 Kin'!AG15, 'Left 3 Kin'!AG15, 'Right 1 Kin'!AG15, 'Right 2 Kin'!AG15, 'Right 3 Kin'!AG15)</f>
        <v>1243.6084125</v>
      </c>
      <c r="AH15">
        <f>MEDIAN('Left 1 Kin'!AH15, 'Left 2 Kin'!AH15, 'Left 3 Kin'!AH15, 'Right 1 Kin'!AH15, 'Right 2 Kin'!AH15, 'Right 3 Kin'!AH15)</f>
        <v>-173.09395125</v>
      </c>
      <c r="AI15">
        <f>MEDIAN('Left 1 Kin'!AI15, 'Left 2 Kin'!AI15, 'Left 3 Kin'!AI15, 'Right 1 Kin'!AI15, 'Right 2 Kin'!AI15, 'Right 3 Kin'!AI15)</f>
        <v>1.02155196</v>
      </c>
      <c r="AJ15">
        <f>MEDIAN('Left 1 Kin'!AJ15, 'Left 2 Kin'!AJ15, 'Left 3 Kin'!AJ15, 'Right 1 Kin'!AJ15, 'Right 2 Kin'!AJ15, 'Right 3 Kin'!AJ15)</f>
        <v>0.10742077000000005</v>
      </c>
      <c r="AK15">
        <f>MEDIAN('Left 1 Kin'!AK15, 'Left 2 Kin'!AK15, 'Left 3 Kin'!AK15, 'Right 1 Kin'!AK15, 'Right 2 Kin'!AK15, 'Right 3 Kin'!AK15)</f>
        <v>-0.29145322849999999</v>
      </c>
      <c r="AL15">
        <f>MEDIAN('Left 1 Kin'!AL15, 'Left 2 Kin'!AL15, 'Left 3 Kin'!AL15, 'Right 1 Kin'!AL15, 'Right 2 Kin'!AL15, 'Right 3 Kin'!AL15)</f>
        <v>6.2391644000000008</v>
      </c>
      <c r="AM15">
        <f>MEDIAN('Left 1 Kin'!AM15, 'Left 2 Kin'!AM15, 'Left 3 Kin'!AM15, 'Right 1 Kin'!AM15, 'Right 2 Kin'!AM15, 'Right 3 Kin'!AM15)</f>
        <v>0.82271998999999985</v>
      </c>
      <c r="AN15">
        <f>MEDIAN('Left 1 Kin'!AN15, 'Left 2 Kin'!AN15, 'Left 3 Kin'!AN15, 'Right 1 Kin'!AN15, 'Right 2 Kin'!AN15, 'Right 3 Kin'!AN15)</f>
        <v>0.3046500319999999</v>
      </c>
      <c r="AO15">
        <f>MEDIAN('Left 1 Kin'!AO15, 'Left 2 Kin'!AO15, 'Left 3 Kin'!AO15, 'Right 1 Kin'!AO15, 'Right 2 Kin'!AO15, 'Right 3 Kin'!AO15)</f>
        <v>9.3738642000000011E-2</v>
      </c>
      <c r="AP15">
        <f>MEDIAN('Left 1 Kin'!AP15, 'Left 2 Kin'!AP15, 'Left 3 Kin'!AP15, 'Right 1 Kin'!AP15, 'Right 2 Kin'!AP15, 'Right 3 Kin'!AP15)</f>
        <v>-3.2308671499999999</v>
      </c>
      <c r="AQ15">
        <f>MEDIAN('Left 1 Kin'!AQ15, 'Left 2 Kin'!AQ15, 'Left 3 Kin'!AQ15, 'Right 1 Kin'!AQ15, 'Right 2 Kin'!AQ15, 'Right 3 Kin'!AQ15)</f>
        <v>2.4831737499999997</v>
      </c>
      <c r="AR15">
        <f>MEDIAN('Left 1 Kin'!AR15, 'Left 2 Kin'!AR15, 'Left 3 Kin'!AR15, 'Right 1 Kin'!AR15, 'Right 2 Kin'!AR15, 'Right 3 Kin'!AR15)</f>
        <v>-3.1162744999999936E-2</v>
      </c>
      <c r="AS15">
        <f>MEDIAN('Left 1 Kin'!AS15, 'Left 2 Kin'!AS15, 'Left 3 Kin'!AS15, 'Right 1 Kin'!AS15, 'Right 2 Kin'!AS15, 'Right 3 Kin'!AS15)</f>
        <v>0.17881568250000002</v>
      </c>
      <c r="AT15">
        <f>MEDIAN('Left 1 Kin'!AT15, 'Left 2 Kin'!AT15, 'Left 3 Kin'!AT15, 'Right 1 Kin'!AT15, 'Right 2 Kin'!AT15, 'Right 3 Kin'!AT15)</f>
        <v>-36.712657</v>
      </c>
    </row>
    <row r="16" spans="1:46" x14ac:dyDescent="0.25">
      <c r="A16">
        <v>14</v>
      </c>
      <c r="B16">
        <f>MEDIAN('Left 1 Kin'!B16, 'Left 2 Kin'!B16, 'Left 3 Kin'!B16, 'Right 1 Kin'!B16, 'Right 2 Kin'!B16, 'Right 3 Kin'!B16)</f>
        <v>9.0908437499999941</v>
      </c>
      <c r="C16">
        <f>MEDIAN('Left 1 Kin'!C16, 'Left 2 Kin'!C16, 'Left 3 Kin'!C16, 'Right 1 Kin'!C16, 'Right 2 Kin'!C16, 'Right 3 Kin'!C16)</f>
        <v>0.57444407894736838</v>
      </c>
      <c r="D16">
        <f>MEDIAN('Left 1 Kin'!D16, 'Left 2 Kin'!D16, 'Left 3 Kin'!D16, 'Right 1 Kin'!D16, 'Right 2 Kin'!D16, 'Right 3 Kin'!D16)</f>
        <v>-0.125045280946467</v>
      </c>
      <c r="E16">
        <f>MEDIAN('Left 1 Kin'!E16, 'Left 2 Kin'!E16, 'Left 3 Kin'!E16, 'Right 1 Kin'!E16, 'Right 2 Kin'!E16, 'Right 3 Kin'!E16)</f>
        <v>4.0955454771473283E-2</v>
      </c>
      <c r="F16">
        <f>MEDIAN('Left 1 Kin'!F16, 'Left 2 Kin'!F16, 'Left 3 Kin'!F16, 'Right 1 Kin'!F16, 'Right 2 Kin'!F16, 'Right 3 Kin'!F16)</f>
        <v>2.3007157239852054</v>
      </c>
      <c r="G16">
        <f>MEDIAN('Left 1 Kin'!G16, 'Left 2 Kin'!G16, 'Left 3 Kin'!G16, 'Right 1 Kin'!G16, 'Right 2 Kin'!G16, 'Right 3 Kin'!G16)</f>
        <v>6.1266674999999999</v>
      </c>
      <c r="H16">
        <f>MEDIAN('Left 1 Kin'!H16, 'Left 2 Kin'!H16, 'Left 3 Kin'!H16, 'Right 1 Kin'!H16, 'Right 2 Kin'!H16, 'Right 3 Kin'!H16)</f>
        <v>-9.1265415000000019</v>
      </c>
      <c r="I16">
        <f>MEDIAN('Left 1 Kin'!I16, 'Left 2 Kin'!I16, 'Left 3 Kin'!I16, 'Right 1 Kin'!I16, 'Right 2 Kin'!I16, 'Right 3 Kin'!I16)</f>
        <v>-4.5666625999999999</v>
      </c>
      <c r="J16">
        <f>MEDIAN('Left 1 Kin'!J16, 'Left 2 Kin'!J16, 'Left 3 Kin'!J16, 'Right 1 Kin'!J16, 'Right 2 Kin'!J16, 'Right 3 Kin'!J16)</f>
        <v>7.3785015000000005</v>
      </c>
      <c r="K16">
        <f>MEDIAN('Left 1 Kin'!K16, 'Left 2 Kin'!K16, 'Left 3 Kin'!K16, 'Right 1 Kin'!K16, 'Right 2 Kin'!K16, 'Right 3 Kin'!K16)</f>
        <v>4.1866212999999997</v>
      </c>
      <c r="L16">
        <f>MEDIAN('Left 1 Kin'!L16, 'Left 2 Kin'!L16, 'Left 3 Kin'!L16, 'Right 1 Kin'!L16, 'Right 2 Kin'!L16, 'Right 3 Kin'!L16)</f>
        <v>-6.3763898999999995</v>
      </c>
      <c r="M16">
        <f>MEDIAN('Left 1 Kin'!M16, 'Left 2 Kin'!M16, 'Left 3 Kin'!M16, 'Right 1 Kin'!M16, 'Right 2 Kin'!M16, 'Right 3 Kin'!M16)</f>
        <v>31.240962</v>
      </c>
      <c r="N16">
        <f>MEDIAN('Left 1 Kin'!N16, 'Left 2 Kin'!N16, 'Left 3 Kin'!N16, 'Right 1 Kin'!N16, 'Right 2 Kin'!N16, 'Right 3 Kin'!N16)</f>
        <v>3.797561</v>
      </c>
      <c r="O16">
        <f>MEDIAN('Left 1 Kin'!O16, 'Left 2 Kin'!O16, 'Left 3 Kin'!O16, 'Right 1 Kin'!O16, 'Right 2 Kin'!O16, 'Right 3 Kin'!O16)</f>
        <v>-0.31297999999999959</v>
      </c>
      <c r="P16">
        <f>MEDIAN('Left 1 Kin'!P16, 'Left 2 Kin'!P16, 'Left 3 Kin'!P16, 'Right 1 Kin'!P16, 'Right 2 Kin'!P16, 'Right 3 Kin'!P16)</f>
        <v>32.693579999999997</v>
      </c>
      <c r="Q16">
        <f>MEDIAN('Left 1 Kin'!Q16, 'Left 2 Kin'!Q16, 'Left 3 Kin'!Q16, 'Right 1 Kin'!Q16, 'Right 2 Kin'!Q16, 'Right 3 Kin'!Q16)</f>
        <v>2.4410080000000001</v>
      </c>
      <c r="R16">
        <f>MEDIAN('Left 1 Kin'!R16, 'Left 2 Kin'!R16, 'Left 3 Kin'!R16, 'Right 1 Kin'!R16, 'Right 2 Kin'!R16, 'Right 3 Kin'!R16)</f>
        <v>-3.6522095999999999</v>
      </c>
      <c r="S16">
        <f>MEDIAN('Left 1 Kin'!S16, 'Left 2 Kin'!S16, 'Left 3 Kin'!S16, 'Right 1 Kin'!S16, 'Right 2 Kin'!S16, 'Right 3 Kin'!S16)</f>
        <v>7.2662791000000002</v>
      </c>
      <c r="T16">
        <f>MEDIAN('Left 1 Kin'!T16, 'Left 2 Kin'!T16, 'Left 3 Kin'!T16, 'Right 1 Kin'!T16, 'Right 2 Kin'!T16, 'Right 3 Kin'!T16)</f>
        <v>-4.0326164000000002</v>
      </c>
      <c r="U16">
        <f>MEDIAN('Left 1 Kin'!U16, 'Left 2 Kin'!U16, 'Left 3 Kin'!U16, 'Right 1 Kin'!U16, 'Right 2 Kin'!U16, 'Right 3 Kin'!U16)</f>
        <v>-36.598525000000024</v>
      </c>
      <c r="V16">
        <f>MEDIAN('Left 1 Kin'!V16, 'Left 2 Kin'!V16, 'Left 3 Kin'!V16, 'Right 1 Kin'!V16, 'Right 2 Kin'!V16, 'Right 3 Kin'!V16)</f>
        <v>-15.021524999999952</v>
      </c>
      <c r="W16">
        <f>MEDIAN('Left 1 Kin'!W16, 'Left 2 Kin'!W16, 'Left 3 Kin'!W16, 'Right 1 Kin'!W16, 'Right 2 Kin'!W16, 'Right 3 Kin'!W16)</f>
        <v>78.410924999999992</v>
      </c>
      <c r="X16">
        <f>MEDIAN('Left 1 Kin'!X16, 'Left 2 Kin'!X16, 'Left 3 Kin'!X16, 'Right 1 Kin'!X16, 'Right 2 Kin'!X16, 'Right 3 Kin'!X16)</f>
        <v>75.680737499999992</v>
      </c>
      <c r="Y16">
        <f>MEDIAN('Left 1 Kin'!Y16, 'Left 2 Kin'!Y16, 'Left 3 Kin'!Y16, 'Right 1 Kin'!Y16, 'Right 2 Kin'!Y16, 'Right 3 Kin'!Y16)</f>
        <v>-31.508650000000021</v>
      </c>
      <c r="Z16">
        <f>MEDIAN('Left 1 Kin'!Z16, 'Left 2 Kin'!Z16, 'Left 3 Kin'!Z16, 'Right 1 Kin'!Z16, 'Right 2 Kin'!Z16, 'Right 3 Kin'!Z16)</f>
        <v>-182.21458749999999</v>
      </c>
      <c r="AA16">
        <f>MEDIAN('Left 1 Kin'!AA16, 'Left 2 Kin'!AA16, 'Left 3 Kin'!AA16, 'Right 1 Kin'!AA16, 'Right 2 Kin'!AA16, 'Right 3 Kin'!AA16)</f>
        <v>-385.62887500000011</v>
      </c>
      <c r="AB16">
        <f>MEDIAN('Left 1 Kin'!AB16, 'Left 2 Kin'!AB16, 'Left 3 Kin'!AB16, 'Right 1 Kin'!AB16, 'Right 2 Kin'!AB16, 'Right 3 Kin'!AB16)</f>
        <v>32.824306250000063</v>
      </c>
      <c r="AC16">
        <f>MEDIAN('Left 1 Kin'!AC16, 'Left 2 Kin'!AC16, 'Left 3 Kin'!AC16, 'Right 1 Kin'!AC16, 'Right 2 Kin'!AC16, 'Right 3 Kin'!AC16)</f>
        <v>253.12524999999999</v>
      </c>
      <c r="AD16">
        <f>MEDIAN('Left 1 Kin'!AD16, 'Left 2 Kin'!AD16, 'Left 3 Kin'!AD16, 'Right 1 Kin'!AD16, 'Right 2 Kin'!AD16, 'Right 3 Kin'!AD16)</f>
        <v>340.27499999999986</v>
      </c>
      <c r="AE16">
        <f>MEDIAN('Left 1 Kin'!AE16, 'Left 2 Kin'!AE16, 'Left 3 Kin'!AE16, 'Right 1 Kin'!AE16, 'Right 2 Kin'!AE16, 'Right 3 Kin'!AE16)</f>
        <v>131.61562499999997</v>
      </c>
      <c r="AF16">
        <f>MEDIAN('Left 1 Kin'!AF16, 'Left 2 Kin'!AF16, 'Left 3 Kin'!AF16, 'Right 1 Kin'!AF16, 'Right 2 Kin'!AF16, 'Right 3 Kin'!AF16)</f>
        <v>-2.7625000000000028</v>
      </c>
      <c r="AG16">
        <f>MEDIAN('Left 1 Kin'!AG16, 'Left 2 Kin'!AG16, 'Left 3 Kin'!AG16, 'Right 1 Kin'!AG16, 'Right 2 Kin'!AG16, 'Right 3 Kin'!AG16)</f>
        <v>1196.6530499999999</v>
      </c>
      <c r="AH16">
        <f>MEDIAN('Left 1 Kin'!AH16, 'Left 2 Kin'!AH16, 'Left 3 Kin'!AH16, 'Right 1 Kin'!AH16, 'Right 2 Kin'!AH16, 'Right 3 Kin'!AH16)</f>
        <v>-167.71691250000003</v>
      </c>
      <c r="AI16">
        <f>MEDIAN('Left 1 Kin'!AI16, 'Left 2 Kin'!AI16, 'Left 3 Kin'!AI16, 'Right 1 Kin'!AI16, 'Right 2 Kin'!AI16, 'Right 3 Kin'!AI16)</f>
        <v>0.8091643300000001</v>
      </c>
      <c r="AJ16">
        <f>MEDIAN('Left 1 Kin'!AJ16, 'Left 2 Kin'!AJ16, 'Left 3 Kin'!AJ16, 'Right 1 Kin'!AJ16, 'Right 2 Kin'!AJ16, 'Right 3 Kin'!AJ16)</f>
        <v>0.33208206000000007</v>
      </c>
      <c r="AK16">
        <f>MEDIAN('Left 1 Kin'!AK16, 'Left 2 Kin'!AK16, 'Left 3 Kin'!AK16, 'Right 1 Kin'!AK16, 'Right 2 Kin'!AK16, 'Right 3 Kin'!AK16)</f>
        <v>-0.286097873</v>
      </c>
      <c r="AL16">
        <f>MEDIAN('Left 1 Kin'!AL16, 'Left 2 Kin'!AL16, 'Left 3 Kin'!AL16, 'Right 1 Kin'!AL16, 'Right 2 Kin'!AL16, 'Right 3 Kin'!AL16)</f>
        <v>5.1931532000000011</v>
      </c>
      <c r="AM16">
        <f>MEDIAN('Left 1 Kin'!AM16, 'Left 2 Kin'!AM16, 'Left 3 Kin'!AM16, 'Right 1 Kin'!AM16, 'Right 2 Kin'!AM16, 'Right 3 Kin'!AM16)</f>
        <v>1.0046362200000001</v>
      </c>
      <c r="AN16">
        <f>MEDIAN('Left 1 Kin'!AN16, 'Left 2 Kin'!AN16, 'Left 3 Kin'!AN16, 'Right 1 Kin'!AN16, 'Right 2 Kin'!AN16, 'Right 3 Kin'!AN16)</f>
        <v>0.40755354599999999</v>
      </c>
      <c r="AO16">
        <f>MEDIAN('Left 1 Kin'!AO16, 'Left 2 Kin'!AO16, 'Left 3 Kin'!AO16, 'Right 1 Kin'!AO16, 'Right 2 Kin'!AO16, 'Right 3 Kin'!AO16)</f>
        <v>0.105906376</v>
      </c>
      <c r="AP16">
        <f>MEDIAN('Left 1 Kin'!AP16, 'Left 2 Kin'!AP16, 'Left 3 Kin'!AP16, 'Right 1 Kin'!AP16, 'Right 2 Kin'!AP16, 'Right 3 Kin'!AP16)</f>
        <v>-3.7146796000000002</v>
      </c>
      <c r="AQ16">
        <f>MEDIAN('Left 1 Kin'!AQ16, 'Left 2 Kin'!AQ16, 'Left 3 Kin'!AQ16, 'Right 1 Kin'!AQ16, 'Right 2 Kin'!AQ16, 'Right 3 Kin'!AQ16)</f>
        <v>2.6427475</v>
      </c>
      <c r="AR16">
        <f>MEDIAN('Left 1 Kin'!AR16, 'Left 2 Kin'!AR16, 'Left 3 Kin'!AR16, 'Right 1 Kin'!AR16, 'Right 2 Kin'!AR16, 'Right 3 Kin'!AR16)</f>
        <v>-3.1496109999999966E-2</v>
      </c>
      <c r="AS16">
        <f>MEDIAN('Left 1 Kin'!AS16, 'Left 2 Kin'!AS16, 'Left 3 Kin'!AS16, 'Right 1 Kin'!AS16, 'Right 2 Kin'!AS16, 'Right 3 Kin'!AS16)</f>
        <v>0.17253650500000001</v>
      </c>
      <c r="AT16">
        <f>MEDIAN('Left 1 Kin'!AT16, 'Left 2 Kin'!AT16, 'Left 3 Kin'!AT16, 'Right 1 Kin'!AT16, 'Right 2 Kin'!AT16, 'Right 3 Kin'!AT16)</f>
        <v>-38.702922999999998</v>
      </c>
    </row>
    <row r="17" spans="1:46" x14ac:dyDescent="0.25">
      <c r="A17">
        <v>15</v>
      </c>
      <c r="B17">
        <f>MEDIAN('Left 1 Kin'!B17, 'Left 2 Kin'!B17, 'Left 3 Kin'!B17, 'Right 1 Kin'!B17, 'Right 2 Kin'!B17, 'Right 3 Kin'!B17)</f>
        <v>9.09695312499999</v>
      </c>
      <c r="C17">
        <f>MEDIAN('Left 1 Kin'!C17, 'Left 2 Kin'!C17, 'Left 3 Kin'!C17, 'Right 1 Kin'!C17, 'Right 2 Kin'!C17, 'Right 3 Kin'!C17)</f>
        <v>0.57410677083333339</v>
      </c>
      <c r="D17">
        <f>MEDIAN('Left 1 Kin'!D17, 'Left 2 Kin'!D17, 'Left 3 Kin'!D17, 'Right 1 Kin'!D17, 'Right 2 Kin'!D17, 'Right 3 Kin'!D17)</f>
        <v>-3.9274553466311146E-2</v>
      </c>
      <c r="E17">
        <f>MEDIAN('Left 1 Kin'!E17, 'Left 2 Kin'!E17, 'Left 3 Kin'!E17, 'Right 1 Kin'!E17, 'Right 2 Kin'!E17, 'Right 3 Kin'!E17)</f>
        <v>6.9932917177567347E-3</v>
      </c>
      <c r="F17">
        <f>MEDIAN('Left 1 Kin'!F17, 'Left 2 Kin'!F17, 'Left 3 Kin'!F17, 'Right 1 Kin'!F17, 'Right 2 Kin'!F17, 'Right 3 Kin'!F17)</f>
        <v>2.4258979238832366</v>
      </c>
      <c r="G17">
        <f>MEDIAN('Left 1 Kin'!G17, 'Left 2 Kin'!G17, 'Left 3 Kin'!G17, 'Right 1 Kin'!G17, 'Right 2 Kin'!G17, 'Right 3 Kin'!G17)</f>
        <v>6.0815137500000001</v>
      </c>
      <c r="H17">
        <f>MEDIAN('Left 1 Kin'!H17, 'Left 2 Kin'!H17, 'Left 3 Kin'!H17, 'Right 1 Kin'!H17, 'Right 2 Kin'!H17, 'Right 3 Kin'!H17)</f>
        <v>-9.1161837500000011</v>
      </c>
      <c r="I17">
        <f>MEDIAN('Left 1 Kin'!I17, 'Left 2 Kin'!I17, 'Left 3 Kin'!I17, 'Right 1 Kin'!I17, 'Right 2 Kin'!I17, 'Right 3 Kin'!I17)</f>
        <v>-4.4612894999999995</v>
      </c>
      <c r="J17">
        <f>MEDIAN('Left 1 Kin'!J17, 'Left 2 Kin'!J17, 'Left 3 Kin'!J17, 'Right 1 Kin'!J17, 'Right 2 Kin'!J17, 'Right 3 Kin'!J17)</f>
        <v>7.4174137499999997</v>
      </c>
      <c r="K17">
        <f>MEDIAN('Left 1 Kin'!K17, 'Left 2 Kin'!K17, 'Left 3 Kin'!K17, 'Right 1 Kin'!K17, 'Right 2 Kin'!K17, 'Right 3 Kin'!K17)</f>
        <v>4.1537602500000004</v>
      </c>
      <c r="L17">
        <f>MEDIAN('Left 1 Kin'!L17, 'Left 2 Kin'!L17, 'Left 3 Kin'!L17, 'Right 1 Kin'!L17, 'Right 2 Kin'!L17, 'Right 3 Kin'!L17)</f>
        <v>-6.5496187500000005</v>
      </c>
      <c r="M17">
        <f>MEDIAN('Left 1 Kin'!M17, 'Left 2 Kin'!M17, 'Left 3 Kin'!M17, 'Right 1 Kin'!M17, 'Right 2 Kin'!M17, 'Right 3 Kin'!M17)</f>
        <v>30.85144</v>
      </c>
      <c r="N17">
        <f>MEDIAN('Left 1 Kin'!N17, 'Left 2 Kin'!N17, 'Left 3 Kin'!N17, 'Right 1 Kin'!N17, 'Right 2 Kin'!N17, 'Right 3 Kin'!N17)</f>
        <v>3.8637882499999998</v>
      </c>
      <c r="O17">
        <f>MEDIAN('Left 1 Kin'!O17, 'Left 2 Kin'!O17, 'Left 3 Kin'!O17, 'Right 1 Kin'!O17, 'Right 2 Kin'!O17, 'Right 3 Kin'!O17)</f>
        <v>-5.893999999999977E-2</v>
      </c>
      <c r="P17">
        <f>MEDIAN('Left 1 Kin'!P17, 'Left 2 Kin'!P17, 'Left 3 Kin'!P17, 'Right 1 Kin'!P17, 'Right 2 Kin'!P17, 'Right 3 Kin'!P17)</f>
        <v>33.032650000000004</v>
      </c>
      <c r="Q17">
        <f>MEDIAN('Left 1 Kin'!Q17, 'Left 2 Kin'!Q17, 'Left 3 Kin'!Q17, 'Right 1 Kin'!Q17, 'Right 2 Kin'!Q17, 'Right 3 Kin'!Q17)</f>
        <v>2.5482274999999994</v>
      </c>
      <c r="R17">
        <f>MEDIAN('Left 1 Kin'!R17, 'Left 2 Kin'!R17, 'Left 3 Kin'!R17, 'Right 1 Kin'!R17, 'Right 2 Kin'!R17, 'Right 3 Kin'!R17)</f>
        <v>-3.7873885</v>
      </c>
      <c r="S17">
        <f>MEDIAN('Left 1 Kin'!S17, 'Left 2 Kin'!S17, 'Left 3 Kin'!S17, 'Right 1 Kin'!S17, 'Right 2 Kin'!S17, 'Right 3 Kin'!S17)</f>
        <v>8.5191162499999997</v>
      </c>
      <c r="T17">
        <f>MEDIAN('Left 1 Kin'!T17, 'Left 2 Kin'!T17, 'Left 3 Kin'!T17, 'Right 1 Kin'!T17, 'Right 2 Kin'!T17, 'Right 3 Kin'!T17)</f>
        <v>-4.1972757500000002</v>
      </c>
      <c r="U17">
        <f>MEDIAN('Left 1 Kin'!U17, 'Left 2 Kin'!U17, 'Left 3 Kin'!U17, 'Right 1 Kin'!U17, 'Right 2 Kin'!U17, 'Right 3 Kin'!U17)</f>
        <v>-35.827312500000012</v>
      </c>
      <c r="V17">
        <f>MEDIAN('Left 1 Kin'!V17, 'Left 2 Kin'!V17, 'Left 3 Kin'!V17, 'Right 1 Kin'!V17, 'Right 2 Kin'!V17, 'Right 3 Kin'!V17)</f>
        <v>-12.236812499999932</v>
      </c>
      <c r="W17">
        <f>MEDIAN('Left 1 Kin'!W17, 'Left 2 Kin'!W17, 'Left 3 Kin'!W17, 'Right 1 Kin'!W17, 'Right 2 Kin'!W17, 'Right 3 Kin'!W17)</f>
        <v>69.404624999999996</v>
      </c>
      <c r="X17">
        <f>MEDIAN('Left 1 Kin'!X17, 'Left 2 Kin'!X17, 'Left 3 Kin'!X17, 'Right 1 Kin'!X17, 'Right 2 Kin'!X17, 'Right 3 Kin'!X17)</f>
        <v>73.368249999999989</v>
      </c>
      <c r="Y17">
        <f>MEDIAN('Left 1 Kin'!Y17, 'Left 2 Kin'!Y17, 'Left 3 Kin'!Y17, 'Right 1 Kin'!Y17, 'Right 2 Kin'!Y17, 'Right 3 Kin'!Y17)</f>
        <v>-32.722656250000021</v>
      </c>
      <c r="Z17">
        <f>MEDIAN('Left 1 Kin'!Z17, 'Left 2 Kin'!Z17, 'Left 3 Kin'!Z17, 'Right 1 Kin'!Z17, 'Right 2 Kin'!Z17, 'Right 3 Kin'!Z17)</f>
        <v>-186.76556250000004</v>
      </c>
      <c r="AA17">
        <f>MEDIAN('Left 1 Kin'!AA17, 'Left 2 Kin'!AA17, 'Left 3 Kin'!AA17, 'Right 1 Kin'!AA17, 'Right 2 Kin'!AA17, 'Right 3 Kin'!AA17)</f>
        <v>-385.15343750000017</v>
      </c>
      <c r="AB17">
        <f>MEDIAN('Left 1 Kin'!AB17, 'Left 2 Kin'!AB17, 'Left 3 Kin'!AB17, 'Right 1 Kin'!AB17, 'Right 2 Kin'!AB17, 'Right 3 Kin'!AB17)</f>
        <v>34.699890625000073</v>
      </c>
      <c r="AC17">
        <f>MEDIAN('Left 1 Kin'!AC17, 'Left 2 Kin'!AC17, 'Left 3 Kin'!AC17, 'Right 1 Kin'!AC17, 'Right 2 Kin'!AC17, 'Right 3 Kin'!AC17)</f>
        <v>238.52906249999995</v>
      </c>
      <c r="AD17">
        <f>MEDIAN('Left 1 Kin'!AD17, 'Left 2 Kin'!AD17, 'Left 3 Kin'!AD17, 'Right 1 Kin'!AD17, 'Right 2 Kin'!AD17, 'Right 3 Kin'!AD17)</f>
        <v>327.90937499999984</v>
      </c>
      <c r="AE17">
        <f>MEDIAN('Left 1 Kin'!AE17, 'Left 2 Kin'!AE17, 'Left 3 Kin'!AE17, 'Right 1 Kin'!AE17, 'Right 2 Kin'!AE17, 'Right 3 Kin'!AE17)</f>
        <v>116.87656249999996</v>
      </c>
      <c r="AF17">
        <f>MEDIAN('Left 1 Kin'!AF17, 'Left 2 Kin'!AF17, 'Left 3 Kin'!AF17, 'Right 1 Kin'!AF17, 'Right 2 Kin'!AF17, 'Right 3 Kin'!AF17)</f>
        <v>-91.649374999999964</v>
      </c>
      <c r="AG17">
        <f>MEDIAN('Left 1 Kin'!AG17, 'Left 2 Kin'!AG17, 'Left 3 Kin'!AG17, 'Right 1 Kin'!AG17, 'Right 2 Kin'!AG17, 'Right 3 Kin'!AG17)</f>
        <v>1148.5264374999999</v>
      </c>
      <c r="AH17">
        <f>MEDIAN('Left 1 Kin'!AH17, 'Left 2 Kin'!AH17, 'Left 3 Kin'!AH17, 'Right 1 Kin'!AH17, 'Right 2 Kin'!AH17, 'Right 3 Kin'!AH17)</f>
        <v>-171.86728125000005</v>
      </c>
      <c r="AI17">
        <f>MEDIAN('Left 1 Kin'!AI17, 'Left 2 Kin'!AI17, 'Left 3 Kin'!AI17, 'Right 1 Kin'!AI17, 'Right 2 Kin'!AI17, 'Right 3 Kin'!AI17)</f>
        <v>0.64265479999999997</v>
      </c>
      <c r="AJ17">
        <f>MEDIAN('Left 1 Kin'!AJ17, 'Left 2 Kin'!AJ17, 'Left 3 Kin'!AJ17, 'Right 1 Kin'!AJ17, 'Right 2 Kin'!AJ17, 'Right 3 Kin'!AJ17)</f>
        <v>0.52355570000000007</v>
      </c>
      <c r="AK17">
        <f>MEDIAN('Left 1 Kin'!AK17, 'Left 2 Kin'!AK17, 'Left 3 Kin'!AK17, 'Right 1 Kin'!AK17, 'Right 2 Kin'!AK17, 'Right 3 Kin'!AK17)</f>
        <v>-0.28633638500000003</v>
      </c>
      <c r="AL17">
        <f>MEDIAN('Left 1 Kin'!AL17, 'Left 2 Kin'!AL17, 'Left 3 Kin'!AL17, 'Right 1 Kin'!AL17, 'Right 2 Kin'!AL17, 'Right 3 Kin'!AL17)</f>
        <v>4.1131800499999995</v>
      </c>
      <c r="AM17">
        <f>MEDIAN('Left 1 Kin'!AM17, 'Left 2 Kin'!AM17, 'Left 3 Kin'!AM17, 'Right 1 Kin'!AM17, 'Right 2 Kin'!AM17, 'Right 3 Kin'!AM17)</f>
        <v>1.1638351249999999</v>
      </c>
      <c r="AN17">
        <f>MEDIAN('Left 1 Kin'!AN17, 'Left 2 Kin'!AN17, 'Left 3 Kin'!AN17, 'Right 1 Kin'!AN17, 'Right 2 Kin'!AN17, 'Right 3 Kin'!AN17)</f>
        <v>0.47819573999999998</v>
      </c>
      <c r="AO17">
        <f>MEDIAN('Left 1 Kin'!AO17, 'Left 2 Kin'!AO17, 'Left 3 Kin'!AO17, 'Right 1 Kin'!AO17, 'Right 2 Kin'!AO17, 'Right 3 Kin'!AO17)</f>
        <v>0.11495895</v>
      </c>
      <c r="AP17">
        <f>MEDIAN('Left 1 Kin'!AP17, 'Left 2 Kin'!AP17, 'Left 3 Kin'!AP17, 'Right 1 Kin'!AP17, 'Right 2 Kin'!AP17, 'Right 3 Kin'!AP17)</f>
        <v>-3.889456</v>
      </c>
      <c r="AQ17">
        <f>MEDIAN('Left 1 Kin'!AQ17, 'Left 2 Kin'!AQ17, 'Left 3 Kin'!AQ17, 'Right 1 Kin'!AQ17, 'Right 2 Kin'!AQ17, 'Right 3 Kin'!AQ17)</f>
        <v>2.7984629999999999</v>
      </c>
      <c r="AR17">
        <f>MEDIAN('Left 1 Kin'!AR17, 'Left 2 Kin'!AR17, 'Left 3 Kin'!AR17, 'Right 1 Kin'!AR17, 'Right 2 Kin'!AR17, 'Right 3 Kin'!AR17)</f>
        <v>-3.2319050000000016E-2</v>
      </c>
      <c r="AS17">
        <f>MEDIAN('Left 1 Kin'!AS17, 'Left 2 Kin'!AS17, 'Left 3 Kin'!AS17, 'Right 1 Kin'!AS17, 'Right 2 Kin'!AS17, 'Right 3 Kin'!AS17)</f>
        <v>0.1483432875</v>
      </c>
      <c r="AT17">
        <f>MEDIAN('Left 1 Kin'!AT17, 'Left 2 Kin'!AT17, 'Left 3 Kin'!AT17, 'Right 1 Kin'!AT17, 'Right 2 Kin'!AT17, 'Right 3 Kin'!AT17)</f>
        <v>-40.400952500000002</v>
      </c>
    </row>
    <row r="18" spans="1:46" x14ac:dyDescent="0.25">
      <c r="A18">
        <v>16</v>
      </c>
      <c r="B18">
        <f>MEDIAN('Left 1 Kin'!B18, 'Left 2 Kin'!B18, 'Left 3 Kin'!B18, 'Right 1 Kin'!B18, 'Right 2 Kin'!B18, 'Right 3 Kin'!B18)</f>
        <v>9.1034999999999862</v>
      </c>
      <c r="C18">
        <f>MEDIAN('Left 1 Kin'!C18, 'Left 2 Kin'!C18, 'Left 3 Kin'!C18, 'Right 1 Kin'!C18, 'Right 2 Kin'!C18, 'Right 3 Kin'!C18)</f>
        <v>0.57378936403508773</v>
      </c>
      <c r="D18">
        <f>MEDIAN('Left 1 Kin'!D18, 'Left 2 Kin'!D18, 'Left 3 Kin'!D18, 'Right 1 Kin'!D18, 'Right 2 Kin'!D18, 'Right 3 Kin'!D18)</f>
        <v>-9.2184151272683493E-3</v>
      </c>
      <c r="E18">
        <f>MEDIAN('Left 1 Kin'!E18, 'Left 2 Kin'!E18, 'Left 3 Kin'!E18, 'Right 1 Kin'!E18, 'Right 2 Kin'!E18, 'Right 3 Kin'!E18)</f>
        <v>-9.8183094870614301E-3</v>
      </c>
      <c r="F18">
        <f>MEDIAN('Left 1 Kin'!F18, 'Left 2 Kin'!F18, 'Left 3 Kin'!F18, 'Right 1 Kin'!F18, 'Right 2 Kin'!F18, 'Right 3 Kin'!F18)</f>
        <v>2.542261631861261</v>
      </c>
      <c r="G18">
        <f>MEDIAN('Left 1 Kin'!G18, 'Left 2 Kin'!G18, 'Left 3 Kin'!G18, 'Right 1 Kin'!G18, 'Right 2 Kin'!G18, 'Right 3 Kin'!G18)</f>
        <v>6.0363600000000002</v>
      </c>
      <c r="H18">
        <f>MEDIAN('Left 1 Kin'!H18, 'Left 2 Kin'!H18, 'Left 3 Kin'!H18, 'Right 1 Kin'!H18, 'Right 2 Kin'!H18, 'Right 3 Kin'!H18)</f>
        <v>-9.1058260000000004</v>
      </c>
      <c r="I18">
        <f>MEDIAN('Left 1 Kin'!I18, 'Left 2 Kin'!I18, 'Left 3 Kin'!I18, 'Right 1 Kin'!I18, 'Right 2 Kin'!I18, 'Right 3 Kin'!I18)</f>
        <v>-4.3707598000000001</v>
      </c>
      <c r="J18">
        <f>MEDIAN('Left 1 Kin'!J18, 'Left 2 Kin'!J18, 'Left 3 Kin'!J18, 'Right 1 Kin'!J18, 'Right 2 Kin'!J18, 'Right 3 Kin'!J18)</f>
        <v>7.4563259999999998</v>
      </c>
      <c r="K18">
        <f>MEDIAN('Left 1 Kin'!K18, 'Left 2 Kin'!K18, 'Left 3 Kin'!K18, 'Right 1 Kin'!K18, 'Right 2 Kin'!K18, 'Right 3 Kin'!K18)</f>
        <v>4.1244676</v>
      </c>
      <c r="L18">
        <f>MEDIAN('Left 1 Kin'!L18, 'Left 2 Kin'!L18, 'Left 3 Kin'!L18, 'Right 1 Kin'!L18, 'Right 2 Kin'!L18, 'Right 3 Kin'!L18)</f>
        <v>-6.7300239999999993</v>
      </c>
      <c r="M18">
        <f>MEDIAN('Left 1 Kin'!M18, 'Left 2 Kin'!M18, 'Left 3 Kin'!M18, 'Right 1 Kin'!M18, 'Right 2 Kin'!M18, 'Right 3 Kin'!M18)</f>
        <v>30.461345999999999</v>
      </c>
      <c r="N18">
        <f>MEDIAN('Left 1 Kin'!N18, 'Left 2 Kin'!N18, 'Left 3 Kin'!N18, 'Right 1 Kin'!N18, 'Right 2 Kin'!N18, 'Right 3 Kin'!N18)</f>
        <v>3.9369708000000001</v>
      </c>
      <c r="O18">
        <f>MEDIAN('Left 1 Kin'!O18, 'Left 2 Kin'!O18, 'Left 3 Kin'!O18, 'Right 1 Kin'!O18, 'Right 2 Kin'!O18, 'Right 3 Kin'!O18)</f>
        <v>0.18170399999999987</v>
      </c>
      <c r="P18">
        <f>MEDIAN('Left 1 Kin'!P18, 'Left 2 Kin'!P18, 'Left 3 Kin'!P18, 'Right 1 Kin'!P18, 'Right 2 Kin'!P18, 'Right 3 Kin'!P18)</f>
        <v>33.349060000000001</v>
      </c>
      <c r="Q18">
        <f>MEDIAN('Left 1 Kin'!Q18, 'Left 2 Kin'!Q18, 'Left 3 Kin'!Q18, 'Right 1 Kin'!Q18, 'Right 2 Kin'!Q18, 'Right 3 Kin'!Q18)</f>
        <v>2.6277270000000001</v>
      </c>
      <c r="R18">
        <f>MEDIAN('Left 1 Kin'!R18, 'Left 2 Kin'!R18, 'Left 3 Kin'!R18, 'Right 1 Kin'!R18, 'Right 2 Kin'!R18, 'Right 3 Kin'!R18)</f>
        <v>-3.9720674000000002</v>
      </c>
      <c r="S18">
        <f>MEDIAN('Left 1 Kin'!S18, 'Left 2 Kin'!S18, 'Left 3 Kin'!S18, 'Right 1 Kin'!S18, 'Right 2 Kin'!S18, 'Right 3 Kin'!S18)</f>
        <v>9.6881400000000006</v>
      </c>
      <c r="T18">
        <f>MEDIAN('Left 1 Kin'!T18, 'Left 2 Kin'!T18, 'Left 3 Kin'!T18, 'Right 1 Kin'!T18, 'Right 2 Kin'!T18, 'Right 3 Kin'!T18)</f>
        <v>-4.3887717999999998</v>
      </c>
      <c r="U18">
        <f>MEDIAN('Left 1 Kin'!U18, 'Left 2 Kin'!U18, 'Left 3 Kin'!U18, 'Right 1 Kin'!U18, 'Right 2 Kin'!U18, 'Right 3 Kin'!U18)</f>
        <v>-34.907300000000006</v>
      </c>
      <c r="V18">
        <f>MEDIAN('Left 1 Kin'!V18, 'Left 2 Kin'!V18, 'Left 3 Kin'!V18, 'Right 1 Kin'!V18, 'Right 2 Kin'!V18, 'Right 3 Kin'!V18)</f>
        <v>-9.3778499999999276</v>
      </c>
      <c r="W18">
        <f>MEDIAN('Left 1 Kin'!W18, 'Left 2 Kin'!W18, 'Left 3 Kin'!W18, 'Right 1 Kin'!W18, 'Right 2 Kin'!W18, 'Right 3 Kin'!W18)</f>
        <v>60.388975000000002</v>
      </c>
      <c r="X18">
        <f>MEDIAN('Left 1 Kin'!X18, 'Left 2 Kin'!X18, 'Left 3 Kin'!X18, 'Right 1 Kin'!X18, 'Right 2 Kin'!X18, 'Right 3 Kin'!X18)</f>
        <v>70.129424999999969</v>
      </c>
      <c r="Y18">
        <f>MEDIAN('Left 1 Kin'!Y18, 'Left 2 Kin'!Y18, 'Left 3 Kin'!Y18, 'Right 1 Kin'!Y18, 'Right 2 Kin'!Y18, 'Right 3 Kin'!Y18)</f>
        <v>-33.699749999999995</v>
      </c>
      <c r="Z18">
        <f>MEDIAN('Left 1 Kin'!Z18, 'Left 2 Kin'!Z18, 'Left 3 Kin'!Z18, 'Right 1 Kin'!Z18, 'Right 2 Kin'!Z18, 'Right 3 Kin'!Z18)</f>
        <v>-189.71672500000005</v>
      </c>
      <c r="AA18">
        <f>MEDIAN('Left 1 Kin'!AA18, 'Left 2 Kin'!AA18, 'Left 3 Kin'!AA18, 'Right 1 Kin'!AA18, 'Right 2 Kin'!AA18, 'Right 3 Kin'!AA18)</f>
        <v>-385.62950000000012</v>
      </c>
      <c r="AB18">
        <f>MEDIAN('Left 1 Kin'!AB18, 'Left 2 Kin'!AB18, 'Left 3 Kin'!AB18, 'Right 1 Kin'!AB18, 'Right 2 Kin'!AB18, 'Right 3 Kin'!AB18)</f>
        <v>36.021350000000034</v>
      </c>
      <c r="AC18">
        <f>MEDIAN('Left 1 Kin'!AC18, 'Left 2 Kin'!AC18, 'Left 3 Kin'!AC18, 'Right 1 Kin'!AC18, 'Right 2 Kin'!AC18, 'Right 3 Kin'!AC18)</f>
        <v>199.11799999999999</v>
      </c>
      <c r="AD18">
        <f>MEDIAN('Left 1 Kin'!AD18, 'Left 2 Kin'!AD18, 'Left 3 Kin'!AD18, 'Right 1 Kin'!AD18, 'Right 2 Kin'!AD18, 'Right 3 Kin'!AD18)</f>
        <v>315.54374999999982</v>
      </c>
      <c r="AE18">
        <f>MEDIAN('Left 1 Kin'!AE18, 'Left 2 Kin'!AE18, 'Left 3 Kin'!AE18, 'Right 1 Kin'!AE18, 'Right 2 Kin'!AE18, 'Right 3 Kin'!AE18)</f>
        <v>100.36800000000002</v>
      </c>
      <c r="AF18">
        <f>MEDIAN('Left 1 Kin'!AF18, 'Left 2 Kin'!AF18, 'Left 3 Kin'!AF18, 'Right 1 Kin'!AF18, 'Right 2 Kin'!AF18, 'Right 3 Kin'!AF18)</f>
        <v>-180.53625</v>
      </c>
      <c r="AG18">
        <f>MEDIAN('Left 1 Kin'!AG18, 'Left 2 Kin'!AG18, 'Left 3 Kin'!AG18, 'Right 1 Kin'!AG18, 'Right 2 Kin'!AG18, 'Right 3 Kin'!AG18)</f>
        <v>1095.2463250000001</v>
      </c>
      <c r="AH18">
        <f>MEDIAN('Left 1 Kin'!AH18, 'Left 2 Kin'!AH18, 'Left 3 Kin'!AH18, 'Right 1 Kin'!AH18, 'Right 2 Kin'!AH18, 'Right 3 Kin'!AH18)</f>
        <v>-174.66885000000005</v>
      </c>
      <c r="AI18">
        <f>MEDIAN('Left 1 Kin'!AI18, 'Left 2 Kin'!AI18, 'Left 3 Kin'!AI18, 'Right 1 Kin'!AI18, 'Right 2 Kin'!AI18, 'Right 3 Kin'!AI18)</f>
        <v>0.64524804000000002</v>
      </c>
      <c r="AJ18">
        <f>MEDIAN('Left 1 Kin'!AJ18, 'Left 2 Kin'!AJ18, 'Left 3 Kin'!AJ18, 'Right 1 Kin'!AJ18, 'Right 2 Kin'!AJ18, 'Right 3 Kin'!AJ18)</f>
        <v>0.59577004</v>
      </c>
      <c r="AK18">
        <f>MEDIAN('Left 1 Kin'!AK18, 'Left 2 Kin'!AK18, 'Left 3 Kin'!AK18, 'Right 1 Kin'!AK18, 'Right 2 Kin'!AK18, 'Right 3 Kin'!AK18)</f>
        <v>-0.31118791400000001</v>
      </c>
      <c r="AL18">
        <f>MEDIAN('Left 1 Kin'!AL18, 'Left 2 Kin'!AL18, 'Left 3 Kin'!AL18, 'Right 1 Kin'!AL18, 'Right 2 Kin'!AL18, 'Right 3 Kin'!AL18)</f>
        <v>3.7702739199999997</v>
      </c>
      <c r="AM18">
        <f>MEDIAN('Left 1 Kin'!AM18, 'Left 2 Kin'!AM18, 'Left 3 Kin'!AM18, 'Right 1 Kin'!AM18, 'Right 2 Kin'!AM18, 'Right 3 Kin'!AM18)</f>
        <v>1.2230778</v>
      </c>
      <c r="AN18">
        <f>MEDIAN('Left 1 Kin'!AN18, 'Left 2 Kin'!AN18, 'Left 3 Kin'!AN18, 'Right 1 Kin'!AN18, 'Right 2 Kin'!AN18, 'Right 3 Kin'!AN18)</f>
        <v>0.5198890060000001</v>
      </c>
      <c r="AO18">
        <f>MEDIAN('Left 1 Kin'!AO18, 'Left 2 Kin'!AO18, 'Left 3 Kin'!AO18, 'Right 1 Kin'!AO18, 'Right 2 Kin'!AO18, 'Right 3 Kin'!AO18)</f>
        <v>0.11030482</v>
      </c>
      <c r="AP18">
        <f>MEDIAN('Left 1 Kin'!AP18, 'Left 2 Kin'!AP18, 'Left 3 Kin'!AP18, 'Right 1 Kin'!AP18, 'Right 2 Kin'!AP18, 'Right 3 Kin'!AP18)</f>
        <v>-4.3405415999999999</v>
      </c>
      <c r="AQ18">
        <f>MEDIAN('Left 1 Kin'!AQ18, 'Left 2 Kin'!AQ18, 'Left 3 Kin'!AQ18, 'Right 1 Kin'!AQ18, 'Right 2 Kin'!AQ18, 'Right 3 Kin'!AQ18)</f>
        <v>2.9372021999999998</v>
      </c>
      <c r="AR18">
        <f>MEDIAN('Left 1 Kin'!AR18, 'Left 2 Kin'!AR18, 'Left 3 Kin'!AR18, 'Right 1 Kin'!AR18, 'Right 2 Kin'!AR18, 'Right 3 Kin'!AR18)</f>
        <v>-3.6863120000000027E-2</v>
      </c>
      <c r="AS18">
        <f>MEDIAN('Left 1 Kin'!AS18, 'Left 2 Kin'!AS18, 'Left 3 Kin'!AS18, 'Right 1 Kin'!AS18, 'Right 2 Kin'!AS18, 'Right 3 Kin'!AS18)</f>
        <v>0.12415007</v>
      </c>
      <c r="AT18">
        <f>MEDIAN('Left 1 Kin'!AT18, 'Left 2 Kin'!AT18, 'Left 3 Kin'!AT18, 'Right 1 Kin'!AT18, 'Right 2 Kin'!AT18, 'Right 3 Kin'!AT18)</f>
        <v>-41.152916000000005</v>
      </c>
    </row>
    <row r="19" spans="1:46" x14ac:dyDescent="0.25">
      <c r="A19">
        <v>17</v>
      </c>
      <c r="B19">
        <f>MEDIAN('Left 1 Kin'!B19, 'Left 2 Kin'!B19, 'Left 3 Kin'!B19, 'Right 1 Kin'!B19, 'Right 2 Kin'!B19, 'Right 3 Kin'!B19)</f>
        <v>9.1131249999999877</v>
      </c>
      <c r="C19">
        <f>MEDIAN('Left 1 Kin'!C19, 'Left 2 Kin'!C19, 'Left 3 Kin'!C19, 'Right 1 Kin'!C19, 'Right 2 Kin'!C19, 'Right 3 Kin'!C19)</f>
        <v>0.5734904605263158</v>
      </c>
      <c r="D19">
        <f>MEDIAN('Left 1 Kin'!D19, 'Left 2 Kin'!D19, 'Left 3 Kin'!D19, 'Right 1 Kin'!D19, 'Right 2 Kin'!D19, 'Right 3 Kin'!D19)</f>
        <v>-5.6638698413496256E-3</v>
      </c>
      <c r="E19">
        <f>MEDIAN('Left 1 Kin'!E19, 'Left 2 Kin'!E19, 'Left 3 Kin'!E19, 'Right 1 Kin'!E19, 'Right 2 Kin'!E19, 'Right 3 Kin'!E19)</f>
        <v>-2.4913198185129729E-2</v>
      </c>
      <c r="F19">
        <f>MEDIAN('Left 1 Kin'!F19, 'Left 2 Kin'!F19, 'Left 3 Kin'!F19, 'Right 1 Kin'!F19, 'Right 2 Kin'!F19, 'Right 3 Kin'!F19)</f>
        <v>2.6387687653036904</v>
      </c>
      <c r="G19">
        <f>MEDIAN('Left 1 Kin'!G19, 'Left 2 Kin'!G19, 'Left 3 Kin'!G19, 'Right 1 Kin'!G19, 'Right 2 Kin'!G19, 'Right 3 Kin'!G19)</f>
        <v>5.9954587500000001</v>
      </c>
      <c r="H19">
        <f>MEDIAN('Left 1 Kin'!H19, 'Left 2 Kin'!H19, 'Left 3 Kin'!H19, 'Right 1 Kin'!H19, 'Right 2 Kin'!H19, 'Right 3 Kin'!H19)</f>
        <v>-9.0872168000000002</v>
      </c>
      <c r="I19">
        <f>MEDIAN('Left 1 Kin'!I19, 'Left 2 Kin'!I19, 'Left 3 Kin'!I19, 'Right 1 Kin'!I19, 'Right 2 Kin'!I19, 'Right 3 Kin'!I19)</f>
        <v>-4.29902885</v>
      </c>
      <c r="J19">
        <f>MEDIAN('Left 1 Kin'!J19, 'Left 2 Kin'!J19, 'Left 3 Kin'!J19, 'Right 1 Kin'!J19, 'Right 2 Kin'!J19, 'Right 3 Kin'!J19)</f>
        <v>7.4862659499999999</v>
      </c>
      <c r="K19">
        <f>MEDIAN('Left 1 Kin'!K19, 'Left 2 Kin'!K19, 'Left 3 Kin'!K19, 'Right 1 Kin'!K19, 'Right 2 Kin'!K19, 'Right 3 Kin'!K19)</f>
        <v>4.08709495</v>
      </c>
      <c r="L19">
        <f>MEDIAN('Left 1 Kin'!L19, 'Left 2 Kin'!L19, 'Left 3 Kin'!L19, 'Right 1 Kin'!L19, 'Right 2 Kin'!L19, 'Right 3 Kin'!L19)</f>
        <v>-6.9221680000000001</v>
      </c>
      <c r="M19">
        <f>MEDIAN('Left 1 Kin'!M19, 'Left 2 Kin'!M19, 'Left 3 Kin'!M19, 'Right 1 Kin'!M19, 'Right 2 Kin'!M19, 'Right 3 Kin'!M19)</f>
        <v>30.070803999999999</v>
      </c>
      <c r="N19">
        <f>MEDIAN('Left 1 Kin'!N19, 'Left 2 Kin'!N19, 'Left 3 Kin'!N19, 'Right 1 Kin'!N19, 'Right 2 Kin'!N19, 'Right 3 Kin'!N19)</f>
        <v>4.0023745999999996</v>
      </c>
      <c r="O19">
        <f>MEDIAN('Left 1 Kin'!O19, 'Left 2 Kin'!O19, 'Left 3 Kin'!O19, 'Right 1 Kin'!O19, 'Right 2 Kin'!O19, 'Right 3 Kin'!O19)</f>
        <v>0.35859800000000064</v>
      </c>
      <c r="P19">
        <f>MEDIAN('Left 1 Kin'!P19, 'Left 2 Kin'!P19, 'Left 3 Kin'!P19, 'Right 1 Kin'!P19, 'Right 2 Kin'!P19, 'Right 3 Kin'!P19)</f>
        <v>33.650645999999995</v>
      </c>
      <c r="Q19">
        <f>MEDIAN('Left 1 Kin'!Q19, 'Left 2 Kin'!Q19, 'Left 3 Kin'!Q19, 'Right 1 Kin'!Q19, 'Right 2 Kin'!Q19, 'Right 3 Kin'!Q19)</f>
        <v>2.6559490000000006</v>
      </c>
      <c r="R19">
        <f>MEDIAN('Left 1 Kin'!R19, 'Left 2 Kin'!R19, 'Left 3 Kin'!R19, 'Right 1 Kin'!R19, 'Right 2 Kin'!R19, 'Right 3 Kin'!R19)</f>
        <v>-4.3600650499999993</v>
      </c>
      <c r="S19">
        <f>MEDIAN('Left 1 Kin'!S19, 'Left 2 Kin'!S19, 'Left 3 Kin'!S19, 'Right 1 Kin'!S19, 'Right 2 Kin'!S19, 'Right 3 Kin'!S19)</f>
        <v>10.7049381</v>
      </c>
      <c r="T19">
        <f>MEDIAN('Left 1 Kin'!T19, 'Left 2 Kin'!T19, 'Left 3 Kin'!T19, 'Right 1 Kin'!T19, 'Right 2 Kin'!T19, 'Right 3 Kin'!T19)</f>
        <v>-4.5568416000000003</v>
      </c>
      <c r="U19">
        <f>MEDIAN('Left 1 Kin'!U19, 'Left 2 Kin'!U19, 'Left 3 Kin'!U19, 'Right 1 Kin'!U19, 'Right 2 Kin'!U19, 'Right 3 Kin'!U19)</f>
        <v>-33.466818749999995</v>
      </c>
      <c r="V19">
        <f>MEDIAN('Left 1 Kin'!V19, 'Left 2 Kin'!V19, 'Left 3 Kin'!V19, 'Right 1 Kin'!V19, 'Right 2 Kin'!V19, 'Right 3 Kin'!V19)</f>
        <v>-6.5759187499999587</v>
      </c>
      <c r="W19">
        <f>MEDIAN('Left 1 Kin'!W19, 'Left 2 Kin'!W19, 'Left 3 Kin'!W19, 'Right 1 Kin'!W19, 'Right 2 Kin'!W19, 'Right 3 Kin'!W19)</f>
        <v>51.053950000000015</v>
      </c>
      <c r="X19">
        <f>MEDIAN('Left 1 Kin'!X19, 'Left 2 Kin'!X19, 'Left 3 Kin'!X19, 'Right 1 Kin'!X19, 'Right 2 Kin'!X19, 'Right 3 Kin'!X19)</f>
        <v>66.619349999999983</v>
      </c>
      <c r="Y19">
        <f>MEDIAN('Left 1 Kin'!Y19, 'Left 2 Kin'!Y19, 'Left 3 Kin'!Y19, 'Right 1 Kin'!Y19, 'Right 2 Kin'!Y19, 'Right 3 Kin'!Y19)</f>
        <v>-34.404656249999988</v>
      </c>
      <c r="Z19">
        <f>MEDIAN('Left 1 Kin'!Z19, 'Left 2 Kin'!Z19, 'Left 3 Kin'!Z19, 'Right 1 Kin'!Z19, 'Right 2 Kin'!Z19, 'Right 3 Kin'!Z19)</f>
        <v>-192.70507500000005</v>
      </c>
      <c r="AA19">
        <f>MEDIAN('Left 1 Kin'!AA19, 'Left 2 Kin'!AA19, 'Left 3 Kin'!AA19, 'Right 1 Kin'!AA19, 'Right 2 Kin'!AA19, 'Right 3 Kin'!AA19)</f>
        <v>-385.62118750000013</v>
      </c>
      <c r="AB19">
        <f>MEDIAN('Left 1 Kin'!AB19, 'Left 2 Kin'!AB19, 'Left 3 Kin'!AB19, 'Right 1 Kin'!AB19, 'Right 2 Kin'!AB19, 'Right 3 Kin'!AB19)</f>
        <v>36.165574999999976</v>
      </c>
      <c r="AC19">
        <f>MEDIAN('Left 1 Kin'!AC19, 'Left 2 Kin'!AC19, 'Left 3 Kin'!AC19, 'Right 1 Kin'!AC19, 'Right 2 Kin'!AC19, 'Right 3 Kin'!AC19)</f>
        <v>159.666</v>
      </c>
      <c r="AD19">
        <f>MEDIAN('Left 1 Kin'!AD19, 'Left 2 Kin'!AD19, 'Left 3 Kin'!AD19, 'Right 1 Kin'!AD19, 'Right 2 Kin'!AD19, 'Right 3 Kin'!AD19)</f>
        <v>299.07343749999973</v>
      </c>
      <c r="AE19">
        <f>MEDIAN('Left 1 Kin'!AE19, 'Left 2 Kin'!AE19, 'Left 3 Kin'!AE19, 'Right 1 Kin'!AE19, 'Right 2 Kin'!AE19, 'Right 3 Kin'!AE19)</f>
        <v>70.57818750000007</v>
      </c>
      <c r="AF19">
        <f>MEDIAN('Left 1 Kin'!AF19, 'Left 2 Kin'!AF19, 'Left 3 Kin'!AF19, 'Right 1 Kin'!AF19, 'Right 2 Kin'!AF19, 'Right 3 Kin'!AF19)</f>
        <v>-233.88188124999988</v>
      </c>
      <c r="AG19">
        <f>MEDIAN('Left 1 Kin'!AG19, 'Left 2 Kin'!AG19, 'Left 3 Kin'!AG19, 'Right 1 Kin'!AG19, 'Right 2 Kin'!AG19, 'Right 3 Kin'!AG19)</f>
        <v>1043.7263687499999</v>
      </c>
      <c r="AH19">
        <f>MEDIAN('Left 1 Kin'!AH19, 'Left 2 Kin'!AH19, 'Left 3 Kin'!AH19, 'Right 1 Kin'!AH19, 'Right 2 Kin'!AH19, 'Right 3 Kin'!AH19)</f>
        <v>-176.6461687500001</v>
      </c>
      <c r="AI19">
        <f>MEDIAN('Left 1 Kin'!AI19, 'Left 2 Kin'!AI19, 'Left 3 Kin'!AI19, 'Right 1 Kin'!AI19, 'Right 2 Kin'!AI19, 'Right 3 Kin'!AI19)</f>
        <v>0.60466336000000032</v>
      </c>
      <c r="AJ19">
        <f>MEDIAN('Left 1 Kin'!AJ19, 'Left 2 Kin'!AJ19, 'Left 3 Kin'!AJ19, 'Right 1 Kin'!AJ19, 'Right 2 Kin'!AJ19, 'Right 3 Kin'!AJ19)</f>
        <v>0.72377488000000012</v>
      </c>
      <c r="AK19">
        <f>MEDIAN('Left 1 Kin'!AK19, 'Left 2 Kin'!AK19, 'Left 3 Kin'!AK19, 'Right 1 Kin'!AK19, 'Right 2 Kin'!AK19, 'Right 3 Kin'!AK19)</f>
        <v>-0.33289520299999997</v>
      </c>
      <c r="AL19">
        <f>MEDIAN('Left 1 Kin'!AL19, 'Left 2 Kin'!AL19, 'Left 3 Kin'!AL19, 'Right 1 Kin'!AL19, 'Right 2 Kin'!AL19, 'Right 3 Kin'!AL19)</f>
        <v>4.0017907400000015</v>
      </c>
      <c r="AM19">
        <f>MEDIAN('Left 1 Kin'!AM19, 'Left 2 Kin'!AM19, 'Left 3 Kin'!AM19, 'Right 1 Kin'!AM19, 'Right 2 Kin'!AM19, 'Right 3 Kin'!AM19)</f>
        <v>1.3622064099999995</v>
      </c>
      <c r="AN19">
        <f>MEDIAN('Left 1 Kin'!AN19, 'Left 2 Kin'!AN19, 'Left 3 Kin'!AN19, 'Right 1 Kin'!AN19, 'Right 2 Kin'!AN19, 'Right 3 Kin'!AN19)</f>
        <v>0.55654027199999989</v>
      </c>
      <c r="AO19">
        <f>MEDIAN('Left 1 Kin'!AO19, 'Left 2 Kin'!AO19, 'Left 3 Kin'!AO19, 'Right 1 Kin'!AO19, 'Right 2 Kin'!AO19, 'Right 3 Kin'!AO19)</f>
        <v>0.12862396499999995</v>
      </c>
      <c r="AP19">
        <f>MEDIAN('Left 1 Kin'!AP19, 'Left 2 Kin'!AP19, 'Left 3 Kin'!AP19, 'Right 1 Kin'!AP19, 'Right 2 Kin'!AP19, 'Right 3 Kin'!AP19)</f>
        <v>-5.1858349499999994</v>
      </c>
      <c r="AQ19">
        <f>MEDIAN('Left 1 Kin'!AQ19, 'Left 2 Kin'!AQ19, 'Left 3 Kin'!AQ19, 'Right 1 Kin'!AQ19, 'Right 2 Kin'!AQ19, 'Right 3 Kin'!AQ19)</f>
        <v>3.0533451500000002</v>
      </c>
      <c r="AR19">
        <f>MEDIAN('Left 1 Kin'!AR19, 'Left 2 Kin'!AR19, 'Left 3 Kin'!AR19, 'Right 1 Kin'!AR19, 'Right 2 Kin'!AR19, 'Right 3 Kin'!AR19)</f>
        <v>-4.3908690000000083E-2</v>
      </c>
      <c r="AS19">
        <f>MEDIAN('Left 1 Kin'!AS19, 'Left 2 Kin'!AS19, 'Left 3 Kin'!AS19, 'Right 1 Kin'!AS19, 'Right 2 Kin'!AS19, 'Right 3 Kin'!AS19)</f>
        <v>0.12774531249999999</v>
      </c>
      <c r="AT19">
        <f>MEDIAN('Left 1 Kin'!AT19, 'Left 2 Kin'!AT19, 'Left 3 Kin'!AT19, 'Right 1 Kin'!AT19, 'Right 2 Kin'!AT19, 'Right 3 Kin'!AT19)</f>
        <v>-41.9048795</v>
      </c>
    </row>
    <row r="20" spans="1:46" x14ac:dyDescent="0.25">
      <c r="A20">
        <v>18</v>
      </c>
      <c r="B20">
        <f>MEDIAN('Left 1 Kin'!B20, 'Left 2 Kin'!B20, 'Left 3 Kin'!B20, 'Right 1 Kin'!B20, 'Right 2 Kin'!B20, 'Right 3 Kin'!B20)</f>
        <v>9.1227499999999893</v>
      </c>
      <c r="C20">
        <f>MEDIAN('Left 1 Kin'!C20, 'Left 2 Kin'!C20, 'Left 3 Kin'!C20, 'Right 1 Kin'!C20, 'Right 2 Kin'!C20, 'Right 3 Kin'!C20)</f>
        <v>0.57319155701754387</v>
      </c>
      <c r="D20">
        <f>MEDIAN('Left 1 Kin'!D20, 'Left 2 Kin'!D20, 'Left 3 Kin'!D20, 'Right 1 Kin'!D20, 'Right 2 Kin'!D20, 'Right 3 Kin'!D20)</f>
        <v>-5.2361513836829021E-2</v>
      </c>
      <c r="E20">
        <f>MEDIAN('Left 1 Kin'!E20, 'Left 2 Kin'!E20, 'Left 3 Kin'!E20, 'Right 1 Kin'!E20, 'Right 2 Kin'!E20, 'Right 3 Kin'!E20)</f>
        <v>-3.1054967978097425E-2</v>
      </c>
      <c r="F20">
        <f>MEDIAN('Left 1 Kin'!F20, 'Left 2 Kin'!F20, 'Left 3 Kin'!F20, 'Right 1 Kin'!F20, 'Right 2 Kin'!F20, 'Right 3 Kin'!F20)</f>
        <v>2.7648256456287879</v>
      </c>
      <c r="G20">
        <f>MEDIAN('Left 1 Kin'!G20, 'Left 2 Kin'!G20, 'Left 3 Kin'!G20, 'Right 1 Kin'!G20, 'Right 2 Kin'!G20, 'Right 3 Kin'!G20)</f>
        <v>5.9545574999999999</v>
      </c>
      <c r="H20">
        <f>MEDIAN('Left 1 Kin'!H20, 'Left 2 Kin'!H20, 'Left 3 Kin'!H20, 'Right 1 Kin'!H20, 'Right 2 Kin'!H20, 'Right 3 Kin'!H20)</f>
        <v>-9.0651371999999988</v>
      </c>
      <c r="I20">
        <f>MEDIAN('Left 1 Kin'!I20, 'Left 2 Kin'!I20, 'Left 3 Kin'!I20, 'Right 1 Kin'!I20, 'Right 2 Kin'!I20, 'Right 3 Kin'!I20)</f>
        <v>-4.2272978999999999</v>
      </c>
      <c r="J20">
        <f>MEDIAN('Left 1 Kin'!J20, 'Left 2 Kin'!J20, 'Left 3 Kin'!J20, 'Right 1 Kin'!J20, 'Right 2 Kin'!J20, 'Right 3 Kin'!J20)</f>
        <v>7.5123362999999994</v>
      </c>
      <c r="K20">
        <f>MEDIAN('Left 1 Kin'!K20, 'Left 2 Kin'!K20, 'Left 3 Kin'!K20, 'Right 1 Kin'!K20, 'Right 2 Kin'!K20, 'Right 3 Kin'!K20)</f>
        <v>4.0497222999999991</v>
      </c>
      <c r="L20">
        <f>MEDIAN('Left 1 Kin'!L20, 'Left 2 Kin'!L20, 'Left 3 Kin'!L20, 'Right 1 Kin'!L20, 'Right 2 Kin'!L20, 'Right 3 Kin'!L20)</f>
        <v>-7.114312</v>
      </c>
      <c r="M20">
        <f>MEDIAN('Left 1 Kin'!M20, 'Left 2 Kin'!M20, 'Left 3 Kin'!M20, 'Right 1 Kin'!M20, 'Right 2 Kin'!M20, 'Right 3 Kin'!M20)</f>
        <v>29.677362000000002</v>
      </c>
      <c r="N20">
        <f>MEDIAN('Left 1 Kin'!N20, 'Left 2 Kin'!N20, 'Left 3 Kin'!N20, 'Right 1 Kin'!N20, 'Right 2 Kin'!N20, 'Right 3 Kin'!N20)</f>
        <v>4.0677783999999999</v>
      </c>
      <c r="O20">
        <f>MEDIAN('Left 1 Kin'!O20, 'Left 2 Kin'!O20, 'Left 3 Kin'!O20, 'Right 1 Kin'!O20, 'Right 2 Kin'!O20, 'Right 3 Kin'!O20)</f>
        <v>0.52093800000000101</v>
      </c>
      <c r="P20">
        <f>MEDIAN('Left 1 Kin'!P20, 'Left 2 Kin'!P20, 'Left 3 Kin'!P20, 'Right 1 Kin'!P20, 'Right 2 Kin'!P20, 'Right 3 Kin'!P20)</f>
        <v>33.922584000000001</v>
      </c>
      <c r="Q20">
        <f>MEDIAN('Left 1 Kin'!Q20, 'Left 2 Kin'!Q20, 'Left 3 Kin'!Q20, 'Right 1 Kin'!Q20, 'Right 2 Kin'!Q20, 'Right 3 Kin'!Q20)</f>
        <v>2.6841710000000001</v>
      </c>
      <c r="R20">
        <f>MEDIAN('Left 1 Kin'!R20, 'Left 2 Kin'!R20, 'Left 3 Kin'!R20, 'Right 1 Kin'!R20, 'Right 2 Kin'!R20, 'Right 3 Kin'!R20)</f>
        <v>-4.7518922999999997</v>
      </c>
      <c r="S20">
        <f>MEDIAN('Left 1 Kin'!S20, 'Left 2 Kin'!S20, 'Left 3 Kin'!S20, 'Right 1 Kin'!S20, 'Right 2 Kin'!S20, 'Right 3 Kin'!S20)</f>
        <v>11.687868999999999</v>
      </c>
      <c r="T20">
        <f>MEDIAN('Left 1 Kin'!T20, 'Left 2 Kin'!T20, 'Left 3 Kin'!T20, 'Right 1 Kin'!T20, 'Right 2 Kin'!T20, 'Right 3 Kin'!T20)</f>
        <v>-4.7249113999999999</v>
      </c>
      <c r="U20">
        <f>MEDIAN('Left 1 Kin'!U20, 'Left 2 Kin'!U20, 'Left 3 Kin'!U20, 'Right 1 Kin'!U20, 'Right 2 Kin'!U20, 'Right 3 Kin'!U20)</f>
        <v>-31.987587499999982</v>
      </c>
      <c r="V20">
        <f>MEDIAN('Left 1 Kin'!V20, 'Left 2 Kin'!V20, 'Left 3 Kin'!V20, 'Right 1 Kin'!V20, 'Right 2 Kin'!V20, 'Right 3 Kin'!V20)</f>
        <v>-3.773987499999981</v>
      </c>
      <c r="W20">
        <f>MEDIAN('Left 1 Kin'!W20, 'Left 2 Kin'!W20, 'Left 3 Kin'!W20, 'Right 1 Kin'!W20, 'Right 2 Kin'!W20, 'Right 3 Kin'!W20)</f>
        <v>41.754249999999999</v>
      </c>
      <c r="X20">
        <f>MEDIAN('Left 1 Kin'!X20, 'Left 2 Kin'!X20, 'Left 3 Kin'!X20, 'Right 1 Kin'!X20, 'Right 2 Kin'!X20, 'Right 3 Kin'!X20)</f>
        <v>63.109274999999968</v>
      </c>
      <c r="Y20">
        <f>MEDIAN('Left 1 Kin'!Y20, 'Left 2 Kin'!Y20, 'Left 3 Kin'!Y20, 'Right 1 Kin'!Y20, 'Right 2 Kin'!Y20, 'Right 3 Kin'!Y20)</f>
        <v>-35.109562499999967</v>
      </c>
      <c r="Z20">
        <f>MEDIAN('Left 1 Kin'!Z20, 'Left 2 Kin'!Z20, 'Left 3 Kin'!Z20, 'Right 1 Kin'!Z20, 'Right 2 Kin'!Z20, 'Right 3 Kin'!Z20)</f>
        <v>-195.69342499999999</v>
      </c>
      <c r="AA20">
        <f>MEDIAN('Left 1 Kin'!AA20, 'Left 2 Kin'!AA20, 'Left 3 Kin'!AA20, 'Right 1 Kin'!AA20, 'Right 2 Kin'!AA20, 'Right 3 Kin'!AA20)</f>
        <v>-385.61287500000009</v>
      </c>
      <c r="AB20">
        <f>MEDIAN('Left 1 Kin'!AB20, 'Left 2 Kin'!AB20, 'Left 3 Kin'!AB20, 'Right 1 Kin'!AB20, 'Right 2 Kin'!AB20, 'Right 3 Kin'!AB20)</f>
        <v>36.309799999999939</v>
      </c>
      <c r="AC20">
        <f>MEDIAN('Left 1 Kin'!AC20, 'Left 2 Kin'!AC20, 'Left 3 Kin'!AC20, 'Right 1 Kin'!AC20, 'Right 2 Kin'!AC20, 'Right 3 Kin'!AC20)</f>
        <v>121.78774999999985</v>
      </c>
      <c r="AD20">
        <f>MEDIAN('Left 1 Kin'!AD20, 'Left 2 Kin'!AD20, 'Left 3 Kin'!AD20, 'Right 1 Kin'!AD20, 'Right 2 Kin'!AD20, 'Right 3 Kin'!AD20)</f>
        <v>282.60312499999964</v>
      </c>
      <c r="AE20">
        <f>MEDIAN('Left 1 Kin'!AE20, 'Left 2 Kin'!AE20, 'Left 3 Kin'!AE20, 'Right 1 Kin'!AE20, 'Right 2 Kin'!AE20, 'Right 3 Kin'!AE20)</f>
        <v>39.655124999999963</v>
      </c>
      <c r="AF20">
        <f>MEDIAN('Left 1 Kin'!AF20, 'Left 2 Kin'!AF20, 'Left 3 Kin'!AF20, 'Right 1 Kin'!AF20, 'Right 2 Kin'!AF20, 'Right 3 Kin'!AF20)</f>
        <v>-288.29770000000002</v>
      </c>
      <c r="AG20">
        <f>MEDIAN('Left 1 Kin'!AG20, 'Left 2 Kin'!AG20, 'Left 3 Kin'!AG20, 'Right 1 Kin'!AG20, 'Right 2 Kin'!AG20, 'Right 3 Kin'!AG20)</f>
        <v>992.20641249999994</v>
      </c>
      <c r="AH20">
        <f>MEDIAN('Left 1 Kin'!AH20, 'Left 2 Kin'!AH20, 'Left 3 Kin'!AH20, 'Right 1 Kin'!AH20, 'Right 2 Kin'!AH20, 'Right 3 Kin'!AH20)</f>
        <v>-176.97498750000011</v>
      </c>
      <c r="AI20">
        <f>MEDIAN('Left 1 Kin'!AI20, 'Left 2 Kin'!AI20, 'Left 3 Kin'!AI20, 'Right 1 Kin'!AI20, 'Right 2 Kin'!AI20, 'Right 3 Kin'!AI20)</f>
        <v>0.41926143999999987</v>
      </c>
      <c r="AJ20">
        <f>MEDIAN('Left 1 Kin'!AJ20, 'Left 2 Kin'!AJ20, 'Left 3 Kin'!AJ20, 'Right 1 Kin'!AJ20, 'Right 2 Kin'!AJ20, 'Right 3 Kin'!AJ20)</f>
        <v>0.8825241199999998</v>
      </c>
      <c r="AK20">
        <f>MEDIAN('Left 1 Kin'!AK20, 'Left 2 Kin'!AK20, 'Left 3 Kin'!AK20, 'Right 1 Kin'!AK20, 'Right 2 Kin'!AK20, 'Right 3 Kin'!AK20)</f>
        <v>-0.34831401200000001</v>
      </c>
      <c r="AL20">
        <f>MEDIAN('Left 1 Kin'!AL20, 'Left 2 Kin'!AL20, 'Left 3 Kin'!AL20, 'Right 1 Kin'!AL20, 'Right 2 Kin'!AL20, 'Right 3 Kin'!AL20)</f>
        <v>2.8309189599999991</v>
      </c>
      <c r="AM20">
        <f>MEDIAN('Left 1 Kin'!AM20, 'Left 2 Kin'!AM20, 'Left 3 Kin'!AM20, 'Right 1 Kin'!AM20, 'Right 2 Kin'!AM20, 'Right 3 Kin'!AM20)</f>
        <v>1.6131441400000002</v>
      </c>
      <c r="AN20">
        <f>MEDIAN('Left 1 Kin'!AN20, 'Left 2 Kin'!AN20, 'Left 3 Kin'!AN20, 'Right 1 Kin'!AN20, 'Right 2 Kin'!AN20, 'Right 3 Kin'!AN20)</f>
        <v>0.573167282</v>
      </c>
      <c r="AO20">
        <f>MEDIAN('Left 1 Kin'!AO20, 'Left 2 Kin'!AO20, 'Left 3 Kin'!AO20, 'Right 1 Kin'!AO20, 'Right 2 Kin'!AO20, 'Right 3 Kin'!AO20)</f>
        <v>0.14886369999999999</v>
      </c>
      <c r="AP20">
        <f>MEDIAN('Left 1 Kin'!AP20, 'Left 2 Kin'!AP20, 'Left 3 Kin'!AP20, 'Right 1 Kin'!AP20, 'Right 2 Kin'!AP20, 'Right 3 Kin'!AP20)</f>
        <v>-5.4841123000000014</v>
      </c>
      <c r="AQ20">
        <f>MEDIAN('Left 1 Kin'!AQ20, 'Left 2 Kin'!AQ20, 'Left 3 Kin'!AQ20, 'Right 1 Kin'!AQ20, 'Right 2 Kin'!AQ20, 'Right 3 Kin'!AQ20)</f>
        <v>3.1694880999999997</v>
      </c>
      <c r="AR20">
        <f>MEDIAN('Left 1 Kin'!AR20, 'Left 2 Kin'!AR20, 'Left 3 Kin'!AR20, 'Right 1 Kin'!AR20, 'Right 2 Kin'!AR20, 'Right 3 Kin'!AR20)</f>
        <v>-5.0954260000000029E-2</v>
      </c>
      <c r="AS20">
        <f>MEDIAN('Left 1 Kin'!AS20, 'Left 2 Kin'!AS20, 'Left 3 Kin'!AS20, 'Right 1 Kin'!AS20, 'Right 2 Kin'!AS20, 'Right 3 Kin'!AS20)</f>
        <v>0.145834875</v>
      </c>
      <c r="AT20">
        <f>MEDIAN('Left 1 Kin'!AT20, 'Left 2 Kin'!AT20, 'Left 3 Kin'!AT20, 'Right 1 Kin'!AT20, 'Right 2 Kin'!AT20, 'Right 3 Kin'!AT20)</f>
        <v>-42.656842999999995</v>
      </c>
    </row>
    <row r="21" spans="1:46" x14ac:dyDescent="0.25">
      <c r="A21">
        <v>19</v>
      </c>
      <c r="B21">
        <f>MEDIAN('Left 1 Kin'!B21, 'Left 2 Kin'!B21, 'Left 3 Kin'!B21, 'Right 1 Kin'!B21, 'Right 2 Kin'!B21, 'Right 3 Kin'!B21)</f>
        <v>9.1319656249999959</v>
      </c>
      <c r="C21">
        <f>MEDIAN('Left 1 Kin'!C21, 'Left 2 Kin'!C21, 'Left 3 Kin'!C21, 'Right 1 Kin'!C21, 'Right 2 Kin'!C21, 'Right 3 Kin'!C21)</f>
        <v>0.57290548245614037</v>
      </c>
      <c r="D21">
        <f>MEDIAN('Left 1 Kin'!D21, 'Left 2 Kin'!D21, 'Left 3 Kin'!D21, 'Right 1 Kin'!D21, 'Right 2 Kin'!D21, 'Right 3 Kin'!D21)</f>
        <v>-0.10444395927237247</v>
      </c>
      <c r="E21">
        <f>MEDIAN('Left 1 Kin'!E21, 'Left 2 Kin'!E21, 'Left 3 Kin'!E21, 'Right 1 Kin'!E21, 'Right 2 Kin'!E21, 'Right 3 Kin'!E21)</f>
        <v>-2.7772989615552995E-2</v>
      </c>
      <c r="F21">
        <f>MEDIAN('Left 1 Kin'!F21, 'Left 2 Kin'!F21, 'Left 3 Kin'!F21, 'Right 1 Kin'!F21, 'Right 2 Kin'!F21, 'Right 3 Kin'!F21)</f>
        <v>2.917142785447544</v>
      </c>
      <c r="G21">
        <f>MEDIAN('Left 1 Kin'!G21, 'Left 2 Kin'!G21, 'Left 3 Kin'!G21, 'Right 1 Kin'!G21, 'Right 2 Kin'!G21, 'Right 3 Kin'!G21)</f>
        <v>5.9136562500000007</v>
      </c>
      <c r="H21">
        <f>MEDIAN('Left 1 Kin'!H21, 'Left 2 Kin'!H21, 'Left 3 Kin'!H21, 'Right 1 Kin'!H21, 'Right 2 Kin'!H21, 'Right 3 Kin'!H21)</f>
        <v>-9.0430576000000009</v>
      </c>
      <c r="I21">
        <f>MEDIAN('Left 1 Kin'!I21, 'Left 2 Kin'!I21, 'Left 3 Kin'!I21, 'Right 1 Kin'!I21, 'Right 2 Kin'!I21, 'Right 3 Kin'!I21)</f>
        <v>-4.1649054999999997</v>
      </c>
      <c r="J21">
        <f>MEDIAN('Left 1 Kin'!J21, 'Left 2 Kin'!J21, 'Left 3 Kin'!J21, 'Right 1 Kin'!J21, 'Right 2 Kin'!J21, 'Right 3 Kin'!J21)</f>
        <v>7.5384066499999998</v>
      </c>
      <c r="K21">
        <f>MEDIAN('Left 1 Kin'!K21, 'Left 2 Kin'!K21, 'Left 3 Kin'!K21, 'Right 1 Kin'!K21, 'Right 2 Kin'!K21, 'Right 3 Kin'!K21)</f>
        <v>4.0145440499999996</v>
      </c>
      <c r="L21">
        <f>MEDIAN('Left 1 Kin'!L21, 'Left 2 Kin'!L21, 'Left 3 Kin'!L21, 'Right 1 Kin'!L21, 'Right 2 Kin'!L21, 'Right 3 Kin'!L21)</f>
        <v>-7.3087901500000001</v>
      </c>
      <c r="M21">
        <f>MEDIAN('Left 1 Kin'!M21, 'Left 2 Kin'!M21, 'Left 3 Kin'!M21, 'Right 1 Kin'!M21, 'Right 2 Kin'!M21, 'Right 3 Kin'!M21)</f>
        <v>29.271895999999998</v>
      </c>
      <c r="N21">
        <f>MEDIAN('Left 1 Kin'!N21, 'Left 2 Kin'!N21, 'Left 3 Kin'!N21, 'Right 1 Kin'!N21, 'Right 2 Kin'!N21, 'Right 3 Kin'!N21)</f>
        <v>4.13001605</v>
      </c>
      <c r="O21">
        <f>MEDIAN('Left 1 Kin'!O21, 'Left 2 Kin'!O21, 'Left 3 Kin'!O21, 'Right 1 Kin'!O21, 'Right 2 Kin'!O21, 'Right 3 Kin'!O21)</f>
        <v>0.59595399999999898</v>
      </c>
      <c r="P21">
        <f>MEDIAN('Left 1 Kin'!P21, 'Left 2 Kin'!P21, 'Left 3 Kin'!P21, 'Right 1 Kin'!P21, 'Right 2 Kin'!P21, 'Right 3 Kin'!P21)</f>
        <v>34.191492999999994</v>
      </c>
      <c r="Q21">
        <f>MEDIAN('Left 1 Kin'!Q21, 'Left 2 Kin'!Q21, 'Left 3 Kin'!Q21, 'Right 1 Kin'!Q21, 'Right 2 Kin'!Q21, 'Right 3 Kin'!Q21)</f>
        <v>2.6784499999999998</v>
      </c>
      <c r="R21">
        <f>MEDIAN('Left 1 Kin'!R21, 'Left 2 Kin'!R21, 'Left 3 Kin'!R21, 'Right 1 Kin'!R21, 'Right 2 Kin'!R21, 'Right 3 Kin'!R21)</f>
        <v>-5.2372923</v>
      </c>
      <c r="S21">
        <f>MEDIAN('Left 1 Kin'!S21, 'Left 2 Kin'!S21, 'Left 3 Kin'!S21, 'Right 1 Kin'!S21, 'Right 2 Kin'!S21, 'Right 3 Kin'!S21)</f>
        <v>12.5797895</v>
      </c>
      <c r="T21">
        <f>MEDIAN('Left 1 Kin'!T21, 'Left 2 Kin'!T21, 'Left 3 Kin'!T21, 'Right 1 Kin'!T21, 'Right 2 Kin'!T21, 'Right 3 Kin'!T21)</f>
        <v>-4.9032277999999998</v>
      </c>
      <c r="U21">
        <f>MEDIAN('Left 1 Kin'!U21, 'Left 2 Kin'!U21, 'Left 3 Kin'!U21, 'Right 1 Kin'!U21, 'Right 2 Kin'!U21, 'Right 3 Kin'!U21)</f>
        <v>-30.275856249999979</v>
      </c>
      <c r="V21">
        <f>MEDIAN('Left 1 Kin'!V21, 'Left 2 Kin'!V21, 'Left 3 Kin'!V21, 'Right 1 Kin'!V21, 'Right 2 Kin'!V21, 'Right 3 Kin'!V21)</f>
        <v>-0.97530625000000448</v>
      </c>
      <c r="W21">
        <f>MEDIAN('Left 1 Kin'!W21, 'Left 2 Kin'!W21, 'Left 3 Kin'!W21, 'Right 1 Kin'!W21, 'Right 2 Kin'!W21, 'Right 3 Kin'!W21)</f>
        <v>32.666500000000006</v>
      </c>
      <c r="X21">
        <f>MEDIAN('Left 1 Kin'!X21, 'Left 2 Kin'!X21, 'Left 3 Kin'!X21, 'Right 1 Kin'!X21, 'Right 2 Kin'!X21, 'Right 3 Kin'!X21)</f>
        <v>59.254374999999982</v>
      </c>
      <c r="Y21">
        <f>MEDIAN('Left 1 Kin'!Y21, 'Left 2 Kin'!Y21, 'Left 3 Kin'!Y21, 'Right 1 Kin'!Y21, 'Right 2 Kin'!Y21, 'Right 3 Kin'!Y21)</f>
        <v>-35.922043749999965</v>
      </c>
      <c r="Z21">
        <f>MEDIAN('Left 1 Kin'!Z21, 'Left 2 Kin'!Z21, 'Left 3 Kin'!Z21, 'Right 1 Kin'!Z21, 'Right 2 Kin'!Z21, 'Right 3 Kin'!Z21)</f>
        <v>-197.91818749999999</v>
      </c>
      <c r="AA21">
        <f>MEDIAN('Left 1 Kin'!AA21, 'Left 2 Kin'!AA21, 'Left 3 Kin'!AA21, 'Right 1 Kin'!AA21, 'Right 2 Kin'!AA21, 'Right 3 Kin'!AA21)</f>
        <v>-386.3618125000001</v>
      </c>
      <c r="AB21">
        <f>MEDIAN('Left 1 Kin'!AB21, 'Left 2 Kin'!AB21, 'Left 3 Kin'!AB21, 'Right 1 Kin'!AB21, 'Right 2 Kin'!AB21, 'Right 3 Kin'!AB21)</f>
        <v>35.545406249999914</v>
      </c>
      <c r="AC21">
        <f>MEDIAN('Left 1 Kin'!AC21, 'Left 2 Kin'!AC21, 'Left 3 Kin'!AC21, 'Right 1 Kin'!AC21, 'Right 2 Kin'!AC21, 'Right 3 Kin'!AC21)</f>
        <v>74.61624999999988</v>
      </c>
      <c r="AD21">
        <f>MEDIAN('Left 1 Kin'!AD21, 'Left 2 Kin'!AD21, 'Left 3 Kin'!AD21, 'Right 1 Kin'!AD21, 'Right 2 Kin'!AD21, 'Right 3 Kin'!AD21)</f>
        <v>261.75493749999976</v>
      </c>
      <c r="AE21">
        <f>MEDIAN('Left 1 Kin'!AE21, 'Left 2 Kin'!AE21, 'Left 3 Kin'!AE21, 'Right 1 Kin'!AE21, 'Right 2 Kin'!AE21, 'Right 3 Kin'!AE21)</f>
        <v>2.4283750000000186</v>
      </c>
      <c r="AF21">
        <f>MEDIAN('Left 1 Kin'!AF21, 'Left 2 Kin'!AF21, 'Left 3 Kin'!AF21, 'Right 1 Kin'!AF21, 'Right 2 Kin'!AF21, 'Right 3 Kin'!AF21)</f>
        <v>-301.02909999999997</v>
      </c>
      <c r="AG21">
        <f>MEDIAN('Left 1 Kin'!AG21, 'Left 2 Kin'!AG21, 'Left 3 Kin'!AG21, 'Right 1 Kin'!AG21, 'Right 2 Kin'!AG21, 'Right 3 Kin'!AG21)</f>
        <v>942.22240624999995</v>
      </c>
      <c r="AH21">
        <f>MEDIAN('Left 1 Kin'!AH21, 'Left 2 Kin'!AH21, 'Left 3 Kin'!AH21, 'Right 1 Kin'!AH21, 'Right 2 Kin'!AH21, 'Right 3 Kin'!AH21)</f>
        <v>-175.89615000000009</v>
      </c>
      <c r="AI21">
        <f>MEDIAN('Left 1 Kin'!AI21, 'Left 2 Kin'!AI21, 'Left 3 Kin'!AI21, 'Right 1 Kin'!AI21, 'Right 2 Kin'!AI21, 'Right 3 Kin'!AI21)</f>
        <v>0.3953260850000001</v>
      </c>
      <c r="AJ21">
        <f>MEDIAN('Left 1 Kin'!AJ21, 'Left 2 Kin'!AJ21, 'Left 3 Kin'!AJ21, 'Right 1 Kin'!AJ21, 'Right 2 Kin'!AJ21, 'Right 3 Kin'!AJ21)</f>
        <v>0.91872695999999987</v>
      </c>
      <c r="AK21">
        <f>MEDIAN('Left 1 Kin'!AK21, 'Left 2 Kin'!AK21, 'Left 3 Kin'!AK21, 'Right 1 Kin'!AK21, 'Right 2 Kin'!AK21, 'Right 3 Kin'!AK21)</f>
        <v>-0.35423407849999999</v>
      </c>
      <c r="AL21">
        <f>MEDIAN('Left 1 Kin'!AL21, 'Left 2 Kin'!AL21, 'Left 3 Kin'!AL21, 'Right 1 Kin'!AL21, 'Right 2 Kin'!AL21, 'Right 3 Kin'!AL21)</f>
        <v>2.6587056200000005</v>
      </c>
      <c r="AM21">
        <f>MEDIAN('Left 1 Kin'!AM21, 'Left 2 Kin'!AM21, 'Left 3 Kin'!AM21, 'Right 1 Kin'!AM21, 'Right 2 Kin'!AM21, 'Right 3 Kin'!AM21)</f>
        <v>1.7922998999999999</v>
      </c>
      <c r="AN21">
        <f>MEDIAN('Left 1 Kin'!AN21, 'Left 2 Kin'!AN21, 'Left 3 Kin'!AN21, 'Right 1 Kin'!AN21, 'Right 2 Kin'!AN21, 'Right 3 Kin'!AN21)</f>
        <v>0.53531655099999997</v>
      </c>
      <c r="AO21">
        <f>MEDIAN('Left 1 Kin'!AO21, 'Left 2 Kin'!AO21, 'Left 3 Kin'!AO21, 'Right 1 Kin'!AO21, 'Right 2 Kin'!AO21, 'Right 3 Kin'!AO21)</f>
        <v>0.14974297699999994</v>
      </c>
      <c r="AP21">
        <f>MEDIAN('Left 1 Kin'!AP21, 'Left 2 Kin'!AP21, 'Left 3 Kin'!AP21, 'Right 1 Kin'!AP21, 'Right 2 Kin'!AP21, 'Right 3 Kin'!AP21)</f>
        <v>-5.5917465999999996</v>
      </c>
      <c r="AQ21">
        <f>MEDIAN('Left 1 Kin'!AQ21, 'Left 2 Kin'!AQ21, 'Left 3 Kin'!AQ21, 'Right 1 Kin'!AQ21, 'Right 2 Kin'!AQ21, 'Right 3 Kin'!AQ21)</f>
        <v>3.27786095</v>
      </c>
      <c r="AR21">
        <f>MEDIAN('Left 1 Kin'!AR21, 'Left 2 Kin'!AR21, 'Left 3 Kin'!AR21, 'Right 1 Kin'!AR21, 'Right 2 Kin'!AR21, 'Right 3 Kin'!AR21)</f>
        <v>-6.1097534999999925E-2</v>
      </c>
      <c r="AS21">
        <f>MEDIAN('Left 1 Kin'!AS21, 'Left 2 Kin'!AS21, 'Left 3 Kin'!AS21, 'Right 1 Kin'!AS21, 'Right 2 Kin'!AS21, 'Right 3 Kin'!AS21)</f>
        <v>0.16392443750000002</v>
      </c>
      <c r="AT21">
        <f>MEDIAN('Left 1 Kin'!AT21, 'Left 2 Kin'!AT21, 'Left 3 Kin'!AT21, 'Right 1 Kin'!AT21, 'Right 2 Kin'!AT21, 'Right 3 Kin'!AT21)</f>
        <v>-43.014757500000002</v>
      </c>
    </row>
    <row r="22" spans="1:46" x14ac:dyDescent="0.25">
      <c r="A22">
        <v>20</v>
      </c>
      <c r="B22">
        <f>MEDIAN('Left 1 Kin'!B22, 'Left 2 Kin'!B22, 'Left 3 Kin'!B22, 'Right 1 Kin'!B22, 'Right 2 Kin'!B22, 'Right 3 Kin'!B22)</f>
        <v>9.1409999999999982</v>
      </c>
      <c r="C22">
        <f>MEDIAN('Left 1 Kin'!C22, 'Left 2 Kin'!C22, 'Left 3 Kin'!C22, 'Right 1 Kin'!C22, 'Right 2 Kin'!C22, 'Right 3 Kin'!C22)</f>
        <v>0.57263322368421044</v>
      </c>
      <c r="D22">
        <f>MEDIAN('Left 1 Kin'!D22, 'Left 2 Kin'!D22, 'Left 3 Kin'!D22, 'Right 1 Kin'!D22, 'Right 2 Kin'!D22, 'Right 3 Kin'!D22)</f>
        <v>-0.15852989397400113</v>
      </c>
      <c r="E22">
        <f>MEDIAN('Left 1 Kin'!E22, 'Left 2 Kin'!E22, 'Left 3 Kin'!E22, 'Right 1 Kin'!E22, 'Right 2 Kin'!E22, 'Right 3 Kin'!E22)</f>
        <v>-2.0260210502295456E-2</v>
      </c>
      <c r="F22">
        <f>MEDIAN('Left 1 Kin'!F22, 'Left 2 Kin'!F22, 'Left 3 Kin'!F22, 'Right 1 Kin'!F22, 'Right 2 Kin'!F22, 'Right 3 Kin'!F22)</f>
        <v>3.0576384555111611</v>
      </c>
      <c r="G22">
        <f>MEDIAN('Left 1 Kin'!G22, 'Left 2 Kin'!G22, 'Left 3 Kin'!G22, 'Right 1 Kin'!G22, 'Right 2 Kin'!G22, 'Right 3 Kin'!G22)</f>
        <v>5.8727549999999997</v>
      </c>
      <c r="H22">
        <f>MEDIAN('Left 1 Kin'!H22, 'Left 2 Kin'!H22, 'Left 3 Kin'!H22, 'Right 1 Kin'!H22, 'Right 2 Kin'!H22, 'Right 3 Kin'!H22)</f>
        <v>-9.0209779999999995</v>
      </c>
      <c r="I22">
        <f>MEDIAN('Left 1 Kin'!I22, 'Left 2 Kin'!I22, 'Left 3 Kin'!I22, 'Right 1 Kin'!I22, 'Right 2 Kin'!I22, 'Right 3 Kin'!I22)</f>
        <v>-4.1125699999999998</v>
      </c>
      <c r="J22">
        <f>MEDIAN('Left 1 Kin'!J22, 'Left 2 Kin'!J22, 'Left 3 Kin'!J22, 'Right 1 Kin'!J22, 'Right 2 Kin'!J22, 'Right 3 Kin'!J22)</f>
        <v>7.5644770000000001</v>
      </c>
      <c r="K22">
        <f>MEDIAN('Left 1 Kin'!K22, 'Left 2 Kin'!K22, 'Left 3 Kin'!K22, 'Right 1 Kin'!K22, 'Right 2 Kin'!K22, 'Right 3 Kin'!K22)</f>
        <v>3.9817290000000001</v>
      </c>
      <c r="L22">
        <f>MEDIAN('Left 1 Kin'!L22, 'Left 2 Kin'!L22, 'Left 3 Kin'!L22, 'Right 1 Kin'!L22, 'Right 2 Kin'!L22, 'Right 3 Kin'!L22)</f>
        <v>-7.505782</v>
      </c>
      <c r="M22">
        <f>MEDIAN('Left 1 Kin'!M22, 'Left 2 Kin'!M22, 'Left 3 Kin'!M22, 'Right 1 Kin'!M22, 'Right 2 Kin'!M22, 'Right 3 Kin'!M22)</f>
        <v>28.866430000000001</v>
      </c>
      <c r="N22">
        <f>MEDIAN('Left 1 Kin'!N22, 'Left 2 Kin'!N22, 'Left 3 Kin'!N22, 'Right 1 Kin'!N22, 'Right 2 Kin'!N22, 'Right 3 Kin'!N22)</f>
        <v>4.1888439999999996</v>
      </c>
      <c r="O22">
        <f>MEDIAN('Left 1 Kin'!O22, 'Left 2 Kin'!O22, 'Left 3 Kin'!O22, 'Right 1 Kin'!O22, 'Right 2 Kin'!O22, 'Right 3 Kin'!O22)</f>
        <v>0.67097000000000051</v>
      </c>
      <c r="P22">
        <f>MEDIAN('Left 1 Kin'!P22, 'Left 2 Kin'!P22, 'Left 3 Kin'!P22, 'Right 1 Kin'!P22, 'Right 2 Kin'!P22, 'Right 3 Kin'!P22)</f>
        <v>34.457139999999995</v>
      </c>
      <c r="Q22">
        <f>MEDIAN('Left 1 Kin'!Q22, 'Left 2 Kin'!Q22, 'Left 3 Kin'!Q22, 'Right 1 Kin'!Q22, 'Right 2 Kin'!Q22, 'Right 3 Kin'!Q22)</f>
        <v>2.6361750000000006</v>
      </c>
      <c r="R22">
        <f>MEDIAN('Left 1 Kin'!R22, 'Left 2 Kin'!R22, 'Left 3 Kin'!R22, 'Right 1 Kin'!R22, 'Right 2 Kin'!R22, 'Right 3 Kin'!R22)</f>
        <v>-5.778099000000001</v>
      </c>
      <c r="S22">
        <f>MEDIAN('Left 1 Kin'!S22, 'Left 2 Kin'!S22, 'Left 3 Kin'!S22, 'Right 1 Kin'!S22, 'Right 2 Kin'!S22, 'Right 3 Kin'!S22)</f>
        <v>13.47171</v>
      </c>
      <c r="T22">
        <f>MEDIAN('Left 1 Kin'!T22, 'Left 2 Kin'!T22, 'Left 3 Kin'!T22, 'Right 1 Kin'!T22, 'Right 2 Kin'!T22, 'Right 3 Kin'!T22)</f>
        <v>-5.0925790000000006</v>
      </c>
      <c r="U22">
        <f>MEDIAN('Left 1 Kin'!U22, 'Left 2 Kin'!U22, 'Left 3 Kin'!U22, 'Right 1 Kin'!U22, 'Right 2 Kin'!U22, 'Right 3 Kin'!U22)</f>
        <v>-28.564124999999976</v>
      </c>
      <c r="V22">
        <f>MEDIAN('Left 1 Kin'!V22, 'Left 2 Kin'!V22, 'Left 3 Kin'!V22, 'Right 1 Kin'!V22, 'Right 2 Kin'!V22, 'Right 3 Kin'!V22)</f>
        <v>1.8198749999999837</v>
      </c>
      <c r="W22">
        <f>MEDIAN('Left 1 Kin'!W22, 'Left 2 Kin'!W22, 'Left 3 Kin'!W22, 'Right 1 Kin'!W22, 'Right 2 Kin'!W22, 'Right 3 Kin'!W22)</f>
        <v>23.578749999999985</v>
      </c>
      <c r="X22">
        <f>MEDIAN('Left 1 Kin'!X22, 'Left 2 Kin'!X22, 'Left 3 Kin'!X22, 'Right 1 Kin'!X22, 'Right 2 Kin'!X22, 'Right 3 Kin'!X22)</f>
        <v>55.028125000000003</v>
      </c>
      <c r="Y22">
        <f>MEDIAN('Left 1 Kin'!Y22, 'Left 2 Kin'!Y22, 'Left 3 Kin'!Y22, 'Right 1 Kin'!Y22, 'Right 2 Kin'!Y22, 'Right 3 Kin'!Y22)</f>
        <v>-36.850374999999978</v>
      </c>
      <c r="Z22">
        <f>MEDIAN('Left 1 Kin'!Z22, 'Left 2 Kin'!Z22, 'Left 3 Kin'!Z22, 'Right 1 Kin'!Z22, 'Right 2 Kin'!Z22, 'Right 3 Kin'!Z22)</f>
        <v>-199.32062500000001</v>
      </c>
      <c r="AA22">
        <f>MEDIAN('Left 1 Kin'!AA22, 'Left 2 Kin'!AA22, 'Left 3 Kin'!AA22, 'Right 1 Kin'!AA22, 'Right 2 Kin'!AA22, 'Right 3 Kin'!AA22)</f>
        <v>-387.9262500000001</v>
      </c>
      <c r="AB22">
        <f>MEDIAN('Left 1 Kin'!AB22, 'Left 2 Kin'!AB22, 'Left 3 Kin'!AB22, 'Right 1 Kin'!AB22, 'Right 2 Kin'!AB22, 'Right 3 Kin'!AB22)</f>
        <v>33.802499999999938</v>
      </c>
      <c r="AC22">
        <f>MEDIAN('Left 1 Kin'!AC22, 'Left 2 Kin'!AC22, 'Left 3 Kin'!AC22, 'Right 1 Kin'!AC22, 'Right 2 Kin'!AC22, 'Right 3 Kin'!AC22)</f>
        <v>22.399999999999761</v>
      </c>
      <c r="AD22">
        <f>MEDIAN('Left 1 Kin'!AD22, 'Left 2 Kin'!AD22, 'Left 3 Kin'!AD22, 'Right 1 Kin'!AD22, 'Right 2 Kin'!AD22, 'Right 3 Kin'!AD22)</f>
        <v>248.45499999999959</v>
      </c>
      <c r="AE22">
        <f>MEDIAN('Left 1 Kin'!AE22, 'Left 2 Kin'!AE22, 'Left 3 Kin'!AE22, 'Right 1 Kin'!AE22, 'Right 2 Kin'!AE22, 'Right 3 Kin'!AE22)</f>
        <v>-36.16250000000008</v>
      </c>
      <c r="AF22">
        <f>MEDIAN('Left 1 Kin'!AF22, 'Left 2 Kin'!AF22, 'Left 3 Kin'!AF22, 'Right 1 Kin'!AF22, 'Right 2 Kin'!AF22, 'Right 3 Kin'!AF22)</f>
        <v>-313.76049999999998</v>
      </c>
      <c r="AG22">
        <f>MEDIAN('Left 1 Kin'!AG22, 'Left 2 Kin'!AG22, 'Left 3 Kin'!AG22, 'Right 1 Kin'!AG22, 'Right 2 Kin'!AG22, 'Right 3 Kin'!AG22)</f>
        <v>893.89249999999993</v>
      </c>
      <c r="AH22">
        <f>MEDIAN('Left 1 Kin'!AH22, 'Left 2 Kin'!AH22, 'Left 3 Kin'!AH22, 'Right 1 Kin'!AH22, 'Right 2 Kin'!AH22, 'Right 3 Kin'!AH22)</f>
        <v>-173.30137500000006</v>
      </c>
      <c r="AI22">
        <f>MEDIAN('Left 1 Kin'!AI22, 'Left 2 Kin'!AI22, 'Left 3 Kin'!AI22, 'Right 1 Kin'!AI22, 'Right 2 Kin'!AI22, 'Right 3 Kin'!AI22)</f>
        <v>0.54527780000000026</v>
      </c>
      <c r="AJ22">
        <f>MEDIAN('Left 1 Kin'!AJ22, 'Left 2 Kin'!AJ22, 'Left 3 Kin'!AJ22, 'Right 1 Kin'!AJ22, 'Right 2 Kin'!AJ22, 'Right 3 Kin'!AJ22)</f>
        <v>0.95492979999999972</v>
      </c>
      <c r="AK22">
        <f>MEDIAN('Left 1 Kin'!AK22, 'Left 2 Kin'!AK22, 'Left 3 Kin'!AK22, 'Right 1 Kin'!AK22, 'Right 2 Kin'!AK22, 'Right 3 Kin'!AK22)</f>
        <v>-0.34992472999999996</v>
      </c>
      <c r="AL22">
        <f>MEDIAN('Left 1 Kin'!AL22, 'Left 2 Kin'!AL22, 'Left 3 Kin'!AL22, 'Right 1 Kin'!AL22, 'Right 2 Kin'!AL22, 'Right 3 Kin'!AL22)</f>
        <v>3.5619706000000022</v>
      </c>
      <c r="AM22">
        <f>MEDIAN('Left 1 Kin'!AM22, 'Left 2 Kin'!AM22, 'Left 3 Kin'!AM22, 'Right 1 Kin'!AM22, 'Right 2 Kin'!AM22, 'Right 3 Kin'!AM22)</f>
        <v>1.8941520000000001</v>
      </c>
      <c r="AN22">
        <f>MEDIAN('Left 1 Kin'!AN22, 'Left 2 Kin'!AN22, 'Left 3 Kin'!AN22, 'Right 1 Kin'!AN22, 'Right 2 Kin'!AN22, 'Right 3 Kin'!AN22)</f>
        <v>0.49008057999999993</v>
      </c>
      <c r="AO22">
        <f>MEDIAN('Left 1 Kin'!AO22, 'Left 2 Kin'!AO22, 'Left 3 Kin'!AO22, 'Right 1 Kin'!AO22, 'Right 2 Kin'!AO22, 'Right 3 Kin'!AO22)</f>
        <v>0.14875516</v>
      </c>
      <c r="AP22">
        <f>MEDIAN('Left 1 Kin'!AP22, 'Left 2 Kin'!AP22, 'Left 3 Kin'!AP22, 'Right 1 Kin'!AP22, 'Right 2 Kin'!AP22, 'Right 3 Kin'!AP22)</f>
        <v>-5.7057770000000003</v>
      </c>
      <c r="AQ22">
        <f>MEDIAN('Left 1 Kin'!AQ22, 'Left 2 Kin'!AQ22, 'Left 3 Kin'!AQ22, 'Right 1 Kin'!AQ22, 'Right 2 Kin'!AQ22, 'Right 3 Kin'!AQ22)</f>
        <v>3.377866</v>
      </c>
      <c r="AR22">
        <f>MEDIAN('Left 1 Kin'!AR22, 'Left 2 Kin'!AR22, 'Left 3 Kin'!AR22, 'Right 1 Kin'!AR22, 'Right 2 Kin'!AR22, 'Right 3 Kin'!AR22)</f>
        <v>-7.457680000000011E-2</v>
      </c>
      <c r="AS22">
        <f>MEDIAN('Left 1 Kin'!AS22, 'Left 2 Kin'!AS22, 'Left 3 Kin'!AS22, 'Right 1 Kin'!AS22, 'Right 2 Kin'!AS22, 'Right 3 Kin'!AS22)</f>
        <v>0.18201400000000001</v>
      </c>
      <c r="AT22">
        <f>MEDIAN('Left 1 Kin'!AT22, 'Left 2 Kin'!AT22, 'Left 3 Kin'!AT22, 'Right 1 Kin'!AT22, 'Right 2 Kin'!AT22, 'Right 3 Kin'!AT22)</f>
        <v>-43.1678</v>
      </c>
    </row>
    <row r="23" spans="1:46" x14ac:dyDescent="0.25">
      <c r="A23">
        <v>21</v>
      </c>
      <c r="B23">
        <f>MEDIAN('Left 1 Kin'!B23, 'Left 2 Kin'!B23, 'Left 3 Kin'!B23, 'Right 1 Kin'!B23, 'Right 2 Kin'!B23, 'Right 3 Kin'!B23)</f>
        <v>9.1485812499999959</v>
      </c>
      <c r="C23">
        <f>MEDIAN('Left 1 Kin'!C23, 'Left 2 Kin'!C23, 'Left 3 Kin'!C23, 'Right 1 Kin'!C23, 'Right 2 Kin'!C23, 'Right 3 Kin'!C23)</f>
        <v>0.57238769188596494</v>
      </c>
      <c r="D23">
        <f>MEDIAN('Left 1 Kin'!D23, 'Left 2 Kin'!D23, 'Left 3 Kin'!D23, 'Right 1 Kin'!D23, 'Right 2 Kin'!D23, 'Right 3 Kin'!D23)</f>
        <v>-0.1812247510593421</v>
      </c>
      <c r="E23">
        <f>MEDIAN('Left 1 Kin'!E23, 'Left 2 Kin'!E23, 'Left 3 Kin'!E23, 'Right 1 Kin'!E23, 'Right 2 Kin'!E23, 'Right 3 Kin'!E23)</f>
        <v>-1.0092535305620251E-2</v>
      </c>
      <c r="F23">
        <f>MEDIAN('Left 1 Kin'!F23, 'Left 2 Kin'!F23, 'Left 3 Kin'!F23, 'Right 1 Kin'!F23, 'Right 2 Kin'!F23, 'Right 3 Kin'!F23)</f>
        <v>3.1748413606845931</v>
      </c>
      <c r="G23">
        <f>MEDIAN('Left 1 Kin'!G23, 'Left 2 Kin'!G23, 'Left 3 Kin'!G23, 'Right 1 Kin'!G23, 'Right 2 Kin'!G23, 'Right 3 Kin'!G23)</f>
        <v>5.8384462500000005</v>
      </c>
      <c r="H23">
        <f>MEDIAN('Left 1 Kin'!H23, 'Left 2 Kin'!H23, 'Left 3 Kin'!H23, 'Right 1 Kin'!H23, 'Right 2 Kin'!H23, 'Right 3 Kin'!H23)</f>
        <v>-8.9919825499999995</v>
      </c>
      <c r="I23">
        <f>MEDIAN('Left 1 Kin'!I23, 'Left 2 Kin'!I23, 'Left 3 Kin'!I23, 'Right 1 Kin'!I23, 'Right 2 Kin'!I23, 'Right 3 Kin'!I23)</f>
        <v>-4.0795157499999997</v>
      </c>
      <c r="J23">
        <f>MEDIAN('Left 1 Kin'!J23, 'Left 2 Kin'!J23, 'Left 3 Kin'!J23, 'Right 1 Kin'!J23, 'Right 2 Kin'!J23, 'Right 3 Kin'!J23)</f>
        <v>7.5816612499999998</v>
      </c>
      <c r="K23">
        <f>MEDIAN('Left 1 Kin'!K23, 'Left 2 Kin'!K23, 'Left 3 Kin'!K23, 'Right 1 Kin'!K23, 'Right 2 Kin'!K23, 'Right 3 Kin'!K23)</f>
        <v>3.9424177</v>
      </c>
      <c r="L23">
        <f>MEDIAN('Left 1 Kin'!L23, 'Left 2 Kin'!L23, 'Left 3 Kin'!L23, 'Right 1 Kin'!L23, 'Right 2 Kin'!L23, 'Right 3 Kin'!L23)</f>
        <v>-7.7126563499999996</v>
      </c>
      <c r="M23">
        <f>MEDIAN('Left 1 Kin'!M23, 'Left 2 Kin'!M23, 'Left 3 Kin'!M23, 'Right 1 Kin'!M23, 'Right 2 Kin'!M23, 'Right 3 Kin'!M23)</f>
        <v>28.460433999999999</v>
      </c>
      <c r="N23">
        <f>MEDIAN('Left 1 Kin'!N23, 'Left 2 Kin'!N23, 'Left 3 Kin'!N23, 'Right 1 Kin'!N23, 'Right 2 Kin'!N23, 'Right 3 Kin'!N23)</f>
        <v>4.2337719499999995</v>
      </c>
      <c r="O23">
        <f>MEDIAN('Left 1 Kin'!O23, 'Left 2 Kin'!O23, 'Left 3 Kin'!O23, 'Right 1 Kin'!O23, 'Right 2 Kin'!O23, 'Right 3 Kin'!O23)</f>
        <v>0.62596100000000021</v>
      </c>
      <c r="P23">
        <f>MEDIAN('Left 1 Kin'!P23, 'Left 2 Kin'!P23, 'Left 3 Kin'!P23, 'Right 1 Kin'!P23, 'Right 2 Kin'!P23, 'Right 3 Kin'!P23)</f>
        <v>34.714016999999998</v>
      </c>
      <c r="Q23">
        <f>MEDIAN('Left 1 Kin'!Q23, 'Left 2 Kin'!Q23, 'Left 3 Kin'!Q23, 'Right 1 Kin'!Q23, 'Right 2 Kin'!Q23, 'Right 3 Kin'!Q23)</f>
        <v>2.5176887499999996</v>
      </c>
      <c r="R23">
        <f>MEDIAN('Left 1 Kin'!R23, 'Left 2 Kin'!R23, 'Left 3 Kin'!R23, 'Right 1 Kin'!R23, 'Right 2 Kin'!R23, 'Right 3 Kin'!R23)</f>
        <v>-6.3189056999999993</v>
      </c>
      <c r="S23">
        <f>MEDIAN('Left 1 Kin'!S23, 'Left 2 Kin'!S23, 'Left 3 Kin'!S23, 'Right 1 Kin'!S23, 'Right 2 Kin'!S23, 'Right 3 Kin'!S23)</f>
        <v>14.271242999999998</v>
      </c>
      <c r="T23">
        <f>MEDIAN('Left 1 Kin'!T23, 'Left 2 Kin'!T23, 'Left 3 Kin'!T23, 'Right 1 Kin'!T23, 'Right 2 Kin'!T23, 'Right 3 Kin'!T23)</f>
        <v>-5.2568414500000005</v>
      </c>
      <c r="U23">
        <f>MEDIAN('Left 1 Kin'!U23, 'Left 2 Kin'!U23, 'Left 3 Kin'!U23, 'Right 1 Kin'!U23, 'Right 2 Kin'!U23, 'Right 3 Kin'!U23)</f>
        <v>-26.628643749999981</v>
      </c>
      <c r="V23">
        <f>MEDIAN('Left 1 Kin'!V23, 'Left 2 Kin'!V23, 'Left 3 Kin'!V23, 'Right 1 Kin'!V23, 'Right 2 Kin'!V23, 'Right 3 Kin'!V23)</f>
        <v>4.4345874999999708</v>
      </c>
      <c r="W23">
        <f>MEDIAN('Left 1 Kin'!W23, 'Left 2 Kin'!W23, 'Left 3 Kin'!W23, 'Right 1 Kin'!W23, 'Right 2 Kin'!W23, 'Right 3 Kin'!W23)</f>
        <v>14.658656249999979</v>
      </c>
      <c r="X23">
        <f>MEDIAN('Left 1 Kin'!X23, 'Left 2 Kin'!X23, 'Left 3 Kin'!X23, 'Right 1 Kin'!X23, 'Right 2 Kin'!X23, 'Right 3 Kin'!X23)</f>
        <v>50.652031250000022</v>
      </c>
      <c r="Y23">
        <f>MEDIAN('Left 1 Kin'!Y23, 'Left 2 Kin'!Y23, 'Left 3 Kin'!Y23, 'Right 1 Kin'!Y23, 'Right 2 Kin'!Y23, 'Right 3 Kin'!Y23)</f>
        <v>-37.576134374999995</v>
      </c>
      <c r="Z23">
        <f>MEDIAN('Left 1 Kin'!Z23, 'Left 2 Kin'!Z23, 'Left 3 Kin'!Z23, 'Right 1 Kin'!Z23, 'Right 2 Kin'!Z23, 'Right 3 Kin'!Z23)</f>
        <v>-200.00931250000002</v>
      </c>
      <c r="AA23">
        <f>MEDIAN('Left 1 Kin'!AA23, 'Left 2 Kin'!AA23, 'Left 3 Kin'!AA23, 'Right 1 Kin'!AA23, 'Right 2 Kin'!AA23, 'Right 3 Kin'!AA23)</f>
        <v>-390.43912499999999</v>
      </c>
      <c r="AB23">
        <f>MEDIAN('Left 1 Kin'!AB23, 'Left 2 Kin'!AB23, 'Left 3 Kin'!AB23, 'Right 1 Kin'!AB23, 'Right 2 Kin'!AB23, 'Right 3 Kin'!AB23)</f>
        <v>30.496234374999965</v>
      </c>
      <c r="AC23">
        <f>MEDIAN('Left 1 Kin'!AC23, 'Left 2 Kin'!AC23, 'Left 3 Kin'!AC23, 'Right 1 Kin'!AC23, 'Right 2 Kin'!AC23, 'Right 3 Kin'!AC23)</f>
        <v>-38.181875000000126</v>
      </c>
      <c r="AD23">
        <f>MEDIAN('Left 1 Kin'!AD23, 'Left 2 Kin'!AD23, 'Left 3 Kin'!AD23, 'Right 1 Kin'!AD23, 'Right 2 Kin'!AD23, 'Right 3 Kin'!AD23)</f>
        <v>233.46093749999966</v>
      </c>
      <c r="AE23">
        <f>MEDIAN('Left 1 Kin'!AE23, 'Left 2 Kin'!AE23, 'Left 3 Kin'!AE23, 'Right 1 Kin'!AE23, 'Right 2 Kin'!AE23, 'Right 3 Kin'!AE23)</f>
        <v>-81.195250000000016</v>
      </c>
      <c r="AF23">
        <f>MEDIAN('Left 1 Kin'!AF23, 'Left 2 Kin'!AF23, 'Left 3 Kin'!AF23, 'Right 1 Kin'!AF23, 'Right 2 Kin'!AF23, 'Right 3 Kin'!AF23)</f>
        <v>-332.85253124999997</v>
      </c>
      <c r="AG23">
        <f>MEDIAN('Left 1 Kin'!AG23, 'Left 2 Kin'!AG23, 'Left 3 Kin'!AG23, 'Right 1 Kin'!AG23, 'Right 2 Kin'!AG23, 'Right 3 Kin'!AG23)</f>
        <v>849.35118749999992</v>
      </c>
      <c r="AH23">
        <f>MEDIAN('Left 1 Kin'!AH23, 'Left 2 Kin'!AH23, 'Left 3 Kin'!AH23, 'Right 1 Kin'!AH23, 'Right 2 Kin'!AH23, 'Right 3 Kin'!AH23)</f>
        <v>-171.02382500000004</v>
      </c>
      <c r="AI23">
        <f>MEDIAN('Left 1 Kin'!AI23, 'Left 2 Kin'!AI23, 'Left 3 Kin'!AI23, 'Right 1 Kin'!AI23, 'Right 2 Kin'!AI23, 'Right 3 Kin'!AI23)</f>
        <v>0.97228913999999989</v>
      </c>
      <c r="AJ23">
        <f>MEDIAN('Left 1 Kin'!AJ23, 'Left 2 Kin'!AJ23, 'Left 3 Kin'!AJ23, 'Right 1 Kin'!AJ23, 'Right 2 Kin'!AJ23, 'Right 3 Kin'!AJ23)</f>
        <v>0.99233324000000023</v>
      </c>
      <c r="AK23">
        <f>MEDIAN('Left 1 Kin'!AK23, 'Left 2 Kin'!AK23, 'Left 3 Kin'!AK23, 'Right 1 Kin'!AK23, 'Right 2 Kin'!AK23, 'Right 3 Kin'!AK23)</f>
        <v>-0.34333928150000004</v>
      </c>
      <c r="AL23">
        <f>MEDIAN('Left 1 Kin'!AL23, 'Left 2 Kin'!AL23, 'Left 3 Kin'!AL23, 'Right 1 Kin'!AL23, 'Right 2 Kin'!AL23, 'Right 3 Kin'!AL23)</f>
        <v>6.5121143299999975</v>
      </c>
      <c r="AM23">
        <f>MEDIAN('Left 1 Kin'!AM23, 'Left 2 Kin'!AM23, 'Left 3 Kin'!AM23, 'Right 1 Kin'!AM23, 'Right 2 Kin'!AM23, 'Right 3 Kin'!AM23)</f>
        <v>1.8656291</v>
      </c>
      <c r="AN23">
        <f>MEDIAN('Left 1 Kin'!AN23, 'Left 2 Kin'!AN23, 'Left 3 Kin'!AN23, 'Right 1 Kin'!AN23, 'Right 2 Kin'!AN23, 'Right 3 Kin'!AN23)</f>
        <v>0.42922275400000004</v>
      </c>
      <c r="AO23">
        <f>MEDIAN('Left 1 Kin'!AO23, 'Left 2 Kin'!AO23, 'Left 3 Kin'!AO23, 'Right 1 Kin'!AO23, 'Right 2 Kin'!AO23, 'Right 3 Kin'!AO23)</f>
        <v>0.13424054300000002</v>
      </c>
      <c r="AP23">
        <f>MEDIAN('Left 1 Kin'!AP23, 'Left 2 Kin'!AP23, 'Left 3 Kin'!AP23, 'Right 1 Kin'!AP23, 'Right 2 Kin'!AP23, 'Right 3 Kin'!AP23)</f>
        <v>-5.53872915</v>
      </c>
      <c r="AQ23">
        <f>MEDIAN('Left 1 Kin'!AQ23, 'Left 2 Kin'!AQ23, 'Left 3 Kin'!AQ23, 'Right 1 Kin'!AQ23, 'Right 2 Kin'!AQ23, 'Right 3 Kin'!AQ23)</f>
        <v>3.4628360499999999</v>
      </c>
      <c r="AR23">
        <f>MEDIAN('Left 1 Kin'!AR23, 'Left 2 Kin'!AR23, 'Left 3 Kin'!AR23, 'Right 1 Kin'!AR23, 'Right 2 Kin'!AR23, 'Right 3 Kin'!AR23)</f>
        <v>-9.2990189999999973E-2</v>
      </c>
      <c r="AS23">
        <f>MEDIAN('Left 1 Kin'!AS23, 'Left 2 Kin'!AS23, 'Left 3 Kin'!AS23, 'Right 1 Kin'!AS23, 'Right 2 Kin'!AS23, 'Right 3 Kin'!AS23)</f>
        <v>0.18779827999999998</v>
      </c>
      <c r="AT23">
        <f>MEDIAN('Left 1 Kin'!AT23, 'Left 2 Kin'!AT23, 'Left 3 Kin'!AT23, 'Right 1 Kin'!AT23, 'Right 2 Kin'!AT23, 'Right 3 Kin'!AT23)</f>
        <v>-43.011313999999999</v>
      </c>
    </row>
    <row r="24" spans="1:46" x14ac:dyDescent="0.25">
      <c r="A24">
        <v>22</v>
      </c>
      <c r="B24">
        <f>MEDIAN('Left 1 Kin'!B24, 'Left 2 Kin'!B24, 'Left 3 Kin'!B24, 'Right 1 Kin'!B24, 'Right 2 Kin'!B24, 'Right 3 Kin'!B24)</f>
        <v>9.1561624999999935</v>
      </c>
      <c r="C24">
        <f>MEDIAN('Left 1 Kin'!C24, 'Left 2 Kin'!C24, 'Left 3 Kin'!C24, 'Right 1 Kin'!C24, 'Right 2 Kin'!C24, 'Right 3 Kin'!C24)</f>
        <v>0.57214216008771923</v>
      </c>
      <c r="D24">
        <f>MEDIAN('Left 1 Kin'!D24, 'Left 2 Kin'!D24, 'Left 3 Kin'!D24, 'Right 1 Kin'!D24, 'Right 2 Kin'!D24, 'Right 3 Kin'!D24)</f>
        <v>-0.17947182916179411</v>
      </c>
      <c r="E24">
        <f>MEDIAN('Left 1 Kin'!E24, 'Left 2 Kin'!E24, 'Left 3 Kin'!E24, 'Right 1 Kin'!E24, 'Right 2 Kin'!E24, 'Right 3 Kin'!E24)</f>
        <v>-2.1937445015177692E-3</v>
      </c>
      <c r="F24">
        <f>MEDIAN('Left 1 Kin'!F24, 'Left 2 Kin'!F24, 'Left 3 Kin'!F24, 'Right 1 Kin'!F24, 'Right 2 Kin'!F24, 'Right 3 Kin'!F24)</f>
        <v>3.2441692644196847</v>
      </c>
      <c r="G24">
        <f>MEDIAN('Left 1 Kin'!G24, 'Left 2 Kin'!G24, 'Left 3 Kin'!G24, 'Right 1 Kin'!G24, 'Right 2 Kin'!G24, 'Right 3 Kin'!G24)</f>
        <v>5.8041374999999995</v>
      </c>
      <c r="H24">
        <f>MEDIAN('Left 1 Kin'!H24, 'Left 2 Kin'!H24, 'Left 3 Kin'!H24, 'Right 1 Kin'!H24, 'Right 2 Kin'!H24, 'Right 3 Kin'!H24)</f>
        <v>-8.9585141000000004</v>
      </c>
      <c r="I24">
        <f>MEDIAN('Left 1 Kin'!I24, 'Left 2 Kin'!I24, 'Left 3 Kin'!I24, 'Right 1 Kin'!I24, 'Right 2 Kin'!I24, 'Right 3 Kin'!I24)</f>
        <v>-4.0464615000000004</v>
      </c>
      <c r="J24">
        <f>MEDIAN('Left 1 Kin'!J24, 'Left 2 Kin'!J24, 'Left 3 Kin'!J24, 'Right 1 Kin'!J24, 'Right 2 Kin'!J24, 'Right 3 Kin'!J24)</f>
        <v>7.5931024999999996</v>
      </c>
      <c r="K24">
        <f>MEDIAN('Left 1 Kin'!K24, 'Left 2 Kin'!K24, 'Left 3 Kin'!K24, 'Right 1 Kin'!K24, 'Right 2 Kin'!K24, 'Right 3 Kin'!K24)</f>
        <v>3.9031064000000004</v>
      </c>
      <c r="L24">
        <f>MEDIAN('Left 1 Kin'!L24, 'Left 2 Kin'!L24, 'Left 3 Kin'!L24, 'Right 1 Kin'!L24, 'Right 2 Kin'!L24, 'Right 3 Kin'!L24)</f>
        <v>-7.919530700000001</v>
      </c>
      <c r="M24">
        <f>MEDIAN('Left 1 Kin'!M24, 'Left 2 Kin'!M24, 'Left 3 Kin'!M24, 'Right 1 Kin'!M24, 'Right 2 Kin'!M24, 'Right 3 Kin'!M24)</f>
        <v>28.03706</v>
      </c>
      <c r="N24">
        <f>MEDIAN('Left 1 Kin'!N24, 'Left 2 Kin'!N24, 'Left 3 Kin'!N24, 'Right 1 Kin'!N24, 'Right 2 Kin'!N24, 'Right 3 Kin'!N24)</f>
        <v>4.2786998999999994</v>
      </c>
      <c r="O24">
        <f>MEDIAN('Left 1 Kin'!O24, 'Left 2 Kin'!O24, 'Left 3 Kin'!O24, 'Right 1 Kin'!O24, 'Right 2 Kin'!O24, 'Right 3 Kin'!O24)</f>
        <v>0.51112799999999936</v>
      </c>
      <c r="P24">
        <f>MEDIAN('Left 1 Kin'!P24, 'Left 2 Kin'!P24, 'Left 3 Kin'!P24, 'Right 1 Kin'!P24, 'Right 2 Kin'!P24, 'Right 3 Kin'!P24)</f>
        <v>34.927043999999995</v>
      </c>
      <c r="Q24">
        <f>MEDIAN('Left 1 Kin'!Q24, 'Left 2 Kin'!Q24, 'Left 3 Kin'!Q24, 'Right 1 Kin'!Q24, 'Right 2 Kin'!Q24, 'Right 3 Kin'!Q24)</f>
        <v>2.3992024999999995</v>
      </c>
      <c r="R24">
        <f>MEDIAN('Left 1 Kin'!R24, 'Left 2 Kin'!R24, 'Left 3 Kin'!R24, 'Right 1 Kin'!R24, 'Right 2 Kin'!R24, 'Right 3 Kin'!R24)</f>
        <v>-6.8933307000000008</v>
      </c>
      <c r="S24">
        <f>MEDIAN('Left 1 Kin'!S24, 'Left 2 Kin'!S24, 'Left 3 Kin'!S24, 'Right 1 Kin'!S24, 'Right 2 Kin'!S24, 'Right 3 Kin'!S24)</f>
        <v>15.030872</v>
      </c>
      <c r="T24">
        <f>MEDIAN('Left 1 Kin'!T24, 'Left 2 Kin'!T24, 'Left 3 Kin'!T24, 'Right 1 Kin'!T24, 'Right 2 Kin'!T24, 'Right 3 Kin'!T24)</f>
        <v>-5.4211039000000003</v>
      </c>
      <c r="U24">
        <f>MEDIAN('Left 1 Kin'!U24, 'Left 2 Kin'!U24, 'Left 3 Kin'!U24, 'Right 1 Kin'!U24, 'Right 2 Kin'!U24, 'Right 3 Kin'!U24)</f>
        <v>-24.73836249999998</v>
      </c>
      <c r="V24">
        <f>MEDIAN('Left 1 Kin'!V24, 'Left 2 Kin'!V24, 'Left 3 Kin'!V24, 'Right 1 Kin'!V24, 'Right 2 Kin'!V24, 'Right 3 Kin'!V24)</f>
        <v>7.0492999999999659</v>
      </c>
      <c r="W24">
        <f>MEDIAN('Left 1 Kin'!W24, 'Left 2 Kin'!W24, 'Left 3 Kin'!W24, 'Right 1 Kin'!W24, 'Right 2 Kin'!W24, 'Right 3 Kin'!W24)</f>
        <v>6.054662499999953</v>
      </c>
      <c r="X24">
        <f>MEDIAN('Left 1 Kin'!X24, 'Left 2 Kin'!X24, 'Left 3 Kin'!X24, 'Right 1 Kin'!X24, 'Right 2 Kin'!X24, 'Right 3 Kin'!X24)</f>
        <v>46.275937500000026</v>
      </c>
      <c r="Y24">
        <f>MEDIAN('Left 1 Kin'!Y24, 'Left 2 Kin'!Y24, 'Left 3 Kin'!Y24, 'Right 1 Kin'!Y24, 'Right 2 Kin'!Y24, 'Right 3 Kin'!Y24)</f>
        <v>-39.796143749999992</v>
      </c>
      <c r="Z24">
        <f>MEDIAN('Left 1 Kin'!Z24, 'Left 2 Kin'!Z24, 'Left 3 Kin'!Z24, 'Right 1 Kin'!Z24, 'Right 2 Kin'!Z24, 'Right 3 Kin'!Z24)</f>
        <v>-200.69800000000004</v>
      </c>
      <c r="AA24">
        <f>MEDIAN('Left 1 Kin'!AA24, 'Left 2 Kin'!AA24, 'Left 3 Kin'!AA24, 'Right 1 Kin'!AA24, 'Right 2 Kin'!AA24, 'Right 3 Kin'!AA24)</f>
        <v>-392.95199999999988</v>
      </c>
      <c r="AB24">
        <f>MEDIAN('Left 1 Kin'!AB24, 'Left 2 Kin'!AB24, 'Left 3 Kin'!AB24, 'Right 1 Kin'!AB24, 'Right 2 Kin'!AB24, 'Right 3 Kin'!AB24)</f>
        <v>27.18996874999997</v>
      </c>
      <c r="AC24">
        <f>MEDIAN('Left 1 Kin'!AC24, 'Left 2 Kin'!AC24, 'Left 3 Kin'!AC24, 'Right 1 Kin'!AC24, 'Right 2 Kin'!AC24, 'Right 3 Kin'!AC24)</f>
        <v>-98.763750000000229</v>
      </c>
      <c r="AD24">
        <f>MEDIAN('Left 1 Kin'!AD24, 'Left 2 Kin'!AD24, 'Left 3 Kin'!AD24, 'Right 1 Kin'!AD24, 'Right 2 Kin'!AD24, 'Right 3 Kin'!AD24)</f>
        <v>219.30712500000004</v>
      </c>
      <c r="AE24">
        <f>MEDIAN('Left 1 Kin'!AE24, 'Left 2 Kin'!AE24, 'Left 3 Kin'!AE24, 'Right 1 Kin'!AE24, 'Right 2 Kin'!AE24, 'Right 3 Kin'!AE24)</f>
        <v>-126.22800000000015</v>
      </c>
      <c r="AF24">
        <f>MEDIAN('Left 1 Kin'!AF24, 'Left 2 Kin'!AF24, 'Left 3 Kin'!AF24, 'Right 1 Kin'!AF24, 'Right 2 Kin'!AF24, 'Right 3 Kin'!AF24)</f>
        <v>-341.53631249999995</v>
      </c>
      <c r="AG24">
        <f>MEDIAN('Left 1 Kin'!AG24, 'Left 2 Kin'!AG24, 'Left 3 Kin'!AG24, 'Right 1 Kin'!AG24, 'Right 2 Kin'!AG24, 'Right 3 Kin'!AG24)</f>
        <v>804.80987499999992</v>
      </c>
      <c r="AH24">
        <f>MEDIAN('Left 1 Kin'!AH24, 'Left 2 Kin'!AH24, 'Left 3 Kin'!AH24, 'Right 1 Kin'!AH24, 'Right 2 Kin'!AH24, 'Right 3 Kin'!AH24)</f>
        <v>-168.62661250000002</v>
      </c>
      <c r="AI24">
        <f>MEDIAN('Left 1 Kin'!AI24, 'Left 2 Kin'!AI24, 'Left 3 Kin'!AI24, 'Right 1 Kin'!AI24, 'Right 2 Kin'!AI24, 'Right 3 Kin'!AI24)</f>
        <v>1.3993004800000004</v>
      </c>
      <c r="AJ24">
        <f>MEDIAN('Left 1 Kin'!AJ24, 'Left 2 Kin'!AJ24, 'Left 3 Kin'!AJ24, 'Right 1 Kin'!AJ24, 'Right 2 Kin'!AJ24, 'Right 3 Kin'!AJ24)</f>
        <v>1.1263788000000001</v>
      </c>
      <c r="AK24">
        <f>MEDIAN('Left 1 Kin'!AK24, 'Left 2 Kin'!AK24, 'Left 3 Kin'!AK24, 'Right 1 Kin'!AK24, 'Right 2 Kin'!AK24, 'Right 3 Kin'!AK24)</f>
        <v>-0.32537333299999993</v>
      </c>
      <c r="AL24">
        <f>MEDIAN('Left 1 Kin'!AL24, 'Left 2 Kin'!AL24, 'Left 3 Kin'!AL24, 'Right 1 Kin'!AL24, 'Right 2 Kin'!AL24, 'Right 3 Kin'!AL24)</f>
        <v>9.462258060000007</v>
      </c>
      <c r="AM24">
        <f>MEDIAN('Left 1 Kin'!AM24, 'Left 2 Kin'!AM24, 'Left 3 Kin'!AM24, 'Right 1 Kin'!AM24, 'Right 2 Kin'!AM24, 'Right 3 Kin'!AM24)</f>
        <v>1.8371062</v>
      </c>
      <c r="AN24">
        <f>MEDIAN('Left 1 Kin'!AN24, 'Left 2 Kin'!AN24, 'Left 3 Kin'!AN24, 'Right 1 Kin'!AN24, 'Right 2 Kin'!AN24, 'Right 3 Kin'!AN24)</f>
        <v>0.39410095199999995</v>
      </c>
      <c r="AO24">
        <f>MEDIAN('Left 1 Kin'!AO24, 'Left 2 Kin'!AO24, 'Left 3 Kin'!AO24, 'Right 1 Kin'!AO24, 'Right 2 Kin'!AO24, 'Right 3 Kin'!AO24)</f>
        <v>0.13613645400000002</v>
      </c>
      <c r="AP24">
        <f>MEDIAN('Left 1 Kin'!AP24, 'Left 2 Kin'!AP24, 'Left 3 Kin'!AP24, 'Right 1 Kin'!AP24, 'Right 2 Kin'!AP24, 'Right 3 Kin'!AP24)</f>
        <v>-5.1092552999999992</v>
      </c>
      <c r="AQ24">
        <f>MEDIAN('Left 1 Kin'!AQ24, 'Left 2 Kin'!AQ24, 'Left 3 Kin'!AQ24, 'Right 1 Kin'!AQ24, 'Right 2 Kin'!AQ24, 'Right 3 Kin'!AQ24)</f>
        <v>3.5478060999999999</v>
      </c>
      <c r="AR24">
        <f>MEDIAN('Left 1 Kin'!AR24, 'Left 2 Kin'!AR24, 'Left 3 Kin'!AR24, 'Right 1 Kin'!AR24, 'Right 2 Kin'!AR24, 'Right 3 Kin'!AR24)</f>
        <v>-0.11140358000000006</v>
      </c>
      <c r="AS24">
        <f>MEDIAN('Left 1 Kin'!AS24, 'Left 2 Kin'!AS24, 'Left 3 Kin'!AS24, 'Right 1 Kin'!AS24, 'Right 2 Kin'!AS24, 'Right 3 Kin'!AS24)</f>
        <v>0.18150595999999999</v>
      </c>
      <c r="AT24">
        <f>MEDIAN('Left 1 Kin'!AT24, 'Left 2 Kin'!AT24, 'Left 3 Kin'!AT24, 'Right 1 Kin'!AT24, 'Right 2 Kin'!AT24, 'Right 3 Kin'!AT24)</f>
        <v>-42.480626000000001</v>
      </c>
    </row>
    <row r="25" spans="1:46" x14ac:dyDescent="0.25">
      <c r="A25">
        <v>23</v>
      </c>
      <c r="B25">
        <f>MEDIAN('Left 1 Kin'!B25, 'Left 2 Kin'!B25, 'Left 3 Kin'!B25, 'Right 1 Kin'!B25, 'Right 2 Kin'!B25, 'Right 3 Kin'!B25)</f>
        <v>9.1628249999999944</v>
      </c>
      <c r="C25">
        <f>MEDIAN('Left 1 Kin'!C25, 'Left 2 Kin'!C25, 'Left 3 Kin'!C25, 'Right 1 Kin'!C25, 'Right 2 Kin'!C25, 'Right 3 Kin'!C25)</f>
        <v>0.57191850328947358</v>
      </c>
      <c r="D25">
        <f>MEDIAN('Left 1 Kin'!D25, 'Left 2 Kin'!D25, 'Left 3 Kin'!D25, 'Right 1 Kin'!D25, 'Right 2 Kin'!D25, 'Right 3 Kin'!D25)</f>
        <v>-0.16411290204104179</v>
      </c>
      <c r="E25">
        <f>MEDIAN('Left 1 Kin'!E25, 'Left 2 Kin'!E25, 'Left 3 Kin'!E25, 'Right 1 Kin'!E25, 'Right 2 Kin'!E25, 'Right 3 Kin'!E25)</f>
        <v>6.6283883102440933E-3</v>
      </c>
      <c r="F25">
        <f>MEDIAN('Left 1 Kin'!F25, 'Left 2 Kin'!F25, 'Left 3 Kin'!F25, 'Right 1 Kin'!F25, 'Right 2 Kin'!F25, 'Right 3 Kin'!F25)</f>
        <v>3.3172704065397536</v>
      </c>
      <c r="G25">
        <f>MEDIAN('Left 1 Kin'!G25, 'Left 2 Kin'!G25, 'Left 3 Kin'!G25, 'Right 1 Kin'!G25, 'Right 2 Kin'!G25, 'Right 3 Kin'!G25)</f>
        <v>5.7698287500000003</v>
      </c>
      <c r="H25">
        <f>MEDIAN('Left 1 Kin'!H25, 'Left 2 Kin'!H25, 'Left 3 Kin'!H25, 'Right 1 Kin'!H25, 'Right 2 Kin'!H25, 'Right 3 Kin'!H25)</f>
        <v>-8.9250456499999995</v>
      </c>
      <c r="I25">
        <f>MEDIAN('Left 1 Kin'!I25, 'Left 2 Kin'!I25, 'Left 3 Kin'!I25, 'Right 1 Kin'!I25, 'Right 2 Kin'!I25, 'Right 3 Kin'!I25)</f>
        <v>-4.0278836</v>
      </c>
      <c r="J25">
        <f>MEDIAN('Left 1 Kin'!J25, 'Left 2 Kin'!J25, 'Left 3 Kin'!J25, 'Right 1 Kin'!J25, 'Right 2 Kin'!J25, 'Right 3 Kin'!J25)</f>
        <v>7.6045437499999995</v>
      </c>
      <c r="K25">
        <f>MEDIAN('Left 1 Kin'!K25, 'Left 2 Kin'!K25, 'Left 3 Kin'!K25, 'Right 1 Kin'!K25, 'Right 2 Kin'!K25, 'Right 3 Kin'!K25)</f>
        <v>3.8658111000000002</v>
      </c>
      <c r="L25">
        <f>MEDIAN('Left 1 Kin'!L25, 'Left 2 Kin'!L25, 'Left 3 Kin'!L25, 'Right 1 Kin'!L25, 'Right 2 Kin'!L25, 'Right 3 Kin'!L25)</f>
        <v>-8.1274791999999998</v>
      </c>
      <c r="M25">
        <f>MEDIAN('Left 1 Kin'!M25, 'Left 2 Kin'!M25, 'Left 3 Kin'!M25, 'Right 1 Kin'!M25, 'Right 2 Kin'!M25, 'Right 3 Kin'!M25)</f>
        <v>27.602640000000001</v>
      </c>
      <c r="N25">
        <f>MEDIAN('Left 1 Kin'!N25, 'Left 2 Kin'!N25, 'Left 3 Kin'!N25, 'Right 1 Kin'!N25, 'Right 2 Kin'!N25, 'Right 3 Kin'!N25)</f>
        <v>4.3087987000000005</v>
      </c>
      <c r="O25">
        <f>MEDIAN('Left 1 Kin'!O25, 'Left 2 Kin'!O25, 'Left 3 Kin'!O25, 'Right 1 Kin'!O25, 'Right 2 Kin'!O25, 'Right 3 Kin'!O25)</f>
        <v>0.32306600000000074</v>
      </c>
      <c r="P25">
        <f>MEDIAN('Left 1 Kin'!P25, 'Left 2 Kin'!P25, 'Left 3 Kin'!P25, 'Right 1 Kin'!P25, 'Right 2 Kin'!P25, 'Right 3 Kin'!P25)</f>
        <v>35.134642499999998</v>
      </c>
      <c r="Q25">
        <f>MEDIAN('Left 1 Kin'!Q25, 'Left 2 Kin'!Q25, 'Left 3 Kin'!Q25, 'Right 1 Kin'!Q25, 'Right 2 Kin'!Q25, 'Right 3 Kin'!Q25)</f>
        <v>2.215176249999999</v>
      </c>
      <c r="R25">
        <f>MEDIAN('Left 1 Kin'!R25, 'Left 2 Kin'!R25, 'Left 3 Kin'!R25, 'Right 1 Kin'!R25, 'Right 2 Kin'!R25, 'Right 3 Kin'!R25)</f>
        <v>-7.3562651499999996</v>
      </c>
      <c r="S25">
        <f>MEDIAN('Left 1 Kin'!S25, 'Left 2 Kin'!S25, 'Left 3 Kin'!S25, 'Right 1 Kin'!S25, 'Right 2 Kin'!S25, 'Right 3 Kin'!S25)</f>
        <v>15.895312499999999</v>
      </c>
      <c r="T25">
        <f>MEDIAN('Left 1 Kin'!T25, 'Left 2 Kin'!T25, 'Left 3 Kin'!T25, 'Right 1 Kin'!T25, 'Right 2 Kin'!T25, 'Right 3 Kin'!T25)</f>
        <v>-5.5927919500000005</v>
      </c>
      <c r="U25">
        <f>MEDIAN('Left 1 Kin'!U25, 'Left 2 Kin'!U25, 'Left 3 Kin'!U25, 'Right 1 Kin'!U25, 'Right 2 Kin'!U25, 'Right 3 Kin'!U25)</f>
        <v>-22.881981249999985</v>
      </c>
      <c r="V25">
        <f>MEDIAN('Left 1 Kin'!V25, 'Left 2 Kin'!V25, 'Left 3 Kin'!V25, 'Right 1 Kin'!V25, 'Right 2 Kin'!V25, 'Right 3 Kin'!V25)</f>
        <v>9.6449812499999563</v>
      </c>
      <c r="W25">
        <f>MEDIAN('Left 1 Kin'!W25, 'Left 2 Kin'!W25, 'Left 3 Kin'!W25, 'Right 1 Kin'!W25, 'Right 2 Kin'!W25, 'Right 3 Kin'!W25)</f>
        <v>-2.3122562500000257</v>
      </c>
      <c r="X25">
        <f>MEDIAN('Left 1 Kin'!X25, 'Left 2 Kin'!X25, 'Left 3 Kin'!X25, 'Right 1 Kin'!X25, 'Right 2 Kin'!X25, 'Right 3 Kin'!X25)</f>
        <v>41.877793750000023</v>
      </c>
      <c r="Y25">
        <f>MEDIAN('Left 1 Kin'!Y25, 'Left 2 Kin'!Y25, 'Left 3 Kin'!Y25, 'Right 1 Kin'!Y25, 'Right 2 Kin'!Y25, 'Right 3 Kin'!Y25)</f>
        <v>-41.979009374999997</v>
      </c>
      <c r="Z25">
        <f>MEDIAN('Left 1 Kin'!Z25, 'Left 2 Kin'!Z25, 'Left 3 Kin'!Z25, 'Right 1 Kin'!Z25, 'Right 2 Kin'!Z25, 'Right 3 Kin'!Z25)</f>
        <v>-201.85398125000012</v>
      </c>
      <c r="AA25">
        <f>MEDIAN('Left 1 Kin'!AA25, 'Left 2 Kin'!AA25, 'Left 3 Kin'!AA25, 'Right 1 Kin'!AA25, 'Right 2 Kin'!AA25, 'Right 3 Kin'!AA25)</f>
        <v>-397.70931249999978</v>
      </c>
      <c r="AB25">
        <f>MEDIAN('Left 1 Kin'!AB25, 'Left 2 Kin'!AB25, 'Left 3 Kin'!AB25, 'Right 1 Kin'!AB25, 'Right 2 Kin'!AB25, 'Right 3 Kin'!AB25)</f>
        <v>21.938315624999994</v>
      </c>
      <c r="AC25">
        <f>MEDIAN('Left 1 Kin'!AC25, 'Left 2 Kin'!AC25, 'Left 3 Kin'!AC25, 'Right 1 Kin'!AC25, 'Right 2 Kin'!AC25, 'Right 3 Kin'!AC25)</f>
        <v>-159.41818749999993</v>
      </c>
      <c r="AD25">
        <f>MEDIAN('Left 1 Kin'!AD25, 'Left 2 Kin'!AD25, 'Left 3 Kin'!AD25, 'Right 1 Kin'!AD25, 'Right 2 Kin'!AD25, 'Right 3 Kin'!AD25)</f>
        <v>209.05943750000012</v>
      </c>
      <c r="AE25">
        <f>MEDIAN('Left 1 Kin'!AE25, 'Left 2 Kin'!AE25, 'Left 3 Kin'!AE25, 'Right 1 Kin'!AE25, 'Right 2 Kin'!AE25, 'Right 3 Kin'!AE25)</f>
        <v>-165.70100000000005</v>
      </c>
      <c r="AF25">
        <f>MEDIAN('Left 1 Kin'!AF25, 'Left 2 Kin'!AF25, 'Left 3 Kin'!AF25, 'Right 1 Kin'!AF25, 'Right 2 Kin'!AF25, 'Right 3 Kin'!AF25)</f>
        <v>-324.31186875000003</v>
      </c>
      <c r="AG25">
        <f>MEDIAN('Left 1 Kin'!AG25, 'Left 2 Kin'!AG25, 'Left 3 Kin'!AG25, 'Right 1 Kin'!AG25, 'Right 2 Kin'!AG25, 'Right 3 Kin'!AG25)</f>
        <v>765.51987499999984</v>
      </c>
      <c r="AH25">
        <f>MEDIAN('Left 1 Kin'!AH25, 'Left 2 Kin'!AH25, 'Left 3 Kin'!AH25, 'Right 1 Kin'!AH25, 'Right 2 Kin'!AH25, 'Right 3 Kin'!AH25)</f>
        <v>-162.88376875000003</v>
      </c>
      <c r="AI25">
        <f>MEDIAN('Left 1 Kin'!AI25, 'Left 2 Kin'!AI25, 'Left 3 Kin'!AI25, 'Right 1 Kin'!AI25, 'Right 2 Kin'!AI25, 'Right 3 Kin'!AI25)</f>
        <v>1.7493574250000001</v>
      </c>
      <c r="AJ25">
        <f>MEDIAN('Left 1 Kin'!AJ25, 'Left 2 Kin'!AJ25, 'Left 3 Kin'!AJ25, 'Right 1 Kin'!AJ25, 'Right 2 Kin'!AJ25, 'Right 3 Kin'!AJ25)</f>
        <v>1.3284037</v>
      </c>
      <c r="AK25">
        <f>MEDIAN('Left 1 Kin'!AK25, 'Left 2 Kin'!AK25, 'Left 3 Kin'!AK25, 'Right 1 Kin'!AK25, 'Right 2 Kin'!AK25, 'Right 3 Kin'!AK25)</f>
        <v>-0.30977058800000001</v>
      </c>
      <c r="AL25">
        <f>MEDIAN('Left 1 Kin'!AL25, 'Left 2 Kin'!AL25, 'Left 3 Kin'!AL25, 'Right 1 Kin'!AL25, 'Right 2 Kin'!AL25, 'Right 3 Kin'!AL25)</f>
        <v>12.053354500000001</v>
      </c>
      <c r="AM25">
        <f>MEDIAN('Left 1 Kin'!AM25, 'Left 2 Kin'!AM25, 'Left 3 Kin'!AM25, 'Right 1 Kin'!AM25, 'Right 2 Kin'!AM25, 'Right 3 Kin'!AM25)</f>
        <v>1.8604512</v>
      </c>
      <c r="AN25">
        <f>MEDIAN('Left 1 Kin'!AN25, 'Left 2 Kin'!AN25, 'Left 3 Kin'!AN25, 'Right 1 Kin'!AN25, 'Right 2 Kin'!AN25, 'Right 3 Kin'!AN25)</f>
        <v>0.38141284299999989</v>
      </c>
      <c r="AO25">
        <f>MEDIAN('Left 1 Kin'!AO25, 'Left 2 Kin'!AO25, 'Left 3 Kin'!AO25, 'Right 1 Kin'!AO25, 'Right 2 Kin'!AO25, 'Right 3 Kin'!AO25)</f>
        <v>0.15034026099999998</v>
      </c>
      <c r="AP25">
        <f>MEDIAN('Left 1 Kin'!AP25, 'Left 2 Kin'!AP25, 'Left 3 Kin'!AP25, 'Right 1 Kin'!AP25, 'Right 2 Kin'!AP25, 'Right 3 Kin'!AP25)</f>
        <v>-4.8644281500000002</v>
      </c>
      <c r="AQ25">
        <f>MEDIAN('Left 1 Kin'!AQ25, 'Left 2 Kin'!AQ25, 'Left 3 Kin'!AQ25, 'Right 1 Kin'!AQ25, 'Right 2 Kin'!AQ25, 'Right 3 Kin'!AQ25)</f>
        <v>3.6169736500000003</v>
      </c>
      <c r="AR25">
        <f>MEDIAN('Left 1 Kin'!AR25, 'Left 2 Kin'!AR25, 'Left 3 Kin'!AR25, 'Right 1 Kin'!AR25, 'Right 2 Kin'!AR25, 'Right 3 Kin'!AR25)</f>
        <v>-0.12571199499999997</v>
      </c>
      <c r="AS25">
        <f>MEDIAN('Left 1 Kin'!AS25, 'Left 2 Kin'!AS25, 'Left 3 Kin'!AS25, 'Right 1 Kin'!AS25, 'Right 2 Kin'!AS25, 'Right 3 Kin'!AS25)</f>
        <v>0.17521364</v>
      </c>
      <c r="AT25">
        <f>MEDIAN('Left 1 Kin'!AT25, 'Left 2 Kin'!AT25, 'Left 3 Kin'!AT25, 'Right 1 Kin'!AT25, 'Right 2 Kin'!AT25, 'Right 3 Kin'!AT25)</f>
        <v>-42.290815999999992</v>
      </c>
    </row>
    <row r="26" spans="1:46" x14ac:dyDescent="0.25">
      <c r="A26">
        <v>24</v>
      </c>
      <c r="B26">
        <f>MEDIAN('Left 1 Kin'!B26, 'Left 2 Kin'!B26, 'Left 3 Kin'!B26, 'Right 1 Kin'!B26, 'Right 2 Kin'!B26, 'Right 3 Kin'!B26)</f>
        <v>9.1692249999999937</v>
      </c>
      <c r="C26">
        <f>MEDIAN('Left 1 Kin'!C26, 'Left 2 Kin'!C26, 'Left 3 Kin'!C26, 'Right 1 Kin'!C26, 'Right 2 Kin'!C26, 'Right 3 Kin'!C26)</f>
        <v>0.57170109649122802</v>
      </c>
      <c r="D26">
        <f>MEDIAN('Left 1 Kin'!D26, 'Left 2 Kin'!D26, 'Left 3 Kin'!D26, 'Right 1 Kin'!D26, 'Right 2 Kin'!D26, 'Right 3 Kin'!D26)</f>
        <v>-0.14512252472985984</v>
      </c>
      <c r="E26">
        <f>MEDIAN('Left 1 Kin'!E26, 'Left 2 Kin'!E26, 'Left 3 Kin'!E26, 'Right 1 Kin'!E26, 'Right 2 Kin'!E26, 'Right 3 Kin'!E26)</f>
        <v>9.3078459328256938E-3</v>
      </c>
      <c r="F26">
        <f>MEDIAN('Left 1 Kin'!F26, 'Left 2 Kin'!F26, 'Left 3 Kin'!F26, 'Right 1 Kin'!F26, 'Right 2 Kin'!F26, 'Right 3 Kin'!F26)</f>
        <v>3.405979937497789</v>
      </c>
      <c r="G26">
        <f>MEDIAN('Left 1 Kin'!G26, 'Left 2 Kin'!G26, 'Left 3 Kin'!G26, 'Right 1 Kin'!G26, 'Right 2 Kin'!G26, 'Right 3 Kin'!G26)</f>
        <v>5.7355200000000002</v>
      </c>
      <c r="H26">
        <f>MEDIAN('Left 1 Kin'!H26, 'Left 2 Kin'!H26, 'Left 3 Kin'!H26, 'Right 1 Kin'!H26, 'Right 2 Kin'!H26, 'Right 3 Kin'!H26)</f>
        <v>-8.8915772000000004</v>
      </c>
      <c r="I26">
        <f>MEDIAN('Left 1 Kin'!I26, 'Left 2 Kin'!I26, 'Left 3 Kin'!I26, 'Right 1 Kin'!I26, 'Right 2 Kin'!I26, 'Right 3 Kin'!I26)</f>
        <v>-4.0134417999999998</v>
      </c>
      <c r="J26">
        <f>MEDIAN('Left 1 Kin'!J26, 'Left 2 Kin'!J26, 'Left 3 Kin'!J26, 'Right 1 Kin'!J26, 'Right 2 Kin'!J26, 'Right 3 Kin'!J26)</f>
        <v>7.6159850000000002</v>
      </c>
      <c r="K26">
        <f>MEDIAN('Left 1 Kin'!K26, 'Left 2 Kin'!K26, 'Left 3 Kin'!K26, 'Right 1 Kin'!K26, 'Right 2 Kin'!K26, 'Right 3 Kin'!K26)</f>
        <v>3.8290918</v>
      </c>
      <c r="L26">
        <f>MEDIAN('Left 1 Kin'!L26, 'Left 2 Kin'!L26, 'Left 3 Kin'!L26, 'Right 1 Kin'!L26, 'Right 2 Kin'!L26, 'Right 3 Kin'!L26)</f>
        <v>-8.3357346000000003</v>
      </c>
      <c r="M26">
        <f>MEDIAN('Left 1 Kin'!M26, 'Left 2 Kin'!M26, 'Left 3 Kin'!M26, 'Right 1 Kin'!M26, 'Right 2 Kin'!M26, 'Right 3 Kin'!M26)</f>
        <v>27.168219999999998</v>
      </c>
      <c r="N26">
        <f>MEDIAN('Left 1 Kin'!N26, 'Left 2 Kin'!N26, 'Left 3 Kin'!N26, 'Right 1 Kin'!N26, 'Right 2 Kin'!N26, 'Right 3 Kin'!N26)</f>
        <v>4.3346605999999994</v>
      </c>
      <c r="O26">
        <f>MEDIAN('Left 1 Kin'!O26, 'Left 2 Kin'!O26, 'Left 3 Kin'!O26, 'Right 1 Kin'!O26, 'Right 2 Kin'!O26, 'Right 3 Kin'!O26)</f>
        <v>0.10080800000000067</v>
      </c>
      <c r="P26">
        <f>MEDIAN('Left 1 Kin'!P26, 'Left 2 Kin'!P26, 'Left 3 Kin'!P26, 'Right 1 Kin'!P26, 'Right 2 Kin'!P26, 'Right 3 Kin'!P26)</f>
        <v>35.388314000000001</v>
      </c>
      <c r="Q26">
        <f>MEDIAN('Left 1 Kin'!Q26, 'Left 2 Kin'!Q26, 'Left 3 Kin'!Q26, 'Right 1 Kin'!Q26, 'Right 2 Kin'!Q26, 'Right 3 Kin'!Q26)</f>
        <v>2.0729349999999993</v>
      </c>
      <c r="R26">
        <f>MEDIAN('Left 1 Kin'!R26, 'Left 2 Kin'!R26, 'Left 3 Kin'!R26, 'Right 1 Kin'!R26, 'Right 2 Kin'!R26, 'Right 3 Kin'!R26)</f>
        <v>-7.7808332</v>
      </c>
      <c r="S26">
        <f>MEDIAN('Left 1 Kin'!S26, 'Left 2 Kin'!S26, 'Left 3 Kin'!S26, 'Right 1 Kin'!S26, 'Right 2 Kin'!S26, 'Right 3 Kin'!S26)</f>
        <v>16.758378</v>
      </c>
      <c r="T26">
        <f>MEDIAN('Left 1 Kin'!T26, 'Left 2 Kin'!T26, 'Left 3 Kin'!T26, 'Right 1 Kin'!T26, 'Right 2 Kin'!T26, 'Right 3 Kin'!T26)</f>
        <v>-5.7666015999999996</v>
      </c>
      <c r="U26">
        <f>MEDIAN('Left 1 Kin'!U26, 'Left 2 Kin'!U26, 'Left 3 Kin'!U26, 'Right 1 Kin'!U26, 'Right 2 Kin'!U26, 'Right 3 Kin'!U26)</f>
        <v>-21.27334999999999</v>
      </c>
      <c r="V26">
        <f>MEDIAN('Left 1 Kin'!V26, 'Left 2 Kin'!V26, 'Left 3 Kin'!V26, 'Right 1 Kin'!V26, 'Right 2 Kin'!V26, 'Right 3 Kin'!V26)</f>
        <v>12.235224999999941</v>
      </c>
      <c r="W26">
        <f>MEDIAN('Left 1 Kin'!W26, 'Left 2 Kin'!W26, 'Left 3 Kin'!W26, 'Right 1 Kin'!W26, 'Right 2 Kin'!W26, 'Right 3 Kin'!W26)</f>
        <v>-10.679175000000015</v>
      </c>
      <c r="X26">
        <f>MEDIAN('Left 1 Kin'!X26, 'Left 2 Kin'!X26, 'Left 3 Kin'!X26, 'Right 1 Kin'!X26, 'Right 2 Kin'!X26, 'Right 3 Kin'!X26)</f>
        <v>37.473350000000025</v>
      </c>
      <c r="Y26">
        <f>MEDIAN('Left 1 Kin'!Y26, 'Left 2 Kin'!Y26, 'Left 3 Kin'!Y26, 'Right 1 Kin'!Y26, 'Right 2 Kin'!Y26, 'Right 3 Kin'!Y26)</f>
        <v>-44.151262499999994</v>
      </c>
      <c r="Z26">
        <f>MEDIAN('Left 1 Kin'!Z26, 'Left 2 Kin'!Z26, 'Left 3 Kin'!Z26, 'Right 1 Kin'!Z26, 'Right 2 Kin'!Z26, 'Right 3 Kin'!Z26)</f>
        <v>-202.97122499999995</v>
      </c>
      <c r="AA26">
        <f>MEDIAN('Left 1 Kin'!AA26, 'Left 2 Kin'!AA26, 'Left 3 Kin'!AA26, 'Right 1 Kin'!AA26, 'Right 2 Kin'!AA26, 'Right 3 Kin'!AA26)</f>
        <v>-404.25699999999972</v>
      </c>
      <c r="AB26">
        <f>MEDIAN('Left 1 Kin'!AB26, 'Left 2 Kin'!AB26, 'Left 3 Kin'!AB26, 'Right 1 Kin'!AB26, 'Right 2 Kin'!AB26, 'Right 3 Kin'!AB26)</f>
        <v>13.214062499999997</v>
      </c>
      <c r="AC26">
        <f>MEDIAN('Left 1 Kin'!AC26, 'Left 2 Kin'!AC26, 'Left 3 Kin'!AC26, 'Right 1 Kin'!AC26, 'Right 2 Kin'!AC26, 'Right 3 Kin'!AC26)</f>
        <v>-218.8504999999999</v>
      </c>
      <c r="AD26">
        <f>MEDIAN('Left 1 Kin'!AD26, 'Left 2 Kin'!AD26, 'Left 3 Kin'!AD26, 'Right 1 Kin'!AD26, 'Right 2 Kin'!AD26, 'Right 3 Kin'!AD26)</f>
        <v>198.81175000000016</v>
      </c>
      <c r="AE26">
        <f>MEDIAN('Left 1 Kin'!AE26, 'Left 2 Kin'!AE26, 'Left 3 Kin'!AE26, 'Right 1 Kin'!AE26, 'Right 2 Kin'!AE26, 'Right 3 Kin'!AE26)</f>
        <v>-197.53547499999991</v>
      </c>
      <c r="AF26">
        <f>MEDIAN('Left 1 Kin'!AF26, 'Left 2 Kin'!AF26, 'Left 3 Kin'!AF26, 'Right 1 Kin'!AF26, 'Right 2 Kin'!AF26, 'Right 3 Kin'!AF26)</f>
        <v>-277.85837500000014</v>
      </c>
      <c r="AG26">
        <f>MEDIAN('Left 1 Kin'!AG26, 'Left 2 Kin'!AG26, 'Left 3 Kin'!AG26, 'Right 1 Kin'!AG26, 'Right 2 Kin'!AG26, 'Right 3 Kin'!AG26)</f>
        <v>727.73024999999984</v>
      </c>
      <c r="AH26">
        <f>MEDIAN('Left 1 Kin'!AH26, 'Left 2 Kin'!AH26, 'Left 3 Kin'!AH26, 'Right 1 Kin'!AH26, 'Right 2 Kin'!AH26, 'Right 3 Kin'!AH26)</f>
        <v>-156.69227500000002</v>
      </c>
      <c r="AI26">
        <f>MEDIAN('Left 1 Kin'!AI26, 'Left 2 Kin'!AI26, 'Left 3 Kin'!AI26, 'Right 1 Kin'!AI26, 'Right 2 Kin'!AI26, 'Right 3 Kin'!AI26)</f>
        <v>2.0774273999999999</v>
      </c>
      <c r="AJ26">
        <f>MEDIAN('Left 1 Kin'!AJ26, 'Left 2 Kin'!AJ26, 'Left 3 Kin'!AJ26, 'Right 1 Kin'!AJ26, 'Right 2 Kin'!AJ26, 'Right 3 Kin'!AJ26)</f>
        <v>1.5304285999999996</v>
      </c>
      <c r="AK26">
        <f>MEDIAN('Left 1 Kin'!AK26, 'Left 2 Kin'!AK26, 'Left 3 Kin'!AK26, 'Right 1 Kin'!AK26, 'Right 2 Kin'!AK26, 'Right 3 Kin'!AK26)</f>
        <v>-0.29484304400000005</v>
      </c>
      <c r="AL26">
        <f>MEDIAN('Left 1 Kin'!AL26, 'Left 2 Kin'!AL26, 'Left 3 Kin'!AL26, 'Right 1 Kin'!AL26, 'Right 2 Kin'!AL26, 'Right 3 Kin'!AL26)</f>
        <v>14.541865999999999</v>
      </c>
      <c r="AM26">
        <f>MEDIAN('Left 1 Kin'!AM26, 'Left 2 Kin'!AM26, 'Left 3 Kin'!AM26, 'Right 1 Kin'!AM26, 'Right 2 Kin'!AM26, 'Right 3 Kin'!AM26)</f>
        <v>1.8986156000000001</v>
      </c>
      <c r="AN26">
        <f>MEDIAN('Left 1 Kin'!AN26, 'Left 2 Kin'!AN26, 'Left 3 Kin'!AN26, 'Right 1 Kin'!AN26, 'Right 2 Kin'!AN26, 'Right 3 Kin'!AN26)</f>
        <v>0.36872473399999994</v>
      </c>
      <c r="AO26">
        <f>MEDIAN('Left 1 Kin'!AO26, 'Left 2 Kin'!AO26, 'Left 3 Kin'!AO26, 'Right 1 Kin'!AO26, 'Right 2 Kin'!AO26, 'Right 3 Kin'!AO26)</f>
        <v>0.16454406799999999</v>
      </c>
      <c r="AP26">
        <f>MEDIAN('Left 1 Kin'!AP26, 'Left 2 Kin'!AP26, 'Left 3 Kin'!AP26, 'Right 1 Kin'!AP26, 'Right 2 Kin'!AP26, 'Right 3 Kin'!AP26)</f>
        <v>-4.6723572000000004</v>
      </c>
      <c r="AQ26">
        <f>MEDIAN('Left 1 Kin'!AQ26, 'Left 2 Kin'!AQ26, 'Left 3 Kin'!AQ26, 'Right 1 Kin'!AQ26, 'Right 2 Kin'!AQ26, 'Right 3 Kin'!AQ26)</f>
        <v>3.6816262000000002</v>
      </c>
      <c r="AR26">
        <f>MEDIAN('Left 1 Kin'!AR26, 'Left 2 Kin'!AR26, 'Left 3 Kin'!AR26, 'Right 1 Kin'!AR26, 'Right 2 Kin'!AR26, 'Right 3 Kin'!AR26)</f>
        <v>-0.13884755999999998</v>
      </c>
      <c r="AS26">
        <f>MEDIAN('Left 1 Kin'!AS26, 'Left 2 Kin'!AS26, 'Left 3 Kin'!AS26, 'Right 1 Kin'!AS26, 'Right 2 Kin'!AS26, 'Right 3 Kin'!AS26)</f>
        <v>0.16892131999999999</v>
      </c>
      <c r="AT26">
        <f>MEDIAN('Left 1 Kin'!AT26, 'Left 2 Kin'!AT26, 'Left 3 Kin'!AT26, 'Right 1 Kin'!AT26, 'Right 2 Kin'!AT26, 'Right 3 Kin'!AT26)</f>
        <v>-41.968508</v>
      </c>
    </row>
    <row r="27" spans="1:46" x14ac:dyDescent="0.25">
      <c r="A27">
        <v>25</v>
      </c>
      <c r="B27">
        <f>MEDIAN('Left 1 Kin'!B27, 'Left 2 Kin'!B27, 'Left 3 Kin'!B27, 'Right 1 Kin'!B27, 'Right 2 Kin'!B27, 'Right 3 Kin'!B27)</f>
        <v>9.172968749999999</v>
      </c>
      <c r="C27">
        <f>MEDIAN('Left 1 Kin'!C27, 'Left 2 Kin'!C27, 'Left 3 Kin'!C27, 'Right 1 Kin'!C27, 'Right 2 Kin'!C27, 'Right 3 Kin'!C27)</f>
        <v>0.57151384320175436</v>
      </c>
      <c r="D27">
        <f>MEDIAN('Left 1 Kin'!D27, 'Left 2 Kin'!D27, 'Left 3 Kin'!D27, 'Right 1 Kin'!D27, 'Right 2 Kin'!D27, 'Right 3 Kin'!D27)</f>
        <v>-0.14151199081664873</v>
      </c>
      <c r="E27">
        <f>MEDIAN('Left 1 Kin'!E27, 'Left 2 Kin'!E27, 'Left 3 Kin'!E27, 'Right 1 Kin'!E27, 'Right 2 Kin'!E27, 'Right 3 Kin'!E27)</f>
        <v>7.603043245212892E-3</v>
      </c>
      <c r="F27">
        <f>MEDIAN('Left 1 Kin'!F27, 'Left 2 Kin'!F27, 'Left 3 Kin'!F27, 'Right 1 Kin'!F27, 'Right 2 Kin'!F27, 'Right 3 Kin'!F27)</f>
        <v>3.4825959164921176</v>
      </c>
      <c r="G27">
        <f>MEDIAN('Left 1 Kin'!G27, 'Left 2 Kin'!G27, 'Left 3 Kin'!G27, 'Right 1 Kin'!G27, 'Right 2 Kin'!G27, 'Right 3 Kin'!G27)</f>
        <v>5.7072874999999996</v>
      </c>
      <c r="H27">
        <f>MEDIAN('Left 1 Kin'!H27, 'Left 2 Kin'!H27, 'Left 3 Kin'!H27, 'Right 1 Kin'!H27, 'Right 2 Kin'!H27, 'Right 3 Kin'!H27)</f>
        <v>-8.8530362499999988</v>
      </c>
      <c r="I27">
        <f>MEDIAN('Left 1 Kin'!I27, 'Left 2 Kin'!I27, 'Left 3 Kin'!I27, 'Right 1 Kin'!I27, 'Right 2 Kin'!I27, 'Right 3 Kin'!I27)</f>
        <v>-4.0164575000000005</v>
      </c>
      <c r="J27">
        <f>MEDIAN('Left 1 Kin'!J27, 'Left 2 Kin'!J27, 'Left 3 Kin'!J27, 'Right 1 Kin'!J27, 'Right 2 Kin'!J27, 'Right 3 Kin'!J27)</f>
        <v>7.6191899999999997</v>
      </c>
      <c r="K27">
        <f>MEDIAN('Left 1 Kin'!K27, 'Left 2 Kin'!K27, 'Left 3 Kin'!K27, 'Right 1 Kin'!K27, 'Right 2 Kin'!K27, 'Right 3 Kin'!K27)</f>
        <v>3.7886443749999996</v>
      </c>
      <c r="L27">
        <f>MEDIAN('Left 1 Kin'!L27, 'Left 2 Kin'!L27, 'Left 3 Kin'!L27, 'Right 1 Kin'!L27, 'Right 2 Kin'!L27, 'Right 3 Kin'!L27)</f>
        <v>-8.5500187500000013</v>
      </c>
      <c r="M27">
        <f>MEDIAN('Left 1 Kin'!M27, 'Left 2 Kin'!M27, 'Left 3 Kin'!M27, 'Right 1 Kin'!M27, 'Right 2 Kin'!M27, 'Right 3 Kin'!M27)</f>
        <v>26.733800000000002</v>
      </c>
      <c r="N27">
        <f>MEDIAN('Left 1 Kin'!N27, 'Left 2 Kin'!N27, 'Left 3 Kin'!N27, 'Right 1 Kin'!N27, 'Right 2 Kin'!N27, 'Right 3 Kin'!N27)</f>
        <v>4.3402368749999996</v>
      </c>
      <c r="O27">
        <f>MEDIAN('Left 1 Kin'!O27, 'Left 2 Kin'!O27, 'Left 3 Kin'!O27, 'Right 1 Kin'!O27, 'Right 2 Kin'!O27, 'Right 3 Kin'!O27)</f>
        <v>-0.21659999999999968</v>
      </c>
      <c r="P27">
        <f>MEDIAN('Left 1 Kin'!P27, 'Left 2 Kin'!P27, 'Left 3 Kin'!P27, 'Right 1 Kin'!P27, 'Right 2 Kin'!P27, 'Right 3 Kin'!P27)</f>
        <v>35.668587500000008</v>
      </c>
      <c r="Q27">
        <f>MEDIAN('Left 1 Kin'!Q27, 'Left 2 Kin'!Q27, 'Left 3 Kin'!Q27, 'Right 1 Kin'!Q27, 'Right 2 Kin'!Q27, 'Right 3 Kin'!Q27)</f>
        <v>1.8394637499999984</v>
      </c>
      <c r="R27">
        <f>MEDIAN('Left 1 Kin'!R27, 'Left 2 Kin'!R27, 'Left 3 Kin'!R27, 'Right 1 Kin'!R27, 'Right 2 Kin'!R27, 'Right 3 Kin'!R27)</f>
        <v>-8.0920250000000014</v>
      </c>
      <c r="S27">
        <f>MEDIAN('Left 1 Kin'!S27, 'Left 2 Kin'!S27, 'Left 3 Kin'!S27, 'Right 1 Kin'!S27, 'Right 2 Kin'!S27, 'Right 3 Kin'!S27)</f>
        <v>17.401937500000003</v>
      </c>
      <c r="T27">
        <f>MEDIAN('Left 1 Kin'!T27, 'Left 2 Kin'!T27, 'Left 3 Kin'!T27, 'Right 1 Kin'!T27, 'Right 2 Kin'!T27, 'Right 3 Kin'!T27)</f>
        <v>-5.9314787500000001</v>
      </c>
      <c r="U27">
        <f>MEDIAN('Left 1 Kin'!U27, 'Left 2 Kin'!U27, 'Left 3 Kin'!U27, 'Right 1 Kin'!U27, 'Right 2 Kin'!U27, 'Right 3 Kin'!U27)</f>
        <v>-20.3325</v>
      </c>
      <c r="V27">
        <f>MEDIAN('Left 1 Kin'!V27, 'Left 2 Kin'!V27, 'Left 3 Kin'!V27, 'Right 1 Kin'!V27, 'Right 2 Kin'!V27, 'Right 3 Kin'!V27)</f>
        <v>14.58281249999996</v>
      </c>
      <c r="W27">
        <f>MEDIAN('Left 1 Kin'!W27, 'Left 2 Kin'!W27, 'Left 3 Kin'!W27, 'Right 1 Kin'!W27, 'Right 2 Kin'!W27, 'Right 3 Kin'!W27)</f>
        <v>-18.243906250000016</v>
      </c>
      <c r="X27">
        <f>MEDIAN('Left 1 Kin'!X27, 'Left 2 Kin'!X27, 'Left 3 Kin'!X27, 'Right 1 Kin'!X27, 'Right 2 Kin'!X27, 'Right 3 Kin'!X27)</f>
        <v>32.87656250000002</v>
      </c>
      <c r="Y27">
        <f>MEDIAN('Left 1 Kin'!Y27, 'Left 2 Kin'!Y27, 'Left 3 Kin'!Y27, 'Right 1 Kin'!Y27, 'Right 2 Kin'!Y27, 'Right 3 Kin'!Y27)</f>
        <v>-45.470921875000002</v>
      </c>
      <c r="Z27">
        <f>MEDIAN('Left 1 Kin'!Z27, 'Left 2 Kin'!Z27, 'Left 3 Kin'!Z27, 'Right 1 Kin'!Z27, 'Right 2 Kin'!Z27, 'Right 3 Kin'!Z27)</f>
        <v>-202.33218749999997</v>
      </c>
      <c r="AA27">
        <f>MEDIAN('Left 1 Kin'!AA27, 'Left 2 Kin'!AA27, 'Left 3 Kin'!AA27, 'Right 1 Kin'!AA27, 'Right 2 Kin'!AA27, 'Right 3 Kin'!AA27)</f>
        <v>-413.24999999999977</v>
      </c>
      <c r="AB27">
        <f>MEDIAN('Left 1 Kin'!AB27, 'Left 2 Kin'!AB27, 'Left 3 Kin'!AB27, 'Right 1 Kin'!AB27, 'Right 2 Kin'!AB27, 'Right 3 Kin'!AB27)</f>
        <v>2.6601406249999684</v>
      </c>
      <c r="AC27">
        <f>MEDIAN('Left 1 Kin'!AC27, 'Left 2 Kin'!AC27, 'Left 3 Kin'!AC27, 'Right 1 Kin'!AC27, 'Right 2 Kin'!AC27, 'Right 3 Kin'!AC27)</f>
        <v>-278.28281250000003</v>
      </c>
      <c r="AD27">
        <f>MEDIAN('Left 1 Kin'!AD27, 'Left 2 Kin'!AD27, 'Left 3 Kin'!AD27, 'Right 1 Kin'!AD27, 'Right 2 Kin'!AD27, 'Right 3 Kin'!AD27)</f>
        <v>188.16093750000005</v>
      </c>
      <c r="AE27">
        <f>MEDIAN('Left 1 Kin'!AE27, 'Left 2 Kin'!AE27, 'Left 3 Kin'!AE27, 'Right 1 Kin'!AE27, 'Right 2 Kin'!AE27, 'Right 3 Kin'!AE27)</f>
        <v>-227.5721874999999</v>
      </c>
      <c r="AF27">
        <f>MEDIAN('Left 1 Kin'!AF27, 'Left 2 Kin'!AF27, 'Left 3 Kin'!AF27, 'Right 1 Kin'!AF27, 'Right 2 Kin'!AF27, 'Right 3 Kin'!AF27)</f>
        <v>-209.72640624999991</v>
      </c>
      <c r="AG27">
        <f>MEDIAN('Left 1 Kin'!AG27, 'Left 2 Kin'!AG27, 'Left 3 Kin'!AG27, 'Right 1 Kin'!AG27, 'Right 2 Kin'!AG27, 'Right 3 Kin'!AG27)</f>
        <v>691.05</v>
      </c>
      <c r="AH27">
        <f>MEDIAN('Left 1 Kin'!AH27, 'Left 2 Kin'!AH27, 'Left 3 Kin'!AH27, 'Right 1 Kin'!AH27, 'Right 2 Kin'!AH27, 'Right 3 Kin'!AH27)</f>
        <v>-150.50078124999999</v>
      </c>
      <c r="AI27">
        <f>MEDIAN('Left 1 Kin'!AI27, 'Left 2 Kin'!AI27, 'Left 3 Kin'!AI27, 'Right 1 Kin'!AI27, 'Right 2 Kin'!AI27, 'Right 3 Kin'!AI27)</f>
        <v>2.3288300000000004</v>
      </c>
      <c r="AJ27">
        <f>MEDIAN('Left 1 Kin'!AJ27, 'Left 2 Kin'!AJ27, 'Left 3 Kin'!AJ27, 'Right 1 Kin'!AJ27, 'Right 2 Kin'!AJ27, 'Right 3 Kin'!AJ27)</f>
        <v>1.7324534999999999</v>
      </c>
      <c r="AK27">
        <f>MEDIAN('Left 1 Kin'!AK27, 'Left 2 Kin'!AK27, 'Left 3 Kin'!AK27, 'Right 1 Kin'!AK27, 'Right 2 Kin'!AK27, 'Right 3 Kin'!AK27)</f>
        <v>-0.27991549999999998</v>
      </c>
      <c r="AL27">
        <f>MEDIAN('Left 1 Kin'!AL27, 'Left 2 Kin'!AL27, 'Left 3 Kin'!AL27, 'Right 1 Kin'!AL27, 'Right 2 Kin'!AL27, 'Right 3 Kin'!AL27)</f>
        <v>16.559887500000002</v>
      </c>
      <c r="AM27">
        <f>MEDIAN('Left 1 Kin'!AM27, 'Left 2 Kin'!AM27, 'Left 3 Kin'!AM27, 'Right 1 Kin'!AM27, 'Right 2 Kin'!AM27, 'Right 3 Kin'!AM27)</f>
        <v>1.9618950000000002</v>
      </c>
      <c r="AN27">
        <f>MEDIAN('Left 1 Kin'!AN27, 'Left 2 Kin'!AN27, 'Left 3 Kin'!AN27, 'Right 1 Kin'!AN27, 'Right 2 Kin'!AN27, 'Right 3 Kin'!AN27)</f>
        <v>0.3540295</v>
      </c>
      <c r="AO27">
        <f>MEDIAN('Left 1 Kin'!AO27, 'Left 2 Kin'!AO27, 'Left 3 Kin'!AO27, 'Right 1 Kin'!AO27, 'Right 2 Kin'!AO27, 'Right 3 Kin'!AO27)</f>
        <v>0.18323162500000001</v>
      </c>
      <c r="AP27">
        <f>MEDIAN('Left 1 Kin'!AP27, 'Left 2 Kin'!AP27, 'Left 3 Kin'!AP27, 'Right 1 Kin'!AP27, 'Right 2 Kin'!AP27, 'Right 3 Kin'!AP27)</f>
        <v>-4.6795237499999986</v>
      </c>
      <c r="AQ27">
        <f>MEDIAN('Left 1 Kin'!AQ27, 'Left 2 Kin'!AQ27, 'Left 3 Kin'!AQ27, 'Right 1 Kin'!AQ27, 'Right 2 Kin'!AQ27, 'Right 3 Kin'!AQ27)</f>
        <v>3.7349362500000005</v>
      </c>
      <c r="AR27">
        <f>MEDIAN('Left 1 Kin'!AR27, 'Left 2 Kin'!AR27, 'Left 3 Kin'!AR27, 'Right 1 Kin'!AR27, 'Right 2 Kin'!AR27, 'Right 3 Kin'!AR27)</f>
        <v>-0.15631349999999999</v>
      </c>
      <c r="AS27">
        <f>MEDIAN('Left 1 Kin'!AS27, 'Left 2 Kin'!AS27, 'Left 3 Kin'!AS27, 'Right 1 Kin'!AS27, 'Right 2 Kin'!AS27, 'Right 3 Kin'!AS27)</f>
        <v>0.15260062499999999</v>
      </c>
      <c r="AT27">
        <f>MEDIAN('Left 1 Kin'!AT27, 'Left 2 Kin'!AT27, 'Left 3 Kin'!AT27, 'Right 1 Kin'!AT27, 'Right 2 Kin'!AT27, 'Right 3 Kin'!AT27)</f>
        <v>-41.646199999999993</v>
      </c>
    </row>
    <row r="28" spans="1:46" x14ac:dyDescent="0.25">
      <c r="A28">
        <v>26</v>
      </c>
      <c r="B28">
        <f>MEDIAN('Left 1 Kin'!B28, 'Left 2 Kin'!B28, 'Left 3 Kin'!B28, 'Right 1 Kin'!B28, 'Right 2 Kin'!B28, 'Right 3 Kin'!B28)</f>
        <v>9.1766125000000027</v>
      </c>
      <c r="C28">
        <f>MEDIAN('Left 1 Kin'!C28, 'Left 2 Kin'!C28, 'Left 3 Kin'!C28, 'Right 1 Kin'!C28, 'Right 2 Kin'!C28, 'Right 3 Kin'!C28)</f>
        <v>0.57132861842105265</v>
      </c>
      <c r="D28">
        <f>MEDIAN('Left 1 Kin'!D28, 'Left 2 Kin'!D28, 'Left 3 Kin'!D28, 'Right 1 Kin'!D28, 'Right 2 Kin'!D28, 'Right 3 Kin'!D28)</f>
        <v>-0.14144283515970074</v>
      </c>
      <c r="E28">
        <f>MEDIAN('Left 1 Kin'!E28, 'Left 2 Kin'!E28, 'Left 3 Kin'!E28, 'Right 1 Kin'!E28, 'Right 2 Kin'!E28, 'Right 3 Kin'!E28)</f>
        <v>-2.8903414693349193E-3</v>
      </c>
      <c r="F28">
        <f>MEDIAN('Left 1 Kin'!F28, 'Left 2 Kin'!F28, 'Left 3 Kin'!F28, 'Right 1 Kin'!F28, 'Right 2 Kin'!F28, 'Right 3 Kin'!F28)</f>
        <v>3.5660180752337887</v>
      </c>
      <c r="G28">
        <f>MEDIAN('Left 1 Kin'!G28, 'Left 2 Kin'!G28, 'Left 3 Kin'!G28, 'Right 1 Kin'!G28, 'Right 2 Kin'!G28, 'Right 3 Kin'!G28)</f>
        <v>5.679055</v>
      </c>
      <c r="H28">
        <f>MEDIAN('Left 1 Kin'!H28, 'Left 2 Kin'!H28, 'Left 3 Kin'!H28, 'Right 1 Kin'!H28, 'Right 2 Kin'!H28, 'Right 3 Kin'!H28)</f>
        <v>-8.8096653000000007</v>
      </c>
      <c r="I28">
        <f>MEDIAN('Left 1 Kin'!I28, 'Left 2 Kin'!I28, 'Left 3 Kin'!I28, 'Right 1 Kin'!I28, 'Right 2 Kin'!I28, 'Right 3 Kin'!I28)</f>
        <v>-4.0206315000000004</v>
      </c>
      <c r="J28">
        <f>MEDIAN('Left 1 Kin'!J28, 'Left 2 Kin'!J28, 'Left 3 Kin'!J28, 'Right 1 Kin'!J28, 'Right 2 Kin'!J28, 'Right 3 Kin'!J28)</f>
        <v>7.6148854000000004</v>
      </c>
      <c r="K28">
        <f>MEDIAN('Left 1 Kin'!K28, 'Left 2 Kin'!K28, 'Left 3 Kin'!K28, 'Right 1 Kin'!K28, 'Right 2 Kin'!K28, 'Right 3 Kin'!K28)</f>
        <v>3.7482011499999999</v>
      </c>
      <c r="L28">
        <f>MEDIAN('Left 1 Kin'!L28, 'Left 2 Kin'!L28, 'Left 3 Kin'!L28, 'Right 1 Kin'!L28, 'Right 2 Kin'!L28, 'Right 3 Kin'!L28)</f>
        <v>-8.7641628000000011</v>
      </c>
      <c r="M28">
        <f>MEDIAN('Left 1 Kin'!M28, 'Left 2 Kin'!M28, 'Left 3 Kin'!M28, 'Right 1 Kin'!M28, 'Right 2 Kin'!M28, 'Right 3 Kin'!M28)</f>
        <v>26.255292000000001</v>
      </c>
      <c r="N28">
        <f>MEDIAN('Left 1 Kin'!N28, 'Left 2 Kin'!N28, 'Left 3 Kin'!N28, 'Right 1 Kin'!N28, 'Right 2 Kin'!N28, 'Right 3 Kin'!N28)</f>
        <v>4.3442629499999992</v>
      </c>
      <c r="O28">
        <f>MEDIAN('Left 1 Kin'!O28, 'Left 2 Kin'!O28, 'Left 3 Kin'!O28, 'Right 1 Kin'!O28, 'Right 2 Kin'!O28, 'Right 3 Kin'!O28)</f>
        <v>-0.53882199999999969</v>
      </c>
      <c r="P28">
        <f>MEDIAN('Left 1 Kin'!P28, 'Left 2 Kin'!P28, 'Left 3 Kin'!P28, 'Right 1 Kin'!P28, 'Right 2 Kin'!P28, 'Right 3 Kin'!P28)</f>
        <v>35.946534999999997</v>
      </c>
      <c r="Q28">
        <f>MEDIAN('Left 1 Kin'!Q28, 'Left 2 Kin'!Q28, 'Left 3 Kin'!Q28, 'Right 1 Kin'!Q28, 'Right 2 Kin'!Q28, 'Right 3 Kin'!Q28)</f>
        <v>1.6002545000000001</v>
      </c>
      <c r="R28">
        <f>MEDIAN('Left 1 Kin'!R28, 'Left 2 Kin'!R28, 'Left 3 Kin'!R28, 'Right 1 Kin'!R28, 'Right 2 Kin'!R28, 'Right 3 Kin'!R28)</f>
        <v>-8.3857092000000009</v>
      </c>
      <c r="S28">
        <f>MEDIAN('Left 1 Kin'!S28, 'Left 2 Kin'!S28, 'Left 3 Kin'!S28, 'Right 1 Kin'!S28, 'Right 2 Kin'!S28, 'Right 3 Kin'!S28)</f>
        <v>17.922761999999999</v>
      </c>
      <c r="T28">
        <f>MEDIAN('Left 1 Kin'!T28, 'Left 2 Kin'!T28, 'Left 3 Kin'!T28, 'Right 1 Kin'!T28, 'Right 2 Kin'!T28, 'Right 3 Kin'!T28)</f>
        <v>-6.0962453000000014</v>
      </c>
      <c r="U28">
        <f>MEDIAN('Left 1 Kin'!U28, 'Left 2 Kin'!U28, 'Left 3 Kin'!U28, 'Right 1 Kin'!U28, 'Right 2 Kin'!U28, 'Right 3 Kin'!U28)</f>
        <v>-19.40930000000002</v>
      </c>
      <c r="V28">
        <f>MEDIAN('Left 1 Kin'!V28, 'Left 2 Kin'!V28, 'Left 3 Kin'!V28, 'Right 1 Kin'!V28, 'Right 2 Kin'!V28, 'Right 3 Kin'!V28)</f>
        <v>16.929837499999973</v>
      </c>
      <c r="W28">
        <f>MEDIAN('Left 1 Kin'!W28, 'Left 2 Kin'!W28, 'Left 3 Kin'!W28, 'Right 1 Kin'!W28, 'Right 2 Kin'!W28, 'Right 3 Kin'!W28)</f>
        <v>-22.967124999999967</v>
      </c>
      <c r="X28">
        <f>MEDIAN('Left 1 Kin'!X28, 'Left 2 Kin'!X28, 'Left 3 Kin'!X28, 'Right 1 Kin'!X28, 'Right 2 Kin'!X28, 'Right 3 Kin'!X28)</f>
        <v>28.323650000000026</v>
      </c>
      <c r="Y28">
        <f>MEDIAN('Left 1 Kin'!Y28, 'Left 2 Kin'!Y28, 'Left 3 Kin'!Y28, 'Right 1 Kin'!Y28, 'Right 2 Kin'!Y28, 'Right 3 Kin'!Y28)</f>
        <v>-46.762968749999999</v>
      </c>
      <c r="Z28">
        <f>MEDIAN('Left 1 Kin'!Z28, 'Left 2 Kin'!Z28, 'Left 3 Kin'!Z28, 'Right 1 Kin'!Z28, 'Right 2 Kin'!Z28, 'Right 3 Kin'!Z28)</f>
        <v>-200.85126249999996</v>
      </c>
      <c r="AA28">
        <f>MEDIAN('Left 1 Kin'!AA28, 'Left 2 Kin'!AA28, 'Left 3 Kin'!AA28, 'Right 1 Kin'!AA28, 'Right 2 Kin'!AA28, 'Right 3 Kin'!AA28)</f>
        <v>-422.41087499999992</v>
      </c>
      <c r="AB28">
        <f>MEDIAN('Left 1 Kin'!AB28, 'Left 2 Kin'!AB28, 'Left 3 Kin'!AB28, 'Right 1 Kin'!AB28, 'Right 2 Kin'!AB28, 'Right 3 Kin'!AB28)</f>
        <v>-7.8761937500000272</v>
      </c>
      <c r="AC28">
        <f>MEDIAN('Left 1 Kin'!AC28, 'Left 2 Kin'!AC28, 'Left 3 Kin'!AC28, 'Right 1 Kin'!AC28, 'Right 2 Kin'!AC28, 'Right 3 Kin'!AC28)</f>
        <v>-328.29012499999999</v>
      </c>
      <c r="AD28">
        <f>MEDIAN('Left 1 Kin'!AD28, 'Left 2 Kin'!AD28, 'Left 3 Kin'!AD28, 'Right 1 Kin'!AD28, 'Right 2 Kin'!AD28, 'Right 3 Kin'!AD28)</f>
        <v>177.96862499999997</v>
      </c>
      <c r="AE28">
        <f>MEDIAN('Left 1 Kin'!AE28, 'Left 2 Kin'!AE28, 'Left 3 Kin'!AE28, 'Right 1 Kin'!AE28, 'Right 2 Kin'!AE28, 'Right 3 Kin'!AE28)</f>
        <v>-251.77597499999993</v>
      </c>
      <c r="AF28">
        <f>MEDIAN('Left 1 Kin'!AF28, 'Left 2 Kin'!AF28, 'Left 3 Kin'!AF28, 'Right 1 Kin'!AF28, 'Right 2 Kin'!AF28, 'Right 3 Kin'!AF28)</f>
        <v>-140.13229999999993</v>
      </c>
      <c r="AG28">
        <f>MEDIAN('Left 1 Kin'!AG28, 'Left 2 Kin'!AG28, 'Left 3 Kin'!AG28, 'Right 1 Kin'!AG28, 'Right 2 Kin'!AG28, 'Right 3 Kin'!AG28)</f>
        <v>654.75699999999995</v>
      </c>
      <c r="AH28">
        <f>MEDIAN('Left 1 Kin'!AH28, 'Left 2 Kin'!AH28, 'Left 3 Kin'!AH28, 'Right 1 Kin'!AH28, 'Right 2 Kin'!AH28, 'Right 3 Kin'!AH28)</f>
        <v>-147.7736625</v>
      </c>
      <c r="AI28">
        <f>MEDIAN('Left 1 Kin'!AI28, 'Left 2 Kin'!AI28, 'Left 3 Kin'!AI28, 'Right 1 Kin'!AI28, 'Right 2 Kin'!AI28, 'Right 3 Kin'!AI28)</f>
        <v>2.5752467999999999</v>
      </c>
      <c r="AJ28">
        <f>MEDIAN('Left 1 Kin'!AJ28, 'Left 2 Kin'!AJ28, 'Left 3 Kin'!AJ28, 'Right 1 Kin'!AJ28, 'Right 2 Kin'!AJ28, 'Right 3 Kin'!AJ28)</f>
        <v>1.7527424600000001</v>
      </c>
      <c r="AK28">
        <f>MEDIAN('Left 1 Kin'!AK28, 'Left 2 Kin'!AK28, 'Left 3 Kin'!AK28, 'Right 1 Kin'!AK28, 'Right 2 Kin'!AK28, 'Right 3 Kin'!AK28)</f>
        <v>-0.28144924599999999</v>
      </c>
      <c r="AL28">
        <f>MEDIAN('Left 1 Kin'!AL28, 'Left 2 Kin'!AL28, 'Left 3 Kin'!AL28, 'Right 1 Kin'!AL28, 'Right 2 Kin'!AL28, 'Right 3 Kin'!AL28)</f>
        <v>19.0843995</v>
      </c>
      <c r="AM28">
        <f>MEDIAN('Left 1 Kin'!AM28, 'Left 2 Kin'!AM28, 'Left 3 Kin'!AM28, 'Right 1 Kin'!AM28, 'Right 2 Kin'!AM28, 'Right 3 Kin'!AM28)</f>
        <v>2.0266487</v>
      </c>
      <c r="AN28">
        <f>MEDIAN('Left 1 Kin'!AN28, 'Left 2 Kin'!AN28, 'Left 3 Kin'!AN28, 'Right 1 Kin'!AN28, 'Right 2 Kin'!AN28, 'Right 3 Kin'!AN28)</f>
        <v>0.29387254200000001</v>
      </c>
      <c r="AO28">
        <f>MEDIAN('Left 1 Kin'!AO28, 'Left 2 Kin'!AO28, 'Left 3 Kin'!AO28, 'Right 1 Kin'!AO28, 'Right 2 Kin'!AO28, 'Right 3 Kin'!AO28)</f>
        <v>0.16640475200000004</v>
      </c>
      <c r="AP28">
        <f>MEDIAN('Left 1 Kin'!AP28, 'Left 2 Kin'!AP28, 'Left 3 Kin'!AP28, 'Right 1 Kin'!AP28, 'Right 2 Kin'!AP28, 'Right 3 Kin'!AP28)</f>
        <v>-4.2358374999999997</v>
      </c>
      <c r="AQ28">
        <f>MEDIAN('Left 1 Kin'!AQ28, 'Left 2 Kin'!AQ28, 'Left 3 Kin'!AQ28, 'Right 1 Kin'!AQ28, 'Right 2 Kin'!AQ28, 'Right 3 Kin'!AQ28)</f>
        <v>3.7871641</v>
      </c>
      <c r="AR28">
        <f>MEDIAN('Left 1 Kin'!AR28, 'Left 2 Kin'!AR28, 'Left 3 Kin'!AR28, 'Right 1 Kin'!AR28, 'Right 2 Kin'!AR28, 'Right 3 Kin'!AR28)</f>
        <v>-0.17345080000000002</v>
      </c>
      <c r="AS28">
        <f>MEDIAN('Left 1 Kin'!AS28, 'Left 2 Kin'!AS28, 'Left 3 Kin'!AS28, 'Right 1 Kin'!AS28, 'Right 2 Kin'!AS28, 'Right 3 Kin'!AS28)</f>
        <v>0.12097434600000005</v>
      </c>
      <c r="AT28">
        <f>MEDIAN('Left 1 Kin'!AT28, 'Left 2 Kin'!AT28, 'Left 3 Kin'!AT28, 'Right 1 Kin'!AT28, 'Right 2 Kin'!AT28, 'Right 3 Kin'!AT28)</f>
        <v>-40.303346999999995</v>
      </c>
    </row>
    <row r="29" spans="1:46" x14ac:dyDescent="0.25">
      <c r="A29">
        <v>27</v>
      </c>
      <c r="B29">
        <f>MEDIAN('Left 1 Kin'!B29, 'Left 2 Kin'!B29, 'Left 3 Kin'!B29, 'Right 1 Kin'!B29, 'Right 2 Kin'!B29, 'Right 3 Kin'!B29)</f>
        <v>9.179006250000004</v>
      </c>
      <c r="C29">
        <f>MEDIAN('Left 1 Kin'!C29, 'Left 2 Kin'!C29, 'Left 3 Kin'!C29, 'Right 1 Kin'!C29, 'Right 2 Kin'!C29, 'Right 3 Kin'!C29)</f>
        <v>0.57116875</v>
      </c>
      <c r="D29">
        <f>MEDIAN('Left 1 Kin'!D29, 'Left 2 Kin'!D29, 'Left 3 Kin'!D29, 'Right 1 Kin'!D29, 'Right 2 Kin'!D29, 'Right 3 Kin'!D29)</f>
        <v>-0.13278781054326294</v>
      </c>
      <c r="E29">
        <f>MEDIAN('Left 1 Kin'!E29, 'Left 2 Kin'!E29, 'Left 3 Kin'!E29, 'Right 1 Kin'!E29, 'Right 2 Kin'!E29, 'Right 3 Kin'!E29)</f>
        <v>-1.2463714191974925E-2</v>
      </c>
      <c r="F29">
        <f>MEDIAN('Left 1 Kin'!F29, 'Left 2 Kin'!F29, 'Left 3 Kin'!F29, 'Right 1 Kin'!F29, 'Right 2 Kin'!F29, 'Right 3 Kin'!F29)</f>
        <v>3.6297178883054464</v>
      </c>
      <c r="G29">
        <f>MEDIAN('Left 1 Kin'!G29, 'Left 2 Kin'!G29, 'Left 3 Kin'!G29, 'Right 1 Kin'!G29, 'Right 2 Kin'!G29, 'Right 3 Kin'!G29)</f>
        <v>5.6508225000000003</v>
      </c>
      <c r="H29">
        <f>MEDIAN('Left 1 Kin'!H29, 'Left 2 Kin'!H29, 'Left 3 Kin'!H29, 'Right 1 Kin'!H29, 'Right 2 Kin'!H29, 'Right 3 Kin'!H29)</f>
        <v>-8.7831039999999998</v>
      </c>
      <c r="I29">
        <f>MEDIAN('Left 1 Kin'!I29, 'Left 2 Kin'!I29, 'Left 3 Kin'!I29, 'Right 1 Kin'!I29, 'Right 2 Kin'!I29, 'Right 3 Kin'!I29)</f>
        <v>-4.0392842500000006</v>
      </c>
      <c r="J29">
        <f>MEDIAN('Left 1 Kin'!J29, 'Left 2 Kin'!J29, 'Left 3 Kin'!J29, 'Right 1 Kin'!J29, 'Right 2 Kin'!J29, 'Right 3 Kin'!J29)</f>
        <v>7.6105808000000001</v>
      </c>
      <c r="K29">
        <f>MEDIAN('Left 1 Kin'!K29, 'Left 2 Kin'!K29, 'Left 3 Kin'!K29, 'Right 1 Kin'!K29, 'Right 2 Kin'!K29, 'Right 3 Kin'!K29)</f>
        <v>3.7078104249999999</v>
      </c>
      <c r="L29">
        <f>MEDIAN('Left 1 Kin'!L29, 'Left 2 Kin'!L29, 'Left 3 Kin'!L29, 'Right 1 Kin'!L29, 'Right 2 Kin'!L29, 'Right 3 Kin'!L29)</f>
        <v>-8.9765556000000011</v>
      </c>
      <c r="M29">
        <f>MEDIAN('Left 1 Kin'!M29, 'Left 2 Kin'!M29, 'Left 3 Kin'!M29, 'Right 1 Kin'!M29, 'Right 2 Kin'!M29, 'Right 3 Kin'!M29)</f>
        <v>25.776783999999999</v>
      </c>
      <c r="N29">
        <f>MEDIAN('Left 1 Kin'!N29, 'Left 2 Kin'!N29, 'Left 3 Kin'!N29, 'Right 1 Kin'!N29, 'Right 2 Kin'!N29, 'Right 3 Kin'!N29)</f>
        <v>4.3289115249999996</v>
      </c>
      <c r="O29">
        <f>MEDIAN('Left 1 Kin'!O29, 'Left 2 Kin'!O29, 'Left 3 Kin'!O29, 'Right 1 Kin'!O29, 'Right 2 Kin'!O29, 'Right 3 Kin'!O29)</f>
        <v>-0.92121900000000068</v>
      </c>
      <c r="P29">
        <f>MEDIAN('Left 1 Kin'!P29, 'Left 2 Kin'!P29, 'Left 3 Kin'!P29, 'Right 1 Kin'!P29, 'Right 2 Kin'!P29, 'Right 3 Kin'!P29)</f>
        <v>36.195407500000002</v>
      </c>
      <c r="Q29">
        <f>MEDIAN('Left 1 Kin'!Q29, 'Left 2 Kin'!Q29, 'Left 3 Kin'!Q29, 'Right 1 Kin'!Q29, 'Right 2 Kin'!Q29, 'Right 3 Kin'!Q29)</f>
        <v>1.2893202499999994</v>
      </c>
      <c r="R29">
        <f>MEDIAN('Left 1 Kin'!R29, 'Left 2 Kin'!R29, 'Left 3 Kin'!R29, 'Right 1 Kin'!R29, 'Right 2 Kin'!R29, 'Right 3 Kin'!R29)</f>
        <v>-8.4605484000000004</v>
      </c>
      <c r="S29">
        <f>MEDIAN('Left 1 Kin'!S29, 'Left 2 Kin'!S29, 'Left 3 Kin'!S29, 'Right 1 Kin'!S29, 'Right 2 Kin'!S29, 'Right 3 Kin'!S29)</f>
        <v>18.336024000000002</v>
      </c>
      <c r="T29">
        <f>MEDIAN('Left 1 Kin'!T29, 'Left 2 Kin'!T29, 'Left 3 Kin'!T29, 'Right 1 Kin'!T29, 'Right 2 Kin'!T29, 'Right 3 Kin'!T29)</f>
        <v>-6.2596293500000009</v>
      </c>
      <c r="U29">
        <f>MEDIAN('Left 1 Kin'!U29, 'Left 2 Kin'!U29, 'Left 3 Kin'!U29, 'Right 1 Kin'!U29, 'Right 2 Kin'!U29, 'Right 3 Kin'!U29)</f>
        <v>-18.70672500000002</v>
      </c>
      <c r="V29">
        <f>MEDIAN('Left 1 Kin'!V29, 'Left 2 Kin'!V29, 'Left 3 Kin'!V29, 'Right 1 Kin'!V29, 'Right 2 Kin'!V29, 'Right 3 Kin'!V29)</f>
        <v>19.269831250000003</v>
      </c>
      <c r="W29">
        <f>MEDIAN('Left 1 Kin'!W29, 'Left 2 Kin'!W29, 'Left 3 Kin'!W29, 'Right 1 Kin'!W29, 'Right 2 Kin'!W29, 'Right 3 Kin'!W29)</f>
        <v>-27.011124999999982</v>
      </c>
      <c r="X29">
        <f>MEDIAN('Left 1 Kin'!X29, 'Left 2 Kin'!X29, 'Left 3 Kin'!X29, 'Right 1 Kin'!X29, 'Right 2 Kin'!X29, 'Right 3 Kin'!X29)</f>
        <v>24.319175000000019</v>
      </c>
      <c r="Y29">
        <f>MEDIAN('Left 1 Kin'!Y29, 'Left 2 Kin'!Y29, 'Left 3 Kin'!Y29, 'Right 1 Kin'!Y29, 'Right 2 Kin'!Y29, 'Right 3 Kin'!Y29)</f>
        <v>-47.709859375000001</v>
      </c>
      <c r="Z29">
        <f>MEDIAN('Left 1 Kin'!Z29, 'Left 2 Kin'!Z29, 'Left 3 Kin'!Z29, 'Right 1 Kin'!Z29, 'Right 2 Kin'!Z29, 'Right 3 Kin'!Z29)</f>
        <v>-198.73736874999994</v>
      </c>
      <c r="AA29">
        <f>MEDIAN('Left 1 Kin'!AA29, 'Left 2 Kin'!AA29, 'Left 3 Kin'!AA29, 'Right 1 Kin'!AA29, 'Right 2 Kin'!AA29, 'Right 3 Kin'!AA29)</f>
        <v>-436.36193750000007</v>
      </c>
      <c r="AB29">
        <f>MEDIAN('Left 1 Kin'!AB29, 'Left 2 Kin'!AB29, 'Left 3 Kin'!AB29, 'Right 1 Kin'!AB29, 'Right 2 Kin'!AB29, 'Right 3 Kin'!AB29)</f>
        <v>-18.192684375000027</v>
      </c>
      <c r="AC29">
        <f>MEDIAN('Left 1 Kin'!AC29, 'Left 2 Kin'!AC29, 'Left 3 Kin'!AC29, 'Right 1 Kin'!AC29, 'Right 2 Kin'!AC29, 'Right 3 Kin'!AC29)</f>
        <v>-369.40056250000009</v>
      </c>
      <c r="AD29">
        <f>MEDIAN('Left 1 Kin'!AD29, 'Left 2 Kin'!AD29, 'Left 3 Kin'!AD29, 'Right 1 Kin'!AD29, 'Right 2 Kin'!AD29, 'Right 3 Kin'!AD29)</f>
        <v>167.77631249999999</v>
      </c>
      <c r="AE29">
        <f>MEDIAN('Left 1 Kin'!AE29, 'Left 2 Kin'!AE29, 'Left 3 Kin'!AE29, 'Right 1 Kin'!AE29, 'Right 2 Kin'!AE29, 'Right 3 Kin'!AE29)</f>
        <v>-265.95007500000003</v>
      </c>
      <c r="AF29">
        <f>MEDIAN('Left 1 Kin'!AF29, 'Left 2 Kin'!AF29, 'Left 3 Kin'!AF29, 'Right 1 Kin'!AF29, 'Right 2 Kin'!AF29, 'Right 3 Kin'!AF29)</f>
        <v>-52.261474999999791</v>
      </c>
      <c r="AG29">
        <f>MEDIAN('Left 1 Kin'!AG29, 'Left 2 Kin'!AG29, 'Left 3 Kin'!AG29, 'Right 1 Kin'!AG29, 'Right 2 Kin'!AG29, 'Right 3 Kin'!AG29)</f>
        <v>623.30462499999987</v>
      </c>
      <c r="AH29">
        <f>MEDIAN('Left 1 Kin'!AH29, 'Left 2 Kin'!AH29, 'Left 3 Kin'!AH29, 'Right 1 Kin'!AH29, 'Right 2 Kin'!AH29, 'Right 3 Kin'!AH29)</f>
        <v>-143.31373124999999</v>
      </c>
      <c r="AI29">
        <f>MEDIAN('Left 1 Kin'!AI29, 'Left 2 Kin'!AI29, 'Left 3 Kin'!AI29, 'Right 1 Kin'!AI29, 'Right 2 Kin'!AI29, 'Right 3 Kin'!AI29)</f>
        <v>2.935468225000001</v>
      </c>
      <c r="AJ29">
        <f>MEDIAN('Left 1 Kin'!AJ29, 'Left 2 Kin'!AJ29, 'Left 3 Kin'!AJ29, 'Right 1 Kin'!AJ29, 'Right 2 Kin'!AJ29, 'Right 3 Kin'!AJ29)</f>
        <v>1.7730314200000001</v>
      </c>
      <c r="AK29">
        <f>MEDIAN('Left 1 Kin'!AK29, 'Left 2 Kin'!AK29, 'Left 3 Kin'!AK29, 'Right 1 Kin'!AK29, 'Right 2 Kin'!AK29, 'Right 3 Kin'!AK29)</f>
        <v>-0.28798911700000002</v>
      </c>
      <c r="AL29">
        <f>MEDIAN('Left 1 Kin'!AL29, 'Left 2 Kin'!AL29, 'Left 3 Kin'!AL29, 'Right 1 Kin'!AL29, 'Right 2 Kin'!AL29, 'Right 3 Kin'!AL29)</f>
        <v>21.550139999999999</v>
      </c>
      <c r="AM29">
        <f>MEDIAN('Left 1 Kin'!AM29, 'Left 2 Kin'!AM29, 'Left 3 Kin'!AM29, 'Right 1 Kin'!AM29, 'Right 2 Kin'!AM29, 'Right 3 Kin'!AM29)</f>
        <v>2.1043505499999999</v>
      </c>
      <c r="AN29">
        <f>MEDIAN('Left 1 Kin'!AN29, 'Left 2 Kin'!AN29, 'Left 3 Kin'!AN29, 'Right 1 Kin'!AN29, 'Right 2 Kin'!AN29, 'Right 3 Kin'!AN29)</f>
        <v>0.23371558399999989</v>
      </c>
      <c r="AO29">
        <f>MEDIAN('Left 1 Kin'!AO29, 'Left 2 Kin'!AO29, 'Left 3 Kin'!AO29, 'Right 1 Kin'!AO29, 'Right 2 Kin'!AO29, 'Right 3 Kin'!AO29)</f>
        <v>0.149577879</v>
      </c>
      <c r="AP29">
        <f>MEDIAN('Left 1 Kin'!AP29, 'Left 2 Kin'!AP29, 'Left 3 Kin'!AP29, 'Right 1 Kin'!AP29, 'Right 2 Kin'!AP29, 'Right 3 Kin'!AP29)</f>
        <v>-3.7921512499999999</v>
      </c>
      <c r="AQ29">
        <f>MEDIAN('Left 1 Kin'!AQ29, 'Left 2 Kin'!AQ29, 'Left 3 Kin'!AQ29, 'Right 1 Kin'!AQ29, 'Right 2 Kin'!AQ29, 'Right 3 Kin'!AQ29)</f>
        <v>3.8258644500000001</v>
      </c>
      <c r="AR29">
        <f>MEDIAN('Left 1 Kin'!AR29, 'Left 2 Kin'!AR29, 'Left 3 Kin'!AR29, 'Right 1 Kin'!AR29, 'Right 2 Kin'!AR29, 'Right 3 Kin'!AR29)</f>
        <v>-0.18648010000000004</v>
      </c>
      <c r="AS29">
        <f>MEDIAN('Left 1 Kin'!AS29, 'Left 2 Kin'!AS29, 'Left 3 Kin'!AS29, 'Right 1 Kin'!AS29, 'Right 2 Kin'!AS29, 'Right 3 Kin'!AS29)</f>
        <v>9.5489816999999977E-2</v>
      </c>
      <c r="AT29">
        <f>MEDIAN('Left 1 Kin'!AT29, 'Left 2 Kin'!AT29, 'Left 3 Kin'!AT29, 'Right 1 Kin'!AT29, 'Right 2 Kin'!AT29, 'Right 3 Kin'!AT29)</f>
        <v>-38.648731499999997</v>
      </c>
    </row>
    <row r="30" spans="1:46" x14ac:dyDescent="0.25">
      <c r="A30">
        <v>28</v>
      </c>
      <c r="B30">
        <f>MEDIAN('Left 1 Kin'!B30, 'Left 2 Kin'!B30, 'Left 3 Kin'!B30, 'Right 1 Kin'!B30, 'Right 2 Kin'!B30, 'Right 3 Kin'!B30)</f>
        <v>9.1814000000000053</v>
      </c>
      <c r="C30">
        <f>MEDIAN('Left 1 Kin'!C30, 'Left 2 Kin'!C30, 'Left 3 Kin'!C30, 'Right 1 Kin'!C30, 'Right 2 Kin'!C30, 'Right 3 Kin'!C30)</f>
        <v>0.57097587719298248</v>
      </c>
      <c r="D30">
        <f>MEDIAN('Left 1 Kin'!D30, 'Left 2 Kin'!D30, 'Left 3 Kin'!D30, 'Right 1 Kin'!D30, 'Right 2 Kin'!D30, 'Right 3 Kin'!D30)</f>
        <v>-0.13329372419210106</v>
      </c>
      <c r="E30">
        <f>MEDIAN('Left 1 Kin'!E30, 'Left 2 Kin'!E30, 'Left 3 Kin'!E30, 'Right 1 Kin'!E30, 'Right 2 Kin'!E30, 'Right 3 Kin'!E30)</f>
        <v>-1.5042453565682599E-2</v>
      </c>
      <c r="F30">
        <f>MEDIAN('Left 1 Kin'!F30, 'Left 2 Kin'!F30, 'Left 3 Kin'!F30, 'Right 1 Kin'!F30, 'Right 2 Kin'!F30, 'Right 3 Kin'!F30)</f>
        <v>3.6586340493191667</v>
      </c>
      <c r="G30">
        <f>MEDIAN('Left 1 Kin'!G30, 'Left 2 Kin'!G30, 'Left 3 Kin'!G30, 'Right 1 Kin'!G30, 'Right 2 Kin'!G30, 'Right 3 Kin'!G30)</f>
        <v>5.6225900000000006</v>
      </c>
      <c r="H30">
        <f>MEDIAN('Left 1 Kin'!H30, 'Left 2 Kin'!H30, 'Left 3 Kin'!H30, 'Right 1 Kin'!H30, 'Right 2 Kin'!H30, 'Right 3 Kin'!H30)</f>
        <v>-8.7753060000000005</v>
      </c>
      <c r="I30">
        <f>MEDIAN('Left 1 Kin'!I30, 'Left 2 Kin'!I30, 'Left 3 Kin'!I30, 'Right 1 Kin'!I30, 'Right 2 Kin'!I30, 'Right 3 Kin'!I30)</f>
        <v>-4.0579369999999999</v>
      </c>
      <c r="J30">
        <f>MEDIAN('Left 1 Kin'!J30, 'Left 2 Kin'!J30, 'Left 3 Kin'!J30, 'Right 1 Kin'!J30, 'Right 2 Kin'!J30, 'Right 3 Kin'!J30)</f>
        <v>7.6062761999999999</v>
      </c>
      <c r="K30">
        <f>MEDIAN('Left 1 Kin'!K30, 'Left 2 Kin'!K30, 'Left 3 Kin'!K30, 'Right 1 Kin'!K30, 'Right 2 Kin'!K30, 'Right 3 Kin'!K30)</f>
        <v>3.6674196999999999</v>
      </c>
      <c r="L30">
        <f>MEDIAN('Left 1 Kin'!L30, 'Left 2 Kin'!L30, 'Left 3 Kin'!L30, 'Right 1 Kin'!L30, 'Right 2 Kin'!L30, 'Right 3 Kin'!L30)</f>
        <v>-9.188948400000001</v>
      </c>
      <c r="M30">
        <f>MEDIAN('Left 1 Kin'!M30, 'Left 2 Kin'!M30, 'Left 3 Kin'!M30, 'Right 1 Kin'!M30, 'Right 2 Kin'!M30, 'Right 3 Kin'!M30)</f>
        <v>25.298276000000001</v>
      </c>
      <c r="N30">
        <f>MEDIAN('Left 1 Kin'!N30, 'Left 2 Kin'!N30, 'Left 3 Kin'!N30, 'Right 1 Kin'!N30, 'Right 2 Kin'!N30, 'Right 3 Kin'!N30)</f>
        <v>4.3135601000000001</v>
      </c>
      <c r="O30">
        <f>MEDIAN('Left 1 Kin'!O30, 'Left 2 Kin'!O30, 'Left 3 Kin'!O30, 'Right 1 Kin'!O30, 'Right 2 Kin'!O30, 'Right 3 Kin'!O30)</f>
        <v>-1.3036160000000017</v>
      </c>
      <c r="P30">
        <f>MEDIAN('Left 1 Kin'!P30, 'Left 2 Kin'!P30, 'Left 3 Kin'!P30, 'Right 1 Kin'!P30, 'Right 2 Kin'!P30, 'Right 3 Kin'!P30)</f>
        <v>36.444279999999999</v>
      </c>
      <c r="Q30">
        <f>MEDIAN('Left 1 Kin'!Q30, 'Left 2 Kin'!Q30, 'Left 3 Kin'!Q30, 'Right 1 Kin'!Q30, 'Right 2 Kin'!Q30, 'Right 3 Kin'!Q30)</f>
        <v>0.97838600000000042</v>
      </c>
      <c r="R30">
        <f>MEDIAN('Left 1 Kin'!R30, 'Left 2 Kin'!R30, 'Left 3 Kin'!R30, 'Right 1 Kin'!R30, 'Right 2 Kin'!R30, 'Right 3 Kin'!R30)</f>
        <v>-8.5353876</v>
      </c>
      <c r="S30">
        <f>MEDIAN('Left 1 Kin'!S30, 'Left 2 Kin'!S30, 'Left 3 Kin'!S30, 'Right 1 Kin'!S30, 'Right 2 Kin'!S30, 'Right 3 Kin'!S30)</f>
        <v>18.749285999999998</v>
      </c>
      <c r="T30">
        <f>MEDIAN('Left 1 Kin'!T30, 'Left 2 Kin'!T30, 'Left 3 Kin'!T30, 'Right 1 Kin'!T30, 'Right 2 Kin'!T30, 'Right 3 Kin'!T30)</f>
        <v>-6.4230134000000003</v>
      </c>
      <c r="U30">
        <f>MEDIAN('Left 1 Kin'!U30, 'Left 2 Kin'!U30, 'Left 3 Kin'!U30, 'Right 1 Kin'!U30, 'Right 2 Kin'!U30, 'Right 3 Kin'!U30)</f>
        <v>-18.004150000000024</v>
      </c>
      <c r="V30">
        <f>MEDIAN('Left 1 Kin'!V30, 'Left 2 Kin'!V30, 'Left 3 Kin'!V30, 'Right 1 Kin'!V30, 'Right 2 Kin'!V30, 'Right 3 Kin'!V30)</f>
        <v>21.609825000000008</v>
      </c>
      <c r="W30">
        <f>MEDIAN('Left 1 Kin'!W30, 'Left 2 Kin'!W30, 'Left 3 Kin'!W30, 'Right 1 Kin'!W30, 'Right 2 Kin'!W30, 'Right 3 Kin'!W30)</f>
        <v>-31.055124999999993</v>
      </c>
      <c r="X30">
        <f>MEDIAN('Left 1 Kin'!X30, 'Left 2 Kin'!X30, 'Left 3 Kin'!X30, 'Right 1 Kin'!X30, 'Right 2 Kin'!X30, 'Right 3 Kin'!X30)</f>
        <v>20.314700000000027</v>
      </c>
      <c r="Y30">
        <f>MEDIAN('Left 1 Kin'!Y30, 'Left 2 Kin'!Y30, 'Left 3 Kin'!Y30, 'Right 1 Kin'!Y30, 'Right 2 Kin'!Y30, 'Right 3 Kin'!Y30)</f>
        <v>-48.656750000000002</v>
      </c>
      <c r="Z30">
        <f>MEDIAN('Left 1 Kin'!Z30, 'Left 2 Kin'!Z30, 'Left 3 Kin'!Z30, 'Right 1 Kin'!Z30, 'Right 2 Kin'!Z30, 'Right 3 Kin'!Z30)</f>
        <v>-196.62347499999998</v>
      </c>
      <c r="AA30">
        <f>MEDIAN('Left 1 Kin'!AA30, 'Left 2 Kin'!AA30, 'Left 3 Kin'!AA30, 'Right 1 Kin'!AA30, 'Right 2 Kin'!AA30, 'Right 3 Kin'!AA30)</f>
        <v>-453.15150000000006</v>
      </c>
      <c r="AB30">
        <f>MEDIAN('Left 1 Kin'!AB30, 'Left 2 Kin'!AB30, 'Left 3 Kin'!AB30, 'Right 1 Kin'!AB30, 'Right 2 Kin'!AB30, 'Right 3 Kin'!AB30)</f>
        <v>-28.509174999999999</v>
      </c>
      <c r="AC30">
        <f>MEDIAN('Left 1 Kin'!AC30, 'Left 2 Kin'!AC30, 'Left 3 Kin'!AC30, 'Right 1 Kin'!AC30, 'Right 2 Kin'!AC30, 'Right 3 Kin'!AC30)</f>
        <v>-410.51100000000008</v>
      </c>
      <c r="AD30">
        <f>MEDIAN('Left 1 Kin'!AD30, 'Left 2 Kin'!AD30, 'Left 3 Kin'!AD30, 'Right 1 Kin'!AD30, 'Right 2 Kin'!AD30, 'Right 3 Kin'!AD30)</f>
        <v>157.58399999999995</v>
      </c>
      <c r="AE30">
        <f>MEDIAN('Left 1 Kin'!AE30, 'Left 2 Kin'!AE30, 'Left 3 Kin'!AE30, 'Right 1 Kin'!AE30, 'Right 2 Kin'!AE30, 'Right 3 Kin'!AE30)</f>
        <v>-286.997975</v>
      </c>
      <c r="AF30">
        <f>MEDIAN('Left 1 Kin'!AF30, 'Left 2 Kin'!AF30, 'Left 3 Kin'!AF30, 'Right 1 Kin'!AF30, 'Right 2 Kin'!AF30, 'Right 3 Kin'!AF30)</f>
        <v>17.650350000000032</v>
      </c>
      <c r="AG30">
        <f>MEDIAN('Left 1 Kin'!AG30, 'Left 2 Kin'!AG30, 'Left 3 Kin'!AG30, 'Right 1 Kin'!AG30, 'Right 2 Kin'!AG30, 'Right 3 Kin'!AG30)</f>
        <v>591.85224999999991</v>
      </c>
      <c r="AH30">
        <f>MEDIAN('Left 1 Kin'!AH30, 'Left 2 Kin'!AH30, 'Left 3 Kin'!AH30, 'Right 1 Kin'!AH30, 'Right 2 Kin'!AH30, 'Right 3 Kin'!AH30)</f>
        <v>-138.85379999999995</v>
      </c>
      <c r="AI30">
        <f>MEDIAN('Left 1 Kin'!AI30, 'Left 2 Kin'!AI30, 'Left 3 Kin'!AI30, 'Right 1 Kin'!AI30, 'Right 2 Kin'!AI30, 'Right 3 Kin'!AI30)</f>
        <v>3.2683758000000003</v>
      </c>
      <c r="AJ30">
        <f>MEDIAN('Left 1 Kin'!AJ30, 'Left 2 Kin'!AJ30, 'Left 3 Kin'!AJ30, 'Right 1 Kin'!AJ30, 'Right 2 Kin'!AJ30, 'Right 3 Kin'!AJ30)</f>
        <v>1.7933203800000002</v>
      </c>
      <c r="AK30">
        <f>MEDIAN('Left 1 Kin'!AK30, 'Left 2 Kin'!AK30, 'Left 3 Kin'!AK30, 'Right 1 Kin'!AK30, 'Right 2 Kin'!AK30, 'Right 3 Kin'!AK30)</f>
        <v>-0.29452898799999999</v>
      </c>
      <c r="AL30">
        <f>MEDIAN('Left 1 Kin'!AL30, 'Left 2 Kin'!AL30, 'Left 3 Kin'!AL30, 'Right 1 Kin'!AL30, 'Right 2 Kin'!AL30, 'Right 3 Kin'!AL30)</f>
        <v>22.444859999999998</v>
      </c>
      <c r="AM30">
        <f>MEDIAN('Left 1 Kin'!AM30, 'Left 2 Kin'!AM30, 'Left 3 Kin'!AM30, 'Right 1 Kin'!AM30, 'Right 2 Kin'!AM30, 'Right 3 Kin'!AM30)</f>
        <v>2.1158302</v>
      </c>
      <c r="AN30">
        <f>MEDIAN('Left 1 Kin'!AN30, 'Left 2 Kin'!AN30, 'Left 3 Kin'!AN30, 'Right 1 Kin'!AN30, 'Right 2 Kin'!AN30, 'Right 3 Kin'!AN30)</f>
        <v>0.17355862599999999</v>
      </c>
      <c r="AO30">
        <f>MEDIAN('Left 1 Kin'!AO30, 'Left 2 Kin'!AO30, 'Left 3 Kin'!AO30, 'Right 1 Kin'!AO30, 'Right 2 Kin'!AO30, 'Right 3 Kin'!AO30)</f>
        <v>0.132751006</v>
      </c>
      <c r="AP30">
        <f>MEDIAN('Left 1 Kin'!AP30, 'Left 2 Kin'!AP30, 'Left 3 Kin'!AP30, 'Right 1 Kin'!AP30, 'Right 2 Kin'!AP30, 'Right 3 Kin'!AP30)</f>
        <v>-3.348465</v>
      </c>
      <c r="AQ30">
        <f>MEDIAN('Left 1 Kin'!AQ30, 'Left 2 Kin'!AQ30, 'Left 3 Kin'!AQ30, 'Right 1 Kin'!AQ30, 'Right 2 Kin'!AQ30, 'Right 3 Kin'!AQ30)</f>
        <v>3.8645648000000001</v>
      </c>
      <c r="AR30">
        <f>MEDIAN('Left 1 Kin'!AR30, 'Left 2 Kin'!AR30, 'Left 3 Kin'!AR30, 'Right 1 Kin'!AR30, 'Right 2 Kin'!AR30, 'Right 3 Kin'!AR30)</f>
        <v>-0.19950939999999995</v>
      </c>
      <c r="AS30">
        <f>MEDIAN('Left 1 Kin'!AS30, 'Left 2 Kin'!AS30, 'Left 3 Kin'!AS30, 'Right 1 Kin'!AS30, 'Right 2 Kin'!AS30, 'Right 3 Kin'!AS30)</f>
        <v>7.0005288000000027E-2</v>
      </c>
      <c r="AT30">
        <f>MEDIAN('Left 1 Kin'!AT30, 'Left 2 Kin'!AT30, 'Left 3 Kin'!AT30, 'Right 1 Kin'!AT30, 'Right 2 Kin'!AT30, 'Right 3 Kin'!AT30)</f>
        <v>-36.994115999999998</v>
      </c>
    </row>
    <row r="31" spans="1:46" x14ac:dyDescent="0.25">
      <c r="A31">
        <v>29</v>
      </c>
      <c r="B31">
        <f>MEDIAN('Left 1 Kin'!B31, 'Left 2 Kin'!B31, 'Left 3 Kin'!B31, 'Right 1 Kin'!B31, 'Right 2 Kin'!B31, 'Right 3 Kin'!B31)</f>
        <v>9.1820750000000046</v>
      </c>
      <c r="C31">
        <f>MEDIAN('Left 1 Kin'!C31, 'Left 2 Kin'!C31, 'Left 3 Kin'!C31, 'Right 1 Kin'!C31, 'Right 2 Kin'!C31, 'Right 3 Kin'!C31)</f>
        <v>0.5707956414473685</v>
      </c>
      <c r="D31">
        <f>MEDIAN('Left 1 Kin'!D31, 'Left 2 Kin'!D31, 'Left 3 Kin'!D31, 'Right 1 Kin'!D31, 'Right 2 Kin'!D31, 'Right 3 Kin'!D31)</f>
        <v>-0.13328873158009408</v>
      </c>
      <c r="E31">
        <f>MEDIAN('Left 1 Kin'!E31, 'Left 2 Kin'!E31, 'Left 3 Kin'!E31, 'Right 1 Kin'!E31, 'Right 2 Kin'!E31, 'Right 3 Kin'!E31)</f>
        <v>-1.2870037756366588E-2</v>
      </c>
      <c r="F31">
        <f>MEDIAN('Left 1 Kin'!F31, 'Left 2 Kin'!F31, 'Left 3 Kin'!F31, 'Right 1 Kin'!F31, 'Right 2 Kin'!F31, 'Right 3 Kin'!F31)</f>
        <v>3.6880699433338124</v>
      </c>
      <c r="G31">
        <f>MEDIAN('Left 1 Kin'!G31, 'Left 2 Kin'!G31, 'Left 3 Kin'!G31, 'Right 1 Kin'!G31, 'Right 2 Kin'!G31, 'Right 3 Kin'!G31)</f>
        <v>5.5971324999999998</v>
      </c>
      <c r="H31">
        <f>MEDIAN('Left 1 Kin'!H31, 'Left 2 Kin'!H31, 'Left 3 Kin'!H31, 'Right 1 Kin'!H31, 'Right 2 Kin'!H31, 'Right 3 Kin'!H31)</f>
        <v>-8.7653186000000005</v>
      </c>
      <c r="I31">
        <f>MEDIAN('Left 1 Kin'!I31, 'Left 2 Kin'!I31, 'Left 3 Kin'!I31, 'Right 1 Kin'!I31, 'Right 2 Kin'!I31, 'Right 3 Kin'!I31)</f>
        <v>-4.0894535000000003</v>
      </c>
      <c r="J31">
        <f>MEDIAN('Left 1 Kin'!J31, 'Left 2 Kin'!J31, 'Left 3 Kin'!J31, 'Right 1 Kin'!J31, 'Right 2 Kin'!J31, 'Right 3 Kin'!J31)</f>
        <v>7.5926953499999996</v>
      </c>
      <c r="K31">
        <f>MEDIAN('Left 1 Kin'!K31, 'Left 2 Kin'!K31, 'Left 3 Kin'!K31, 'Right 1 Kin'!K31, 'Right 2 Kin'!K31, 'Right 3 Kin'!K31)</f>
        <v>3.6273534749999996</v>
      </c>
      <c r="L31">
        <f>MEDIAN('Left 1 Kin'!L31, 'Left 2 Kin'!L31, 'Left 3 Kin'!L31, 'Right 1 Kin'!L31, 'Right 2 Kin'!L31, 'Right 3 Kin'!L31)</f>
        <v>-9.4040024500000001</v>
      </c>
      <c r="M31">
        <f>MEDIAN('Left 1 Kin'!M31, 'Left 2 Kin'!M31, 'Left 3 Kin'!M31, 'Right 1 Kin'!M31, 'Right 2 Kin'!M31, 'Right 3 Kin'!M31)</f>
        <v>24.807558</v>
      </c>
      <c r="N31">
        <f>MEDIAN('Left 1 Kin'!N31, 'Left 2 Kin'!N31, 'Left 3 Kin'!N31, 'Right 1 Kin'!N31, 'Right 2 Kin'!N31, 'Right 3 Kin'!N31)</f>
        <v>4.2740566749999997</v>
      </c>
      <c r="O31">
        <f>MEDIAN('Left 1 Kin'!O31, 'Left 2 Kin'!O31, 'Left 3 Kin'!O31, 'Right 1 Kin'!O31, 'Right 2 Kin'!O31, 'Right 3 Kin'!O31)</f>
        <v>-1.7901254999999985</v>
      </c>
      <c r="P31">
        <f>MEDIAN('Left 1 Kin'!P31, 'Left 2 Kin'!P31, 'Left 3 Kin'!P31, 'Right 1 Kin'!P31, 'Right 2 Kin'!P31, 'Right 3 Kin'!P31)</f>
        <v>36.693152499999997</v>
      </c>
      <c r="Q31">
        <f>MEDIAN('Left 1 Kin'!Q31, 'Left 2 Kin'!Q31, 'Left 3 Kin'!Q31, 'Right 1 Kin'!Q31, 'Right 2 Kin'!Q31, 'Right 3 Kin'!Q31)</f>
        <v>0.6226629999999993</v>
      </c>
      <c r="R31">
        <f>MEDIAN('Left 1 Kin'!R31, 'Left 2 Kin'!R31, 'Left 3 Kin'!R31, 'Right 1 Kin'!R31, 'Right 2 Kin'!R31, 'Right 3 Kin'!R31)</f>
        <v>-8.4275517999999998</v>
      </c>
      <c r="S31">
        <f>MEDIAN('Left 1 Kin'!S31, 'Left 2 Kin'!S31, 'Left 3 Kin'!S31, 'Right 1 Kin'!S31, 'Right 2 Kin'!S31, 'Right 3 Kin'!S31)</f>
        <v>19.162548000000001</v>
      </c>
      <c r="T31">
        <f>MEDIAN('Left 1 Kin'!T31, 'Left 2 Kin'!T31, 'Left 3 Kin'!T31, 'Right 1 Kin'!T31, 'Right 2 Kin'!T31, 'Right 3 Kin'!T31)</f>
        <v>-6.5945349499999999</v>
      </c>
      <c r="U31">
        <f>MEDIAN('Left 1 Kin'!U31, 'Left 2 Kin'!U31, 'Left 3 Kin'!U31, 'Right 1 Kin'!U31, 'Right 2 Kin'!U31, 'Right 3 Kin'!U31)</f>
        <v>-17.755949999999999</v>
      </c>
      <c r="V31">
        <f>MEDIAN('Left 1 Kin'!V31, 'Left 2 Kin'!V31, 'Left 3 Kin'!V31, 'Right 1 Kin'!V31, 'Right 2 Kin'!V31, 'Right 3 Kin'!V31)</f>
        <v>23.725756250000018</v>
      </c>
      <c r="W31">
        <f>MEDIAN('Left 1 Kin'!W31, 'Left 2 Kin'!W31, 'Left 3 Kin'!W31, 'Right 1 Kin'!W31, 'Right 2 Kin'!W31, 'Right 3 Kin'!W31)</f>
        <v>-34.689700000000016</v>
      </c>
      <c r="X31">
        <f>MEDIAN('Left 1 Kin'!X31, 'Left 2 Kin'!X31, 'Left 3 Kin'!X31, 'Right 1 Kin'!X31, 'Right 2 Kin'!X31, 'Right 3 Kin'!X31)</f>
        <v>16.020225000000011</v>
      </c>
      <c r="Y31">
        <f>MEDIAN('Left 1 Kin'!Y31, 'Left 2 Kin'!Y31, 'Left 3 Kin'!Y31, 'Right 1 Kin'!Y31, 'Right 2 Kin'!Y31, 'Right 3 Kin'!Y31)</f>
        <v>-48.423375</v>
      </c>
      <c r="Z31">
        <f>MEDIAN('Left 1 Kin'!Z31, 'Left 2 Kin'!Z31, 'Left 3 Kin'!Z31, 'Right 1 Kin'!Z31, 'Right 2 Kin'!Z31, 'Right 3 Kin'!Z31)</f>
        <v>-194.99111875</v>
      </c>
      <c r="AA31">
        <f>MEDIAN('Left 1 Kin'!AA31, 'Left 2 Kin'!AA31, 'Left 3 Kin'!AA31, 'Right 1 Kin'!AA31, 'Right 2 Kin'!AA31, 'Right 3 Kin'!AA31)</f>
        <v>-469.25406250000003</v>
      </c>
      <c r="AB31">
        <f>MEDIAN('Left 1 Kin'!AB31, 'Left 2 Kin'!AB31, 'Left 3 Kin'!AB31, 'Right 1 Kin'!AB31, 'Right 2 Kin'!AB31, 'Right 3 Kin'!AB31)</f>
        <v>-39.05303437500001</v>
      </c>
      <c r="AC31">
        <f>MEDIAN('Left 1 Kin'!AC31, 'Left 2 Kin'!AC31, 'Left 3 Kin'!AC31, 'Right 1 Kin'!AC31, 'Right 2 Kin'!AC31, 'Right 3 Kin'!AC31)</f>
        <v>-441.50962500000014</v>
      </c>
      <c r="AD31">
        <f>MEDIAN('Left 1 Kin'!AD31, 'Left 2 Kin'!AD31, 'Left 3 Kin'!AD31, 'Right 1 Kin'!AD31, 'Right 2 Kin'!AD31, 'Right 3 Kin'!AD31)</f>
        <v>146.42643749999985</v>
      </c>
      <c r="AE31">
        <f>MEDIAN('Left 1 Kin'!AE31, 'Left 2 Kin'!AE31, 'Left 3 Kin'!AE31, 'Right 1 Kin'!AE31, 'Right 2 Kin'!AE31, 'Right 3 Kin'!AE31)</f>
        <v>-311.68823750000013</v>
      </c>
      <c r="AF31">
        <f>MEDIAN('Left 1 Kin'!AF31, 'Left 2 Kin'!AF31, 'Left 3 Kin'!AF31, 'Right 1 Kin'!AF31, 'Right 2 Kin'!AF31, 'Right 3 Kin'!AF31)</f>
        <v>80.294737500000124</v>
      </c>
      <c r="AG31">
        <f>MEDIAN('Left 1 Kin'!AG31, 'Left 2 Kin'!AG31, 'Left 3 Kin'!AG31, 'Right 1 Kin'!AG31, 'Right 2 Kin'!AG31, 'Right 3 Kin'!AG31)</f>
        <v>560.48112500000002</v>
      </c>
      <c r="AH31">
        <f>MEDIAN('Left 1 Kin'!AH31, 'Left 2 Kin'!AH31, 'Left 3 Kin'!AH31, 'Right 1 Kin'!AH31, 'Right 2 Kin'!AH31, 'Right 3 Kin'!AH31)</f>
        <v>-136.93780624999999</v>
      </c>
      <c r="AI31">
        <f>MEDIAN('Left 1 Kin'!AI31, 'Left 2 Kin'!AI31, 'Left 3 Kin'!AI31, 'Right 1 Kin'!AI31, 'Right 2 Kin'!AI31, 'Right 3 Kin'!AI31)</f>
        <v>3.2819951999999999</v>
      </c>
      <c r="AJ31">
        <f>MEDIAN('Left 1 Kin'!AJ31, 'Left 2 Kin'!AJ31, 'Left 3 Kin'!AJ31, 'Right 1 Kin'!AJ31, 'Right 2 Kin'!AJ31, 'Right 3 Kin'!AJ31)</f>
        <v>1.7381959399999998</v>
      </c>
      <c r="AK31">
        <f>MEDIAN('Left 1 Kin'!AK31, 'Left 2 Kin'!AK31, 'Left 3 Kin'!AK31, 'Right 1 Kin'!AK31, 'Right 2 Kin'!AK31, 'Right 3 Kin'!AK31)</f>
        <v>-0.29969896899999998</v>
      </c>
      <c r="AL31">
        <f>MEDIAN('Left 1 Kin'!AL31, 'Left 2 Kin'!AL31, 'Left 3 Kin'!AL31, 'Right 1 Kin'!AL31, 'Right 2 Kin'!AL31, 'Right 3 Kin'!AL31)</f>
        <v>24.633253</v>
      </c>
      <c r="AM31">
        <f>MEDIAN('Left 1 Kin'!AM31, 'Left 2 Kin'!AM31, 'Left 3 Kin'!AM31, 'Right 1 Kin'!AM31, 'Right 2 Kin'!AM31, 'Right 3 Kin'!AM31)</f>
        <v>2.1273098500000001</v>
      </c>
      <c r="AN31">
        <f>MEDIAN('Left 1 Kin'!AN31, 'Left 2 Kin'!AN31, 'Left 3 Kin'!AN31, 'Right 1 Kin'!AN31, 'Right 2 Kin'!AN31, 'Right 3 Kin'!AN31)</f>
        <v>0.10723586699999987</v>
      </c>
      <c r="AO31">
        <f>MEDIAN('Left 1 Kin'!AO31, 'Left 2 Kin'!AO31, 'Left 3 Kin'!AO31, 'Right 1 Kin'!AO31, 'Right 2 Kin'!AO31, 'Right 3 Kin'!AO31)</f>
        <v>0.124016511</v>
      </c>
      <c r="AP31">
        <f>MEDIAN('Left 1 Kin'!AP31, 'Left 2 Kin'!AP31, 'Left 3 Kin'!AP31, 'Right 1 Kin'!AP31, 'Right 2 Kin'!AP31, 'Right 3 Kin'!AP31)</f>
        <v>-2.8980987249999988</v>
      </c>
      <c r="AQ31">
        <f>MEDIAN('Left 1 Kin'!AQ31, 'Left 2 Kin'!AQ31, 'Left 3 Kin'!AQ31, 'Right 1 Kin'!AQ31, 'Right 2 Kin'!AQ31, 'Right 3 Kin'!AQ31)</f>
        <v>3.8988564000000001</v>
      </c>
      <c r="AR31">
        <f>MEDIAN('Left 1 Kin'!AR31, 'Left 2 Kin'!AR31, 'Left 3 Kin'!AR31, 'Right 1 Kin'!AR31, 'Right 2 Kin'!AR31, 'Right 3 Kin'!AR31)</f>
        <v>-0.20892569999999999</v>
      </c>
      <c r="AS31">
        <f>MEDIAN('Left 1 Kin'!AS31, 'Left 2 Kin'!AS31, 'Left 3 Kin'!AS31, 'Right 1 Kin'!AS31, 'Right 2 Kin'!AS31, 'Right 3 Kin'!AS31)</f>
        <v>7.0409130000000014E-2</v>
      </c>
      <c r="AT31">
        <f>MEDIAN('Left 1 Kin'!AT31, 'Left 2 Kin'!AT31, 'Left 3 Kin'!AT31, 'Right 1 Kin'!AT31, 'Right 2 Kin'!AT31, 'Right 3 Kin'!AT31)</f>
        <v>-35.3395005</v>
      </c>
    </row>
    <row r="32" spans="1:46" x14ac:dyDescent="0.25">
      <c r="A32">
        <v>30</v>
      </c>
      <c r="B32">
        <f>MEDIAN('Left 1 Kin'!B32, 'Left 2 Kin'!B32, 'Left 3 Kin'!B32, 'Right 1 Kin'!B32, 'Right 2 Kin'!B32, 'Right 3 Kin'!B32)</f>
        <v>9.182750000000004</v>
      </c>
      <c r="C32">
        <f>MEDIAN('Left 1 Kin'!C32, 'Left 2 Kin'!C32, 'Left 3 Kin'!C32, 'Right 1 Kin'!C32, 'Right 2 Kin'!C32, 'Right 3 Kin'!C32)</f>
        <v>0.5706154057017544</v>
      </c>
      <c r="D32">
        <f>MEDIAN('Left 1 Kin'!D32, 'Left 2 Kin'!D32, 'Left 3 Kin'!D32, 'Right 1 Kin'!D32, 'Right 2 Kin'!D32, 'Right 3 Kin'!D32)</f>
        <v>-0.1314140723349928</v>
      </c>
      <c r="E32">
        <f>MEDIAN('Left 1 Kin'!E32, 'Left 2 Kin'!E32, 'Left 3 Kin'!E32, 'Right 1 Kin'!E32, 'Right 2 Kin'!E32, 'Right 3 Kin'!E32)</f>
        <v>-1.2640427439556325E-2</v>
      </c>
      <c r="F32">
        <f>MEDIAN('Left 1 Kin'!F32, 'Left 2 Kin'!F32, 'Left 3 Kin'!F32, 'Right 1 Kin'!F32, 'Right 2 Kin'!F32, 'Right 3 Kin'!F32)</f>
        <v>3.7166971857311593</v>
      </c>
      <c r="G32">
        <f>MEDIAN('Left 1 Kin'!G32, 'Left 2 Kin'!G32, 'Left 3 Kin'!G32, 'Right 1 Kin'!G32, 'Right 2 Kin'!G32, 'Right 3 Kin'!G32)</f>
        <v>5.5716749999999999</v>
      </c>
      <c r="H32">
        <f>MEDIAN('Left 1 Kin'!H32, 'Left 2 Kin'!H32, 'Left 3 Kin'!H32, 'Right 1 Kin'!H32, 'Right 2 Kin'!H32, 'Right 3 Kin'!H32)</f>
        <v>-8.7493490000000005</v>
      </c>
      <c r="I32">
        <f>MEDIAN('Left 1 Kin'!I32, 'Left 2 Kin'!I32, 'Left 3 Kin'!I32, 'Right 1 Kin'!I32, 'Right 2 Kin'!I32, 'Right 3 Kin'!I32)</f>
        <v>-4.1251319999999998</v>
      </c>
      <c r="J32">
        <f>MEDIAN('Left 1 Kin'!J32, 'Left 2 Kin'!J32, 'Left 3 Kin'!J32, 'Right 1 Kin'!J32, 'Right 2 Kin'!J32, 'Right 3 Kin'!J32)</f>
        <v>7.5725435000000001</v>
      </c>
      <c r="K32">
        <f>MEDIAN('Left 1 Kin'!K32, 'Left 2 Kin'!K32, 'Left 3 Kin'!K32, 'Right 1 Kin'!K32, 'Right 2 Kin'!K32, 'Right 3 Kin'!K32)</f>
        <v>3.5866462500000003</v>
      </c>
      <c r="L32">
        <f>MEDIAN('Left 1 Kin'!L32, 'Left 2 Kin'!L32, 'Left 3 Kin'!L32, 'Right 1 Kin'!L32, 'Right 2 Kin'!L32, 'Right 3 Kin'!L32)</f>
        <v>-9.617542499999999</v>
      </c>
      <c r="M32">
        <f>MEDIAN('Left 1 Kin'!M32, 'Left 2 Kin'!M32, 'Left 3 Kin'!M32, 'Right 1 Kin'!M32, 'Right 2 Kin'!M32, 'Right 3 Kin'!M32)</f>
        <v>24.28032</v>
      </c>
      <c r="N32">
        <f>MEDIAN('Left 1 Kin'!N32, 'Left 2 Kin'!N32, 'Left 3 Kin'!N32, 'Right 1 Kin'!N32, 'Right 2 Kin'!N32, 'Right 3 Kin'!N32)</f>
        <v>4.2281952499999997</v>
      </c>
      <c r="O32">
        <f>MEDIAN('Left 1 Kin'!O32, 'Left 2 Kin'!O32, 'Left 3 Kin'!O32, 'Right 1 Kin'!O32, 'Right 2 Kin'!O32, 'Right 3 Kin'!O32)</f>
        <v>-2.2701150000000005</v>
      </c>
      <c r="P32">
        <f>MEDIAN('Left 1 Kin'!P32, 'Left 2 Kin'!P32, 'Left 3 Kin'!P32, 'Right 1 Kin'!P32, 'Right 2 Kin'!P32, 'Right 3 Kin'!P32)</f>
        <v>36.921430000000001</v>
      </c>
      <c r="Q32">
        <f>MEDIAN('Left 1 Kin'!Q32, 'Left 2 Kin'!Q32, 'Left 3 Kin'!Q32, 'Right 1 Kin'!Q32, 'Right 2 Kin'!Q32, 'Right 3 Kin'!Q32)</f>
        <v>0.25141099999999916</v>
      </c>
      <c r="R32">
        <f>MEDIAN('Left 1 Kin'!R32, 'Left 2 Kin'!R32, 'Left 3 Kin'!R32, 'Right 1 Kin'!R32, 'Right 2 Kin'!R32, 'Right 3 Kin'!R32)</f>
        <v>-8.2325690000000016</v>
      </c>
      <c r="S32">
        <f>MEDIAN('Left 1 Kin'!S32, 'Left 2 Kin'!S32, 'Left 3 Kin'!S32, 'Right 1 Kin'!S32, 'Right 2 Kin'!S32, 'Right 3 Kin'!S32)</f>
        <v>19.755029999999998</v>
      </c>
      <c r="T32">
        <f>MEDIAN('Left 1 Kin'!T32, 'Left 2 Kin'!T32, 'Left 3 Kin'!T32, 'Right 1 Kin'!T32, 'Right 2 Kin'!T32, 'Right 3 Kin'!T32)</f>
        <v>-6.7612189999999996</v>
      </c>
      <c r="U32">
        <f>MEDIAN('Left 1 Kin'!U32, 'Left 2 Kin'!U32, 'Left 3 Kin'!U32, 'Right 1 Kin'!U32, 'Right 2 Kin'!U32, 'Right 3 Kin'!U32)</f>
        <v>-17.699437499999991</v>
      </c>
      <c r="V32">
        <f>MEDIAN('Left 1 Kin'!V32, 'Left 2 Kin'!V32, 'Left 3 Kin'!V32, 'Right 1 Kin'!V32, 'Right 2 Kin'!V32, 'Right 3 Kin'!V32)</f>
        <v>25.848687500000025</v>
      </c>
      <c r="W32">
        <f>MEDIAN('Left 1 Kin'!W32, 'Left 2 Kin'!W32, 'Left 3 Kin'!W32, 'Right 1 Kin'!W32, 'Right 2 Kin'!W32, 'Right 3 Kin'!W32)</f>
        <v>-36.900750000000023</v>
      </c>
      <c r="X32">
        <f>MEDIAN('Left 1 Kin'!X32, 'Left 2 Kin'!X32, 'Left 3 Kin'!X32, 'Right 1 Kin'!X32, 'Right 2 Kin'!X32, 'Right 3 Kin'!X32)</f>
        <v>12.048875000000006</v>
      </c>
      <c r="Y32">
        <f>MEDIAN('Left 1 Kin'!Y32, 'Left 2 Kin'!Y32, 'Left 3 Kin'!Y32, 'Right 1 Kin'!Y32, 'Right 2 Kin'!Y32, 'Right 3 Kin'!Y32)</f>
        <v>-48.227375000000002</v>
      </c>
      <c r="Z32">
        <f>MEDIAN('Left 1 Kin'!Z32, 'Left 2 Kin'!Z32, 'Left 3 Kin'!Z32, 'Right 1 Kin'!Z32, 'Right 2 Kin'!Z32, 'Right 3 Kin'!Z32)</f>
        <v>-193.68899999999999</v>
      </c>
      <c r="AA32">
        <f>MEDIAN('Left 1 Kin'!AA32, 'Left 2 Kin'!AA32, 'Left 3 Kin'!AA32, 'Right 1 Kin'!AA32, 'Right 2 Kin'!AA32, 'Right 3 Kin'!AA32)</f>
        <v>-484.34562500000004</v>
      </c>
      <c r="AB32">
        <f>MEDIAN('Left 1 Kin'!AB32, 'Left 2 Kin'!AB32, 'Left 3 Kin'!AB32, 'Right 1 Kin'!AB32, 'Right 2 Kin'!AB32, 'Right 3 Kin'!AB32)</f>
        <v>-49.350706249999995</v>
      </c>
      <c r="AC32">
        <f>MEDIAN('Left 1 Kin'!AC32, 'Left 2 Kin'!AC32, 'Left 3 Kin'!AC32, 'Right 1 Kin'!AC32, 'Right 2 Kin'!AC32, 'Right 3 Kin'!AC32)</f>
        <v>-447.37625000000003</v>
      </c>
      <c r="AD32">
        <f>MEDIAN('Left 1 Kin'!AD32, 'Left 2 Kin'!AD32, 'Left 3 Kin'!AD32, 'Right 1 Kin'!AD32, 'Right 2 Kin'!AD32, 'Right 3 Kin'!AD32)</f>
        <v>135.03187499999996</v>
      </c>
      <c r="AE32">
        <f>MEDIAN('Left 1 Kin'!AE32, 'Left 2 Kin'!AE32, 'Left 3 Kin'!AE32, 'Right 1 Kin'!AE32, 'Right 2 Kin'!AE32, 'Right 3 Kin'!AE32)</f>
        <v>-324.90175000000005</v>
      </c>
      <c r="AF32">
        <f>MEDIAN('Left 1 Kin'!AF32, 'Left 2 Kin'!AF32, 'Left 3 Kin'!AF32, 'Right 1 Kin'!AF32, 'Right 2 Kin'!AF32, 'Right 3 Kin'!AF32)</f>
        <v>141.99731250000002</v>
      </c>
      <c r="AG32">
        <f>MEDIAN('Left 1 Kin'!AG32, 'Left 2 Kin'!AG32, 'Left 3 Kin'!AG32, 'Right 1 Kin'!AG32, 'Right 2 Kin'!AG32, 'Right 3 Kin'!AG32)</f>
        <v>530.04375000000005</v>
      </c>
      <c r="AH32">
        <f>MEDIAN('Left 1 Kin'!AH32, 'Left 2 Kin'!AH32, 'Left 3 Kin'!AH32, 'Right 1 Kin'!AH32, 'Right 2 Kin'!AH32, 'Right 3 Kin'!AH32)</f>
        <v>-134.69006249999995</v>
      </c>
      <c r="AI32">
        <f>MEDIAN('Left 1 Kin'!AI32, 'Left 2 Kin'!AI32, 'Left 3 Kin'!AI32, 'Right 1 Kin'!AI32, 'Right 2 Kin'!AI32, 'Right 3 Kin'!AI32)</f>
        <v>3.2102539999999999</v>
      </c>
      <c r="AJ32">
        <f>MEDIAN('Left 1 Kin'!AJ32, 'Left 2 Kin'!AJ32, 'Left 3 Kin'!AJ32, 'Right 1 Kin'!AJ32, 'Right 2 Kin'!AJ32, 'Right 3 Kin'!AJ32)</f>
        <v>1.6296652999999999</v>
      </c>
      <c r="AK32">
        <f>MEDIAN('Left 1 Kin'!AK32, 'Left 2 Kin'!AK32, 'Left 3 Kin'!AK32, 'Right 1 Kin'!AK32, 'Right 2 Kin'!AK32, 'Right 3 Kin'!AK32)</f>
        <v>-0.27077914999999997</v>
      </c>
      <c r="AL32">
        <f>MEDIAN('Left 1 Kin'!AL32, 'Left 2 Kin'!AL32, 'Left 3 Kin'!AL32, 'Right 1 Kin'!AL32, 'Right 2 Kin'!AL32, 'Right 3 Kin'!AL32)</f>
        <v>25.699325000000002</v>
      </c>
      <c r="AM32">
        <f>MEDIAN('Left 1 Kin'!AM32, 'Left 2 Kin'!AM32, 'Left 3 Kin'!AM32, 'Right 1 Kin'!AM32, 'Right 2 Kin'!AM32, 'Right 3 Kin'!AM32)</f>
        <v>2.1938599999999999</v>
      </c>
      <c r="AN32">
        <f>MEDIAN('Left 1 Kin'!AN32, 'Left 2 Kin'!AN32, 'Left 3 Kin'!AN32, 'Right 1 Kin'!AN32, 'Right 2 Kin'!AN32, 'Right 3 Kin'!AN32)</f>
        <v>4.0117194999999987E-2</v>
      </c>
      <c r="AO32">
        <f>MEDIAN('Left 1 Kin'!AO32, 'Left 2 Kin'!AO32, 'Left 3 Kin'!AO32, 'Right 1 Kin'!AO32, 'Right 2 Kin'!AO32, 'Right 3 Kin'!AO32)</f>
        <v>0.12726151999999999</v>
      </c>
      <c r="AP32">
        <f>MEDIAN('Left 1 Kin'!AP32, 'Left 2 Kin'!AP32, 'Left 3 Kin'!AP32, 'Right 1 Kin'!AP32, 'Right 2 Kin'!AP32, 'Right 3 Kin'!AP32)</f>
        <v>-2.4012532499999999</v>
      </c>
      <c r="AQ32">
        <f>MEDIAN('Left 1 Kin'!AQ32, 'Left 2 Kin'!AQ32, 'Left 3 Kin'!AQ32, 'Right 1 Kin'!AQ32, 'Right 2 Kin'!AQ32, 'Right 3 Kin'!AQ32)</f>
        <v>3.9321875000000004</v>
      </c>
      <c r="AR32">
        <f>MEDIAN('Left 1 Kin'!AR32, 'Left 2 Kin'!AR32, 'Left 3 Kin'!AR32, 'Right 1 Kin'!AR32, 'Right 2 Kin'!AR32, 'Right 3 Kin'!AR32)</f>
        <v>-0.21681300000000003</v>
      </c>
      <c r="AS32">
        <f>MEDIAN('Left 1 Kin'!AS32, 'Left 2 Kin'!AS32, 'Left 3 Kin'!AS32, 'Right 1 Kin'!AS32, 'Right 2 Kin'!AS32, 'Right 3 Kin'!AS32)</f>
        <v>8.6125850000000004E-2</v>
      </c>
      <c r="AT32">
        <f>MEDIAN('Left 1 Kin'!AT32, 'Left 2 Kin'!AT32, 'Left 3 Kin'!AT32, 'Right 1 Kin'!AT32, 'Right 2 Kin'!AT32, 'Right 3 Kin'!AT32)</f>
        <v>-34.089729999999996</v>
      </c>
    </row>
    <row r="33" spans="1:46" x14ac:dyDescent="0.25">
      <c r="A33">
        <v>31</v>
      </c>
      <c r="B33">
        <f>MEDIAN('Left 1 Kin'!B33, 'Left 2 Kin'!B33, 'Left 3 Kin'!B33, 'Right 1 Kin'!B33, 'Right 2 Kin'!B33, 'Right 3 Kin'!B33)</f>
        <v>9.1834250000000033</v>
      </c>
      <c r="C33">
        <f>MEDIAN('Left 1 Kin'!C33, 'Left 2 Kin'!C33, 'Left 3 Kin'!C33, 'Right 1 Kin'!C33, 'Right 2 Kin'!C33, 'Right 3 Kin'!C33)</f>
        <v>0.5704351699561403</v>
      </c>
      <c r="D33">
        <f>MEDIAN('Left 1 Kin'!D33, 'Left 2 Kin'!D33, 'Left 3 Kin'!D33, 'Right 1 Kin'!D33, 'Right 2 Kin'!D33, 'Right 3 Kin'!D33)</f>
        <v>-0.12107892762509045</v>
      </c>
      <c r="E33">
        <f>MEDIAN('Left 1 Kin'!E33, 'Left 2 Kin'!E33, 'Left 3 Kin'!E33, 'Right 1 Kin'!E33, 'Right 2 Kin'!E33, 'Right 3 Kin'!E33)</f>
        <v>-3.4503716727877533E-3</v>
      </c>
      <c r="F33">
        <f>MEDIAN('Left 1 Kin'!F33, 'Left 2 Kin'!F33, 'Left 3 Kin'!F33, 'Right 1 Kin'!F33, 'Right 2 Kin'!F33, 'Right 3 Kin'!F33)</f>
        <v>3.7337094551060757</v>
      </c>
      <c r="G33">
        <f>MEDIAN('Left 1 Kin'!G33, 'Left 2 Kin'!G33, 'Left 3 Kin'!G33, 'Right 1 Kin'!G33, 'Right 2 Kin'!G33, 'Right 3 Kin'!G33)</f>
        <v>5.5462174999999991</v>
      </c>
      <c r="H33">
        <f>MEDIAN('Left 1 Kin'!H33, 'Left 2 Kin'!H33, 'Left 3 Kin'!H33, 'Right 1 Kin'!H33, 'Right 2 Kin'!H33, 'Right 3 Kin'!H33)</f>
        <v>-8.73213945</v>
      </c>
      <c r="I33">
        <f>MEDIAN('Left 1 Kin'!I33, 'Left 2 Kin'!I33, 'Left 3 Kin'!I33, 'Right 1 Kin'!I33, 'Right 2 Kin'!I33, 'Right 3 Kin'!I33)</f>
        <v>-4.1678858999999999</v>
      </c>
      <c r="J33">
        <f>MEDIAN('Left 1 Kin'!J33, 'Left 2 Kin'!J33, 'Left 3 Kin'!J33, 'Right 1 Kin'!J33, 'Right 2 Kin'!J33, 'Right 3 Kin'!J33)</f>
        <v>7.5510774499999993</v>
      </c>
      <c r="K33">
        <f>MEDIAN('Left 1 Kin'!K33, 'Left 2 Kin'!K33, 'Left 3 Kin'!K33, 'Right 1 Kin'!K33, 'Right 2 Kin'!K33, 'Right 3 Kin'!K33)</f>
        <v>3.5448493249999995</v>
      </c>
      <c r="L33">
        <f>MEDIAN('Left 1 Kin'!L33, 'Left 2 Kin'!L33, 'Left 3 Kin'!L33, 'Right 1 Kin'!L33, 'Right 2 Kin'!L33, 'Right 3 Kin'!L33)</f>
        <v>-9.828508750000001</v>
      </c>
      <c r="M33">
        <f>MEDIAN('Left 1 Kin'!M33, 'Left 2 Kin'!M33, 'Left 3 Kin'!M33, 'Right 1 Kin'!M33, 'Right 2 Kin'!M33, 'Right 3 Kin'!M33)</f>
        <v>23.749034000000002</v>
      </c>
      <c r="N33">
        <f>MEDIAN('Left 1 Kin'!N33, 'Left 2 Kin'!N33, 'Left 3 Kin'!N33, 'Right 1 Kin'!N33, 'Right 2 Kin'!N33, 'Right 3 Kin'!N33)</f>
        <v>4.1715252249999999</v>
      </c>
      <c r="O33">
        <f>MEDIAN('Left 1 Kin'!O33, 'Left 2 Kin'!O33, 'Left 3 Kin'!O33, 'Right 1 Kin'!O33, 'Right 2 Kin'!O33, 'Right 3 Kin'!O33)</f>
        <v>-2.7390205000000023</v>
      </c>
      <c r="P33">
        <f>MEDIAN('Left 1 Kin'!P33, 'Left 2 Kin'!P33, 'Left 3 Kin'!P33, 'Right 1 Kin'!P33, 'Right 2 Kin'!P33, 'Right 3 Kin'!P33)</f>
        <v>37.114695999999995</v>
      </c>
      <c r="Q33">
        <f>MEDIAN('Left 1 Kin'!Q33, 'Left 2 Kin'!Q33, 'Left 3 Kin'!Q33, 'Right 1 Kin'!Q33, 'Right 2 Kin'!Q33, 'Right 3 Kin'!Q33)</f>
        <v>-0.14624029999999877</v>
      </c>
      <c r="R33">
        <f>MEDIAN('Left 1 Kin'!R33, 'Left 2 Kin'!R33, 'Left 3 Kin'!R33, 'Right 1 Kin'!R33, 'Right 2 Kin'!R33, 'Right 3 Kin'!R33)</f>
        <v>-7.8557243000000003</v>
      </c>
      <c r="S33">
        <f>MEDIAN('Left 1 Kin'!S33, 'Left 2 Kin'!S33, 'Left 3 Kin'!S33, 'Right 1 Kin'!S33, 'Right 2 Kin'!S33, 'Right 3 Kin'!S33)</f>
        <v>20.315856</v>
      </c>
      <c r="T33">
        <f>MEDIAN('Left 1 Kin'!T33, 'Left 2 Kin'!T33, 'Left 3 Kin'!T33, 'Right 1 Kin'!T33, 'Right 2 Kin'!T33, 'Right 3 Kin'!T33)</f>
        <v>-6.9196793000000003</v>
      </c>
      <c r="U33">
        <f>MEDIAN('Left 1 Kin'!U33, 'Left 2 Kin'!U33, 'Left 3 Kin'!U33, 'Right 1 Kin'!U33, 'Right 2 Kin'!U33, 'Right 3 Kin'!U33)</f>
        <v>-17.96879375</v>
      </c>
      <c r="V33">
        <f>MEDIAN('Left 1 Kin'!V33, 'Left 2 Kin'!V33, 'Left 3 Kin'!V33, 'Right 1 Kin'!V33, 'Right 2 Kin'!V33, 'Right 3 Kin'!V33)</f>
        <v>27.983518750000044</v>
      </c>
      <c r="W33">
        <f>MEDIAN('Left 1 Kin'!W33, 'Left 2 Kin'!W33, 'Left 3 Kin'!W33, 'Right 1 Kin'!W33, 'Right 2 Kin'!W33, 'Right 3 Kin'!W33)</f>
        <v>-38.936275000000037</v>
      </c>
      <c r="X33">
        <f>MEDIAN('Left 1 Kin'!X33, 'Left 2 Kin'!X33, 'Left 3 Kin'!X33, 'Right 1 Kin'!X33, 'Right 2 Kin'!X33, 'Right 3 Kin'!X33)</f>
        <v>8.626837499999997</v>
      </c>
      <c r="Y33">
        <f>MEDIAN('Left 1 Kin'!Y33, 'Left 2 Kin'!Y33, 'Left 3 Kin'!Y33, 'Right 1 Kin'!Y33, 'Right 2 Kin'!Y33, 'Right 3 Kin'!Y33)</f>
        <v>-48.0949125</v>
      </c>
      <c r="Z33">
        <f>MEDIAN('Left 1 Kin'!Z33, 'Left 2 Kin'!Z33, 'Left 3 Kin'!Z33, 'Right 1 Kin'!Z33, 'Right 2 Kin'!Z33, 'Right 3 Kin'!Z33)</f>
        <v>-192.69911250000004</v>
      </c>
      <c r="AA33">
        <f>MEDIAN('Left 1 Kin'!AA33, 'Left 2 Kin'!AA33, 'Left 3 Kin'!AA33, 'Right 1 Kin'!AA33, 'Right 2 Kin'!AA33, 'Right 3 Kin'!AA33)</f>
        <v>-499.27568749999995</v>
      </c>
      <c r="AB33">
        <f>MEDIAN('Left 1 Kin'!AB33, 'Left 2 Kin'!AB33, 'Left 3 Kin'!AB33, 'Right 1 Kin'!AB33, 'Right 2 Kin'!AB33, 'Right 3 Kin'!AB33)</f>
        <v>-59.229859375000004</v>
      </c>
      <c r="AC33">
        <f>MEDIAN('Left 1 Kin'!AC33, 'Left 2 Kin'!AC33, 'Left 3 Kin'!AC33, 'Right 1 Kin'!AC33, 'Right 2 Kin'!AC33, 'Right 3 Kin'!AC33)</f>
        <v>-453.09287500000005</v>
      </c>
      <c r="AD33">
        <f>MEDIAN('Left 1 Kin'!AD33, 'Left 2 Kin'!AD33, 'Left 3 Kin'!AD33, 'Right 1 Kin'!AD33, 'Right 2 Kin'!AD33, 'Right 3 Kin'!AD33)</f>
        <v>121.9863749999999</v>
      </c>
      <c r="AE33">
        <f>MEDIAN('Left 1 Kin'!AE33, 'Left 2 Kin'!AE33, 'Left 3 Kin'!AE33, 'Right 1 Kin'!AE33, 'Right 2 Kin'!AE33, 'Right 3 Kin'!AE33)</f>
        <v>-330.39122500000008</v>
      </c>
      <c r="AF33">
        <f>MEDIAN('Left 1 Kin'!AF33, 'Left 2 Kin'!AF33, 'Left 3 Kin'!AF33, 'Right 1 Kin'!AF33, 'Right 2 Kin'!AF33, 'Right 3 Kin'!AF33)</f>
        <v>202.09880625000011</v>
      </c>
      <c r="AG33">
        <f>MEDIAN('Left 1 Kin'!AG33, 'Left 2 Kin'!AG33, 'Left 3 Kin'!AG33, 'Right 1 Kin'!AG33, 'Right 2 Kin'!AG33, 'Right 3 Kin'!AG33)</f>
        <v>501.19374999999997</v>
      </c>
      <c r="AH33">
        <f>MEDIAN('Left 1 Kin'!AH33, 'Left 2 Kin'!AH33, 'Left 3 Kin'!AH33, 'Right 1 Kin'!AH33, 'Right 2 Kin'!AH33, 'Right 3 Kin'!AH33)</f>
        <v>-130.98966874999996</v>
      </c>
      <c r="AI33">
        <f>MEDIAN('Left 1 Kin'!AI33, 'Left 2 Kin'!AI33, 'Left 3 Kin'!AI33, 'Right 1 Kin'!AI33, 'Right 2 Kin'!AI33, 'Right 3 Kin'!AI33)</f>
        <v>3.1385128</v>
      </c>
      <c r="AJ33">
        <f>MEDIAN('Left 1 Kin'!AJ33, 'Left 2 Kin'!AJ33, 'Left 3 Kin'!AJ33, 'Right 1 Kin'!AJ33, 'Right 2 Kin'!AJ33, 'Right 3 Kin'!AJ33)</f>
        <v>1.5211346599999997</v>
      </c>
      <c r="AK33">
        <f>MEDIAN('Left 1 Kin'!AK33, 'Left 2 Kin'!AK33, 'Left 3 Kin'!AK33, 'Right 1 Kin'!AK33, 'Right 2 Kin'!AK33, 'Right 3 Kin'!AK33)</f>
        <v>-0.22566345499999993</v>
      </c>
      <c r="AL33">
        <f>MEDIAN('Left 1 Kin'!AL33, 'Left 2 Kin'!AL33, 'Left 3 Kin'!AL33, 'Right 1 Kin'!AL33, 'Right 2 Kin'!AL33, 'Right 3 Kin'!AL33)</f>
        <v>26.023761499999999</v>
      </c>
      <c r="AM33">
        <f>MEDIAN('Left 1 Kin'!AM33, 'Left 2 Kin'!AM33, 'Left 3 Kin'!AM33, 'Right 1 Kin'!AM33, 'Right 2 Kin'!AM33, 'Right 3 Kin'!AM33)</f>
        <v>2.2221635000000002</v>
      </c>
      <c r="AN33">
        <f>MEDIAN('Left 1 Kin'!AN33, 'Left 2 Kin'!AN33, 'Left 3 Kin'!AN33, 'Right 1 Kin'!AN33, 'Right 2 Kin'!AN33, 'Right 3 Kin'!AN33)</f>
        <v>-2.1199083500000111E-2</v>
      </c>
      <c r="AO33">
        <f>MEDIAN('Left 1 Kin'!AO33, 'Left 2 Kin'!AO33, 'Left 3 Kin'!AO33, 'Right 1 Kin'!AO33, 'Right 2 Kin'!AO33, 'Right 3 Kin'!AO33)</f>
        <v>0.13050652899999998</v>
      </c>
      <c r="AP33">
        <f>MEDIAN('Left 1 Kin'!AP33, 'Left 2 Kin'!AP33, 'Left 3 Kin'!AP33, 'Right 1 Kin'!AP33, 'Right 2 Kin'!AP33, 'Right 3 Kin'!AP33)</f>
        <v>-1.9044077749999988</v>
      </c>
      <c r="AQ33">
        <f>MEDIAN('Left 1 Kin'!AQ33, 'Left 2 Kin'!AQ33, 'Left 3 Kin'!AQ33, 'Right 1 Kin'!AQ33, 'Right 2 Kin'!AQ33, 'Right 3 Kin'!AQ33)</f>
        <v>3.9638857500000002</v>
      </c>
      <c r="AR33">
        <f>MEDIAN('Left 1 Kin'!AR33, 'Left 2 Kin'!AR33, 'Left 3 Kin'!AR33, 'Right 1 Kin'!AR33, 'Right 2 Kin'!AR33, 'Right 3 Kin'!AR33)</f>
        <v>-0.2221010000000001</v>
      </c>
      <c r="AS33">
        <f>MEDIAN('Left 1 Kin'!AS33, 'Left 2 Kin'!AS33, 'Left 3 Kin'!AS33, 'Right 1 Kin'!AS33, 'Right 2 Kin'!AS33, 'Right 3 Kin'!AS33)</f>
        <v>0.10018966000000001</v>
      </c>
      <c r="AT33">
        <f>MEDIAN('Left 1 Kin'!AT33, 'Left 2 Kin'!AT33, 'Left 3 Kin'!AT33, 'Right 1 Kin'!AT33, 'Right 2 Kin'!AT33, 'Right 3 Kin'!AT33)</f>
        <v>-32.899920999999999</v>
      </c>
    </row>
    <row r="34" spans="1:46" x14ac:dyDescent="0.25">
      <c r="A34">
        <v>32</v>
      </c>
      <c r="B34">
        <f>MEDIAN('Left 1 Kin'!B34, 'Left 2 Kin'!B34, 'Left 3 Kin'!B34, 'Right 1 Kin'!B34, 'Right 2 Kin'!B34, 'Right 3 Kin'!B34)</f>
        <v>9.1841000000000044</v>
      </c>
      <c r="C34">
        <f>MEDIAN('Left 1 Kin'!C34, 'Left 2 Kin'!C34, 'Left 3 Kin'!C34, 'Right 1 Kin'!C34, 'Right 2 Kin'!C34, 'Right 3 Kin'!C34)</f>
        <v>0.57025493421052631</v>
      </c>
      <c r="D34">
        <f>MEDIAN('Left 1 Kin'!D34, 'Left 2 Kin'!D34, 'Left 3 Kin'!D34, 'Right 1 Kin'!D34, 'Right 2 Kin'!D34, 'Right 3 Kin'!D34)</f>
        <v>-9.5125530758532389E-2</v>
      </c>
      <c r="E34">
        <f>MEDIAN('Left 1 Kin'!E34, 'Left 2 Kin'!E34, 'Left 3 Kin'!E34, 'Right 1 Kin'!E34, 'Right 2 Kin'!E34, 'Right 3 Kin'!E34)</f>
        <v>2.0487807255399615E-2</v>
      </c>
      <c r="F34">
        <f>MEDIAN('Left 1 Kin'!F34, 'Left 2 Kin'!F34, 'Left 3 Kin'!F34, 'Right 1 Kin'!F34, 'Right 2 Kin'!F34, 'Right 3 Kin'!F34)</f>
        <v>3.7438732909123265</v>
      </c>
      <c r="G34">
        <f>MEDIAN('Left 1 Kin'!G34, 'Left 2 Kin'!G34, 'Left 3 Kin'!G34, 'Right 1 Kin'!G34, 'Right 2 Kin'!G34, 'Right 3 Kin'!G34)</f>
        <v>5.5207599999999992</v>
      </c>
      <c r="H34">
        <f>MEDIAN('Left 1 Kin'!H34, 'Left 2 Kin'!H34, 'Left 3 Kin'!H34, 'Right 1 Kin'!H34, 'Right 2 Kin'!H34, 'Right 3 Kin'!H34)</f>
        <v>-8.6776854000000014</v>
      </c>
      <c r="I34">
        <f>MEDIAN('Left 1 Kin'!I34, 'Left 2 Kin'!I34, 'Left 3 Kin'!I34, 'Right 1 Kin'!I34, 'Right 2 Kin'!I34, 'Right 3 Kin'!I34)</f>
        <v>-4.2106398</v>
      </c>
      <c r="J34">
        <f>MEDIAN('Left 1 Kin'!J34, 'Left 2 Kin'!J34, 'Left 3 Kin'!J34, 'Right 1 Kin'!J34, 'Right 2 Kin'!J34, 'Right 3 Kin'!J34)</f>
        <v>7.5296114000000003</v>
      </c>
      <c r="K34">
        <f>MEDIAN('Left 1 Kin'!K34, 'Left 2 Kin'!K34, 'Left 3 Kin'!K34, 'Right 1 Kin'!K34, 'Right 2 Kin'!K34, 'Right 3 Kin'!K34)</f>
        <v>3.5030523999999996</v>
      </c>
      <c r="L34">
        <f>MEDIAN('Left 1 Kin'!L34, 'Left 2 Kin'!L34, 'Left 3 Kin'!L34, 'Right 1 Kin'!L34, 'Right 2 Kin'!L34, 'Right 3 Kin'!L34)</f>
        <v>-10.039474999999999</v>
      </c>
      <c r="M34">
        <f>MEDIAN('Left 1 Kin'!M34, 'Left 2 Kin'!M34, 'Left 3 Kin'!M34, 'Right 1 Kin'!M34, 'Right 2 Kin'!M34, 'Right 3 Kin'!M34)</f>
        <v>23.217748</v>
      </c>
      <c r="N34">
        <f>MEDIAN('Left 1 Kin'!N34, 'Left 2 Kin'!N34, 'Left 3 Kin'!N34, 'Right 1 Kin'!N34, 'Right 2 Kin'!N34, 'Right 3 Kin'!N34)</f>
        <v>4.1148551999999992</v>
      </c>
      <c r="O34">
        <f>MEDIAN('Left 1 Kin'!O34, 'Left 2 Kin'!O34, 'Left 3 Kin'!O34, 'Right 1 Kin'!O34, 'Right 2 Kin'!O34, 'Right 3 Kin'!O34)</f>
        <v>-3.2079260000000005</v>
      </c>
      <c r="P34">
        <f>MEDIAN('Left 1 Kin'!P34, 'Left 2 Kin'!P34, 'Left 3 Kin'!P34, 'Right 1 Kin'!P34, 'Right 2 Kin'!P34, 'Right 3 Kin'!P34)</f>
        <v>37.307961999999989</v>
      </c>
      <c r="Q34">
        <f>MEDIAN('Left 1 Kin'!Q34, 'Left 2 Kin'!Q34, 'Left 3 Kin'!Q34, 'Right 1 Kin'!Q34, 'Right 2 Kin'!Q34, 'Right 3 Kin'!Q34)</f>
        <v>-0.54389160000000025</v>
      </c>
      <c r="R34">
        <f>MEDIAN('Left 1 Kin'!R34, 'Left 2 Kin'!R34, 'Left 3 Kin'!R34, 'Right 1 Kin'!R34, 'Right 2 Kin'!R34, 'Right 3 Kin'!R34)</f>
        <v>-7.4788796000000008</v>
      </c>
      <c r="S34">
        <f>MEDIAN('Left 1 Kin'!S34, 'Left 2 Kin'!S34, 'Left 3 Kin'!S34, 'Right 1 Kin'!S34, 'Right 2 Kin'!S34, 'Right 3 Kin'!S34)</f>
        <v>20.876682000000002</v>
      </c>
      <c r="T34">
        <f>MEDIAN('Left 1 Kin'!T34, 'Left 2 Kin'!T34, 'Left 3 Kin'!T34, 'Right 1 Kin'!T34, 'Right 2 Kin'!T34, 'Right 3 Kin'!T34)</f>
        <v>-7.0781396000000001</v>
      </c>
      <c r="U34">
        <f>MEDIAN('Left 1 Kin'!U34, 'Left 2 Kin'!U34, 'Left 3 Kin'!U34, 'Right 1 Kin'!U34, 'Right 2 Kin'!U34, 'Right 3 Kin'!U34)</f>
        <v>-18.238150000000012</v>
      </c>
      <c r="V34">
        <f>MEDIAN('Left 1 Kin'!V34, 'Left 2 Kin'!V34, 'Left 3 Kin'!V34, 'Right 1 Kin'!V34, 'Right 2 Kin'!V34, 'Right 3 Kin'!V34)</f>
        <v>30.118350000000049</v>
      </c>
      <c r="W34">
        <f>MEDIAN('Left 1 Kin'!W34, 'Left 2 Kin'!W34, 'Left 3 Kin'!W34, 'Right 1 Kin'!W34, 'Right 2 Kin'!W34, 'Right 3 Kin'!W34)</f>
        <v>-40.971800000000037</v>
      </c>
      <c r="X34">
        <f>MEDIAN('Left 1 Kin'!X34, 'Left 2 Kin'!X34, 'Left 3 Kin'!X34, 'Right 1 Kin'!X34, 'Right 2 Kin'!X34, 'Right 3 Kin'!X34)</f>
        <v>5.2047999999999988</v>
      </c>
      <c r="Y34">
        <f>MEDIAN('Left 1 Kin'!Y34, 'Left 2 Kin'!Y34, 'Left 3 Kin'!Y34, 'Right 1 Kin'!Y34, 'Right 2 Kin'!Y34, 'Right 3 Kin'!Y34)</f>
        <v>-47.962449999999997</v>
      </c>
      <c r="Z34">
        <f>MEDIAN('Left 1 Kin'!Z34, 'Left 2 Kin'!Z34, 'Left 3 Kin'!Z34, 'Right 1 Kin'!Z34, 'Right 2 Kin'!Z34, 'Right 3 Kin'!Z34)</f>
        <v>-191.70922500000006</v>
      </c>
      <c r="AA34">
        <f>MEDIAN('Left 1 Kin'!AA34, 'Left 2 Kin'!AA34, 'Left 3 Kin'!AA34, 'Right 1 Kin'!AA34, 'Right 2 Kin'!AA34, 'Right 3 Kin'!AA34)</f>
        <v>-514.20574999999985</v>
      </c>
      <c r="AB34">
        <f>MEDIAN('Left 1 Kin'!AB34, 'Left 2 Kin'!AB34, 'Left 3 Kin'!AB34, 'Right 1 Kin'!AB34, 'Right 2 Kin'!AB34, 'Right 3 Kin'!AB34)</f>
        <v>-69.109012500000006</v>
      </c>
      <c r="AC34">
        <f>MEDIAN('Left 1 Kin'!AC34, 'Left 2 Kin'!AC34, 'Left 3 Kin'!AC34, 'Right 1 Kin'!AC34, 'Right 2 Kin'!AC34, 'Right 3 Kin'!AC34)</f>
        <v>-475.52449999999999</v>
      </c>
      <c r="AD34">
        <f>MEDIAN('Left 1 Kin'!AD34, 'Left 2 Kin'!AD34, 'Left 3 Kin'!AD34, 'Right 1 Kin'!AD34, 'Right 2 Kin'!AD34, 'Right 3 Kin'!AD34)</f>
        <v>105.92524999999981</v>
      </c>
      <c r="AE34">
        <f>MEDIAN('Left 1 Kin'!AE34, 'Left 2 Kin'!AE34, 'Left 3 Kin'!AE34, 'Right 1 Kin'!AE34, 'Right 2 Kin'!AE34, 'Right 3 Kin'!AE34)</f>
        <v>-335.88070000000005</v>
      </c>
      <c r="AF34">
        <f>MEDIAN('Left 1 Kin'!AF34, 'Left 2 Kin'!AF34, 'Left 3 Kin'!AF34, 'Right 1 Kin'!AF34, 'Right 2 Kin'!AF34, 'Right 3 Kin'!AF34)</f>
        <v>266.56437500000004</v>
      </c>
      <c r="AG34">
        <f>MEDIAN('Left 1 Kin'!AG34, 'Left 2 Kin'!AG34, 'Left 3 Kin'!AG34, 'Right 1 Kin'!AG34, 'Right 2 Kin'!AG34, 'Right 3 Kin'!AG34)</f>
        <v>472.34375000000006</v>
      </c>
      <c r="AH34">
        <f>MEDIAN('Left 1 Kin'!AH34, 'Left 2 Kin'!AH34, 'Left 3 Kin'!AH34, 'Right 1 Kin'!AH34, 'Right 2 Kin'!AH34, 'Right 3 Kin'!AH34)</f>
        <v>-127.28927499999995</v>
      </c>
      <c r="AI34">
        <f>MEDIAN('Left 1 Kin'!AI34, 'Left 2 Kin'!AI34, 'Left 3 Kin'!AI34, 'Right 1 Kin'!AI34, 'Right 2 Kin'!AI34, 'Right 3 Kin'!AI34)</f>
        <v>3.0667716</v>
      </c>
      <c r="AJ34">
        <f>MEDIAN('Left 1 Kin'!AJ34, 'Left 2 Kin'!AJ34, 'Left 3 Kin'!AJ34, 'Right 1 Kin'!AJ34, 'Right 2 Kin'!AJ34, 'Right 3 Kin'!AJ34)</f>
        <v>1.4428620999999999</v>
      </c>
      <c r="AK34">
        <f>MEDIAN('Left 1 Kin'!AK34, 'Left 2 Kin'!AK34, 'Left 3 Kin'!AK34, 'Right 1 Kin'!AK34, 'Right 2 Kin'!AK34, 'Right 3 Kin'!AK34)</f>
        <v>-0.18054776</v>
      </c>
      <c r="AL34">
        <f>MEDIAN('Left 1 Kin'!AL34, 'Left 2 Kin'!AL34, 'Left 3 Kin'!AL34, 'Right 1 Kin'!AL34, 'Right 2 Kin'!AL34, 'Right 3 Kin'!AL34)</f>
        <v>25.270077999999998</v>
      </c>
      <c r="AM34">
        <f>MEDIAN('Left 1 Kin'!AM34, 'Left 2 Kin'!AM34, 'Left 3 Kin'!AM34, 'Right 1 Kin'!AM34, 'Right 2 Kin'!AM34, 'Right 3 Kin'!AM34)</f>
        <v>2.250467</v>
      </c>
      <c r="AN34">
        <f>MEDIAN('Left 1 Kin'!AN34, 'Left 2 Kin'!AN34, 'Left 3 Kin'!AN34, 'Right 1 Kin'!AN34, 'Right 2 Kin'!AN34, 'Right 3 Kin'!AN34)</f>
        <v>-8.2515362000000009E-2</v>
      </c>
      <c r="AO34">
        <f>MEDIAN('Left 1 Kin'!AO34, 'Left 2 Kin'!AO34, 'Left 3 Kin'!AO34, 'Right 1 Kin'!AO34, 'Right 2 Kin'!AO34, 'Right 3 Kin'!AO34)</f>
        <v>0.133751538</v>
      </c>
      <c r="AP34">
        <f>MEDIAN('Left 1 Kin'!AP34, 'Left 2 Kin'!AP34, 'Left 3 Kin'!AP34, 'Right 1 Kin'!AP34, 'Right 2 Kin'!AP34, 'Right 3 Kin'!AP34)</f>
        <v>-1.5936281199999995</v>
      </c>
      <c r="AQ34">
        <f>MEDIAN('Left 1 Kin'!AQ34, 'Left 2 Kin'!AQ34, 'Left 3 Kin'!AQ34, 'Right 1 Kin'!AQ34, 'Right 2 Kin'!AQ34, 'Right 3 Kin'!AQ34)</f>
        <v>3.995584</v>
      </c>
      <c r="AR34">
        <f>MEDIAN('Left 1 Kin'!AR34, 'Left 2 Kin'!AR34, 'Left 3 Kin'!AR34, 'Right 1 Kin'!AR34, 'Right 2 Kin'!AR34, 'Right 3 Kin'!AR34)</f>
        <v>-0.22738899999999995</v>
      </c>
      <c r="AS34">
        <f>MEDIAN('Left 1 Kin'!AS34, 'Left 2 Kin'!AS34, 'Left 3 Kin'!AS34, 'Right 1 Kin'!AS34, 'Right 2 Kin'!AS34, 'Right 3 Kin'!AS34)</f>
        <v>0.11465010799999999</v>
      </c>
      <c r="AT34">
        <f>MEDIAN('Left 1 Kin'!AT34, 'Left 2 Kin'!AT34, 'Left 3 Kin'!AT34, 'Right 1 Kin'!AT34, 'Right 2 Kin'!AT34, 'Right 3 Kin'!AT34)</f>
        <v>-31.710111999999999</v>
      </c>
    </row>
    <row r="35" spans="1:46" x14ac:dyDescent="0.25">
      <c r="A35">
        <v>33</v>
      </c>
      <c r="B35">
        <f>MEDIAN('Left 1 Kin'!B35, 'Left 2 Kin'!B35, 'Left 3 Kin'!B35, 'Right 1 Kin'!B35, 'Right 2 Kin'!B35, 'Right 3 Kin'!B35)</f>
        <v>9.1844625000000022</v>
      </c>
      <c r="C35">
        <f>MEDIAN('Left 1 Kin'!C35, 'Left 2 Kin'!C35, 'Left 3 Kin'!C35, 'Right 1 Kin'!C35, 'Right 2 Kin'!C35, 'Right 3 Kin'!C35)</f>
        <v>0.57013294956140359</v>
      </c>
      <c r="D35">
        <f>MEDIAN('Left 1 Kin'!D35, 'Left 2 Kin'!D35, 'Left 3 Kin'!D35, 'Right 1 Kin'!D35, 'Right 2 Kin'!D35, 'Right 3 Kin'!D35)</f>
        <v>-5.6700448548501578E-2</v>
      </c>
      <c r="E35">
        <f>MEDIAN('Left 1 Kin'!E35, 'Left 2 Kin'!E35, 'Left 3 Kin'!E35, 'Right 1 Kin'!E35, 'Right 2 Kin'!E35, 'Right 3 Kin'!E35)</f>
        <v>4.1063520029129053E-2</v>
      </c>
      <c r="F35">
        <f>MEDIAN('Left 1 Kin'!F35, 'Left 2 Kin'!F35, 'Left 3 Kin'!F35, 'Right 1 Kin'!F35, 'Right 2 Kin'!F35, 'Right 3 Kin'!F35)</f>
        <v>3.7546161520577619</v>
      </c>
      <c r="G35">
        <f>MEDIAN('Left 1 Kin'!G35, 'Left 2 Kin'!G35, 'Left 3 Kin'!G35, 'Right 1 Kin'!G35, 'Right 2 Kin'!G35, 'Right 3 Kin'!G35)</f>
        <v>5.493385</v>
      </c>
      <c r="H35">
        <f>MEDIAN('Left 1 Kin'!H35, 'Left 2 Kin'!H35, 'Left 3 Kin'!H35, 'Right 1 Kin'!H35, 'Right 2 Kin'!H35, 'Right 3 Kin'!H35)</f>
        <v>-8.6218988500000009</v>
      </c>
      <c r="I35">
        <f>MEDIAN('Left 1 Kin'!I35, 'Left 2 Kin'!I35, 'Left 3 Kin'!I35, 'Right 1 Kin'!I35, 'Right 2 Kin'!I35, 'Right 3 Kin'!I35)</f>
        <v>-4.2593124500000012</v>
      </c>
      <c r="J35">
        <f>MEDIAN('Left 1 Kin'!J35, 'Left 2 Kin'!J35, 'Left 3 Kin'!J35, 'Right 1 Kin'!J35, 'Right 2 Kin'!J35, 'Right 3 Kin'!J35)</f>
        <v>7.4975890999999999</v>
      </c>
      <c r="K35">
        <f>MEDIAN('Left 1 Kin'!K35, 'Left 2 Kin'!K35, 'Left 3 Kin'!K35, 'Right 1 Kin'!K35, 'Right 2 Kin'!K35, 'Right 3 Kin'!K35)</f>
        <v>3.4669694749999995</v>
      </c>
      <c r="L35">
        <f>MEDIAN('Left 1 Kin'!L35, 'Left 2 Kin'!L35, 'Left 3 Kin'!L35, 'Right 1 Kin'!L35, 'Right 2 Kin'!L35, 'Right 3 Kin'!L35)</f>
        <v>-10.2497075</v>
      </c>
      <c r="M35">
        <f>MEDIAN('Left 1 Kin'!M35, 'Left 2 Kin'!M35, 'Left 3 Kin'!M35, 'Right 1 Kin'!M35, 'Right 2 Kin'!M35, 'Right 3 Kin'!M35)</f>
        <v>22.670237999999998</v>
      </c>
      <c r="N35">
        <f>MEDIAN('Left 1 Kin'!N35, 'Left 2 Kin'!N35, 'Left 3 Kin'!N35, 'Right 1 Kin'!N35, 'Right 2 Kin'!N35, 'Right 3 Kin'!N35)</f>
        <v>4.0360806000000009</v>
      </c>
      <c r="O35">
        <f>MEDIAN('Left 1 Kin'!O35, 'Left 2 Kin'!O35, 'Left 3 Kin'!O35, 'Right 1 Kin'!O35, 'Right 2 Kin'!O35, 'Right 3 Kin'!O35)</f>
        <v>-3.690415999999999</v>
      </c>
      <c r="P35">
        <f>MEDIAN('Left 1 Kin'!P35, 'Left 2 Kin'!P35, 'Left 3 Kin'!P35, 'Right 1 Kin'!P35, 'Right 2 Kin'!P35, 'Right 3 Kin'!P35)</f>
        <v>37.501227999999998</v>
      </c>
      <c r="Q35">
        <f>MEDIAN('Left 1 Kin'!Q35, 'Left 2 Kin'!Q35, 'Left 3 Kin'!Q35, 'Right 1 Kin'!Q35, 'Right 2 Kin'!Q35, 'Right 3 Kin'!Q35)</f>
        <v>-0.9297404000000018</v>
      </c>
      <c r="R35">
        <f>MEDIAN('Left 1 Kin'!R35, 'Left 2 Kin'!R35, 'Left 3 Kin'!R35, 'Right 1 Kin'!R35, 'Right 2 Kin'!R35, 'Right 3 Kin'!R35)</f>
        <v>-7.0174786499999993</v>
      </c>
      <c r="S35">
        <f>MEDIAN('Left 1 Kin'!S35, 'Left 2 Kin'!S35, 'Left 3 Kin'!S35, 'Right 1 Kin'!S35, 'Right 2 Kin'!S35, 'Right 3 Kin'!S35)</f>
        <v>21.437508000000001</v>
      </c>
      <c r="T35">
        <f>MEDIAN('Left 1 Kin'!T35, 'Left 2 Kin'!T35, 'Left 3 Kin'!T35, 'Right 1 Kin'!T35, 'Right 2 Kin'!T35, 'Right 3 Kin'!T35)</f>
        <v>-7.2454599000000002</v>
      </c>
      <c r="U35">
        <f>MEDIAN('Left 1 Kin'!U35, 'Left 2 Kin'!U35, 'Left 3 Kin'!U35, 'Right 1 Kin'!U35, 'Right 2 Kin'!U35, 'Right 3 Kin'!U35)</f>
        <v>-19.059068750000019</v>
      </c>
      <c r="V35">
        <f>MEDIAN('Left 1 Kin'!V35, 'Left 2 Kin'!V35, 'Left 3 Kin'!V35, 'Right 1 Kin'!V35, 'Right 2 Kin'!V35, 'Right 3 Kin'!V35)</f>
        <v>32.043806250000053</v>
      </c>
      <c r="W35">
        <f>MEDIAN('Left 1 Kin'!W35, 'Left 2 Kin'!W35, 'Left 3 Kin'!W35, 'Right 1 Kin'!W35, 'Right 2 Kin'!W35, 'Right 3 Kin'!W35)</f>
        <v>-41.993775000000028</v>
      </c>
      <c r="X35">
        <f>MEDIAN('Left 1 Kin'!X35, 'Left 2 Kin'!X35, 'Left 3 Kin'!X35, 'Right 1 Kin'!X35, 'Right 2 Kin'!X35, 'Right 3 Kin'!X35)</f>
        <v>1.6291687499999838</v>
      </c>
      <c r="Y35">
        <f>MEDIAN('Left 1 Kin'!Y35, 'Left 2 Kin'!Y35, 'Left 3 Kin'!Y35, 'Right 1 Kin'!Y35, 'Right 2 Kin'!Y35, 'Right 3 Kin'!Y35)</f>
        <v>-46.541096874999994</v>
      </c>
      <c r="Z35">
        <f>MEDIAN('Left 1 Kin'!Z35, 'Left 2 Kin'!Z35, 'Left 3 Kin'!Z35, 'Right 1 Kin'!Z35, 'Right 2 Kin'!Z35, 'Right 3 Kin'!Z35)</f>
        <v>-190.71933750000005</v>
      </c>
      <c r="AA35">
        <f>MEDIAN('Left 1 Kin'!AA35, 'Left 2 Kin'!AA35, 'Left 3 Kin'!AA35, 'Right 1 Kin'!AA35, 'Right 2 Kin'!AA35, 'Right 3 Kin'!AA35)</f>
        <v>-527.25481249999984</v>
      </c>
      <c r="AB35">
        <f>MEDIAN('Left 1 Kin'!AB35, 'Left 2 Kin'!AB35, 'Left 3 Kin'!AB35, 'Right 1 Kin'!AB35, 'Right 2 Kin'!AB35, 'Right 3 Kin'!AB35)</f>
        <v>-77.697990625000017</v>
      </c>
      <c r="AC35">
        <f>MEDIAN('Left 1 Kin'!AC35, 'Left 2 Kin'!AC35, 'Left 3 Kin'!AC35, 'Right 1 Kin'!AC35, 'Right 2 Kin'!AC35, 'Right 3 Kin'!AC35)</f>
        <v>-482.4935625</v>
      </c>
      <c r="AD35">
        <f>MEDIAN('Left 1 Kin'!AD35, 'Left 2 Kin'!AD35, 'Left 3 Kin'!AD35, 'Right 1 Kin'!AD35, 'Right 2 Kin'!AD35, 'Right 3 Kin'!AD35)</f>
        <v>90.279749999999751</v>
      </c>
      <c r="AE35">
        <f>MEDIAN('Left 1 Kin'!AE35, 'Left 2 Kin'!AE35, 'Left 3 Kin'!AE35, 'Right 1 Kin'!AE35, 'Right 2 Kin'!AE35, 'Right 3 Kin'!AE35)</f>
        <v>-341.37017500000002</v>
      </c>
      <c r="AF35">
        <f>MEDIAN('Left 1 Kin'!AF35, 'Left 2 Kin'!AF35, 'Left 3 Kin'!AF35, 'Right 1 Kin'!AF35, 'Right 2 Kin'!AF35, 'Right 3 Kin'!AF35)</f>
        <v>305.94695000000013</v>
      </c>
      <c r="AG35">
        <f>MEDIAN('Left 1 Kin'!AG35, 'Left 2 Kin'!AG35, 'Left 3 Kin'!AG35, 'Right 1 Kin'!AG35, 'Right 2 Kin'!AG35, 'Right 3 Kin'!AG35)</f>
        <v>444.76562500000006</v>
      </c>
      <c r="AH35">
        <f>MEDIAN('Left 1 Kin'!AH35, 'Left 2 Kin'!AH35, 'Left 3 Kin'!AH35, 'Right 1 Kin'!AH35, 'Right 2 Kin'!AH35, 'Right 3 Kin'!AH35)</f>
        <v>-119.48576249999998</v>
      </c>
      <c r="AI35">
        <f>MEDIAN('Left 1 Kin'!AI35, 'Left 2 Kin'!AI35, 'Left 3 Kin'!AI35, 'Right 1 Kin'!AI35, 'Right 2 Kin'!AI35, 'Right 3 Kin'!AI35)</f>
        <v>3.0256181500000001</v>
      </c>
      <c r="AJ35">
        <f>MEDIAN('Left 1 Kin'!AJ35, 'Left 2 Kin'!AJ35, 'Left 3 Kin'!AJ35, 'Right 1 Kin'!AJ35, 'Right 2 Kin'!AJ35, 'Right 3 Kin'!AJ35)</f>
        <v>1.3125631500000001</v>
      </c>
      <c r="AK35">
        <f>MEDIAN('Left 1 Kin'!AK35, 'Left 2 Kin'!AK35, 'Left 3 Kin'!AK35, 'Right 1 Kin'!AK35, 'Right 2 Kin'!AK35, 'Right 3 Kin'!AK35)</f>
        <v>-0.13543206499999988</v>
      </c>
      <c r="AL35">
        <f>MEDIAN('Left 1 Kin'!AL35, 'Left 2 Kin'!AL35, 'Left 3 Kin'!AL35, 'Right 1 Kin'!AL35, 'Right 2 Kin'!AL35, 'Right 3 Kin'!AL35)</f>
        <v>25.284121500000001</v>
      </c>
      <c r="AM35">
        <f>MEDIAN('Left 1 Kin'!AM35, 'Left 2 Kin'!AM35, 'Left 3 Kin'!AM35, 'Right 1 Kin'!AM35, 'Right 2 Kin'!AM35, 'Right 3 Kin'!AM35)</f>
        <v>2.2787704999999998</v>
      </c>
      <c r="AN35">
        <f>MEDIAN('Left 1 Kin'!AN35, 'Left 2 Kin'!AN35, 'Left 3 Kin'!AN35, 'Right 1 Kin'!AN35, 'Right 2 Kin'!AN35, 'Right 3 Kin'!AN35)</f>
        <v>-0.1319679905000001</v>
      </c>
      <c r="AO35">
        <f>MEDIAN('Left 1 Kin'!AO35, 'Left 2 Kin'!AO35, 'Left 3 Kin'!AO35, 'Right 1 Kin'!AO35, 'Right 2 Kin'!AO35, 'Right 3 Kin'!AO35)</f>
        <v>0.131993834</v>
      </c>
      <c r="AP35">
        <f>MEDIAN('Left 1 Kin'!AP35, 'Left 2 Kin'!AP35, 'Left 3 Kin'!AP35, 'Right 1 Kin'!AP35, 'Right 2 Kin'!AP35, 'Right 3 Kin'!AP35)</f>
        <v>-1.1643743299999989</v>
      </c>
      <c r="AQ35">
        <f>MEDIAN('Left 1 Kin'!AQ35, 'Left 2 Kin'!AQ35, 'Left 3 Kin'!AQ35, 'Right 1 Kin'!AQ35, 'Right 2 Kin'!AQ35, 'Right 3 Kin'!AQ35)</f>
        <v>4.0262985000000002</v>
      </c>
      <c r="AR35">
        <f>MEDIAN('Left 1 Kin'!AR35, 'Left 2 Kin'!AR35, 'Left 3 Kin'!AR35, 'Right 1 Kin'!AR35, 'Right 2 Kin'!AR35, 'Right 3 Kin'!AR35)</f>
        <v>-0.23610162499999998</v>
      </c>
      <c r="AS35">
        <f>MEDIAN('Left 1 Kin'!AS35, 'Left 2 Kin'!AS35, 'Left 3 Kin'!AS35, 'Right 1 Kin'!AS35, 'Right 2 Kin'!AS35, 'Right 3 Kin'!AS35)</f>
        <v>0.14047177700000005</v>
      </c>
      <c r="AT35">
        <f>MEDIAN('Left 1 Kin'!AT35, 'Left 2 Kin'!AT35, 'Left 3 Kin'!AT35, 'Right 1 Kin'!AT35, 'Right 2 Kin'!AT35, 'Right 3 Kin'!AT35)</f>
        <v>-30.0212845</v>
      </c>
    </row>
    <row r="36" spans="1:46" x14ac:dyDescent="0.25">
      <c r="A36">
        <v>34</v>
      </c>
      <c r="B36">
        <f>MEDIAN('Left 1 Kin'!B36, 'Left 2 Kin'!B36, 'Left 3 Kin'!B36, 'Right 1 Kin'!B36, 'Right 2 Kin'!B36, 'Right 3 Kin'!B36)</f>
        <v>9.1856125000000048</v>
      </c>
      <c r="C36">
        <f>MEDIAN('Left 1 Kin'!C36, 'Left 2 Kin'!C36, 'Left 3 Kin'!C36, 'Right 1 Kin'!C36, 'Right 2 Kin'!C36, 'Right 3 Kin'!C36)</f>
        <v>0.57001096491228065</v>
      </c>
      <c r="D36">
        <f>MEDIAN('Left 1 Kin'!D36, 'Left 2 Kin'!D36, 'Left 3 Kin'!D36, 'Right 1 Kin'!D36, 'Right 2 Kin'!D36, 'Right 3 Kin'!D36)</f>
        <v>-4.5816439960751328E-3</v>
      </c>
      <c r="E36">
        <f>MEDIAN('Left 1 Kin'!E36, 'Left 2 Kin'!E36, 'Left 3 Kin'!E36, 'Right 1 Kin'!E36, 'Right 2 Kin'!E36, 'Right 3 Kin'!E36)</f>
        <v>3.7759765291192557E-2</v>
      </c>
      <c r="F36">
        <f>MEDIAN('Left 1 Kin'!F36, 'Left 2 Kin'!F36, 'Left 3 Kin'!F36, 'Right 1 Kin'!F36, 'Right 2 Kin'!F36, 'Right 3 Kin'!F36)</f>
        <v>3.742616461164936</v>
      </c>
      <c r="G36">
        <f>MEDIAN('Left 1 Kin'!G36, 'Left 2 Kin'!G36, 'Left 3 Kin'!G36, 'Right 1 Kin'!G36, 'Right 2 Kin'!G36, 'Right 3 Kin'!G36)</f>
        <v>5.4660099999999998</v>
      </c>
      <c r="H36">
        <f>MEDIAN('Left 1 Kin'!H36, 'Left 2 Kin'!H36, 'Left 3 Kin'!H36, 'Right 1 Kin'!H36, 'Right 2 Kin'!H36, 'Right 3 Kin'!H36)</f>
        <v>-8.5747450000000001</v>
      </c>
      <c r="I36">
        <f>MEDIAN('Left 1 Kin'!I36, 'Left 2 Kin'!I36, 'Left 3 Kin'!I36, 'Right 1 Kin'!I36, 'Right 2 Kin'!I36, 'Right 3 Kin'!I36)</f>
        <v>-4.3123383999999998</v>
      </c>
      <c r="J36">
        <f>MEDIAN('Left 1 Kin'!J36, 'Left 2 Kin'!J36, 'Left 3 Kin'!J36, 'Right 1 Kin'!J36, 'Right 2 Kin'!J36, 'Right 3 Kin'!J36)</f>
        <v>7.4603876000000007</v>
      </c>
      <c r="K36">
        <f>MEDIAN('Left 1 Kin'!K36, 'Left 2 Kin'!K36, 'Left 3 Kin'!K36, 'Right 1 Kin'!K36, 'Right 2 Kin'!K36, 'Right 3 Kin'!K36)</f>
        <v>3.4288687499999999</v>
      </c>
      <c r="L36">
        <f>MEDIAN('Left 1 Kin'!L36, 'Left 2 Kin'!L36, 'Left 3 Kin'!L36, 'Right 1 Kin'!L36, 'Right 2 Kin'!L36, 'Right 3 Kin'!L36)</f>
        <v>-10.4570267</v>
      </c>
      <c r="M36">
        <f>MEDIAN('Left 1 Kin'!M36, 'Left 2 Kin'!M36, 'Left 3 Kin'!M36, 'Right 1 Kin'!M36, 'Right 2 Kin'!M36, 'Right 3 Kin'!M36)</f>
        <v>22.098751999999998</v>
      </c>
      <c r="N36">
        <f>MEDIAN('Left 1 Kin'!N36, 'Left 2 Kin'!N36, 'Left 3 Kin'!N36, 'Right 1 Kin'!N36, 'Right 2 Kin'!N36, 'Right 3 Kin'!N36)</f>
        <v>3.9468993000000001</v>
      </c>
      <c r="O36">
        <f>MEDIAN('Left 1 Kin'!O36, 'Left 2 Kin'!O36, 'Left 3 Kin'!O36, 'Right 1 Kin'!O36, 'Right 2 Kin'!O36, 'Right 3 Kin'!O36)</f>
        <v>-4.1274639999999998</v>
      </c>
      <c r="P36">
        <f>MEDIAN('Left 1 Kin'!P36, 'Left 2 Kin'!P36, 'Left 3 Kin'!P36, 'Right 1 Kin'!P36, 'Right 2 Kin'!P36, 'Right 3 Kin'!P36)</f>
        <v>37.647297999999999</v>
      </c>
      <c r="Q36">
        <f>MEDIAN('Left 1 Kin'!Q36, 'Left 2 Kin'!Q36, 'Left 3 Kin'!Q36, 'Right 1 Kin'!Q36, 'Right 2 Kin'!Q36, 'Right 3 Kin'!Q36)</f>
        <v>-1.2957007999999988</v>
      </c>
      <c r="R36">
        <f>MEDIAN('Left 1 Kin'!R36, 'Left 2 Kin'!R36, 'Left 3 Kin'!R36, 'Right 1 Kin'!R36, 'Right 2 Kin'!R36, 'Right 3 Kin'!R36)</f>
        <v>-6.5040280000000017</v>
      </c>
      <c r="S36">
        <f>MEDIAN('Left 1 Kin'!S36, 'Left 2 Kin'!S36, 'Left 3 Kin'!S36, 'Right 1 Kin'!S36, 'Right 2 Kin'!S36, 'Right 3 Kin'!S36)</f>
        <v>21.916865999999999</v>
      </c>
      <c r="T36">
        <f>MEDIAN('Left 1 Kin'!T36, 'Left 2 Kin'!T36, 'Left 3 Kin'!T36, 'Right 1 Kin'!T36, 'Right 2 Kin'!T36, 'Right 3 Kin'!T36)</f>
        <v>-7.3966576000000002</v>
      </c>
      <c r="U36">
        <f>MEDIAN('Left 1 Kin'!U36, 'Left 2 Kin'!U36, 'Left 3 Kin'!U36, 'Right 1 Kin'!U36, 'Right 2 Kin'!U36, 'Right 3 Kin'!U36)</f>
        <v>-20.292187500000011</v>
      </c>
      <c r="V36">
        <f>MEDIAN('Left 1 Kin'!V36, 'Left 2 Kin'!V36, 'Left 3 Kin'!V36, 'Right 1 Kin'!V36, 'Right 2 Kin'!V36, 'Right 3 Kin'!V36)</f>
        <v>34.000200000000028</v>
      </c>
      <c r="W36">
        <f>MEDIAN('Left 1 Kin'!W36, 'Left 2 Kin'!W36, 'Left 3 Kin'!W36, 'Right 1 Kin'!W36, 'Right 2 Kin'!W36, 'Right 3 Kin'!W36)</f>
        <v>-41.994025000000029</v>
      </c>
      <c r="X36">
        <f>MEDIAN('Left 1 Kin'!X36, 'Left 2 Kin'!X36, 'Left 3 Kin'!X36, 'Right 1 Kin'!X36, 'Right 2 Kin'!X36, 'Right 3 Kin'!X36)</f>
        <v>-2.6881749999999158</v>
      </c>
      <c r="Y36">
        <f>MEDIAN('Left 1 Kin'!Y36, 'Left 2 Kin'!Y36, 'Left 3 Kin'!Y36, 'Right 1 Kin'!Y36, 'Right 2 Kin'!Y36, 'Right 3 Kin'!Y36)</f>
        <v>-45.633081250000004</v>
      </c>
      <c r="Z36">
        <f>MEDIAN('Left 1 Kin'!Z36, 'Left 2 Kin'!Z36, 'Left 3 Kin'!Z36, 'Right 1 Kin'!Z36, 'Right 2 Kin'!Z36, 'Right 3 Kin'!Z36)</f>
        <v>-188.65998750000011</v>
      </c>
      <c r="AA36">
        <f>MEDIAN('Left 1 Kin'!AA36, 'Left 2 Kin'!AA36, 'Left 3 Kin'!AA36, 'Right 1 Kin'!AA36, 'Right 2 Kin'!AA36, 'Right 3 Kin'!AA36)</f>
        <v>-538.63249999999994</v>
      </c>
      <c r="AB36">
        <f>MEDIAN('Left 1 Kin'!AB36, 'Left 2 Kin'!AB36, 'Left 3 Kin'!AB36, 'Right 1 Kin'!AB36, 'Right 2 Kin'!AB36, 'Right 3 Kin'!AB36)</f>
        <v>-86.337931249999997</v>
      </c>
      <c r="AC36">
        <f>MEDIAN('Left 1 Kin'!AC36, 'Left 2 Kin'!AC36, 'Left 3 Kin'!AC36, 'Right 1 Kin'!AC36, 'Right 2 Kin'!AC36, 'Right 3 Kin'!AC36)</f>
        <v>-488.15337499999998</v>
      </c>
      <c r="AD36">
        <f>MEDIAN('Left 1 Kin'!AD36, 'Left 2 Kin'!AD36, 'Left 3 Kin'!AD36, 'Right 1 Kin'!AD36, 'Right 2 Kin'!AD36, 'Right 3 Kin'!AD36)</f>
        <v>74.468874999999855</v>
      </c>
      <c r="AE36">
        <f>MEDIAN('Left 1 Kin'!AE36, 'Left 2 Kin'!AE36, 'Left 3 Kin'!AE36, 'Right 1 Kin'!AE36, 'Right 2 Kin'!AE36, 'Right 3 Kin'!AE36)</f>
        <v>-335.01023750000002</v>
      </c>
      <c r="AF36">
        <f>MEDIAN('Left 1 Kin'!AF36, 'Left 2 Kin'!AF36, 'Left 3 Kin'!AF36, 'Right 1 Kin'!AF36, 'Right 2 Kin'!AF36, 'Right 3 Kin'!AF36)</f>
        <v>338.97066249999995</v>
      </c>
      <c r="AG36">
        <f>MEDIAN('Left 1 Kin'!AG36, 'Left 2 Kin'!AG36, 'Left 3 Kin'!AG36, 'Right 1 Kin'!AG36, 'Right 2 Kin'!AG36, 'Right 3 Kin'!AG36)</f>
        <v>417.40462500000024</v>
      </c>
      <c r="AH36">
        <f>MEDIAN('Left 1 Kin'!AH36, 'Left 2 Kin'!AH36, 'Left 3 Kin'!AH36, 'Right 1 Kin'!AH36, 'Right 2 Kin'!AH36, 'Right 3 Kin'!AH36)</f>
        <v>-110.42785000000001</v>
      </c>
      <c r="AI36">
        <f>MEDIAN('Left 1 Kin'!AI36, 'Left 2 Kin'!AI36, 'Left 3 Kin'!AI36, 'Right 1 Kin'!AI36, 'Right 2 Kin'!AI36, 'Right 3 Kin'!AI36)</f>
        <v>2.9801837</v>
      </c>
      <c r="AJ36">
        <f>MEDIAN('Left 1 Kin'!AJ36, 'Left 2 Kin'!AJ36, 'Left 3 Kin'!AJ36, 'Right 1 Kin'!AJ36, 'Right 2 Kin'!AJ36, 'Right 3 Kin'!AJ36)</f>
        <v>1.1650679000000006</v>
      </c>
      <c r="AK36">
        <f>MEDIAN('Left 1 Kin'!AK36, 'Left 2 Kin'!AK36, 'Left 3 Kin'!AK36, 'Right 1 Kin'!AK36, 'Right 2 Kin'!AK36, 'Right 3 Kin'!AK36)</f>
        <v>-9.1785059000000113E-2</v>
      </c>
      <c r="AL36">
        <f>MEDIAN('Left 1 Kin'!AL36, 'Left 2 Kin'!AL36, 'Left 3 Kin'!AL36, 'Right 1 Kin'!AL36, 'Right 2 Kin'!AL36, 'Right 3 Kin'!AL36)</f>
        <v>25.326349999999998</v>
      </c>
      <c r="AM36">
        <f>MEDIAN('Left 1 Kin'!AM36, 'Left 2 Kin'!AM36, 'Left 3 Kin'!AM36, 'Right 1 Kin'!AM36, 'Right 2 Kin'!AM36, 'Right 3 Kin'!AM36)</f>
        <v>2.2976493000000002</v>
      </c>
      <c r="AN36">
        <f>MEDIAN('Left 1 Kin'!AN36, 'Left 2 Kin'!AN36, 'Left 3 Kin'!AN36, 'Right 1 Kin'!AN36, 'Right 2 Kin'!AN36, 'Right 3 Kin'!AN36)</f>
        <v>-0.18688666999999981</v>
      </c>
      <c r="AO36">
        <f>MEDIAN('Left 1 Kin'!AO36, 'Left 2 Kin'!AO36, 'Left 3 Kin'!AO36, 'Right 1 Kin'!AO36, 'Right 2 Kin'!AO36, 'Right 3 Kin'!AO36)</f>
        <v>0.13053953200000001</v>
      </c>
      <c r="AP36">
        <f>MEDIAN('Left 1 Kin'!AP36, 'Left 2 Kin'!AP36, 'Left 3 Kin'!AP36, 'Right 1 Kin'!AP36, 'Right 2 Kin'!AP36, 'Right 3 Kin'!AP36)</f>
        <v>-0.6350989000000018</v>
      </c>
      <c r="AQ36">
        <f>MEDIAN('Left 1 Kin'!AQ36, 'Left 2 Kin'!AQ36, 'Left 3 Kin'!AQ36, 'Right 1 Kin'!AQ36, 'Right 2 Kin'!AQ36, 'Right 3 Kin'!AQ36)</f>
        <v>4.0562380999999998</v>
      </c>
      <c r="AR36">
        <f>MEDIAN('Left 1 Kin'!AR36, 'Left 2 Kin'!AR36, 'Left 3 Kin'!AR36, 'Right 1 Kin'!AR36, 'Right 2 Kin'!AR36, 'Right 3 Kin'!AR36)</f>
        <v>-0.24230415000000005</v>
      </c>
      <c r="AS36">
        <f>MEDIAN('Left 1 Kin'!AS36, 'Left 2 Kin'!AS36, 'Left 3 Kin'!AS36, 'Right 1 Kin'!AS36, 'Right 2 Kin'!AS36, 'Right 3 Kin'!AS36)</f>
        <v>0.14167298200000006</v>
      </c>
      <c r="AT36">
        <f>MEDIAN('Left 1 Kin'!AT36, 'Left 2 Kin'!AT36, 'Left 3 Kin'!AT36, 'Right 1 Kin'!AT36, 'Right 2 Kin'!AT36, 'Right 3 Kin'!AT36)</f>
        <v>-28.271799000000001</v>
      </c>
    </row>
    <row r="37" spans="1:46" x14ac:dyDescent="0.25">
      <c r="A37">
        <v>35</v>
      </c>
      <c r="B37">
        <f>MEDIAN('Left 1 Kin'!B37, 'Left 2 Kin'!B37, 'Left 3 Kin'!B37, 'Right 1 Kin'!B37, 'Right 2 Kin'!B37, 'Right 3 Kin'!B37)</f>
        <v>9.1871562500000064</v>
      </c>
      <c r="C37">
        <f>MEDIAN('Left 1 Kin'!C37, 'Left 2 Kin'!C37, 'Left 3 Kin'!C37, 'Right 1 Kin'!C37, 'Right 2 Kin'!C37, 'Right 3 Kin'!C37)</f>
        <v>0.56988898026315793</v>
      </c>
      <c r="D37">
        <f>MEDIAN('Left 1 Kin'!D37, 'Left 2 Kin'!D37, 'Left 3 Kin'!D37, 'Right 1 Kin'!D37, 'Right 2 Kin'!D37, 'Right 3 Kin'!D37)</f>
        <v>5.1471613331344146E-2</v>
      </c>
      <c r="E37">
        <f>MEDIAN('Left 1 Kin'!E37, 'Left 2 Kin'!E37, 'Left 3 Kin'!E37, 'Right 1 Kin'!E37, 'Right 2 Kin'!E37, 'Right 3 Kin'!E37)</f>
        <v>1.9598355896805645E-2</v>
      </c>
      <c r="F37">
        <f>MEDIAN('Left 1 Kin'!F37, 'Left 2 Kin'!F37, 'Left 3 Kin'!F37, 'Right 1 Kin'!F37, 'Right 2 Kin'!F37, 'Right 3 Kin'!F37)</f>
        <v>3.7318932659133184</v>
      </c>
      <c r="G37">
        <f>MEDIAN('Left 1 Kin'!G37, 'Left 2 Kin'!G37, 'Left 3 Kin'!G37, 'Right 1 Kin'!G37, 'Right 2 Kin'!G37, 'Right 3 Kin'!G37)</f>
        <v>5.4386349999999997</v>
      </c>
      <c r="H37">
        <f>MEDIAN('Left 1 Kin'!H37, 'Left 2 Kin'!H37, 'Left 3 Kin'!H37, 'Right 1 Kin'!H37, 'Right 2 Kin'!H37, 'Right 3 Kin'!H37)</f>
        <v>-8.5278975000000017</v>
      </c>
      <c r="I37">
        <f>MEDIAN('Left 1 Kin'!I37, 'Left 2 Kin'!I37, 'Left 3 Kin'!I37, 'Right 1 Kin'!I37, 'Right 2 Kin'!I37, 'Right 3 Kin'!I37)</f>
        <v>-4.3675409999999992</v>
      </c>
      <c r="J37">
        <f>MEDIAN('Left 1 Kin'!J37, 'Left 2 Kin'!J37, 'Left 3 Kin'!J37, 'Right 1 Kin'!J37, 'Right 2 Kin'!J37, 'Right 3 Kin'!J37)</f>
        <v>7.4205965000000003</v>
      </c>
      <c r="K37">
        <f>MEDIAN('Left 1 Kin'!K37, 'Left 2 Kin'!K37, 'Left 3 Kin'!K37, 'Right 1 Kin'!K37, 'Right 2 Kin'!K37, 'Right 3 Kin'!K37)</f>
        <v>3.3897591250000003</v>
      </c>
      <c r="L37">
        <f>MEDIAN('Left 1 Kin'!L37, 'Left 2 Kin'!L37, 'Left 3 Kin'!L37, 'Right 1 Kin'!L37, 'Right 2 Kin'!L37, 'Right 3 Kin'!L37)</f>
        <v>-10.662889249999999</v>
      </c>
      <c r="M37">
        <f>MEDIAN('Left 1 Kin'!M37, 'Left 2 Kin'!M37, 'Left 3 Kin'!M37, 'Right 1 Kin'!M37, 'Right 2 Kin'!M37, 'Right 3 Kin'!M37)</f>
        <v>21.516629999999999</v>
      </c>
      <c r="N37">
        <f>MEDIAN('Left 1 Kin'!N37, 'Left 2 Kin'!N37, 'Left 3 Kin'!N37, 'Right 1 Kin'!N37, 'Right 2 Kin'!N37, 'Right 3 Kin'!N37)</f>
        <v>3.8525146500000003</v>
      </c>
      <c r="O37">
        <f>MEDIAN('Left 1 Kin'!O37, 'Left 2 Kin'!O37, 'Left 3 Kin'!O37, 'Right 1 Kin'!O37, 'Right 2 Kin'!O37, 'Right 3 Kin'!O37)</f>
        <v>-4.5535600000000009</v>
      </c>
      <c r="P37">
        <f>MEDIAN('Left 1 Kin'!P37, 'Left 2 Kin'!P37, 'Left 3 Kin'!P37, 'Right 1 Kin'!P37, 'Right 2 Kin'!P37, 'Right 3 Kin'!P37)</f>
        <v>37.769769999999994</v>
      </c>
      <c r="Q37">
        <f>MEDIAN('Left 1 Kin'!Q37, 'Left 2 Kin'!Q37, 'Left 3 Kin'!Q37, 'Right 1 Kin'!Q37, 'Right 2 Kin'!Q37, 'Right 3 Kin'!Q37)</f>
        <v>-1.6373420000000003</v>
      </c>
      <c r="R37">
        <f>MEDIAN('Left 1 Kin'!R37, 'Left 2 Kin'!R37, 'Left 3 Kin'!R37, 'Right 1 Kin'!R37, 'Right 2 Kin'!R37, 'Right 3 Kin'!R37)</f>
        <v>-5.9645525000000008</v>
      </c>
      <c r="S37">
        <f>MEDIAN('Left 1 Kin'!S37, 'Left 2 Kin'!S37, 'Left 3 Kin'!S37, 'Right 1 Kin'!S37, 'Right 2 Kin'!S37, 'Right 3 Kin'!S37)</f>
        <v>22.355490000000003</v>
      </c>
      <c r="T37">
        <f>MEDIAN('Left 1 Kin'!T37, 'Left 2 Kin'!T37, 'Left 3 Kin'!T37, 'Right 1 Kin'!T37, 'Right 2 Kin'!T37, 'Right 3 Kin'!T37)</f>
        <v>-7.5397939999999997</v>
      </c>
      <c r="U37">
        <f>MEDIAN('Left 1 Kin'!U37, 'Left 2 Kin'!U37, 'Left 3 Kin'!U37, 'Right 1 Kin'!U37, 'Right 2 Kin'!U37, 'Right 3 Kin'!U37)</f>
        <v>-21.731406249999996</v>
      </c>
      <c r="V37">
        <f>MEDIAN('Left 1 Kin'!V37, 'Left 2 Kin'!V37, 'Left 3 Kin'!V37, 'Right 1 Kin'!V37, 'Right 2 Kin'!V37, 'Right 3 Kin'!V37)</f>
        <v>35.972062500000014</v>
      </c>
      <c r="W37">
        <f>MEDIAN('Left 1 Kin'!W37, 'Left 2 Kin'!W37, 'Left 3 Kin'!W37, 'Right 1 Kin'!W37, 'Right 2 Kin'!W37, 'Right 3 Kin'!W37)</f>
        <v>-41.567875000000015</v>
      </c>
      <c r="X37">
        <f>MEDIAN('Left 1 Kin'!X37, 'Left 2 Kin'!X37, 'Left 3 Kin'!X37, 'Right 1 Kin'!X37, 'Right 2 Kin'!X37, 'Right 3 Kin'!X37)</f>
        <v>-7.4505312499999263</v>
      </c>
      <c r="Y37">
        <f>MEDIAN('Left 1 Kin'!Y37, 'Left 2 Kin'!Y37, 'Left 3 Kin'!Y37, 'Right 1 Kin'!Y37, 'Right 2 Kin'!Y37, 'Right 3 Kin'!Y37)</f>
        <v>-44.981734375000002</v>
      </c>
      <c r="Z37">
        <f>MEDIAN('Left 1 Kin'!Z37, 'Left 2 Kin'!Z37, 'Left 3 Kin'!Z37, 'Right 1 Kin'!Z37, 'Right 2 Kin'!Z37, 'Right 3 Kin'!Z37)</f>
        <v>-186.0659062500001</v>
      </c>
      <c r="AA37">
        <f>MEDIAN('Left 1 Kin'!AA37, 'Left 2 Kin'!AA37, 'Left 3 Kin'!AA37, 'Right 1 Kin'!AA37, 'Right 2 Kin'!AA37, 'Right 3 Kin'!AA37)</f>
        <v>-549.33124999999995</v>
      </c>
      <c r="AB37">
        <f>MEDIAN('Left 1 Kin'!AB37, 'Left 2 Kin'!AB37, 'Left 3 Kin'!AB37, 'Right 1 Kin'!AB37, 'Right 2 Kin'!AB37, 'Right 3 Kin'!AB37)</f>
        <v>-95.003353125000018</v>
      </c>
      <c r="AC37">
        <f>MEDIAN('Left 1 Kin'!AC37, 'Left 2 Kin'!AC37, 'Left 3 Kin'!AC37, 'Right 1 Kin'!AC37, 'Right 2 Kin'!AC37, 'Right 3 Kin'!AC37)</f>
        <v>-480.77624999999995</v>
      </c>
      <c r="AD37">
        <f>MEDIAN('Left 1 Kin'!AD37, 'Left 2 Kin'!AD37, 'Left 3 Kin'!AD37, 'Right 1 Kin'!AD37, 'Right 2 Kin'!AD37, 'Right 3 Kin'!AD37)</f>
        <v>58.575312499999917</v>
      </c>
      <c r="AE37">
        <f>MEDIAN('Left 1 Kin'!AE37, 'Left 2 Kin'!AE37, 'Left 3 Kin'!AE37, 'Right 1 Kin'!AE37, 'Right 2 Kin'!AE37, 'Right 3 Kin'!AE37)</f>
        <v>-321.36656249999999</v>
      </c>
      <c r="AF37">
        <f>MEDIAN('Left 1 Kin'!AF37, 'Left 2 Kin'!AF37, 'Left 3 Kin'!AF37, 'Right 1 Kin'!AF37, 'Right 2 Kin'!AF37, 'Right 3 Kin'!AF37)</f>
        <v>374.67171874999985</v>
      </c>
      <c r="AG37">
        <f>MEDIAN('Left 1 Kin'!AG37, 'Left 2 Kin'!AG37, 'Left 3 Kin'!AG37, 'Right 1 Kin'!AG37, 'Right 2 Kin'!AG37, 'Right 3 Kin'!AG37)</f>
        <v>390.1521875000002</v>
      </c>
      <c r="AH37">
        <f>MEDIAN('Left 1 Kin'!AH37, 'Left 2 Kin'!AH37, 'Left 3 Kin'!AH37, 'Right 1 Kin'!AH37, 'Right 2 Kin'!AH37, 'Right 3 Kin'!AH37)</f>
        <v>-101.36993749999998</v>
      </c>
      <c r="AI37">
        <f>MEDIAN('Left 1 Kin'!AI37, 'Left 2 Kin'!AI37, 'Left 3 Kin'!AI37, 'Right 1 Kin'!AI37, 'Right 2 Kin'!AI37, 'Right 3 Kin'!AI37)</f>
        <v>2.9767492500000001</v>
      </c>
      <c r="AJ37">
        <f>MEDIAN('Left 1 Kin'!AJ37, 'Left 2 Kin'!AJ37, 'Left 3 Kin'!AJ37, 'Right 1 Kin'!AJ37, 'Right 2 Kin'!AJ37, 'Right 3 Kin'!AJ37)</f>
        <v>1.0089744999999999</v>
      </c>
      <c r="AK37">
        <f>MEDIAN('Left 1 Kin'!AK37, 'Left 2 Kin'!AK37, 'Left 3 Kin'!AK37, 'Right 1 Kin'!AK37, 'Right 2 Kin'!AK37, 'Right 3 Kin'!AK37)</f>
        <v>-4.8872397500000053E-2</v>
      </c>
      <c r="AL37">
        <f>MEDIAN('Left 1 Kin'!AL37, 'Left 2 Kin'!AL37, 'Left 3 Kin'!AL37, 'Right 1 Kin'!AL37, 'Right 2 Kin'!AL37, 'Right 3 Kin'!AL37)</f>
        <v>25.923575</v>
      </c>
      <c r="AM37">
        <f>MEDIAN('Left 1 Kin'!AM37, 'Left 2 Kin'!AM37, 'Left 3 Kin'!AM37, 'Right 1 Kin'!AM37, 'Right 2 Kin'!AM37, 'Right 3 Kin'!AM37)</f>
        <v>2.3118157500000001</v>
      </c>
      <c r="AN37">
        <f>MEDIAN('Left 1 Kin'!AN37, 'Left 2 Kin'!AN37, 'Left 3 Kin'!AN37, 'Right 1 Kin'!AN37, 'Right 2 Kin'!AN37, 'Right 3 Kin'!AN37)</f>
        <v>-0.23495302500000001</v>
      </c>
      <c r="AO37">
        <f>MEDIAN('Left 1 Kin'!AO37, 'Left 2 Kin'!AO37, 'Left 3 Kin'!AO37, 'Right 1 Kin'!AO37, 'Right 2 Kin'!AO37, 'Right 3 Kin'!AO37)</f>
        <v>0.12908522999999997</v>
      </c>
      <c r="AP37">
        <f>MEDIAN('Left 1 Kin'!AP37, 'Left 2 Kin'!AP37, 'Left 3 Kin'!AP37, 'Right 1 Kin'!AP37, 'Right 2 Kin'!AP37, 'Right 3 Kin'!AP37)</f>
        <v>-0.10022025000000073</v>
      </c>
      <c r="AQ37">
        <f>MEDIAN('Left 1 Kin'!AQ37, 'Left 2 Kin'!AQ37, 'Left 3 Kin'!AQ37, 'Right 1 Kin'!AQ37, 'Right 2 Kin'!AQ37, 'Right 3 Kin'!AQ37)</f>
        <v>4.0857902500000005</v>
      </c>
      <c r="AR37">
        <f>MEDIAN('Left 1 Kin'!AR37, 'Left 2 Kin'!AR37, 'Left 3 Kin'!AR37, 'Right 1 Kin'!AR37, 'Right 2 Kin'!AR37, 'Right 3 Kin'!AR37)</f>
        <v>-0.24725162499999997</v>
      </c>
      <c r="AS37">
        <f>MEDIAN('Left 1 Kin'!AS37, 'Left 2 Kin'!AS37, 'Left 3 Kin'!AS37, 'Right 1 Kin'!AS37, 'Right 2 Kin'!AS37, 'Right 3 Kin'!AS37)</f>
        <v>0.13056395500000001</v>
      </c>
      <c r="AT37">
        <f>MEDIAN('Left 1 Kin'!AT37, 'Left 2 Kin'!AT37, 'Left 3 Kin'!AT37, 'Right 1 Kin'!AT37, 'Right 2 Kin'!AT37, 'Right 3 Kin'!AT37)</f>
        <v>-26.537847499999998</v>
      </c>
    </row>
    <row r="38" spans="1:46" x14ac:dyDescent="0.25">
      <c r="A38">
        <v>36</v>
      </c>
      <c r="B38">
        <f>MEDIAN('Left 1 Kin'!B38, 'Left 2 Kin'!B38, 'Left 3 Kin'!B38, 'Right 1 Kin'!B38, 'Right 2 Kin'!B38, 'Right 3 Kin'!B38)</f>
        <v>9.1887000000000079</v>
      </c>
      <c r="C38">
        <f>MEDIAN('Left 1 Kin'!C38, 'Left 2 Kin'!C38, 'Left 3 Kin'!C38, 'Right 1 Kin'!C38, 'Right 2 Kin'!C38, 'Right 3 Kin'!C38)</f>
        <v>0.56976699561403499</v>
      </c>
      <c r="D38">
        <f>MEDIAN('Left 1 Kin'!D38, 'Left 2 Kin'!D38, 'Left 3 Kin'!D38, 'Right 1 Kin'!D38, 'Right 2 Kin'!D38, 'Right 3 Kin'!D38)</f>
        <v>0.10733923721732302</v>
      </c>
      <c r="E38">
        <f>MEDIAN('Left 1 Kin'!E38, 'Left 2 Kin'!E38, 'Left 3 Kin'!E38, 'Right 1 Kin'!E38, 'Right 2 Kin'!E38, 'Right 3 Kin'!E38)</f>
        <v>6.0244683006790639E-3</v>
      </c>
      <c r="F38">
        <f>MEDIAN('Left 1 Kin'!F38, 'Left 2 Kin'!F38, 'Left 3 Kin'!F38, 'Right 1 Kin'!F38, 'Right 2 Kin'!F38, 'Right 3 Kin'!F38)</f>
        <v>3.70634831862189</v>
      </c>
      <c r="G38">
        <f>MEDIAN('Left 1 Kin'!G38, 'Left 2 Kin'!G38, 'Left 3 Kin'!G38, 'Right 1 Kin'!G38, 'Right 2 Kin'!G38, 'Right 3 Kin'!G38)</f>
        <v>5.4112600000000004</v>
      </c>
      <c r="H38">
        <f>MEDIAN('Left 1 Kin'!H38, 'Left 2 Kin'!H38, 'Left 3 Kin'!H38, 'Right 1 Kin'!H38, 'Right 2 Kin'!H38, 'Right 3 Kin'!H38)</f>
        <v>-8.4810499999999998</v>
      </c>
      <c r="I38">
        <f>MEDIAN('Left 1 Kin'!I38, 'Left 2 Kin'!I38, 'Left 3 Kin'!I38, 'Right 1 Kin'!I38, 'Right 2 Kin'!I38, 'Right 3 Kin'!I38)</f>
        <v>-4.4227436000000004</v>
      </c>
      <c r="J38">
        <f>MEDIAN('Left 1 Kin'!J38, 'Left 2 Kin'!J38, 'Left 3 Kin'!J38, 'Right 1 Kin'!J38, 'Right 2 Kin'!J38, 'Right 3 Kin'!J38)</f>
        <v>7.3808053999999998</v>
      </c>
      <c r="K38">
        <f>MEDIAN('Left 1 Kin'!K38, 'Left 2 Kin'!K38, 'Left 3 Kin'!K38, 'Right 1 Kin'!K38, 'Right 2 Kin'!K38, 'Right 3 Kin'!K38)</f>
        <v>3.3506494999999998</v>
      </c>
      <c r="L38">
        <f>MEDIAN('Left 1 Kin'!L38, 'Left 2 Kin'!L38, 'Left 3 Kin'!L38, 'Right 1 Kin'!L38, 'Right 2 Kin'!L38, 'Right 3 Kin'!L38)</f>
        <v>-10.8687518</v>
      </c>
      <c r="M38">
        <f>MEDIAN('Left 1 Kin'!M38, 'Left 2 Kin'!M38, 'Left 3 Kin'!M38, 'Right 1 Kin'!M38, 'Right 2 Kin'!M38, 'Right 3 Kin'!M38)</f>
        <v>20.931384000000001</v>
      </c>
      <c r="N38">
        <f>MEDIAN('Left 1 Kin'!N38, 'Left 2 Kin'!N38, 'Left 3 Kin'!N38, 'Right 1 Kin'!N38, 'Right 2 Kin'!N38, 'Right 3 Kin'!N38)</f>
        <v>3.7581299999999995</v>
      </c>
      <c r="O38">
        <f>MEDIAN('Left 1 Kin'!O38, 'Left 2 Kin'!O38, 'Left 3 Kin'!O38, 'Right 1 Kin'!O38, 'Right 2 Kin'!O38, 'Right 3 Kin'!O38)</f>
        <v>-5.0109327999999991</v>
      </c>
      <c r="P38">
        <f>MEDIAN('Left 1 Kin'!P38, 'Left 2 Kin'!P38, 'Left 3 Kin'!P38, 'Right 1 Kin'!P38, 'Right 2 Kin'!P38, 'Right 3 Kin'!P38)</f>
        <v>37.892241999999996</v>
      </c>
      <c r="Q38">
        <f>MEDIAN('Left 1 Kin'!Q38, 'Left 2 Kin'!Q38, 'Left 3 Kin'!Q38, 'Right 1 Kin'!Q38, 'Right 2 Kin'!Q38, 'Right 3 Kin'!Q38)</f>
        <v>-1.9789832000000001</v>
      </c>
      <c r="R38">
        <f>MEDIAN('Left 1 Kin'!R38, 'Left 2 Kin'!R38, 'Left 3 Kin'!R38, 'Right 1 Kin'!R38, 'Right 2 Kin'!R38, 'Right 3 Kin'!R38)</f>
        <v>-5.425076999999999</v>
      </c>
      <c r="S38">
        <f>MEDIAN('Left 1 Kin'!S38, 'Left 2 Kin'!S38, 'Left 3 Kin'!S38, 'Right 1 Kin'!S38, 'Right 2 Kin'!S38, 'Right 3 Kin'!S38)</f>
        <v>22.794114</v>
      </c>
      <c r="T38">
        <f>MEDIAN('Left 1 Kin'!T38, 'Left 2 Kin'!T38, 'Left 3 Kin'!T38, 'Right 1 Kin'!T38, 'Right 2 Kin'!T38, 'Right 3 Kin'!T38)</f>
        <v>-7.6829304</v>
      </c>
      <c r="U38">
        <f>MEDIAN('Left 1 Kin'!U38, 'Left 2 Kin'!U38, 'Left 3 Kin'!U38, 'Right 1 Kin'!U38, 'Right 2 Kin'!U38, 'Right 3 Kin'!U38)</f>
        <v>-23.170624999999987</v>
      </c>
      <c r="V38">
        <f>MEDIAN('Left 1 Kin'!V38, 'Left 2 Kin'!V38, 'Left 3 Kin'!V38, 'Right 1 Kin'!V38, 'Right 2 Kin'!V38, 'Right 3 Kin'!V38)</f>
        <v>37.943925000000007</v>
      </c>
      <c r="W38">
        <f>MEDIAN('Left 1 Kin'!W38, 'Left 2 Kin'!W38, 'Left 3 Kin'!W38, 'Right 1 Kin'!W38, 'Right 2 Kin'!W38, 'Right 3 Kin'!W38)</f>
        <v>-40.721675000000005</v>
      </c>
      <c r="X38">
        <f>MEDIAN('Left 1 Kin'!X38, 'Left 2 Kin'!X38, 'Left 3 Kin'!X38, 'Right 1 Kin'!X38, 'Right 2 Kin'!X38, 'Right 3 Kin'!X38)</f>
        <v>-11.764474999999948</v>
      </c>
      <c r="Y38">
        <f>MEDIAN('Left 1 Kin'!Y38, 'Left 2 Kin'!Y38, 'Left 3 Kin'!Y38, 'Right 1 Kin'!Y38, 'Right 2 Kin'!Y38, 'Right 3 Kin'!Y38)</f>
        <v>-44.330387500000008</v>
      </c>
      <c r="Z38">
        <f>MEDIAN('Left 1 Kin'!Z38, 'Left 2 Kin'!Z38, 'Left 3 Kin'!Z38, 'Right 1 Kin'!Z38, 'Right 2 Kin'!Z38, 'Right 3 Kin'!Z38)</f>
        <v>-183.47182500000002</v>
      </c>
      <c r="AA38">
        <f>MEDIAN('Left 1 Kin'!AA38, 'Left 2 Kin'!AA38, 'Left 3 Kin'!AA38, 'Right 1 Kin'!AA38, 'Right 2 Kin'!AA38, 'Right 3 Kin'!AA38)</f>
        <v>-560.99475000000007</v>
      </c>
      <c r="AB38">
        <f>MEDIAN('Left 1 Kin'!AB38, 'Left 2 Kin'!AB38, 'Left 3 Kin'!AB38, 'Right 1 Kin'!AB38, 'Right 2 Kin'!AB38, 'Right 3 Kin'!AB38)</f>
        <v>-103.66877500000002</v>
      </c>
      <c r="AC38">
        <f>MEDIAN('Left 1 Kin'!AC38, 'Left 2 Kin'!AC38, 'Left 3 Kin'!AC38, 'Right 1 Kin'!AC38, 'Right 2 Kin'!AC38, 'Right 3 Kin'!AC38)</f>
        <v>-466.93074999999988</v>
      </c>
      <c r="AD38">
        <f>MEDIAN('Left 1 Kin'!AD38, 'Left 2 Kin'!AD38, 'Left 3 Kin'!AD38, 'Right 1 Kin'!AD38, 'Right 2 Kin'!AD38, 'Right 3 Kin'!AD38)</f>
        <v>42.68174999999998</v>
      </c>
      <c r="AE38">
        <f>MEDIAN('Left 1 Kin'!AE38, 'Left 2 Kin'!AE38, 'Left 3 Kin'!AE38, 'Right 1 Kin'!AE38, 'Right 2 Kin'!AE38, 'Right 3 Kin'!AE38)</f>
        <v>-306.6315249999999</v>
      </c>
      <c r="AF38">
        <f>MEDIAN('Left 1 Kin'!AF38, 'Left 2 Kin'!AF38, 'Left 3 Kin'!AF38, 'Right 1 Kin'!AF38, 'Right 2 Kin'!AF38, 'Right 3 Kin'!AF38)</f>
        <v>401.01792999999998</v>
      </c>
      <c r="AG38">
        <f>MEDIAN('Left 1 Kin'!AG38, 'Left 2 Kin'!AG38, 'Left 3 Kin'!AG38, 'Right 1 Kin'!AG38, 'Right 2 Kin'!AG38, 'Right 3 Kin'!AG38)</f>
        <v>362.89975000000021</v>
      </c>
      <c r="AH38">
        <f>MEDIAN('Left 1 Kin'!AH38, 'Left 2 Kin'!AH38, 'Left 3 Kin'!AH38, 'Right 1 Kin'!AH38, 'Right 2 Kin'!AH38, 'Right 3 Kin'!AH38)</f>
        <v>-91.99322500000001</v>
      </c>
      <c r="AI38">
        <f>MEDIAN('Left 1 Kin'!AI38, 'Left 2 Kin'!AI38, 'Left 3 Kin'!AI38, 'Right 1 Kin'!AI38, 'Right 2 Kin'!AI38, 'Right 3 Kin'!AI38)</f>
        <v>2.9851961999999994</v>
      </c>
      <c r="AJ38">
        <f>MEDIAN('Left 1 Kin'!AJ38, 'Left 2 Kin'!AJ38, 'Left 3 Kin'!AJ38, 'Right 1 Kin'!AJ38, 'Right 2 Kin'!AJ38, 'Right 3 Kin'!AJ38)</f>
        <v>0.85288109999999973</v>
      </c>
      <c r="AK38">
        <f>MEDIAN('Left 1 Kin'!AK38, 'Left 2 Kin'!AK38, 'Left 3 Kin'!AK38, 'Right 1 Kin'!AK38, 'Right 2 Kin'!AK38, 'Right 3 Kin'!AK38)</f>
        <v>-5.9597359999999378E-3</v>
      </c>
      <c r="AL38">
        <f>MEDIAN('Left 1 Kin'!AL38, 'Left 2 Kin'!AL38, 'Left 3 Kin'!AL38, 'Right 1 Kin'!AL38, 'Right 2 Kin'!AL38, 'Right 3 Kin'!AL38)</f>
        <v>26.520800000000001</v>
      </c>
      <c r="AM38">
        <f>MEDIAN('Left 1 Kin'!AM38, 'Left 2 Kin'!AM38, 'Left 3 Kin'!AM38, 'Right 1 Kin'!AM38, 'Right 2 Kin'!AM38, 'Right 3 Kin'!AM38)</f>
        <v>2.3259822000000003</v>
      </c>
      <c r="AN38">
        <f>MEDIAN('Left 1 Kin'!AN38, 'Left 2 Kin'!AN38, 'Left 3 Kin'!AN38, 'Right 1 Kin'!AN38, 'Right 2 Kin'!AN38, 'Right 3 Kin'!AN38)</f>
        <v>-0.27043099999999998</v>
      </c>
      <c r="AO38">
        <f>MEDIAN('Left 1 Kin'!AO38, 'Left 2 Kin'!AO38, 'Left 3 Kin'!AO38, 'Right 1 Kin'!AO38, 'Right 2 Kin'!AO38, 'Right 3 Kin'!AO38)</f>
        <v>0.12764637600000001</v>
      </c>
      <c r="AP38">
        <f>MEDIAN('Left 1 Kin'!AP38, 'Left 2 Kin'!AP38, 'Left 3 Kin'!AP38, 'Right 1 Kin'!AP38, 'Right 2 Kin'!AP38, 'Right 3 Kin'!AP38)</f>
        <v>0.43465840000000022</v>
      </c>
      <c r="AQ38">
        <f>MEDIAN('Left 1 Kin'!AQ38, 'Left 2 Kin'!AQ38, 'Left 3 Kin'!AQ38, 'Right 1 Kin'!AQ38, 'Right 2 Kin'!AQ38, 'Right 3 Kin'!AQ38)</f>
        <v>4.1153424000000003</v>
      </c>
      <c r="AR38">
        <f>MEDIAN('Left 1 Kin'!AR38, 'Left 2 Kin'!AR38, 'Left 3 Kin'!AR38, 'Right 1 Kin'!AR38, 'Right 2 Kin'!AR38, 'Right 3 Kin'!AR38)</f>
        <v>-0.25219910000000001</v>
      </c>
      <c r="AS38">
        <f>MEDIAN('Left 1 Kin'!AS38, 'Left 2 Kin'!AS38, 'Left 3 Kin'!AS38, 'Right 1 Kin'!AS38, 'Right 2 Kin'!AS38, 'Right 3 Kin'!AS38)</f>
        <v>0.11945492799999999</v>
      </c>
      <c r="AT38">
        <f>MEDIAN('Left 1 Kin'!AT38, 'Left 2 Kin'!AT38, 'Left 3 Kin'!AT38, 'Right 1 Kin'!AT38, 'Right 2 Kin'!AT38, 'Right 3 Kin'!AT38)</f>
        <v>-24.803896000000002</v>
      </c>
    </row>
    <row r="39" spans="1:46" x14ac:dyDescent="0.25">
      <c r="A39">
        <v>37</v>
      </c>
      <c r="B39">
        <f>MEDIAN('Left 1 Kin'!B39, 'Left 2 Kin'!B39, 'Left 3 Kin'!B39, 'Right 1 Kin'!B39, 'Right 2 Kin'!B39, 'Right 3 Kin'!B39)</f>
        <v>9.1907125000000107</v>
      </c>
      <c r="C39">
        <f>MEDIAN('Left 1 Kin'!C39, 'Left 2 Kin'!C39, 'Left 3 Kin'!C39, 'Right 1 Kin'!C39, 'Right 2 Kin'!C39, 'Right 3 Kin'!C39)</f>
        <v>0.5697012061403508</v>
      </c>
      <c r="D39">
        <f>MEDIAN('Left 1 Kin'!D39, 'Left 2 Kin'!D39, 'Left 3 Kin'!D39, 'Right 1 Kin'!D39, 'Right 2 Kin'!D39, 'Right 3 Kin'!D39)</f>
        <v>0.15962469997481354</v>
      </c>
      <c r="E39">
        <f>MEDIAN('Left 1 Kin'!E39, 'Left 2 Kin'!E39, 'Left 3 Kin'!E39, 'Right 1 Kin'!E39, 'Right 2 Kin'!E39, 'Right 3 Kin'!E39)</f>
        <v>9.7709669374129171E-3</v>
      </c>
      <c r="F39">
        <f>MEDIAN('Left 1 Kin'!F39, 'Left 2 Kin'!F39, 'Left 3 Kin'!F39, 'Right 1 Kin'!F39, 'Right 2 Kin'!F39, 'Right 3 Kin'!F39)</f>
        <v>3.689637414682756</v>
      </c>
      <c r="G39">
        <f>MEDIAN('Left 1 Kin'!G39, 'Left 2 Kin'!G39, 'Left 3 Kin'!G39, 'Right 1 Kin'!G39, 'Right 2 Kin'!G39, 'Right 3 Kin'!G39)</f>
        <v>5.3775962499999999</v>
      </c>
      <c r="H39">
        <f>MEDIAN('Left 1 Kin'!H39, 'Left 2 Kin'!H39, 'Left 3 Kin'!H39, 'Right 1 Kin'!H39, 'Right 2 Kin'!H39, 'Right 3 Kin'!H39)</f>
        <v>-8.4309924999999986</v>
      </c>
      <c r="I39">
        <f>MEDIAN('Left 1 Kin'!I39, 'Left 2 Kin'!I39, 'Left 3 Kin'!I39, 'Right 1 Kin'!I39, 'Right 2 Kin'!I39, 'Right 3 Kin'!I39)</f>
        <v>-4.4757161999999999</v>
      </c>
      <c r="J39">
        <f>MEDIAN('Left 1 Kin'!J39, 'Left 2 Kin'!J39, 'Left 3 Kin'!J39, 'Right 1 Kin'!J39, 'Right 2 Kin'!J39, 'Right 3 Kin'!J39)</f>
        <v>7.3305092999999992</v>
      </c>
      <c r="K39">
        <f>MEDIAN('Left 1 Kin'!K39, 'Left 2 Kin'!K39, 'Left 3 Kin'!K39, 'Right 1 Kin'!K39, 'Right 2 Kin'!K39, 'Right 3 Kin'!K39)</f>
        <v>3.3221755000000002</v>
      </c>
      <c r="L39">
        <f>MEDIAN('Left 1 Kin'!L39, 'Left 2 Kin'!L39, 'Left 3 Kin'!L39, 'Right 1 Kin'!L39, 'Right 2 Kin'!L39, 'Right 3 Kin'!L39)</f>
        <v>-11.06923935</v>
      </c>
      <c r="M39">
        <f>MEDIAN('Left 1 Kin'!M39, 'Left 2 Kin'!M39, 'Left 3 Kin'!M39, 'Right 1 Kin'!M39, 'Right 2 Kin'!M39, 'Right 3 Kin'!M39)</f>
        <v>20.338328000000001</v>
      </c>
      <c r="N39">
        <f>MEDIAN('Left 1 Kin'!N39, 'Left 2 Kin'!N39, 'Left 3 Kin'!N39, 'Right 1 Kin'!N39, 'Right 2 Kin'!N39, 'Right 3 Kin'!N39)</f>
        <v>3.6499147499999993</v>
      </c>
      <c r="O39">
        <f>MEDIAN('Left 1 Kin'!O39, 'Left 2 Kin'!O39, 'Left 3 Kin'!O39, 'Right 1 Kin'!O39, 'Right 2 Kin'!O39, 'Right 3 Kin'!O39)</f>
        <v>-5.4570126000000023</v>
      </c>
      <c r="P39">
        <f>MEDIAN('Left 1 Kin'!P39, 'Left 2 Kin'!P39, 'Left 3 Kin'!P39, 'Right 1 Kin'!P39, 'Right 2 Kin'!P39, 'Right 3 Kin'!P39)</f>
        <v>38.014713999999998</v>
      </c>
      <c r="Q39">
        <f>MEDIAN('Left 1 Kin'!Q39, 'Left 2 Kin'!Q39, 'Left 3 Kin'!Q39, 'Right 1 Kin'!Q39, 'Right 2 Kin'!Q39, 'Right 3 Kin'!Q39)</f>
        <v>-2.3206243999999998</v>
      </c>
      <c r="R39">
        <f>MEDIAN('Left 1 Kin'!R39, 'Left 2 Kin'!R39, 'Left 3 Kin'!R39, 'Right 1 Kin'!R39, 'Right 2 Kin'!R39, 'Right 3 Kin'!R39)</f>
        <v>-4.8813852499999992</v>
      </c>
      <c r="S39">
        <f>MEDIAN('Left 1 Kin'!S39, 'Left 2 Kin'!S39, 'Left 3 Kin'!S39, 'Right 1 Kin'!S39, 'Right 2 Kin'!S39, 'Right 3 Kin'!S39)</f>
        <v>23.232737999999998</v>
      </c>
      <c r="T39">
        <f>MEDIAN('Left 1 Kin'!T39, 'Left 2 Kin'!T39, 'Left 3 Kin'!T39, 'Right 1 Kin'!T39, 'Right 2 Kin'!T39, 'Right 3 Kin'!T39)</f>
        <v>-7.8211092999999998</v>
      </c>
      <c r="U39">
        <f>MEDIAN('Left 1 Kin'!U39, 'Left 2 Kin'!U39, 'Left 3 Kin'!U39, 'Right 1 Kin'!U39, 'Right 2 Kin'!U39, 'Right 3 Kin'!U39)</f>
        <v>-25.08859374999999</v>
      </c>
      <c r="V39">
        <f>MEDIAN('Left 1 Kin'!V39, 'Left 2 Kin'!V39, 'Left 3 Kin'!V39, 'Right 1 Kin'!V39, 'Right 2 Kin'!V39, 'Right 3 Kin'!V39)</f>
        <v>39.646099999999997</v>
      </c>
      <c r="W39">
        <f>MEDIAN('Left 1 Kin'!W39, 'Left 2 Kin'!W39, 'Left 3 Kin'!W39, 'Right 1 Kin'!W39, 'Right 2 Kin'!W39, 'Right 3 Kin'!W39)</f>
        <v>-38.825349999999993</v>
      </c>
      <c r="X39">
        <f>MEDIAN('Left 1 Kin'!X39, 'Left 2 Kin'!X39, 'Left 3 Kin'!X39, 'Right 1 Kin'!X39, 'Right 2 Kin'!X39, 'Right 3 Kin'!X39)</f>
        <v>-16.078418749999969</v>
      </c>
      <c r="Y39">
        <f>MEDIAN('Left 1 Kin'!Y39, 'Left 2 Kin'!Y39, 'Left 3 Kin'!Y39, 'Right 1 Kin'!Y39, 'Right 2 Kin'!Y39, 'Right 3 Kin'!Y39)</f>
        <v>-42.929734375000002</v>
      </c>
      <c r="Z39">
        <f>MEDIAN('Left 1 Kin'!Z39, 'Left 2 Kin'!Z39, 'Left 3 Kin'!Z39, 'Right 1 Kin'!Z39, 'Right 2 Kin'!Z39, 'Right 3 Kin'!Z39)</f>
        <v>-180.87774375000009</v>
      </c>
      <c r="AA39">
        <f>MEDIAN('Left 1 Kin'!AA39, 'Left 2 Kin'!AA39, 'Left 3 Kin'!AA39, 'Right 1 Kin'!AA39, 'Right 2 Kin'!AA39, 'Right 3 Kin'!AA39)</f>
        <v>-575.84668750000014</v>
      </c>
      <c r="AB39">
        <f>MEDIAN('Left 1 Kin'!AB39, 'Left 2 Kin'!AB39, 'Left 3 Kin'!AB39, 'Right 1 Kin'!AB39, 'Right 2 Kin'!AB39, 'Right 3 Kin'!AB39)</f>
        <v>-110.03474375000003</v>
      </c>
      <c r="AC39">
        <f>MEDIAN('Left 1 Kin'!AC39, 'Left 2 Kin'!AC39, 'Left 3 Kin'!AC39, 'Right 1 Kin'!AC39, 'Right 2 Kin'!AC39, 'Right 3 Kin'!AC39)</f>
        <v>-441.10712499999988</v>
      </c>
      <c r="AD39">
        <f>MEDIAN('Left 1 Kin'!AD39, 'Left 2 Kin'!AD39, 'Left 3 Kin'!AD39, 'Right 1 Kin'!AD39, 'Right 2 Kin'!AD39, 'Right 3 Kin'!AD39)</f>
        <v>28.338187499999979</v>
      </c>
      <c r="AE39">
        <f>MEDIAN('Left 1 Kin'!AE39, 'Left 2 Kin'!AE39, 'Left 3 Kin'!AE39, 'Right 1 Kin'!AE39, 'Right 2 Kin'!AE39, 'Right 3 Kin'!AE39)</f>
        <v>-288.63217499999985</v>
      </c>
      <c r="AF39">
        <f>MEDIAN('Left 1 Kin'!AF39, 'Left 2 Kin'!AF39, 'Left 3 Kin'!AF39, 'Right 1 Kin'!AF39, 'Right 2 Kin'!AF39, 'Right 3 Kin'!AF39)</f>
        <v>403.76098750000006</v>
      </c>
      <c r="AG39">
        <f>MEDIAN('Left 1 Kin'!AG39, 'Left 2 Kin'!AG39, 'Left 3 Kin'!AG39, 'Right 1 Kin'!AG39, 'Right 2 Kin'!AG39, 'Right 3 Kin'!AG39)</f>
        <v>337.46762500000011</v>
      </c>
      <c r="AH39">
        <f>MEDIAN('Left 1 Kin'!AH39, 'Left 2 Kin'!AH39, 'Left 3 Kin'!AH39, 'Right 1 Kin'!AH39, 'Right 2 Kin'!AH39, 'Right 3 Kin'!AH39)</f>
        <v>-78.076387499999953</v>
      </c>
      <c r="AI39">
        <f>MEDIAN('Left 1 Kin'!AI39, 'Left 2 Kin'!AI39, 'Left 3 Kin'!AI39, 'Right 1 Kin'!AI39, 'Right 2 Kin'!AI39, 'Right 3 Kin'!AI39)</f>
        <v>2.9069924999999999</v>
      </c>
      <c r="AJ39">
        <f>MEDIAN('Left 1 Kin'!AJ39, 'Left 2 Kin'!AJ39, 'Left 3 Kin'!AJ39, 'Right 1 Kin'!AJ39, 'Right 2 Kin'!AJ39, 'Right 3 Kin'!AJ39)</f>
        <v>0.66989019999999921</v>
      </c>
      <c r="AK39">
        <f>MEDIAN('Left 1 Kin'!AK39, 'Left 2 Kin'!AK39, 'Left 3 Kin'!AK39, 'Right 1 Kin'!AK39, 'Right 2 Kin'!AK39, 'Right 3 Kin'!AK39)</f>
        <v>3.6952925500000157E-2</v>
      </c>
      <c r="AL39">
        <f>MEDIAN('Left 1 Kin'!AL39, 'Left 2 Kin'!AL39, 'Left 3 Kin'!AL39, 'Right 1 Kin'!AL39, 'Right 2 Kin'!AL39, 'Right 3 Kin'!AL39)</f>
        <v>26.602337500000001</v>
      </c>
      <c r="AM39">
        <f>MEDIAN('Left 1 Kin'!AM39, 'Left 2 Kin'!AM39, 'Left 3 Kin'!AM39, 'Right 1 Kin'!AM39, 'Right 2 Kin'!AM39, 'Right 3 Kin'!AM39)</f>
        <v>2.3401486499999997</v>
      </c>
      <c r="AN39">
        <f>MEDIAN('Left 1 Kin'!AN39, 'Left 2 Kin'!AN39, 'Left 3 Kin'!AN39, 'Right 1 Kin'!AN39, 'Right 2 Kin'!AN39, 'Right 3 Kin'!AN39)</f>
        <v>-0.30764033000000002</v>
      </c>
      <c r="AO39">
        <f>MEDIAN('Left 1 Kin'!AO39, 'Left 2 Kin'!AO39, 'Left 3 Kin'!AO39, 'Right 1 Kin'!AO39, 'Right 2 Kin'!AO39, 'Right 3 Kin'!AO39)</f>
        <v>0.13157989200000006</v>
      </c>
      <c r="AP39">
        <f>MEDIAN('Left 1 Kin'!AP39, 'Left 2 Kin'!AP39, 'Left 3 Kin'!AP39, 'Right 1 Kin'!AP39, 'Right 2 Kin'!AP39, 'Right 3 Kin'!AP39)</f>
        <v>0.94947955000000095</v>
      </c>
      <c r="AQ39">
        <f>MEDIAN('Left 1 Kin'!AQ39, 'Left 2 Kin'!AQ39, 'Left 3 Kin'!AQ39, 'Right 1 Kin'!AQ39, 'Right 2 Kin'!AQ39, 'Right 3 Kin'!AQ39)</f>
        <v>4.1363920500000004</v>
      </c>
      <c r="AR39">
        <f>MEDIAN('Left 1 Kin'!AR39, 'Left 2 Kin'!AR39, 'Left 3 Kin'!AR39, 'Right 1 Kin'!AR39, 'Right 2 Kin'!AR39, 'Right 3 Kin'!AR39)</f>
        <v>-0.25299757499999997</v>
      </c>
      <c r="AS39">
        <f>MEDIAN('Left 1 Kin'!AS39, 'Left 2 Kin'!AS39, 'Left 3 Kin'!AS39, 'Right 1 Kin'!AS39, 'Right 2 Kin'!AS39, 'Right 3 Kin'!AS39)</f>
        <v>0.10834590099999997</v>
      </c>
      <c r="AT39">
        <f>MEDIAN('Left 1 Kin'!AT39, 'Left 2 Kin'!AT39, 'Left 3 Kin'!AT39, 'Right 1 Kin'!AT39, 'Right 2 Kin'!AT39, 'Right 3 Kin'!AT39)</f>
        <v>-22.805281999999995</v>
      </c>
    </row>
    <row r="40" spans="1:46" x14ac:dyDescent="0.25">
      <c r="A40">
        <v>38</v>
      </c>
      <c r="B40">
        <f>MEDIAN('Left 1 Kin'!B40, 'Left 2 Kin'!B40, 'Left 3 Kin'!B40, 'Right 1 Kin'!B40, 'Right 2 Kin'!B40, 'Right 3 Kin'!B40)</f>
        <v>9.1938625000000087</v>
      </c>
      <c r="C40">
        <f>MEDIAN('Left 1 Kin'!C40, 'Left 2 Kin'!C40, 'Left 3 Kin'!C40, 'Right 1 Kin'!C40, 'Right 2 Kin'!C40, 'Right 3 Kin'!C40)</f>
        <v>0.56963541666666662</v>
      </c>
      <c r="D40">
        <f>MEDIAN('Left 1 Kin'!D40, 'Left 2 Kin'!D40, 'Left 3 Kin'!D40, 'Right 1 Kin'!D40, 'Right 2 Kin'!D40, 'Right 3 Kin'!D40)</f>
        <v>0.20395910574864939</v>
      </c>
      <c r="E40">
        <f>MEDIAN('Left 1 Kin'!E40, 'Left 2 Kin'!E40, 'Left 3 Kin'!E40, 'Right 1 Kin'!E40, 'Right 2 Kin'!E40, 'Right 3 Kin'!E40)</f>
        <v>9.8985277908407495E-3</v>
      </c>
      <c r="F40">
        <f>MEDIAN('Left 1 Kin'!F40, 'Left 2 Kin'!F40, 'Left 3 Kin'!F40, 'Right 1 Kin'!F40, 'Right 2 Kin'!F40, 'Right 3 Kin'!F40)</f>
        <v>3.6683745918519435</v>
      </c>
      <c r="G40">
        <f>MEDIAN('Left 1 Kin'!G40, 'Left 2 Kin'!G40, 'Left 3 Kin'!G40, 'Right 1 Kin'!G40, 'Right 2 Kin'!G40, 'Right 3 Kin'!G40)</f>
        <v>5.3439325000000002</v>
      </c>
      <c r="H40">
        <f>MEDIAN('Left 1 Kin'!H40, 'Left 2 Kin'!H40, 'Left 3 Kin'!H40, 'Right 1 Kin'!H40, 'Right 2 Kin'!H40, 'Right 3 Kin'!H40)</f>
        <v>-8.3809350000000009</v>
      </c>
      <c r="I40">
        <f>MEDIAN('Left 1 Kin'!I40, 'Left 2 Kin'!I40, 'Left 3 Kin'!I40, 'Right 1 Kin'!I40, 'Right 2 Kin'!I40, 'Right 3 Kin'!I40)</f>
        <v>-4.5306309999999996</v>
      </c>
      <c r="J40">
        <f>MEDIAN('Left 1 Kin'!J40, 'Left 2 Kin'!J40, 'Left 3 Kin'!J40, 'Right 1 Kin'!J40, 'Right 2 Kin'!J40, 'Right 3 Kin'!J40)</f>
        <v>7.2772240000000004</v>
      </c>
      <c r="K40">
        <f>MEDIAN('Left 1 Kin'!K40, 'Left 2 Kin'!K40, 'Left 3 Kin'!K40, 'Right 1 Kin'!K40, 'Right 2 Kin'!K40, 'Right 3 Kin'!K40)</f>
        <v>3.2887589000000004</v>
      </c>
      <c r="L40">
        <f>MEDIAN('Left 1 Kin'!L40, 'Left 2 Kin'!L40, 'Left 3 Kin'!L40, 'Right 1 Kin'!L40, 'Right 2 Kin'!L40, 'Right 3 Kin'!L40)</f>
        <v>-11.265900999999999</v>
      </c>
      <c r="M40">
        <f>MEDIAN('Left 1 Kin'!M40, 'Left 2 Kin'!M40, 'Left 3 Kin'!M40, 'Right 1 Kin'!M40, 'Right 2 Kin'!M40, 'Right 3 Kin'!M40)</f>
        <v>19.729773999999999</v>
      </c>
      <c r="N40">
        <f>MEDIAN('Left 1 Kin'!N40, 'Left 2 Kin'!N40, 'Left 3 Kin'!N40, 'Right 1 Kin'!N40, 'Right 2 Kin'!N40, 'Right 3 Kin'!N40)</f>
        <v>3.5245798000000002</v>
      </c>
      <c r="O40">
        <f>MEDIAN('Left 1 Kin'!O40, 'Left 2 Kin'!O40, 'Left 3 Kin'!O40, 'Right 1 Kin'!O40, 'Right 2 Kin'!O40, 'Right 3 Kin'!O40)</f>
        <v>-5.8808223999999996</v>
      </c>
      <c r="P40">
        <f>MEDIAN('Left 1 Kin'!P40, 'Left 2 Kin'!P40, 'Left 3 Kin'!P40, 'Right 1 Kin'!P40, 'Right 2 Kin'!P40, 'Right 3 Kin'!P40)</f>
        <v>38.060759000000004</v>
      </c>
      <c r="Q40">
        <f>MEDIAN('Left 1 Kin'!Q40, 'Left 2 Kin'!Q40, 'Left 3 Kin'!Q40, 'Right 1 Kin'!Q40, 'Right 2 Kin'!Q40, 'Right 3 Kin'!Q40)</f>
        <v>-2.6060996999999997</v>
      </c>
      <c r="R40">
        <f>MEDIAN('Left 1 Kin'!R40, 'Left 2 Kin'!R40, 'Left 3 Kin'!R40, 'Right 1 Kin'!R40, 'Right 2 Kin'!R40, 'Right 3 Kin'!R40)</f>
        <v>-4.373252400000001</v>
      </c>
      <c r="S40">
        <f>MEDIAN('Left 1 Kin'!S40, 'Left 2 Kin'!S40, 'Left 3 Kin'!S40, 'Right 1 Kin'!S40, 'Right 2 Kin'!S40, 'Right 3 Kin'!S40)</f>
        <v>23.601796</v>
      </c>
      <c r="T40">
        <f>MEDIAN('Left 1 Kin'!T40, 'Left 2 Kin'!T40, 'Left 3 Kin'!T40, 'Right 1 Kin'!T40, 'Right 2 Kin'!T40, 'Right 3 Kin'!T40)</f>
        <v>-7.9281882999999995</v>
      </c>
      <c r="U40">
        <f>MEDIAN('Left 1 Kin'!U40, 'Left 2 Kin'!U40, 'Left 3 Kin'!U40, 'Right 1 Kin'!U40, 'Right 2 Kin'!U40, 'Right 3 Kin'!U40)</f>
        <v>-27.531112499999981</v>
      </c>
      <c r="V40">
        <f>MEDIAN('Left 1 Kin'!V40, 'Left 2 Kin'!V40, 'Left 3 Kin'!V40, 'Right 1 Kin'!V40, 'Right 2 Kin'!V40, 'Right 3 Kin'!V40)</f>
        <v>41.235274999999973</v>
      </c>
      <c r="W40">
        <f>MEDIAN('Left 1 Kin'!W40, 'Left 2 Kin'!W40, 'Left 3 Kin'!W40, 'Right 1 Kin'!W40, 'Right 2 Kin'!W40, 'Right 3 Kin'!W40)</f>
        <v>-36.241124999999997</v>
      </c>
      <c r="X40">
        <f>MEDIAN('Left 1 Kin'!X40, 'Left 2 Kin'!X40, 'Left 3 Kin'!X40, 'Right 1 Kin'!X40, 'Right 2 Kin'!X40, 'Right 3 Kin'!X40)</f>
        <v>-19.289524999999976</v>
      </c>
      <c r="Y40">
        <f>MEDIAN('Left 1 Kin'!Y40, 'Left 2 Kin'!Y40, 'Left 3 Kin'!Y40, 'Right 1 Kin'!Y40, 'Right 2 Kin'!Y40, 'Right 3 Kin'!Y40)</f>
        <v>-42.526506250000011</v>
      </c>
      <c r="Z40">
        <f>MEDIAN('Left 1 Kin'!Z40, 'Left 2 Kin'!Z40, 'Left 3 Kin'!Z40, 'Right 1 Kin'!Z40, 'Right 2 Kin'!Z40, 'Right 3 Kin'!Z40)</f>
        <v>-176.12657500000006</v>
      </c>
      <c r="AA40">
        <f>MEDIAN('Left 1 Kin'!AA40, 'Left 2 Kin'!AA40, 'Left 3 Kin'!AA40, 'Right 1 Kin'!AA40, 'Right 2 Kin'!AA40, 'Right 3 Kin'!AA40)</f>
        <v>-588.56987500000014</v>
      </c>
      <c r="AB40">
        <f>MEDIAN('Left 1 Kin'!AB40, 'Left 2 Kin'!AB40, 'Left 3 Kin'!AB40, 'Right 1 Kin'!AB40, 'Right 2 Kin'!AB40, 'Right 3 Kin'!AB40)</f>
        <v>-117.17453750000001</v>
      </c>
      <c r="AC40">
        <f>MEDIAN('Left 1 Kin'!AC40, 'Left 2 Kin'!AC40, 'Left 3 Kin'!AC40, 'Right 1 Kin'!AC40, 'Right 2 Kin'!AC40, 'Right 3 Kin'!AC40)</f>
        <v>-402.5605625</v>
      </c>
      <c r="AD40">
        <f>MEDIAN('Left 1 Kin'!AD40, 'Left 2 Kin'!AD40, 'Left 3 Kin'!AD40, 'Right 1 Kin'!AD40, 'Right 2 Kin'!AD40, 'Right 3 Kin'!AD40)</f>
        <v>13.217874999999928</v>
      </c>
      <c r="AE40">
        <f>MEDIAN('Left 1 Kin'!AE40, 'Left 2 Kin'!AE40, 'Left 3 Kin'!AE40, 'Right 1 Kin'!AE40, 'Right 2 Kin'!AE40, 'Right 3 Kin'!AE40)</f>
        <v>-270.63282500000003</v>
      </c>
      <c r="AF40">
        <f>MEDIAN('Left 1 Kin'!AF40, 'Left 2 Kin'!AF40, 'Left 3 Kin'!AF40, 'Right 1 Kin'!AF40, 'Right 2 Kin'!AF40, 'Right 3 Kin'!AF40)</f>
        <v>394.33652500000005</v>
      </c>
      <c r="AG40">
        <f>MEDIAN('Left 1 Kin'!AG40, 'Left 2 Kin'!AG40, 'Left 3 Kin'!AG40, 'Right 1 Kin'!AG40, 'Right 2 Kin'!AG40, 'Right 3 Kin'!AG40)</f>
        <v>310.57137500000016</v>
      </c>
      <c r="AH40">
        <f>MEDIAN('Left 1 Kin'!AH40, 'Left 2 Kin'!AH40, 'Left 3 Kin'!AH40, 'Right 1 Kin'!AH40, 'Right 2 Kin'!AH40, 'Right 3 Kin'!AH40)</f>
        <v>-64.159550000000024</v>
      </c>
      <c r="AI40">
        <f>MEDIAN('Left 1 Kin'!AI40, 'Left 2 Kin'!AI40, 'Left 3 Kin'!AI40, 'Right 1 Kin'!AI40, 'Right 2 Kin'!AI40, 'Right 3 Kin'!AI40)</f>
        <v>2.8965399999999999</v>
      </c>
      <c r="AJ40">
        <f>MEDIAN('Left 1 Kin'!AJ40, 'Left 2 Kin'!AJ40, 'Left 3 Kin'!AJ40, 'Right 1 Kin'!AJ40, 'Right 2 Kin'!AJ40, 'Right 3 Kin'!AJ40)</f>
        <v>0.51509409000000039</v>
      </c>
      <c r="AK40">
        <f>MEDIAN('Left 1 Kin'!AK40, 'Left 2 Kin'!AK40, 'Left 3 Kin'!AK40, 'Right 1 Kin'!AK40, 'Right 2 Kin'!AK40, 'Right 3 Kin'!AK40)</f>
        <v>6.1431262999999965E-2</v>
      </c>
      <c r="AL40">
        <f>MEDIAN('Left 1 Kin'!AL40, 'Left 2 Kin'!AL40, 'Left 3 Kin'!AL40, 'Right 1 Kin'!AL40, 'Right 2 Kin'!AL40, 'Right 3 Kin'!AL40)</f>
        <v>26.683875</v>
      </c>
      <c r="AM40">
        <f>MEDIAN('Left 1 Kin'!AM40, 'Left 2 Kin'!AM40, 'Left 3 Kin'!AM40, 'Right 1 Kin'!AM40, 'Right 2 Kin'!AM40, 'Right 3 Kin'!AM40)</f>
        <v>2.3588288999999998</v>
      </c>
      <c r="AN40">
        <f>MEDIAN('Left 1 Kin'!AN40, 'Left 2 Kin'!AN40, 'Left 3 Kin'!AN40, 'Right 1 Kin'!AN40, 'Right 2 Kin'!AN40, 'Right 3 Kin'!AN40)</f>
        <v>-0.30412960999999994</v>
      </c>
      <c r="AO40">
        <f>MEDIAN('Left 1 Kin'!AO40, 'Left 2 Kin'!AO40, 'Left 3 Kin'!AO40, 'Right 1 Kin'!AO40, 'Right 2 Kin'!AO40, 'Right 3 Kin'!AO40)</f>
        <v>0.135513408</v>
      </c>
      <c r="AP40">
        <f>MEDIAN('Left 1 Kin'!AP40, 'Left 2 Kin'!AP40, 'Left 3 Kin'!AP40, 'Right 1 Kin'!AP40, 'Right 2 Kin'!AP40, 'Right 3 Kin'!AP40)</f>
        <v>1.6194746799999984</v>
      </c>
      <c r="AQ40">
        <f>MEDIAN('Left 1 Kin'!AQ40, 'Left 2 Kin'!AQ40, 'Left 3 Kin'!AQ40, 'Right 1 Kin'!AQ40, 'Right 2 Kin'!AQ40, 'Right 3 Kin'!AQ40)</f>
        <v>4.1550874000000002</v>
      </c>
      <c r="AR40">
        <f>MEDIAN('Left 1 Kin'!AR40, 'Left 2 Kin'!AR40, 'Left 3 Kin'!AR40, 'Right 1 Kin'!AR40, 'Right 2 Kin'!AR40, 'Right 3 Kin'!AR40)</f>
        <v>-0.24802014999999988</v>
      </c>
      <c r="AS40">
        <f>MEDIAN('Left 1 Kin'!AS40, 'Left 2 Kin'!AS40, 'Left 3 Kin'!AS40, 'Right 1 Kin'!AS40, 'Right 2 Kin'!AS40, 'Right 3 Kin'!AS40)</f>
        <v>0.10494621200000002</v>
      </c>
      <c r="AT40">
        <f>MEDIAN('Left 1 Kin'!AT40, 'Left 2 Kin'!AT40, 'Left 3 Kin'!AT40, 'Right 1 Kin'!AT40, 'Right 2 Kin'!AT40, 'Right 3 Kin'!AT40)</f>
        <v>-20.673955000000007</v>
      </c>
    </row>
    <row r="41" spans="1:46" x14ac:dyDescent="0.25">
      <c r="A41">
        <v>39</v>
      </c>
      <c r="B41">
        <f>MEDIAN('Left 1 Kin'!B41, 'Left 2 Kin'!B41, 'Left 3 Kin'!B41, 'Right 1 Kin'!B41, 'Right 2 Kin'!B41, 'Right 3 Kin'!B41)</f>
        <v>9.1970562500000046</v>
      </c>
      <c r="C41">
        <f>MEDIAN('Left 1 Kin'!C41, 'Left 2 Kin'!C41, 'Left 3 Kin'!C41, 'Right 1 Kin'!C41, 'Right 2 Kin'!C41, 'Right 3 Kin'!C41)</f>
        <v>0.56956962719298243</v>
      </c>
      <c r="D41">
        <f>MEDIAN('Left 1 Kin'!D41, 'Left 2 Kin'!D41, 'Left 3 Kin'!D41, 'Right 1 Kin'!D41, 'Right 2 Kin'!D41, 'Right 3 Kin'!D41)</f>
        <v>0.23637936749951388</v>
      </c>
      <c r="E41">
        <f>MEDIAN('Left 1 Kin'!E41, 'Left 2 Kin'!E41, 'Left 3 Kin'!E41, 'Right 1 Kin'!E41, 'Right 2 Kin'!E41, 'Right 3 Kin'!E41)</f>
        <v>6.5013958743709273E-3</v>
      </c>
      <c r="F41">
        <f>MEDIAN('Left 1 Kin'!F41, 'Left 2 Kin'!F41, 'Left 3 Kin'!F41, 'Right 1 Kin'!F41, 'Right 2 Kin'!F41, 'Right 3 Kin'!F41)</f>
        <v>3.6509203726704902</v>
      </c>
      <c r="G41">
        <f>MEDIAN('Left 1 Kin'!G41, 'Left 2 Kin'!G41, 'Left 3 Kin'!G41, 'Right 1 Kin'!G41, 'Right 2 Kin'!G41, 'Right 3 Kin'!G41)</f>
        <v>5.3102687500000005</v>
      </c>
      <c r="H41">
        <f>MEDIAN('Left 1 Kin'!H41, 'Left 2 Kin'!H41, 'Left 3 Kin'!H41, 'Right 1 Kin'!H41, 'Right 2 Kin'!H41, 'Right 3 Kin'!H41)</f>
        <v>-8.3308774999999997</v>
      </c>
      <c r="I41">
        <f>MEDIAN('Left 1 Kin'!I41, 'Left 2 Kin'!I41, 'Left 3 Kin'!I41, 'Right 1 Kin'!I41, 'Right 2 Kin'!I41, 'Right 3 Kin'!I41)</f>
        <v>-4.5856204999999992</v>
      </c>
      <c r="J41">
        <f>MEDIAN('Left 1 Kin'!J41, 'Left 2 Kin'!J41, 'Left 3 Kin'!J41, 'Right 1 Kin'!J41, 'Right 2 Kin'!J41, 'Right 3 Kin'!J41)</f>
        <v>7.2299922999999993</v>
      </c>
      <c r="K41">
        <f>MEDIAN('Left 1 Kin'!K41, 'Left 2 Kin'!K41, 'Left 3 Kin'!K41, 'Right 1 Kin'!K41, 'Right 2 Kin'!K41, 'Right 3 Kin'!K41)</f>
        <v>3.2551521999999999</v>
      </c>
      <c r="L41">
        <f>MEDIAN('Left 1 Kin'!L41, 'Left 2 Kin'!L41, 'Left 3 Kin'!L41, 'Right 1 Kin'!L41, 'Right 2 Kin'!L41, 'Right 3 Kin'!L41)</f>
        <v>-11.462415500000001</v>
      </c>
      <c r="M41">
        <f>MEDIAN('Left 1 Kin'!M41, 'Left 2 Kin'!M41, 'Left 3 Kin'!M41, 'Right 1 Kin'!M41, 'Right 2 Kin'!M41, 'Right 3 Kin'!M41)</f>
        <v>19.105722</v>
      </c>
      <c r="N41">
        <f>MEDIAN('Left 1 Kin'!N41, 'Left 2 Kin'!N41, 'Left 3 Kin'!N41, 'Right 1 Kin'!N41, 'Right 2 Kin'!N41, 'Right 3 Kin'!N41)</f>
        <v>3.3985864000000006</v>
      </c>
      <c r="O41">
        <f>MEDIAN('Left 1 Kin'!O41, 'Left 2 Kin'!O41, 'Left 3 Kin'!O41, 'Right 1 Kin'!O41, 'Right 2 Kin'!O41, 'Right 3 Kin'!O41)</f>
        <v>-6.3046322000000004</v>
      </c>
      <c r="P41">
        <f>MEDIAN('Left 1 Kin'!P41, 'Left 2 Kin'!P41, 'Left 3 Kin'!P41, 'Right 1 Kin'!P41, 'Right 2 Kin'!P41, 'Right 3 Kin'!P41)</f>
        <v>38.016370500000001</v>
      </c>
      <c r="Q41">
        <f>MEDIAN('Left 1 Kin'!Q41, 'Left 2 Kin'!Q41, 'Left 3 Kin'!Q41, 'Right 1 Kin'!Q41, 'Right 2 Kin'!Q41, 'Right 3 Kin'!Q41)</f>
        <v>-2.8687378500000005</v>
      </c>
      <c r="R41">
        <f>MEDIAN('Left 1 Kin'!R41, 'Left 2 Kin'!R41, 'Left 3 Kin'!R41, 'Right 1 Kin'!R41, 'Right 2 Kin'!R41, 'Right 3 Kin'!R41)</f>
        <v>-3.8664871999999995</v>
      </c>
      <c r="S41">
        <f>MEDIAN('Left 1 Kin'!S41, 'Left 2 Kin'!S41, 'Left 3 Kin'!S41, 'Right 1 Kin'!S41, 'Right 2 Kin'!S41, 'Right 3 Kin'!S41)</f>
        <v>23.931762999999997</v>
      </c>
      <c r="T41">
        <f>MEDIAN('Left 1 Kin'!T41, 'Left 2 Kin'!T41, 'Left 3 Kin'!T41, 'Right 1 Kin'!T41, 'Right 2 Kin'!T41, 'Right 3 Kin'!T41)</f>
        <v>-8.0340711500000008</v>
      </c>
      <c r="U41">
        <f>MEDIAN('Left 1 Kin'!U41, 'Left 2 Kin'!U41, 'Left 3 Kin'!U41, 'Right 1 Kin'!U41, 'Right 2 Kin'!U41, 'Right 3 Kin'!U41)</f>
        <v>-29.993806249999992</v>
      </c>
      <c r="V41">
        <f>MEDIAN('Left 1 Kin'!V41, 'Left 2 Kin'!V41, 'Left 3 Kin'!V41, 'Right 1 Kin'!V41, 'Right 2 Kin'!V41, 'Right 3 Kin'!V41)</f>
        <v>42.612387499999969</v>
      </c>
      <c r="W41">
        <f>MEDIAN('Left 1 Kin'!W41, 'Left 2 Kin'!W41, 'Left 3 Kin'!W41, 'Right 1 Kin'!W41, 'Right 2 Kin'!W41, 'Right 3 Kin'!W41)</f>
        <v>-32.96899999999998</v>
      </c>
      <c r="X41">
        <f>MEDIAN('Left 1 Kin'!X41, 'Left 2 Kin'!X41, 'Left 3 Kin'!X41, 'Right 1 Kin'!X41, 'Right 2 Kin'!X41, 'Right 3 Kin'!X41)</f>
        <v>-22.067637500000014</v>
      </c>
      <c r="Y41">
        <f>MEDIAN('Left 1 Kin'!Y41, 'Left 2 Kin'!Y41, 'Left 3 Kin'!Y41, 'Right 1 Kin'!Y41, 'Right 2 Kin'!Y41, 'Right 3 Kin'!Y41)</f>
        <v>-42.161640625000011</v>
      </c>
      <c r="Z41">
        <f>MEDIAN('Left 1 Kin'!Z41, 'Left 2 Kin'!Z41, 'Left 3 Kin'!Z41, 'Right 1 Kin'!Z41, 'Right 2 Kin'!Z41, 'Right 3 Kin'!Z41)</f>
        <v>-171.00253750000007</v>
      </c>
      <c r="AA41">
        <f>MEDIAN('Left 1 Kin'!AA41, 'Left 2 Kin'!AA41, 'Left 3 Kin'!AA41, 'Right 1 Kin'!AA41, 'Right 2 Kin'!AA41, 'Right 3 Kin'!AA41)</f>
        <v>-601.21118750000005</v>
      </c>
      <c r="AB41">
        <f>MEDIAN('Left 1 Kin'!AB41, 'Left 2 Kin'!AB41, 'Left 3 Kin'!AB41, 'Right 1 Kin'!AB41, 'Right 2 Kin'!AB41, 'Right 3 Kin'!AB41)</f>
        <v>-124.34409375000001</v>
      </c>
      <c r="AC41">
        <f>MEDIAN('Left 1 Kin'!AC41, 'Left 2 Kin'!AC41, 'Left 3 Kin'!AC41, 'Right 1 Kin'!AC41, 'Right 2 Kin'!AC41, 'Right 3 Kin'!AC41)</f>
        <v>-363.52465625000002</v>
      </c>
      <c r="AD41">
        <f>MEDIAN('Left 1 Kin'!AD41, 'Left 2 Kin'!AD41, 'Left 3 Kin'!AD41, 'Right 1 Kin'!AD41, 'Right 2 Kin'!AD41, 'Right 3 Kin'!AD41)</f>
        <v>-1.9323125000002292</v>
      </c>
      <c r="AE41">
        <f>MEDIAN('Left 1 Kin'!AE41, 'Left 2 Kin'!AE41, 'Left 3 Kin'!AE41, 'Right 1 Kin'!AE41, 'Right 2 Kin'!AE41, 'Right 3 Kin'!AE41)</f>
        <v>-252.63347499999992</v>
      </c>
      <c r="AF41">
        <f>MEDIAN('Left 1 Kin'!AF41, 'Left 2 Kin'!AF41, 'Left 3 Kin'!AF41, 'Right 1 Kin'!AF41, 'Right 2 Kin'!AF41, 'Right 3 Kin'!AF41)</f>
        <v>384.18551250000002</v>
      </c>
      <c r="AG41">
        <f>MEDIAN('Left 1 Kin'!AG41, 'Left 2 Kin'!AG41, 'Left 3 Kin'!AG41, 'Right 1 Kin'!AG41, 'Right 2 Kin'!AG41, 'Right 3 Kin'!AG41)</f>
        <v>283.61881249999993</v>
      </c>
      <c r="AH41">
        <f>MEDIAN('Left 1 Kin'!AH41, 'Left 2 Kin'!AH41, 'Left 3 Kin'!AH41, 'Right 1 Kin'!AH41, 'Right 2 Kin'!AH41, 'Right 3 Kin'!AH41)</f>
        <v>-50.24271250000001</v>
      </c>
      <c r="AI41">
        <f>MEDIAN('Left 1 Kin'!AI41, 'Left 2 Kin'!AI41, 'Left 3 Kin'!AI41, 'Right 1 Kin'!AI41, 'Right 2 Kin'!AI41, 'Right 3 Kin'!AI41)</f>
        <v>2.7743809499999994</v>
      </c>
      <c r="AJ41">
        <f>MEDIAN('Left 1 Kin'!AJ41, 'Left 2 Kin'!AJ41, 'Left 3 Kin'!AJ41, 'Right 1 Kin'!AJ41, 'Right 2 Kin'!AJ41, 'Right 3 Kin'!AJ41)</f>
        <v>0.37238817999999996</v>
      </c>
      <c r="AK41">
        <f>MEDIAN('Left 1 Kin'!AK41, 'Left 2 Kin'!AK41, 'Left 3 Kin'!AK41, 'Right 1 Kin'!AK41, 'Right 2 Kin'!AK41, 'Right 3 Kin'!AK41)</f>
        <v>8.0959251499999996E-2</v>
      </c>
      <c r="AL41">
        <f>MEDIAN('Left 1 Kin'!AL41, 'Left 2 Kin'!AL41, 'Left 3 Kin'!AL41, 'Right 1 Kin'!AL41, 'Right 2 Kin'!AL41, 'Right 3 Kin'!AL41)</f>
        <v>26.7654125</v>
      </c>
      <c r="AM41">
        <f>MEDIAN('Left 1 Kin'!AM41, 'Left 2 Kin'!AM41, 'Left 3 Kin'!AM41, 'Right 1 Kin'!AM41, 'Right 2 Kin'!AM41, 'Right 3 Kin'!AM41)</f>
        <v>2.3881654499999998</v>
      </c>
      <c r="AN41">
        <f>MEDIAN('Left 1 Kin'!AN41, 'Left 2 Kin'!AN41, 'Left 3 Kin'!AN41, 'Right 1 Kin'!AN41, 'Right 2 Kin'!AN41, 'Right 3 Kin'!AN41)</f>
        <v>-0.31251424999999999</v>
      </c>
      <c r="AO41">
        <f>MEDIAN('Left 1 Kin'!AO41, 'Left 2 Kin'!AO41, 'Left 3 Kin'!AO41, 'Right 1 Kin'!AO41, 'Right 2 Kin'!AO41, 'Right 3 Kin'!AO41)</f>
        <v>0.139446924</v>
      </c>
      <c r="AP41">
        <f>MEDIAN('Left 1 Kin'!AP41, 'Left 2 Kin'!AP41, 'Left 3 Kin'!AP41, 'Right 1 Kin'!AP41, 'Right 2 Kin'!AP41, 'Right 3 Kin'!AP41)</f>
        <v>2.2954380400000005</v>
      </c>
      <c r="AQ41">
        <f>MEDIAN('Left 1 Kin'!AQ41, 'Left 2 Kin'!AQ41, 'Left 3 Kin'!AQ41, 'Right 1 Kin'!AQ41, 'Right 2 Kin'!AQ41, 'Right 3 Kin'!AQ41)</f>
        <v>4.1736921999999996</v>
      </c>
      <c r="AR41">
        <f>MEDIAN('Left 1 Kin'!AR41, 'Left 2 Kin'!AR41, 'Left 3 Kin'!AR41, 'Right 1 Kin'!AR41, 'Right 2 Kin'!AR41, 'Right 3 Kin'!AR41)</f>
        <v>-0.24282057500000009</v>
      </c>
      <c r="AS41">
        <f>MEDIAN('Left 1 Kin'!AS41, 'Left 2 Kin'!AS41, 'Left 3 Kin'!AS41, 'Right 1 Kin'!AS41, 'Right 2 Kin'!AS41, 'Right 3 Kin'!AS41)</f>
        <v>0.10519936100000002</v>
      </c>
      <c r="AT41">
        <f>MEDIAN('Left 1 Kin'!AT41, 'Left 2 Kin'!AT41, 'Left 3 Kin'!AT41, 'Right 1 Kin'!AT41, 'Right 2 Kin'!AT41, 'Right 3 Kin'!AT41)</f>
        <v>-18.542777499999996</v>
      </c>
    </row>
    <row r="42" spans="1:46" x14ac:dyDescent="0.25">
      <c r="A42">
        <v>40</v>
      </c>
      <c r="B42">
        <f>MEDIAN('Left 1 Kin'!B42, 'Left 2 Kin'!B42, 'Left 3 Kin'!B42, 'Right 1 Kin'!B42, 'Right 2 Kin'!B42, 'Right 3 Kin'!B42)</f>
        <v>9.2002500000000005</v>
      </c>
      <c r="C42">
        <f>MEDIAN('Left 1 Kin'!C42, 'Left 2 Kin'!C42, 'Left 3 Kin'!C42, 'Right 1 Kin'!C42, 'Right 2 Kin'!C42, 'Right 3 Kin'!C42)</f>
        <v>0.56954221491228063</v>
      </c>
      <c r="D42">
        <f>MEDIAN('Left 1 Kin'!D42, 'Left 2 Kin'!D42, 'Left 3 Kin'!D42, 'Right 1 Kin'!D42, 'Right 2 Kin'!D42, 'Right 3 Kin'!D42)</f>
        <v>0.26690328145190267</v>
      </c>
      <c r="E42">
        <f>MEDIAN('Left 1 Kin'!E42, 'Left 2 Kin'!E42, 'Left 3 Kin'!E42, 'Right 1 Kin'!E42, 'Right 2 Kin'!E42, 'Right 3 Kin'!E42)</f>
        <v>9.9854331139687391E-3</v>
      </c>
      <c r="F42">
        <f>MEDIAN('Left 1 Kin'!F42, 'Left 2 Kin'!F42, 'Left 3 Kin'!F42, 'Right 1 Kin'!F42, 'Right 2 Kin'!F42, 'Right 3 Kin'!F42)</f>
        <v>3.6551454281187445</v>
      </c>
      <c r="G42">
        <f>MEDIAN('Left 1 Kin'!G42, 'Left 2 Kin'!G42, 'Left 3 Kin'!G42, 'Right 1 Kin'!G42, 'Right 2 Kin'!G42, 'Right 3 Kin'!G42)</f>
        <v>5.276605</v>
      </c>
      <c r="H42">
        <f>MEDIAN('Left 1 Kin'!H42, 'Left 2 Kin'!H42, 'Left 3 Kin'!H42, 'Right 1 Kin'!H42, 'Right 2 Kin'!H42, 'Right 3 Kin'!H42)</f>
        <v>-8.2808200000000003</v>
      </c>
      <c r="I42">
        <f>MEDIAN('Left 1 Kin'!I42, 'Left 2 Kin'!I42, 'Left 3 Kin'!I42, 'Right 1 Kin'!I42, 'Right 2 Kin'!I42, 'Right 3 Kin'!I42)</f>
        <v>-4.6406099999999997</v>
      </c>
      <c r="J42">
        <f>MEDIAN('Left 1 Kin'!J42, 'Left 2 Kin'!J42, 'Left 3 Kin'!J42, 'Right 1 Kin'!J42, 'Right 2 Kin'!J42, 'Right 3 Kin'!J42)</f>
        <v>7.2194929999999999</v>
      </c>
      <c r="K42">
        <f>MEDIAN('Left 1 Kin'!K42, 'Left 2 Kin'!K42, 'Left 3 Kin'!K42, 'Right 1 Kin'!K42, 'Right 2 Kin'!K42, 'Right 3 Kin'!K42)</f>
        <v>3.2215455</v>
      </c>
      <c r="L42">
        <f>MEDIAN('Left 1 Kin'!L42, 'Left 2 Kin'!L42, 'Left 3 Kin'!L42, 'Right 1 Kin'!L42, 'Right 2 Kin'!L42, 'Right 3 Kin'!L42)</f>
        <v>-11.65893</v>
      </c>
      <c r="M42">
        <f>MEDIAN('Left 1 Kin'!M42, 'Left 2 Kin'!M42, 'Left 3 Kin'!M42, 'Right 1 Kin'!M42, 'Right 2 Kin'!M42, 'Right 3 Kin'!M42)</f>
        <v>18.474719999999998</v>
      </c>
      <c r="N42">
        <f>MEDIAN('Left 1 Kin'!N42, 'Left 2 Kin'!N42, 'Left 3 Kin'!N42, 'Right 1 Kin'!N42, 'Right 2 Kin'!N42, 'Right 3 Kin'!N42)</f>
        <v>3.2725929999999996</v>
      </c>
      <c r="O42">
        <f>MEDIAN('Left 1 Kin'!O42, 'Left 2 Kin'!O42, 'Left 3 Kin'!O42, 'Right 1 Kin'!O42, 'Right 2 Kin'!O42, 'Right 3 Kin'!O42)</f>
        <v>-6.6594079999999991</v>
      </c>
      <c r="P42">
        <f>MEDIAN('Left 1 Kin'!P42, 'Left 2 Kin'!P42, 'Left 3 Kin'!P42, 'Right 1 Kin'!P42, 'Right 2 Kin'!P42, 'Right 3 Kin'!P42)</f>
        <v>37.968980000000002</v>
      </c>
      <c r="Q42">
        <f>MEDIAN('Left 1 Kin'!Q42, 'Left 2 Kin'!Q42, 'Left 3 Kin'!Q42, 'Right 1 Kin'!Q42, 'Right 2 Kin'!Q42, 'Right 3 Kin'!Q42)</f>
        <v>-3.1313760000000013</v>
      </c>
      <c r="R42">
        <f>MEDIAN('Left 1 Kin'!R42, 'Left 2 Kin'!R42, 'Left 3 Kin'!R42, 'Right 1 Kin'!R42, 'Right 2 Kin'!R42, 'Right 3 Kin'!R42)</f>
        <v>-3.3640679999999987</v>
      </c>
      <c r="S42">
        <f>MEDIAN('Left 1 Kin'!S42, 'Left 2 Kin'!S42, 'Left 3 Kin'!S42, 'Right 1 Kin'!S42, 'Right 2 Kin'!S42, 'Right 3 Kin'!S42)</f>
        <v>24.26173</v>
      </c>
      <c r="T42">
        <f>MEDIAN('Left 1 Kin'!T42, 'Left 2 Kin'!T42, 'Left 3 Kin'!T42, 'Right 1 Kin'!T42, 'Right 2 Kin'!T42, 'Right 3 Kin'!T42)</f>
        <v>-8.1399540000000012</v>
      </c>
      <c r="U42">
        <f>MEDIAN('Left 1 Kin'!U42, 'Left 2 Kin'!U42, 'Left 3 Kin'!U42, 'Right 1 Kin'!U42, 'Right 2 Kin'!U42, 'Right 3 Kin'!U42)</f>
        <v>-32.456499999999998</v>
      </c>
      <c r="V42">
        <f>MEDIAN('Left 1 Kin'!V42, 'Left 2 Kin'!V42, 'Left 3 Kin'!V42, 'Right 1 Kin'!V42, 'Right 2 Kin'!V42, 'Right 3 Kin'!V42)</f>
        <v>43.98949999999995</v>
      </c>
      <c r="W42">
        <f>MEDIAN('Left 1 Kin'!W42, 'Left 2 Kin'!W42, 'Left 3 Kin'!W42, 'Right 1 Kin'!W42, 'Right 2 Kin'!W42, 'Right 3 Kin'!W42)</f>
        <v>-28.503749999999975</v>
      </c>
      <c r="X42">
        <f>MEDIAN('Left 1 Kin'!X42, 'Left 2 Kin'!X42, 'Left 3 Kin'!X42, 'Right 1 Kin'!X42, 'Right 2 Kin'!X42, 'Right 3 Kin'!X42)</f>
        <v>-24.845750000000042</v>
      </c>
      <c r="Y42">
        <f>MEDIAN('Left 1 Kin'!Y42, 'Left 2 Kin'!Y42, 'Left 3 Kin'!Y42, 'Right 1 Kin'!Y42, 'Right 2 Kin'!Y42, 'Right 3 Kin'!Y42)</f>
        <v>-41.796775000000011</v>
      </c>
      <c r="Z42">
        <f>MEDIAN('Left 1 Kin'!Z42, 'Left 2 Kin'!Z42, 'Left 3 Kin'!Z42, 'Right 1 Kin'!Z42, 'Right 2 Kin'!Z42, 'Right 3 Kin'!Z42)</f>
        <v>-165.8785</v>
      </c>
      <c r="AA42">
        <f>MEDIAN('Left 1 Kin'!AA42, 'Left 2 Kin'!AA42, 'Left 3 Kin'!AA42, 'Right 1 Kin'!AA42, 'Right 2 Kin'!AA42, 'Right 3 Kin'!AA42)</f>
        <v>-613.85250000000019</v>
      </c>
      <c r="AB42">
        <f>MEDIAN('Left 1 Kin'!AB42, 'Left 2 Kin'!AB42, 'Left 3 Kin'!AB42, 'Right 1 Kin'!AB42, 'Right 2 Kin'!AB42, 'Right 3 Kin'!AB42)</f>
        <v>-131.51365000000001</v>
      </c>
      <c r="AC42">
        <f>MEDIAN('Left 1 Kin'!AC42, 'Left 2 Kin'!AC42, 'Left 3 Kin'!AC42, 'Right 1 Kin'!AC42, 'Right 2 Kin'!AC42, 'Right 3 Kin'!AC42)</f>
        <v>-324.48874999999998</v>
      </c>
      <c r="AD42">
        <f>MEDIAN('Left 1 Kin'!AD42, 'Left 2 Kin'!AD42, 'Left 3 Kin'!AD42, 'Right 1 Kin'!AD42, 'Right 2 Kin'!AD42, 'Right 3 Kin'!AD42)</f>
        <v>-17.082500000000383</v>
      </c>
      <c r="AE42">
        <f>MEDIAN('Left 1 Kin'!AE42, 'Left 2 Kin'!AE42, 'Left 3 Kin'!AE42, 'Right 1 Kin'!AE42, 'Right 2 Kin'!AE42, 'Right 3 Kin'!AE42)</f>
        <v>-231.18424999999991</v>
      </c>
      <c r="AF42">
        <f>MEDIAN('Left 1 Kin'!AF42, 'Left 2 Kin'!AF42, 'Left 3 Kin'!AF42, 'Right 1 Kin'!AF42, 'Right 2 Kin'!AF42, 'Right 3 Kin'!AF42)</f>
        <v>374.03449999999998</v>
      </c>
      <c r="AG42">
        <f>MEDIAN('Left 1 Kin'!AG42, 'Left 2 Kin'!AG42, 'Left 3 Kin'!AG42, 'Right 1 Kin'!AG42, 'Right 2 Kin'!AG42, 'Right 3 Kin'!AG42)</f>
        <v>256.66624999999988</v>
      </c>
      <c r="AH42">
        <f>MEDIAN('Left 1 Kin'!AH42, 'Left 2 Kin'!AH42, 'Left 3 Kin'!AH42, 'Right 1 Kin'!AH42, 'Right 2 Kin'!AH42, 'Right 3 Kin'!AH42)</f>
        <v>-40.51500000000005</v>
      </c>
      <c r="AI42">
        <f>MEDIAN('Left 1 Kin'!AI42, 'Left 2 Kin'!AI42, 'Left 3 Kin'!AI42, 'Right 1 Kin'!AI42, 'Right 2 Kin'!AI42, 'Right 3 Kin'!AI42)</f>
        <v>2.5589459999999997</v>
      </c>
      <c r="AJ42">
        <f>MEDIAN('Left 1 Kin'!AJ42, 'Left 2 Kin'!AJ42, 'Left 3 Kin'!AJ42, 'Right 1 Kin'!AJ42, 'Right 2 Kin'!AJ42, 'Right 3 Kin'!AJ42)</f>
        <v>0.2467973</v>
      </c>
      <c r="AK42">
        <f>MEDIAN('Left 1 Kin'!AK42, 'Left 2 Kin'!AK42, 'Left 3 Kin'!AK42, 'Right 1 Kin'!AK42, 'Right 2 Kin'!AK42, 'Right 3 Kin'!AK42)</f>
        <v>0.10048724000000007</v>
      </c>
      <c r="AL42">
        <f>MEDIAN('Left 1 Kin'!AL42, 'Left 2 Kin'!AL42, 'Left 3 Kin'!AL42, 'Right 1 Kin'!AL42, 'Right 2 Kin'!AL42, 'Right 3 Kin'!AL42)</f>
        <v>24.638429999999989</v>
      </c>
      <c r="AM42">
        <f>MEDIAN('Left 1 Kin'!AM42, 'Left 2 Kin'!AM42, 'Left 3 Kin'!AM42, 'Right 1 Kin'!AM42, 'Right 2 Kin'!AM42, 'Right 3 Kin'!AM42)</f>
        <v>2.4175019999999998</v>
      </c>
      <c r="AN42">
        <f>MEDIAN('Left 1 Kin'!AN42, 'Left 2 Kin'!AN42, 'Left 3 Kin'!AN42, 'Right 1 Kin'!AN42, 'Right 2 Kin'!AN42, 'Right 3 Kin'!AN42)</f>
        <v>-0.31844719999999999</v>
      </c>
      <c r="AO42">
        <f>MEDIAN('Left 1 Kin'!AO42, 'Left 2 Kin'!AO42, 'Left 3 Kin'!AO42, 'Right 1 Kin'!AO42, 'Right 2 Kin'!AO42, 'Right 3 Kin'!AO42)</f>
        <v>0.1450959</v>
      </c>
      <c r="AP42">
        <f>MEDIAN('Left 1 Kin'!AP42, 'Left 2 Kin'!AP42, 'Left 3 Kin'!AP42, 'Right 1 Kin'!AP42, 'Right 2 Kin'!AP42, 'Right 3 Kin'!AP42)</f>
        <v>2.9714014000000013</v>
      </c>
      <c r="AQ42">
        <f>MEDIAN('Left 1 Kin'!AQ42, 'Left 2 Kin'!AQ42, 'Left 3 Kin'!AQ42, 'Right 1 Kin'!AQ42, 'Right 2 Kin'!AQ42, 'Right 3 Kin'!AQ42)</f>
        <v>4.1922969999999999</v>
      </c>
      <c r="AR42">
        <f>MEDIAN('Left 1 Kin'!AR42, 'Left 2 Kin'!AR42, 'Left 3 Kin'!AR42, 'Right 1 Kin'!AR42, 'Right 2 Kin'!AR42, 'Right 3 Kin'!AR42)</f>
        <v>-0.23762100000000008</v>
      </c>
      <c r="AS42">
        <f>MEDIAN('Left 1 Kin'!AS42, 'Left 2 Kin'!AS42, 'Left 3 Kin'!AS42, 'Right 1 Kin'!AS42, 'Right 2 Kin'!AS42, 'Right 3 Kin'!AS42)</f>
        <v>0.10545251000000003</v>
      </c>
      <c r="AT42">
        <f>MEDIAN('Left 1 Kin'!AT42, 'Left 2 Kin'!AT42, 'Left 3 Kin'!AT42, 'Right 1 Kin'!AT42, 'Right 2 Kin'!AT42, 'Right 3 Kin'!AT42)</f>
        <v>-16.411599999999993</v>
      </c>
    </row>
    <row r="43" spans="1:46" x14ac:dyDescent="0.25">
      <c r="A43">
        <v>41</v>
      </c>
      <c r="B43">
        <f>MEDIAN('Left 1 Kin'!B43, 'Left 2 Kin'!B43, 'Left 3 Kin'!B43, 'Right 1 Kin'!B43, 'Right 2 Kin'!B43, 'Right 3 Kin'!B43)</f>
        <v>9.2040875</v>
      </c>
      <c r="C43">
        <f>MEDIAN('Left 1 Kin'!C43, 'Left 2 Kin'!C43, 'Left 3 Kin'!C43, 'Right 1 Kin'!C43, 'Right 2 Kin'!C43, 'Right 3 Kin'!C43)</f>
        <v>0.5695605811403508</v>
      </c>
      <c r="D43">
        <f>MEDIAN('Left 1 Kin'!D43, 'Left 2 Kin'!D43, 'Left 3 Kin'!D43, 'Right 1 Kin'!D43, 'Right 2 Kin'!D43, 'Right 3 Kin'!D43)</f>
        <v>0.28526428018214489</v>
      </c>
      <c r="E43">
        <f>MEDIAN('Left 1 Kin'!E43, 'Left 2 Kin'!E43, 'Left 3 Kin'!E43, 'Right 1 Kin'!E43, 'Right 2 Kin'!E43, 'Right 3 Kin'!E43)</f>
        <v>1.1954653462042095E-2</v>
      </c>
      <c r="F43">
        <f>MEDIAN('Left 1 Kin'!F43, 'Left 2 Kin'!F43, 'Left 3 Kin'!F43, 'Right 1 Kin'!F43, 'Right 2 Kin'!F43, 'Right 3 Kin'!F43)</f>
        <v>3.6507099896601583</v>
      </c>
      <c r="G43">
        <f>MEDIAN('Left 1 Kin'!G43, 'Left 2 Kin'!G43, 'Left 3 Kin'!G43, 'Right 1 Kin'!G43, 'Right 2 Kin'!G43, 'Right 3 Kin'!G43)</f>
        <v>5.23342375</v>
      </c>
      <c r="H43">
        <f>MEDIAN('Left 1 Kin'!H43, 'Left 2 Kin'!H43, 'Left 3 Kin'!H43, 'Right 1 Kin'!H43, 'Right 2 Kin'!H43, 'Right 3 Kin'!H43)</f>
        <v>-8.2298487500000004</v>
      </c>
      <c r="I43">
        <f>MEDIAN('Left 1 Kin'!I43, 'Left 2 Kin'!I43, 'Left 3 Kin'!I43, 'Right 1 Kin'!I43, 'Right 2 Kin'!I43, 'Right 3 Kin'!I43)</f>
        <v>-4.6845153499999999</v>
      </c>
      <c r="J43">
        <f>MEDIAN('Left 1 Kin'!J43, 'Left 2 Kin'!J43, 'Left 3 Kin'!J43, 'Right 1 Kin'!J43, 'Right 2 Kin'!J43, 'Right 3 Kin'!J43)</f>
        <v>7.2026335500000007</v>
      </c>
      <c r="K43">
        <f>MEDIAN('Left 1 Kin'!K43, 'Left 2 Kin'!K43, 'Left 3 Kin'!K43, 'Right 1 Kin'!K43, 'Right 2 Kin'!K43, 'Right 3 Kin'!K43)</f>
        <v>3.1974097000000001</v>
      </c>
      <c r="L43">
        <f>MEDIAN('Left 1 Kin'!L43, 'Left 2 Kin'!L43, 'Left 3 Kin'!L43, 'Right 1 Kin'!L43, 'Right 2 Kin'!L43, 'Right 3 Kin'!L43)</f>
        <v>-11.8430485</v>
      </c>
      <c r="M43">
        <f>MEDIAN('Left 1 Kin'!M43, 'Left 2 Kin'!M43, 'Left 3 Kin'!M43, 'Right 1 Kin'!M43, 'Right 2 Kin'!M43, 'Right 3 Kin'!M43)</f>
        <v>17.840938000000001</v>
      </c>
      <c r="N43">
        <f>MEDIAN('Left 1 Kin'!N43, 'Left 2 Kin'!N43, 'Left 3 Kin'!N43, 'Right 1 Kin'!N43, 'Right 2 Kin'!N43, 'Right 3 Kin'!N43)</f>
        <v>3.1371769000000009</v>
      </c>
      <c r="O43">
        <f>MEDIAN('Left 1 Kin'!O43, 'Left 2 Kin'!O43, 'Left 3 Kin'!O43, 'Right 1 Kin'!O43, 'Right 2 Kin'!O43, 'Right 3 Kin'!O43)</f>
        <v>-6.9167076999999999</v>
      </c>
      <c r="P43">
        <f>MEDIAN('Left 1 Kin'!P43, 'Left 2 Kin'!P43, 'Left 3 Kin'!P43, 'Right 1 Kin'!P43, 'Right 2 Kin'!P43, 'Right 3 Kin'!P43)</f>
        <v>37.893347500000004</v>
      </c>
      <c r="Q43">
        <f>MEDIAN('Left 1 Kin'!Q43, 'Left 2 Kin'!Q43, 'Left 3 Kin'!Q43, 'Right 1 Kin'!Q43, 'Right 2 Kin'!Q43, 'Right 3 Kin'!Q43)</f>
        <v>-3.3788024500000002</v>
      </c>
      <c r="R43">
        <f>MEDIAN('Left 1 Kin'!R43, 'Left 2 Kin'!R43, 'Left 3 Kin'!R43, 'Right 1 Kin'!R43, 'Right 2 Kin'!R43, 'Right 3 Kin'!R43)</f>
        <v>-2.995031500000001</v>
      </c>
      <c r="S43">
        <f>MEDIAN('Left 1 Kin'!S43, 'Left 2 Kin'!S43, 'Left 3 Kin'!S43, 'Right 1 Kin'!S43, 'Right 2 Kin'!S43, 'Right 3 Kin'!S43)</f>
        <v>24.580689499999998</v>
      </c>
      <c r="T43">
        <f>MEDIAN('Left 1 Kin'!T43, 'Left 2 Kin'!T43, 'Left 3 Kin'!T43, 'Right 1 Kin'!T43, 'Right 2 Kin'!T43, 'Right 3 Kin'!T43)</f>
        <v>-8.21548035</v>
      </c>
      <c r="U43">
        <f>MEDIAN('Left 1 Kin'!U43, 'Left 2 Kin'!U43, 'Left 3 Kin'!U43, 'Right 1 Kin'!U43, 'Right 2 Kin'!U43, 'Right 3 Kin'!U43)</f>
        <v>-35.367287499999982</v>
      </c>
      <c r="V43">
        <f>MEDIAN('Left 1 Kin'!V43, 'Left 2 Kin'!V43, 'Left 3 Kin'!V43, 'Right 1 Kin'!V43, 'Right 2 Kin'!V43, 'Right 3 Kin'!V43)</f>
        <v>45.063924999999941</v>
      </c>
      <c r="W43">
        <f>MEDIAN('Left 1 Kin'!W43, 'Left 2 Kin'!W43, 'Left 3 Kin'!W43, 'Right 1 Kin'!W43, 'Right 2 Kin'!W43, 'Right 3 Kin'!W43)</f>
        <v>-23.561250000000008</v>
      </c>
      <c r="X43">
        <f>MEDIAN('Left 1 Kin'!X43, 'Left 2 Kin'!X43, 'Left 3 Kin'!X43, 'Right 1 Kin'!X43, 'Right 2 Kin'!X43, 'Right 3 Kin'!X43)</f>
        <v>-27.428475000000056</v>
      </c>
      <c r="Y43">
        <f>MEDIAN('Left 1 Kin'!Y43, 'Left 2 Kin'!Y43, 'Left 3 Kin'!Y43, 'Right 1 Kin'!Y43, 'Right 2 Kin'!Y43, 'Right 3 Kin'!Y43)</f>
        <v>-41.032787500000026</v>
      </c>
      <c r="Z43">
        <f>MEDIAN('Left 1 Kin'!Z43, 'Left 2 Kin'!Z43, 'Left 3 Kin'!Z43, 'Right 1 Kin'!Z43, 'Right 2 Kin'!Z43, 'Right 3 Kin'!Z43)</f>
        <v>-160.20955624999993</v>
      </c>
      <c r="AA43">
        <f>MEDIAN('Left 1 Kin'!AA43, 'Left 2 Kin'!AA43, 'Left 3 Kin'!AA43, 'Right 1 Kin'!AA43, 'Right 2 Kin'!AA43, 'Right 3 Kin'!AA43)</f>
        <v>-624.88062500000001</v>
      </c>
      <c r="AB43">
        <f>MEDIAN('Left 1 Kin'!AB43, 'Left 2 Kin'!AB43, 'Left 3 Kin'!AB43, 'Right 1 Kin'!AB43, 'Right 2 Kin'!AB43, 'Right 3 Kin'!AB43)</f>
        <v>-136.89519375</v>
      </c>
      <c r="AC43">
        <f>MEDIAN('Left 1 Kin'!AC43, 'Left 2 Kin'!AC43, 'Left 3 Kin'!AC43, 'Right 1 Kin'!AC43, 'Right 2 Kin'!AC43, 'Right 3 Kin'!AC43)</f>
        <v>-275.61990624999999</v>
      </c>
      <c r="AD43">
        <f>MEDIAN('Left 1 Kin'!AD43, 'Left 2 Kin'!AD43, 'Left 3 Kin'!AD43, 'Right 1 Kin'!AD43, 'Right 2 Kin'!AD43, 'Right 3 Kin'!AD43)</f>
        <v>-31.453500000000233</v>
      </c>
      <c r="AE43">
        <f>MEDIAN('Left 1 Kin'!AE43, 'Left 2 Kin'!AE43, 'Left 3 Kin'!AE43, 'Right 1 Kin'!AE43, 'Right 2 Kin'!AE43, 'Right 3 Kin'!AE43)</f>
        <v>-204.35781250000019</v>
      </c>
      <c r="AF43">
        <f>MEDIAN('Left 1 Kin'!AF43, 'Left 2 Kin'!AF43, 'Left 3 Kin'!AF43, 'Right 1 Kin'!AF43, 'Right 2 Kin'!AF43, 'Right 3 Kin'!AF43)</f>
        <v>359.19487999999996</v>
      </c>
      <c r="AG43">
        <f>MEDIAN('Left 1 Kin'!AG43, 'Left 2 Kin'!AG43, 'Left 3 Kin'!AG43, 'Right 1 Kin'!AG43, 'Right 2 Kin'!AG43, 'Right 3 Kin'!AG43)</f>
        <v>229.72274999999991</v>
      </c>
      <c r="AH43">
        <f>MEDIAN('Left 1 Kin'!AH43, 'Left 2 Kin'!AH43, 'Left 3 Kin'!AH43, 'Right 1 Kin'!AH43, 'Right 2 Kin'!AH43, 'Right 3 Kin'!AH43)</f>
        <v>-27.803956249999985</v>
      </c>
      <c r="AI43">
        <f>MEDIAN('Left 1 Kin'!AI43, 'Left 2 Kin'!AI43, 'Left 3 Kin'!AI43, 'Right 1 Kin'!AI43, 'Right 2 Kin'!AI43, 'Right 3 Kin'!AI43)</f>
        <v>2.4001346500000009</v>
      </c>
      <c r="AJ43">
        <f>MEDIAN('Left 1 Kin'!AJ43, 'Left 2 Kin'!AJ43, 'Left 3 Kin'!AJ43, 'Right 1 Kin'!AJ43, 'Right 2 Kin'!AJ43, 'Right 3 Kin'!AJ43)</f>
        <v>0.12106524500000038</v>
      </c>
      <c r="AK43">
        <f>MEDIAN('Left 1 Kin'!AK43, 'Left 2 Kin'!AK43, 'Left 3 Kin'!AK43, 'Right 1 Kin'!AK43, 'Right 2 Kin'!AK43, 'Right 3 Kin'!AK43)</f>
        <v>0.11702096449999995</v>
      </c>
      <c r="AL43">
        <f>MEDIAN('Left 1 Kin'!AL43, 'Left 2 Kin'!AL43, 'Left 3 Kin'!AL43, 'Right 1 Kin'!AL43, 'Right 2 Kin'!AL43, 'Right 3 Kin'!AL43)</f>
        <v>22.584219000000012</v>
      </c>
      <c r="AM43">
        <f>MEDIAN('Left 1 Kin'!AM43, 'Left 2 Kin'!AM43, 'Left 3 Kin'!AM43, 'Right 1 Kin'!AM43, 'Right 2 Kin'!AM43, 'Right 3 Kin'!AM43)</f>
        <v>2.4541710500000002</v>
      </c>
      <c r="AN43">
        <f>MEDIAN('Left 1 Kin'!AN43, 'Left 2 Kin'!AN43, 'Left 3 Kin'!AN43, 'Right 1 Kin'!AN43, 'Right 2 Kin'!AN43, 'Right 3 Kin'!AN43)</f>
        <v>-0.33687882999999985</v>
      </c>
      <c r="AO43">
        <f>MEDIAN('Left 1 Kin'!AO43, 'Left 2 Kin'!AO43, 'Left 3 Kin'!AO43, 'Right 1 Kin'!AO43, 'Right 2 Kin'!AO43, 'Right 3 Kin'!AO43)</f>
        <v>0.15487318499999997</v>
      </c>
      <c r="AP43">
        <f>MEDIAN('Left 1 Kin'!AP43, 'Left 2 Kin'!AP43, 'Left 3 Kin'!AP43, 'Right 1 Kin'!AP43, 'Right 2 Kin'!AP43, 'Right 3 Kin'!AP43)</f>
        <v>3.7610324999999971</v>
      </c>
      <c r="AQ43">
        <f>MEDIAN('Left 1 Kin'!AQ43, 'Left 2 Kin'!AQ43, 'Left 3 Kin'!AQ43, 'Right 1 Kin'!AQ43, 'Right 2 Kin'!AQ43, 'Right 3 Kin'!AQ43)</f>
        <v>4.2009357499999993</v>
      </c>
      <c r="AR43">
        <f>MEDIAN('Left 1 Kin'!AR43, 'Left 2 Kin'!AR43, 'Left 3 Kin'!AR43, 'Right 1 Kin'!AR43, 'Right 2 Kin'!AR43, 'Right 3 Kin'!AR43)</f>
        <v>-0.22966012499999988</v>
      </c>
      <c r="AS43">
        <f>MEDIAN('Left 1 Kin'!AS43, 'Left 2 Kin'!AS43, 'Left 3 Kin'!AS43, 'Right 1 Kin'!AS43, 'Right 2 Kin'!AS43, 'Right 3 Kin'!AS43)</f>
        <v>0.10445857400000001</v>
      </c>
      <c r="AT43">
        <f>MEDIAN('Left 1 Kin'!AT43, 'Left 2 Kin'!AT43, 'Left 3 Kin'!AT43, 'Right 1 Kin'!AT43, 'Right 2 Kin'!AT43, 'Right 3 Kin'!AT43)</f>
        <v>-14.162143950000004</v>
      </c>
    </row>
    <row r="44" spans="1:46" x14ac:dyDescent="0.25">
      <c r="A44">
        <v>42</v>
      </c>
      <c r="B44">
        <f>MEDIAN('Left 1 Kin'!B44, 'Left 2 Kin'!B44, 'Left 3 Kin'!B44, 'Right 1 Kin'!B44, 'Right 2 Kin'!B44, 'Right 3 Kin'!B44)</f>
        <v>9.2084249999999983</v>
      </c>
      <c r="C44">
        <f>MEDIAN('Left 1 Kin'!C44, 'Left 2 Kin'!C44, 'Left 3 Kin'!C44, 'Right 1 Kin'!C44, 'Right 2 Kin'!C44, 'Right 3 Kin'!C44)</f>
        <v>0.56957894736842096</v>
      </c>
      <c r="D44">
        <f>MEDIAN('Left 1 Kin'!D44, 'Left 2 Kin'!D44, 'Left 3 Kin'!D44, 'Right 1 Kin'!D44, 'Right 2 Kin'!D44, 'Right 3 Kin'!D44)</f>
        <v>0.2934659052313362</v>
      </c>
      <c r="E44">
        <f>MEDIAN('Left 1 Kin'!E44, 'Left 2 Kin'!E44, 'Left 3 Kin'!E44, 'Right 1 Kin'!E44, 'Right 2 Kin'!E44, 'Right 3 Kin'!E44)</f>
        <v>1.3828348546848921E-2</v>
      </c>
      <c r="F44">
        <f>MEDIAN('Left 1 Kin'!F44, 'Left 2 Kin'!F44, 'Left 3 Kin'!F44, 'Right 1 Kin'!F44, 'Right 2 Kin'!F44, 'Right 3 Kin'!F44)</f>
        <v>3.6390817624830527</v>
      </c>
      <c r="G44">
        <f>MEDIAN('Left 1 Kin'!G44, 'Left 2 Kin'!G44, 'Left 3 Kin'!G44, 'Right 1 Kin'!G44, 'Right 2 Kin'!G44, 'Right 3 Kin'!G44)</f>
        <v>5.1902425000000001</v>
      </c>
      <c r="H44">
        <f>MEDIAN('Left 1 Kin'!H44, 'Left 2 Kin'!H44, 'Left 3 Kin'!H44, 'Right 1 Kin'!H44, 'Right 2 Kin'!H44, 'Right 3 Kin'!H44)</f>
        <v>-8.1788775000000005</v>
      </c>
      <c r="I44">
        <f>MEDIAN('Left 1 Kin'!I44, 'Left 2 Kin'!I44, 'Left 3 Kin'!I44, 'Right 1 Kin'!I44, 'Right 2 Kin'!I44, 'Right 3 Kin'!I44)</f>
        <v>-4.7265766999999999</v>
      </c>
      <c r="J44">
        <f>MEDIAN('Left 1 Kin'!J44, 'Left 2 Kin'!J44, 'Left 3 Kin'!J44, 'Right 1 Kin'!J44, 'Right 2 Kin'!J44, 'Right 3 Kin'!J44)</f>
        <v>7.1878201000000006</v>
      </c>
      <c r="K44">
        <f>MEDIAN('Left 1 Kin'!K44, 'Left 2 Kin'!K44, 'Left 3 Kin'!K44, 'Right 1 Kin'!K44, 'Right 2 Kin'!K44, 'Right 3 Kin'!K44)</f>
        <v>3.1668808999999998</v>
      </c>
      <c r="L44">
        <f>MEDIAN('Left 1 Kin'!L44, 'Left 2 Kin'!L44, 'Left 3 Kin'!L44, 'Right 1 Kin'!L44, 'Right 2 Kin'!L44, 'Right 3 Kin'!L44)</f>
        <v>-12.023357000000001</v>
      </c>
      <c r="M44">
        <f>MEDIAN('Left 1 Kin'!M44, 'Left 2 Kin'!M44, 'Left 3 Kin'!M44, 'Right 1 Kin'!M44, 'Right 2 Kin'!M44, 'Right 3 Kin'!M44)</f>
        <v>17.199748</v>
      </c>
      <c r="N44">
        <f>MEDIAN('Left 1 Kin'!N44, 'Left 2 Kin'!N44, 'Left 3 Kin'!N44, 'Right 1 Kin'!N44, 'Right 2 Kin'!N44, 'Right 3 Kin'!N44)</f>
        <v>2.9854358000000003</v>
      </c>
      <c r="O44">
        <f>MEDIAN('Left 1 Kin'!O44, 'Left 2 Kin'!O44, 'Left 3 Kin'!O44, 'Right 1 Kin'!O44, 'Right 2 Kin'!O44, 'Right 3 Kin'!O44)</f>
        <v>-7.1740074000000007</v>
      </c>
      <c r="P44">
        <f>MEDIAN('Left 1 Kin'!P44, 'Left 2 Kin'!P44, 'Left 3 Kin'!P44, 'Right 1 Kin'!P44, 'Right 2 Kin'!P44, 'Right 3 Kin'!P44)</f>
        <v>37.787845000000004</v>
      </c>
      <c r="Q44">
        <f>MEDIAN('Left 1 Kin'!Q44, 'Left 2 Kin'!Q44, 'Left 3 Kin'!Q44, 'Right 1 Kin'!Q44, 'Right 2 Kin'!Q44, 'Right 3 Kin'!Q44)</f>
        <v>-3.5661669000000007</v>
      </c>
      <c r="R44">
        <f>MEDIAN('Left 1 Kin'!R44, 'Left 2 Kin'!R44, 'Left 3 Kin'!R44, 'Right 1 Kin'!R44, 'Right 2 Kin'!R44, 'Right 3 Kin'!R44)</f>
        <v>-2.680752720000001</v>
      </c>
      <c r="S44">
        <f>MEDIAN('Left 1 Kin'!S44, 'Left 2 Kin'!S44, 'Left 3 Kin'!S44, 'Right 1 Kin'!S44, 'Right 2 Kin'!S44, 'Right 3 Kin'!S44)</f>
        <v>24.847807</v>
      </c>
      <c r="T44">
        <f>MEDIAN('Left 1 Kin'!T44, 'Left 2 Kin'!T44, 'Left 3 Kin'!T44, 'Right 1 Kin'!T44, 'Right 2 Kin'!T44, 'Right 3 Kin'!T44)</f>
        <v>-8.2645166999999997</v>
      </c>
      <c r="U44">
        <f>MEDIAN('Left 1 Kin'!U44, 'Left 2 Kin'!U44, 'Left 3 Kin'!U44, 'Right 1 Kin'!U44, 'Right 2 Kin'!U44, 'Right 3 Kin'!U44)</f>
        <v>-38.579325000000011</v>
      </c>
      <c r="V44">
        <f>MEDIAN('Left 1 Kin'!V44, 'Left 2 Kin'!V44, 'Left 3 Kin'!V44, 'Right 1 Kin'!V44, 'Right 2 Kin'!V44, 'Right 3 Kin'!V44)</f>
        <v>46.117724999999965</v>
      </c>
      <c r="W44">
        <f>MEDIAN('Left 1 Kin'!W44, 'Left 2 Kin'!W44, 'Left 3 Kin'!W44, 'Right 1 Kin'!W44, 'Right 2 Kin'!W44, 'Right 3 Kin'!W44)</f>
        <v>-18.174850000000006</v>
      </c>
      <c r="X44">
        <f>MEDIAN('Left 1 Kin'!X44, 'Left 2 Kin'!X44, 'Left 3 Kin'!X44, 'Right 1 Kin'!X44, 'Right 2 Kin'!X44, 'Right 3 Kin'!X44)</f>
        <v>-28.946750000000069</v>
      </c>
      <c r="Y44">
        <f>MEDIAN('Left 1 Kin'!Y44, 'Left 2 Kin'!Y44, 'Left 3 Kin'!Y44, 'Right 1 Kin'!Y44, 'Right 2 Kin'!Y44, 'Right 3 Kin'!Y44)</f>
        <v>-36.643112500000022</v>
      </c>
      <c r="Z44">
        <f>MEDIAN('Left 1 Kin'!Z44, 'Left 2 Kin'!Z44, 'Left 3 Kin'!Z44, 'Right 1 Kin'!Z44, 'Right 2 Kin'!Z44, 'Right 3 Kin'!Z44)</f>
        <v>-152.71623749999992</v>
      </c>
      <c r="AA44">
        <f>MEDIAN('Left 1 Kin'!AA44, 'Left 2 Kin'!AA44, 'Left 3 Kin'!AA44, 'Right 1 Kin'!AA44, 'Right 2 Kin'!AA44, 'Right 3 Kin'!AA44)</f>
        <v>-634.8175</v>
      </c>
      <c r="AB44">
        <f>MEDIAN('Left 1 Kin'!AB44, 'Left 2 Kin'!AB44, 'Left 3 Kin'!AB44, 'Right 1 Kin'!AB44, 'Right 2 Kin'!AB44, 'Right 3 Kin'!AB44)</f>
        <v>-143.04173750000001</v>
      </c>
      <c r="AC44">
        <f>MEDIAN('Left 1 Kin'!AC44, 'Left 2 Kin'!AC44, 'Left 3 Kin'!AC44, 'Right 1 Kin'!AC44, 'Right 2 Kin'!AC44, 'Right 3 Kin'!AC44)</f>
        <v>-216.9248125</v>
      </c>
      <c r="AD44">
        <f>MEDIAN('Left 1 Kin'!AD44, 'Left 2 Kin'!AD44, 'Left 3 Kin'!AD44, 'Right 1 Kin'!AD44, 'Right 2 Kin'!AD44, 'Right 3 Kin'!AD44)</f>
        <v>-47.12950000000005</v>
      </c>
      <c r="AE44">
        <f>MEDIAN('Left 1 Kin'!AE44, 'Left 2 Kin'!AE44, 'Left 3 Kin'!AE44, 'Right 1 Kin'!AE44, 'Right 2 Kin'!AE44, 'Right 3 Kin'!AE44)</f>
        <v>-172.25312500000013</v>
      </c>
      <c r="AF44">
        <f>MEDIAN('Left 1 Kin'!AF44, 'Left 2 Kin'!AF44, 'Left 3 Kin'!AF44, 'Right 1 Kin'!AF44, 'Right 2 Kin'!AF44, 'Right 3 Kin'!AF44)</f>
        <v>334.73493499999995</v>
      </c>
      <c r="AG44">
        <f>MEDIAN('Left 1 Kin'!AG44, 'Left 2 Kin'!AG44, 'Left 3 Kin'!AG44, 'Right 1 Kin'!AG44, 'Right 2 Kin'!AG44, 'Right 3 Kin'!AG44)</f>
        <v>200.72924999999989</v>
      </c>
      <c r="AH44">
        <f>MEDIAN('Left 1 Kin'!AH44, 'Left 2 Kin'!AH44, 'Left 3 Kin'!AH44, 'Right 1 Kin'!AH44, 'Right 2 Kin'!AH44, 'Right 3 Kin'!AH44)</f>
        <v>-14.543287499999963</v>
      </c>
      <c r="AI44">
        <f>MEDIAN('Left 1 Kin'!AI44, 'Left 2 Kin'!AI44, 'Left 3 Kin'!AI44, 'Right 1 Kin'!AI44, 'Right 2 Kin'!AI44, 'Right 3 Kin'!AI44)</f>
        <v>2.2413233000000004</v>
      </c>
      <c r="AJ44">
        <f>MEDIAN('Left 1 Kin'!AJ44, 'Left 2 Kin'!AJ44, 'Left 3 Kin'!AJ44, 'Right 1 Kin'!AJ44, 'Right 2 Kin'!AJ44, 'Right 3 Kin'!AJ44)</f>
        <v>-4.6668099999994661E-3</v>
      </c>
      <c r="AK44">
        <f>MEDIAN('Left 1 Kin'!AK44, 'Left 2 Kin'!AK44, 'Left 3 Kin'!AK44, 'Right 1 Kin'!AK44, 'Right 2 Kin'!AK44, 'Right 3 Kin'!AK44)</f>
        <v>0.12473017899999994</v>
      </c>
      <c r="AL44">
        <f>MEDIAN('Left 1 Kin'!AL44, 'Left 2 Kin'!AL44, 'Left 3 Kin'!AL44, 'Right 1 Kin'!AL44, 'Right 2 Kin'!AL44, 'Right 3 Kin'!AL44)</f>
        <v>21.276328000000007</v>
      </c>
      <c r="AM44">
        <f>MEDIAN('Left 1 Kin'!AM44, 'Left 2 Kin'!AM44, 'Left 3 Kin'!AM44, 'Right 1 Kin'!AM44, 'Right 2 Kin'!AM44, 'Right 3 Kin'!AM44)</f>
        <v>2.5269873</v>
      </c>
      <c r="AN44">
        <f>MEDIAN('Left 1 Kin'!AN44, 'Left 2 Kin'!AN44, 'Left 3 Kin'!AN44, 'Right 1 Kin'!AN44, 'Right 2 Kin'!AN44, 'Right 3 Kin'!AN44)</f>
        <v>-0.3404099599999999</v>
      </c>
      <c r="AO44">
        <f>MEDIAN('Left 1 Kin'!AO44, 'Left 2 Kin'!AO44, 'Left 3 Kin'!AO44, 'Right 1 Kin'!AO44, 'Right 2 Kin'!AO44, 'Right 3 Kin'!AO44)</f>
        <v>0.16465046999999994</v>
      </c>
      <c r="AP44">
        <f>MEDIAN('Left 1 Kin'!AP44, 'Left 2 Kin'!AP44, 'Left 3 Kin'!AP44, 'Right 1 Kin'!AP44, 'Right 2 Kin'!AP44, 'Right 3 Kin'!AP44)</f>
        <v>4.662424999999998</v>
      </c>
      <c r="AQ44">
        <f>MEDIAN('Left 1 Kin'!AQ44, 'Left 2 Kin'!AQ44, 'Left 3 Kin'!AQ44, 'Right 1 Kin'!AQ44, 'Right 2 Kin'!AQ44, 'Right 3 Kin'!AQ44)</f>
        <v>4.2000964999999999</v>
      </c>
      <c r="AR44">
        <f>MEDIAN('Left 1 Kin'!AR44, 'Left 2 Kin'!AR44, 'Left 3 Kin'!AR44, 'Right 1 Kin'!AR44, 'Right 2 Kin'!AR44, 'Right 3 Kin'!AR44)</f>
        <v>-0.21980124999999995</v>
      </c>
      <c r="AS44">
        <f>MEDIAN('Left 1 Kin'!AS44, 'Left 2 Kin'!AS44, 'Left 3 Kin'!AS44, 'Right 1 Kin'!AS44, 'Right 2 Kin'!AS44, 'Right 3 Kin'!AS44)</f>
        <v>0.102672374</v>
      </c>
      <c r="AT44">
        <f>MEDIAN('Left 1 Kin'!AT44, 'Left 2 Kin'!AT44, 'Left 3 Kin'!AT44, 'Right 1 Kin'!AT44, 'Right 2 Kin'!AT44, 'Right 3 Kin'!AT44)</f>
        <v>-11.851784900000004</v>
      </c>
    </row>
    <row r="45" spans="1:46" x14ac:dyDescent="0.25">
      <c r="A45">
        <v>43</v>
      </c>
      <c r="B45">
        <f>MEDIAN('Left 1 Kin'!B45, 'Left 2 Kin'!B45, 'Left 3 Kin'!B45, 'Right 1 Kin'!B45, 'Right 2 Kin'!B45, 'Right 3 Kin'!B45)</f>
        <v>9.2127625000000002</v>
      </c>
      <c r="C45">
        <f>MEDIAN('Left 1 Kin'!C45, 'Left 2 Kin'!C45, 'Left 3 Kin'!C45, 'Right 1 Kin'!C45, 'Right 2 Kin'!C45, 'Right 3 Kin'!C45)</f>
        <v>0.56960180921052628</v>
      </c>
      <c r="D45">
        <f>MEDIAN('Left 1 Kin'!D45, 'Left 2 Kin'!D45, 'Left 3 Kin'!D45, 'Right 1 Kin'!D45, 'Right 2 Kin'!D45, 'Right 3 Kin'!D45)</f>
        <v>0.29748124706819312</v>
      </c>
      <c r="E45">
        <f>MEDIAN('Left 1 Kin'!E45, 'Left 2 Kin'!E45, 'Left 3 Kin'!E45, 'Right 1 Kin'!E45, 'Right 2 Kin'!E45, 'Right 3 Kin'!E45)</f>
        <v>2.1686515276267859E-2</v>
      </c>
      <c r="F45">
        <f>MEDIAN('Left 1 Kin'!F45, 'Left 2 Kin'!F45, 'Left 3 Kin'!F45, 'Right 1 Kin'!F45, 'Right 2 Kin'!F45, 'Right 3 Kin'!F45)</f>
        <v>3.6230123188904457</v>
      </c>
      <c r="G45">
        <f>MEDIAN('Left 1 Kin'!G45, 'Left 2 Kin'!G45, 'Left 3 Kin'!G45, 'Right 1 Kin'!G45, 'Right 2 Kin'!G45, 'Right 3 Kin'!G45)</f>
        <v>5.1470612500000001</v>
      </c>
      <c r="H45">
        <f>MEDIAN('Left 1 Kin'!H45, 'Left 2 Kin'!H45, 'Left 3 Kin'!H45, 'Right 1 Kin'!H45, 'Right 2 Kin'!H45, 'Right 3 Kin'!H45)</f>
        <v>-8.1279062500000006</v>
      </c>
      <c r="I45">
        <f>MEDIAN('Left 1 Kin'!I45, 'Left 2 Kin'!I45, 'Left 3 Kin'!I45, 'Right 1 Kin'!I45, 'Right 2 Kin'!I45, 'Right 3 Kin'!I45)</f>
        <v>-4.7686380499999999</v>
      </c>
      <c r="J45">
        <f>MEDIAN('Left 1 Kin'!J45, 'Left 2 Kin'!J45, 'Left 3 Kin'!J45, 'Right 1 Kin'!J45, 'Right 2 Kin'!J45, 'Right 3 Kin'!J45)</f>
        <v>7.1730066499999996</v>
      </c>
      <c r="K45">
        <f>MEDIAN('Left 1 Kin'!K45, 'Left 2 Kin'!K45, 'Left 3 Kin'!K45, 'Right 1 Kin'!K45, 'Right 2 Kin'!K45, 'Right 3 Kin'!K45)</f>
        <v>3.1363520999999999</v>
      </c>
      <c r="L45">
        <f>MEDIAN('Left 1 Kin'!L45, 'Left 2 Kin'!L45, 'Left 3 Kin'!L45, 'Right 1 Kin'!L45, 'Right 2 Kin'!L45, 'Right 3 Kin'!L45)</f>
        <v>-12.2036655</v>
      </c>
      <c r="M45">
        <f>MEDIAN('Left 1 Kin'!M45, 'Left 2 Kin'!M45, 'Left 3 Kin'!M45, 'Right 1 Kin'!M45, 'Right 2 Kin'!M45, 'Right 3 Kin'!M45)</f>
        <v>16.541784</v>
      </c>
      <c r="N45">
        <f>MEDIAN('Left 1 Kin'!N45, 'Left 2 Kin'!N45, 'Left 3 Kin'!N45, 'Right 1 Kin'!N45, 'Right 2 Kin'!N45, 'Right 3 Kin'!N45)</f>
        <v>2.8336946999999997</v>
      </c>
      <c r="O45">
        <f>MEDIAN('Left 1 Kin'!O45, 'Left 2 Kin'!O45, 'Left 3 Kin'!O45, 'Right 1 Kin'!O45, 'Right 2 Kin'!O45, 'Right 3 Kin'!O45)</f>
        <v>-7.4149543000000016</v>
      </c>
      <c r="P45">
        <f>MEDIAN('Left 1 Kin'!P45, 'Left 2 Kin'!P45, 'Left 3 Kin'!P45, 'Right 1 Kin'!P45, 'Right 2 Kin'!P45, 'Right 3 Kin'!P45)</f>
        <v>37.682342500000004</v>
      </c>
      <c r="Q45">
        <f>MEDIAN('Left 1 Kin'!Q45, 'Left 2 Kin'!Q45, 'Left 3 Kin'!Q45, 'Right 1 Kin'!Q45, 'Right 2 Kin'!Q45, 'Right 3 Kin'!Q45)</f>
        <v>-3.7203313500000004</v>
      </c>
      <c r="R45">
        <f>MEDIAN('Left 1 Kin'!R45, 'Left 2 Kin'!R45, 'Left 3 Kin'!R45, 'Right 1 Kin'!R45, 'Right 2 Kin'!R45, 'Right 3 Kin'!R45)</f>
        <v>-2.4407892900000006</v>
      </c>
      <c r="S45">
        <f>MEDIAN('Left 1 Kin'!S45, 'Left 2 Kin'!S45, 'Left 3 Kin'!S45, 'Right 1 Kin'!S45, 'Right 2 Kin'!S45, 'Right 3 Kin'!S45)</f>
        <v>25.074140499999999</v>
      </c>
      <c r="T45">
        <f>MEDIAN('Left 1 Kin'!T45, 'Left 2 Kin'!T45, 'Left 3 Kin'!T45, 'Right 1 Kin'!T45, 'Right 2 Kin'!T45, 'Right 3 Kin'!T45)</f>
        <v>-8.3135530499999994</v>
      </c>
      <c r="U45">
        <f>MEDIAN('Left 1 Kin'!U45, 'Left 2 Kin'!U45, 'Left 3 Kin'!U45, 'Right 1 Kin'!U45, 'Right 2 Kin'!U45, 'Right 3 Kin'!U45)</f>
        <v>-41.79136250000002</v>
      </c>
      <c r="V45">
        <f>MEDIAN('Left 1 Kin'!V45, 'Left 2 Kin'!V45, 'Left 3 Kin'!V45, 'Right 1 Kin'!V45, 'Right 2 Kin'!V45, 'Right 3 Kin'!V45)</f>
        <v>47.171524999999967</v>
      </c>
      <c r="W45">
        <f>MEDIAN('Left 1 Kin'!W45, 'Left 2 Kin'!W45, 'Left 3 Kin'!W45, 'Right 1 Kin'!W45, 'Right 2 Kin'!W45, 'Right 3 Kin'!W45)</f>
        <v>-12.415824999999995</v>
      </c>
      <c r="X45">
        <f>MEDIAN('Left 1 Kin'!X45, 'Left 2 Kin'!X45, 'Left 3 Kin'!X45, 'Right 1 Kin'!X45, 'Right 2 Kin'!X45, 'Right 3 Kin'!X45)</f>
        <v>-29.452625000000069</v>
      </c>
      <c r="Y45">
        <f>MEDIAN('Left 1 Kin'!Y45, 'Left 2 Kin'!Y45, 'Left 3 Kin'!Y45, 'Right 1 Kin'!Y45, 'Right 2 Kin'!Y45, 'Right 3 Kin'!Y45)</f>
        <v>-35.413993750000053</v>
      </c>
      <c r="Z45">
        <f>MEDIAN('Left 1 Kin'!Z45, 'Left 2 Kin'!Z45, 'Left 3 Kin'!Z45, 'Right 1 Kin'!Z45, 'Right 2 Kin'!Z45, 'Right 3 Kin'!Z45)</f>
        <v>-144.68791874999988</v>
      </c>
      <c r="AA45">
        <f>MEDIAN('Left 1 Kin'!AA45, 'Left 2 Kin'!AA45, 'Left 3 Kin'!AA45, 'Right 1 Kin'!AA45, 'Right 2 Kin'!AA45, 'Right 3 Kin'!AA45)</f>
        <v>-644.75437499999998</v>
      </c>
      <c r="AB45">
        <f>MEDIAN('Left 1 Kin'!AB45, 'Left 2 Kin'!AB45, 'Left 3 Kin'!AB45, 'Right 1 Kin'!AB45, 'Right 2 Kin'!AB45, 'Right 3 Kin'!AB45)</f>
        <v>-149.18828124999999</v>
      </c>
      <c r="AC45">
        <f>MEDIAN('Left 1 Kin'!AC45, 'Left 2 Kin'!AC45, 'Left 3 Kin'!AC45, 'Right 1 Kin'!AC45, 'Right 2 Kin'!AC45, 'Right 3 Kin'!AC45)</f>
        <v>-158.22971874999996</v>
      </c>
      <c r="AD45">
        <f>MEDIAN('Left 1 Kin'!AD45, 'Left 2 Kin'!AD45, 'Left 3 Kin'!AD45, 'Right 1 Kin'!AD45, 'Right 2 Kin'!AD45, 'Right 3 Kin'!AD45)</f>
        <v>-63.124749999999835</v>
      </c>
      <c r="AE45">
        <f>MEDIAN('Left 1 Kin'!AE45, 'Left 2 Kin'!AE45, 'Left 3 Kin'!AE45, 'Right 1 Kin'!AE45, 'Right 2 Kin'!AE45, 'Right 3 Kin'!AE45)</f>
        <v>-140.14843750000006</v>
      </c>
      <c r="AF45">
        <f>MEDIAN('Left 1 Kin'!AF45, 'Left 2 Kin'!AF45, 'Left 3 Kin'!AF45, 'Right 1 Kin'!AF45, 'Right 2 Kin'!AF45, 'Right 3 Kin'!AF45)</f>
        <v>288.18855268749991</v>
      </c>
      <c r="AG45">
        <f>MEDIAN('Left 1 Kin'!AG45, 'Left 2 Kin'!AG45, 'Left 3 Kin'!AG45, 'Right 1 Kin'!AG45, 'Right 2 Kin'!AG45, 'Right 3 Kin'!AG45)</f>
        <v>171.73574999999991</v>
      </c>
      <c r="AH45">
        <f>MEDIAN('Left 1 Kin'!AH45, 'Left 2 Kin'!AH45, 'Left 3 Kin'!AH45, 'Right 1 Kin'!AH45, 'Right 2 Kin'!AH45, 'Right 3 Kin'!AH45)</f>
        <v>-0.25861874999994416</v>
      </c>
      <c r="AI45">
        <f>MEDIAN('Left 1 Kin'!AI45, 'Left 2 Kin'!AI45, 'Left 3 Kin'!AI45, 'Right 1 Kin'!AI45, 'Right 2 Kin'!AI45, 'Right 3 Kin'!AI45)</f>
        <v>2.0817112500000006</v>
      </c>
      <c r="AJ45">
        <f>MEDIAN('Left 1 Kin'!AJ45, 'Left 2 Kin'!AJ45, 'Left 3 Kin'!AJ45, 'Right 1 Kin'!AJ45, 'Right 2 Kin'!AJ45, 'Right 3 Kin'!AJ45)</f>
        <v>-0.13122880499999978</v>
      </c>
      <c r="AK45">
        <f>MEDIAN('Left 1 Kin'!AK45, 'Left 2 Kin'!AK45, 'Left 3 Kin'!AK45, 'Right 1 Kin'!AK45, 'Right 2 Kin'!AK45, 'Right 3 Kin'!AK45)</f>
        <v>0.11211827150000001</v>
      </c>
      <c r="AL45">
        <f>MEDIAN('Left 1 Kin'!AL45, 'Left 2 Kin'!AL45, 'Left 3 Kin'!AL45, 'Right 1 Kin'!AL45, 'Right 2 Kin'!AL45, 'Right 3 Kin'!AL45)</f>
        <v>19.578250000000001</v>
      </c>
      <c r="AM45">
        <f>MEDIAN('Left 1 Kin'!AM45, 'Left 2 Kin'!AM45, 'Left 3 Kin'!AM45, 'Right 1 Kin'!AM45, 'Right 2 Kin'!AM45, 'Right 3 Kin'!AM45)</f>
        <v>2.6301979500000003</v>
      </c>
      <c r="AN45">
        <f>MEDIAN('Left 1 Kin'!AN45, 'Left 2 Kin'!AN45, 'Left 3 Kin'!AN45, 'Right 1 Kin'!AN45, 'Right 2 Kin'!AN45, 'Right 3 Kin'!AN45)</f>
        <v>-0.34394108999999989</v>
      </c>
      <c r="AO45">
        <f>MEDIAN('Left 1 Kin'!AO45, 'Left 2 Kin'!AO45, 'Left 3 Kin'!AO45, 'Right 1 Kin'!AO45, 'Right 2 Kin'!AO45, 'Right 3 Kin'!AO45)</f>
        <v>0.17460739500000003</v>
      </c>
      <c r="AP45">
        <f>MEDIAN('Left 1 Kin'!AP45, 'Left 2 Kin'!AP45, 'Left 3 Kin'!AP45, 'Right 1 Kin'!AP45, 'Right 2 Kin'!AP45, 'Right 3 Kin'!AP45)</f>
        <v>5.563817499999999</v>
      </c>
      <c r="AQ45">
        <f>MEDIAN('Left 1 Kin'!AQ45, 'Left 2 Kin'!AQ45, 'Left 3 Kin'!AQ45, 'Right 1 Kin'!AQ45, 'Right 2 Kin'!AQ45, 'Right 3 Kin'!AQ45)</f>
        <v>4.1992572500000005</v>
      </c>
      <c r="AR45">
        <f>MEDIAN('Left 1 Kin'!AR45, 'Left 2 Kin'!AR45, 'Left 3 Kin'!AR45, 'Right 1 Kin'!AR45, 'Right 2 Kin'!AR45, 'Right 3 Kin'!AR45)</f>
        <v>-0.20994237500000001</v>
      </c>
      <c r="AS45">
        <f>MEDIAN('Left 1 Kin'!AS45, 'Left 2 Kin'!AS45, 'Left 3 Kin'!AS45, 'Right 1 Kin'!AS45, 'Right 2 Kin'!AS45, 'Right 3 Kin'!AS45)</f>
        <v>0.10642784599999998</v>
      </c>
      <c r="AT45">
        <f>MEDIAN('Left 1 Kin'!AT45, 'Left 2 Kin'!AT45, 'Left 3 Kin'!AT45, 'Right 1 Kin'!AT45, 'Right 2 Kin'!AT45, 'Right 3 Kin'!AT45)</f>
        <v>-9.5414258499999978</v>
      </c>
    </row>
    <row r="46" spans="1:46" x14ac:dyDescent="0.25">
      <c r="A46">
        <v>44</v>
      </c>
      <c r="B46">
        <f>MEDIAN('Left 1 Kin'!B46, 'Left 2 Kin'!B46, 'Left 3 Kin'!B46, 'Right 1 Kin'!B46, 'Right 2 Kin'!B46, 'Right 3 Kin'!B46)</f>
        <v>9.2170999999999985</v>
      </c>
      <c r="C46">
        <f>MEDIAN('Left 1 Kin'!C46, 'Left 2 Kin'!C46, 'Left 3 Kin'!C46, 'Right 1 Kin'!C46, 'Right 2 Kin'!C46, 'Right 3 Kin'!C46)</f>
        <v>0.56965164473684204</v>
      </c>
      <c r="D46">
        <f>MEDIAN('Left 1 Kin'!D46, 'Left 2 Kin'!D46, 'Left 3 Kin'!D46, 'Right 1 Kin'!D46, 'Right 2 Kin'!D46, 'Right 3 Kin'!D46)</f>
        <v>0.30207496240970277</v>
      </c>
      <c r="E46">
        <f>MEDIAN('Left 1 Kin'!E46, 'Left 2 Kin'!E46, 'Left 3 Kin'!E46, 'Right 1 Kin'!E46, 'Right 2 Kin'!E46, 'Right 3 Kin'!E46)</f>
        <v>3.7501811254565594E-2</v>
      </c>
      <c r="F46">
        <f>MEDIAN('Left 1 Kin'!F46, 'Left 2 Kin'!F46, 'Left 3 Kin'!F46, 'Right 1 Kin'!F46, 'Right 2 Kin'!F46, 'Right 3 Kin'!F46)</f>
        <v>3.6038711471810396</v>
      </c>
      <c r="G46">
        <f>MEDIAN('Left 1 Kin'!G46, 'Left 2 Kin'!G46, 'Left 3 Kin'!G46, 'Right 1 Kin'!G46, 'Right 2 Kin'!G46, 'Right 3 Kin'!G46)</f>
        <v>5.1038800000000002</v>
      </c>
      <c r="H46">
        <f>MEDIAN('Left 1 Kin'!H46, 'Left 2 Kin'!H46, 'Left 3 Kin'!H46, 'Right 1 Kin'!H46, 'Right 2 Kin'!H46, 'Right 3 Kin'!H46)</f>
        <v>-8.0769350000000006</v>
      </c>
      <c r="I46">
        <f>MEDIAN('Left 1 Kin'!I46, 'Left 2 Kin'!I46, 'Left 3 Kin'!I46, 'Right 1 Kin'!I46, 'Right 2 Kin'!I46, 'Right 3 Kin'!I46)</f>
        <v>-4.8106993999999998</v>
      </c>
      <c r="J46">
        <f>MEDIAN('Left 1 Kin'!J46, 'Left 2 Kin'!J46, 'Left 3 Kin'!J46, 'Right 1 Kin'!J46, 'Right 2 Kin'!J46, 'Right 3 Kin'!J46)</f>
        <v>7.1581931999999995</v>
      </c>
      <c r="K46">
        <f>MEDIAN('Left 1 Kin'!K46, 'Left 2 Kin'!K46, 'Left 3 Kin'!K46, 'Right 1 Kin'!K46, 'Right 2 Kin'!K46, 'Right 3 Kin'!K46)</f>
        <v>3.1058233</v>
      </c>
      <c r="L46">
        <f>MEDIAN('Left 1 Kin'!L46, 'Left 2 Kin'!L46, 'Left 3 Kin'!L46, 'Right 1 Kin'!L46, 'Right 2 Kin'!L46, 'Right 3 Kin'!L46)</f>
        <v>-12.383973999999998</v>
      </c>
      <c r="M46">
        <f>MEDIAN('Left 1 Kin'!M46, 'Left 2 Kin'!M46, 'Left 3 Kin'!M46, 'Right 1 Kin'!M46, 'Right 2 Kin'!M46, 'Right 3 Kin'!M46)</f>
        <v>15.872072000000001</v>
      </c>
      <c r="N46">
        <f>MEDIAN('Left 1 Kin'!N46, 'Left 2 Kin'!N46, 'Left 3 Kin'!N46, 'Right 1 Kin'!N46, 'Right 2 Kin'!N46, 'Right 3 Kin'!N46)</f>
        <v>2.6819535999999999</v>
      </c>
      <c r="O46">
        <f>MEDIAN('Left 1 Kin'!O46, 'Left 2 Kin'!O46, 'Left 3 Kin'!O46, 'Right 1 Kin'!O46, 'Right 2 Kin'!O46, 'Right 3 Kin'!O46)</f>
        <v>-7.5577843999999992</v>
      </c>
      <c r="P46">
        <f>MEDIAN('Left 1 Kin'!P46, 'Left 2 Kin'!P46, 'Left 3 Kin'!P46, 'Right 1 Kin'!P46, 'Right 2 Kin'!P46, 'Right 3 Kin'!P46)</f>
        <v>37.576840000000004</v>
      </c>
      <c r="Q46">
        <f>MEDIAN('Left 1 Kin'!Q46, 'Left 2 Kin'!Q46, 'Left 3 Kin'!Q46, 'Right 1 Kin'!Q46, 'Right 2 Kin'!Q46, 'Right 3 Kin'!Q46)</f>
        <v>-3.8744958</v>
      </c>
      <c r="R46">
        <f>MEDIAN('Left 1 Kin'!R46, 'Left 2 Kin'!R46, 'Left 3 Kin'!R46, 'Right 1 Kin'!R46, 'Right 2 Kin'!R46, 'Right 3 Kin'!R46)</f>
        <v>-2.2546728200000001</v>
      </c>
      <c r="S46">
        <f>MEDIAN('Left 1 Kin'!S46, 'Left 2 Kin'!S46, 'Left 3 Kin'!S46, 'Right 1 Kin'!S46, 'Right 2 Kin'!S46, 'Right 3 Kin'!S46)</f>
        <v>25.300474000000001</v>
      </c>
      <c r="T46">
        <f>MEDIAN('Left 1 Kin'!T46, 'Left 2 Kin'!T46, 'Left 3 Kin'!T46, 'Right 1 Kin'!T46, 'Right 2 Kin'!T46, 'Right 3 Kin'!T46)</f>
        <v>-8.3625894000000009</v>
      </c>
      <c r="U46">
        <f>MEDIAN('Left 1 Kin'!U46, 'Left 2 Kin'!U46, 'Left 3 Kin'!U46, 'Right 1 Kin'!U46, 'Right 2 Kin'!U46, 'Right 3 Kin'!U46)</f>
        <v>-45.003400000000042</v>
      </c>
      <c r="V46">
        <f>MEDIAN('Left 1 Kin'!V46, 'Left 2 Kin'!V46, 'Left 3 Kin'!V46, 'Right 1 Kin'!V46, 'Right 2 Kin'!V46, 'Right 3 Kin'!V46)</f>
        <v>48.225324999999984</v>
      </c>
      <c r="W46">
        <f>MEDIAN('Left 1 Kin'!W46, 'Left 2 Kin'!W46, 'Left 3 Kin'!W46, 'Right 1 Kin'!W46, 'Right 2 Kin'!W46, 'Right 3 Kin'!W46)</f>
        <v>-7.2128499999999915</v>
      </c>
      <c r="X46">
        <f>MEDIAN('Left 1 Kin'!X46, 'Left 2 Kin'!X46, 'Left 3 Kin'!X46, 'Right 1 Kin'!X46, 'Right 2 Kin'!X46, 'Right 3 Kin'!X46)</f>
        <v>-29.958500000000065</v>
      </c>
      <c r="Y46">
        <f>MEDIAN('Left 1 Kin'!Y46, 'Left 2 Kin'!Y46, 'Left 3 Kin'!Y46, 'Right 1 Kin'!Y46, 'Right 2 Kin'!Y46, 'Right 3 Kin'!Y46)</f>
        <v>-38.121450000000024</v>
      </c>
      <c r="Z46">
        <f>MEDIAN('Left 1 Kin'!Z46, 'Left 2 Kin'!Z46, 'Left 3 Kin'!Z46, 'Right 1 Kin'!Z46, 'Right 2 Kin'!Z46, 'Right 3 Kin'!Z46)</f>
        <v>-136.65959999999984</v>
      </c>
      <c r="AA46">
        <f>MEDIAN('Left 1 Kin'!AA46, 'Left 2 Kin'!AA46, 'Left 3 Kin'!AA46, 'Right 1 Kin'!AA46, 'Right 2 Kin'!AA46, 'Right 3 Kin'!AA46)</f>
        <v>-654.69124999999997</v>
      </c>
      <c r="AB46">
        <f>MEDIAN('Left 1 Kin'!AB46, 'Left 2 Kin'!AB46, 'Left 3 Kin'!AB46, 'Right 1 Kin'!AB46, 'Right 2 Kin'!AB46, 'Right 3 Kin'!AB46)</f>
        <v>-155.33482500000002</v>
      </c>
      <c r="AC46">
        <f>MEDIAN('Left 1 Kin'!AC46, 'Left 2 Kin'!AC46, 'Left 3 Kin'!AC46, 'Right 1 Kin'!AC46, 'Right 2 Kin'!AC46, 'Right 3 Kin'!AC46)</f>
        <v>-99.53462499999992</v>
      </c>
      <c r="AD46">
        <f>MEDIAN('Left 1 Kin'!AD46, 'Left 2 Kin'!AD46, 'Left 3 Kin'!AD46, 'Right 1 Kin'!AD46, 'Right 2 Kin'!AD46, 'Right 3 Kin'!AD46)</f>
        <v>-88.454249999999789</v>
      </c>
      <c r="AE46">
        <f>MEDIAN('Left 1 Kin'!AE46, 'Left 2 Kin'!AE46, 'Left 3 Kin'!AE46, 'Right 1 Kin'!AE46, 'Right 2 Kin'!AE46, 'Right 3 Kin'!AE46)</f>
        <v>-110.00575000000005</v>
      </c>
      <c r="AF46">
        <f>MEDIAN('Left 1 Kin'!AF46, 'Left 2 Kin'!AF46, 'Left 3 Kin'!AF46, 'Right 1 Kin'!AF46, 'Right 2 Kin'!AF46, 'Right 3 Kin'!AF46)</f>
        <v>238.17534024999986</v>
      </c>
      <c r="AG46">
        <f>MEDIAN('Left 1 Kin'!AG46, 'Left 2 Kin'!AG46, 'Left 3 Kin'!AG46, 'Right 1 Kin'!AG46, 'Right 2 Kin'!AG46, 'Right 3 Kin'!AG46)</f>
        <v>142.74224999999984</v>
      </c>
      <c r="AH46">
        <f>MEDIAN('Left 1 Kin'!AH46, 'Left 2 Kin'!AH46, 'Left 3 Kin'!AH46, 'Right 1 Kin'!AH46, 'Right 2 Kin'!AH46, 'Right 3 Kin'!AH46)</f>
        <v>14.026050000000076</v>
      </c>
      <c r="AI46">
        <f>MEDIAN('Left 1 Kin'!AI46, 'Left 2 Kin'!AI46, 'Left 3 Kin'!AI46, 'Right 1 Kin'!AI46, 'Right 2 Kin'!AI46, 'Right 3 Kin'!AI46)</f>
        <v>1.81707</v>
      </c>
      <c r="AJ46">
        <f>MEDIAN('Left 1 Kin'!AJ46, 'Left 2 Kin'!AJ46, 'Left 3 Kin'!AJ46, 'Right 1 Kin'!AJ46, 'Right 2 Kin'!AJ46, 'Right 3 Kin'!AJ46)</f>
        <v>-0.26277043999999994</v>
      </c>
      <c r="AK46">
        <f>MEDIAN('Left 1 Kin'!AK46, 'Left 2 Kin'!AK46, 'Left 3 Kin'!AK46, 'Right 1 Kin'!AK46, 'Right 2 Kin'!AK46, 'Right 3 Kin'!AK46)</f>
        <v>0.10075677199999998</v>
      </c>
      <c r="AL46">
        <f>MEDIAN('Left 1 Kin'!AL46, 'Left 2 Kin'!AL46, 'Left 3 Kin'!AL46, 'Right 1 Kin'!AL46, 'Right 2 Kin'!AL46, 'Right 3 Kin'!AL46)</f>
        <v>17.155349999999999</v>
      </c>
      <c r="AM46">
        <f>MEDIAN('Left 1 Kin'!AM46, 'Left 2 Kin'!AM46, 'Left 3 Kin'!AM46, 'Right 1 Kin'!AM46, 'Right 2 Kin'!AM46, 'Right 3 Kin'!AM46)</f>
        <v>2.7334085999999997</v>
      </c>
      <c r="AN46">
        <f>MEDIAN('Left 1 Kin'!AN46, 'Left 2 Kin'!AN46, 'Left 3 Kin'!AN46, 'Right 1 Kin'!AN46, 'Right 2 Kin'!AN46, 'Right 3 Kin'!AN46)</f>
        <v>-0.34747221999999994</v>
      </c>
      <c r="AO46">
        <f>MEDIAN('Left 1 Kin'!AO46, 'Left 2 Kin'!AO46, 'Left 3 Kin'!AO46, 'Right 1 Kin'!AO46, 'Right 2 Kin'!AO46, 'Right 3 Kin'!AO46)</f>
        <v>0.18564216</v>
      </c>
      <c r="AP46">
        <f>MEDIAN('Left 1 Kin'!AP46, 'Left 2 Kin'!AP46, 'Left 3 Kin'!AP46, 'Right 1 Kin'!AP46, 'Right 2 Kin'!AP46, 'Right 3 Kin'!AP46)</f>
        <v>6.4652100000000017</v>
      </c>
      <c r="AQ46">
        <f>MEDIAN('Left 1 Kin'!AQ46, 'Left 2 Kin'!AQ46, 'Left 3 Kin'!AQ46, 'Right 1 Kin'!AQ46, 'Right 2 Kin'!AQ46, 'Right 3 Kin'!AQ46)</f>
        <v>4.1984180000000002</v>
      </c>
      <c r="AR46">
        <f>MEDIAN('Left 1 Kin'!AR46, 'Left 2 Kin'!AR46, 'Left 3 Kin'!AR46, 'Right 1 Kin'!AR46, 'Right 2 Kin'!AR46, 'Right 3 Kin'!AR46)</f>
        <v>-0.20008350000000008</v>
      </c>
      <c r="AS46">
        <f>MEDIAN('Left 1 Kin'!AS46, 'Left 2 Kin'!AS46, 'Left 3 Kin'!AS46, 'Right 1 Kin'!AS46, 'Right 2 Kin'!AS46, 'Right 3 Kin'!AS46)</f>
        <v>0.110183318</v>
      </c>
      <c r="AT46">
        <f>MEDIAN('Left 1 Kin'!AT46, 'Left 2 Kin'!AT46, 'Left 3 Kin'!AT46, 'Right 1 Kin'!AT46, 'Right 2 Kin'!AT46, 'Right 3 Kin'!AT46)</f>
        <v>-7.2310667999999971</v>
      </c>
    </row>
    <row r="47" spans="1:46" x14ac:dyDescent="0.25">
      <c r="A47">
        <v>45</v>
      </c>
      <c r="B47">
        <f>MEDIAN('Left 1 Kin'!B47, 'Left 2 Kin'!B47, 'Left 3 Kin'!B47, 'Right 1 Kin'!B47, 'Right 2 Kin'!B47, 'Right 3 Kin'!B47)</f>
        <v>9.22153125</v>
      </c>
      <c r="C47">
        <f>MEDIAN('Left 1 Kin'!C47, 'Left 2 Kin'!C47, 'Left 3 Kin'!C47, 'Right 1 Kin'!C47, 'Right 2 Kin'!C47, 'Right 3 Kin'!C47)</f>
        <v>0.56973231907894739</v>
      </c>
      <c r="D47">
        <f>MEDIAN('Left 1 Kin'!D47, 'Left 2 Kin'!D47, 'Left 3 Kin'!D47, 'Right 1 Kin'!D47, 'Right 2 Kin'!D47, 'Right 3 Kin'!D47)</f>
        <v>0.30955169546368999</v>
      </c>
      <c r="E47">
        <f>MEDIAN('Left 1 Kin'!E47, 'Left 2 Kin'!E47, 'Left 3 Kin'!E47, 'Right 1 Kin'!E47, 'Right 2 Kin'!E47, 'Right 3 Kin'!E47)</f>
        <v>4.0305153905173655E-2</v>
      </c>
      <c r="F47">
        <f>MEDIAN('Left 1 Kin'!F47, 'Left 2 Kin'!F47, 'Left 3 Kin'!F47, 'Right 1 Kin'!F47, 'Right 2 Kin'!F47, 'Right 3 Kin'!F47)</f>
        <v>3.5868336013608859</v>
      </c>
      <c r="G47">
        <f>MEDIAN('Left 1 Kin'!G47, 'Left 2 Kin'!G47, 'Left 3 Kin'!G47, 'Right 1 Kin'!G47, 'Right 2 Kin'!G47, 'Right 3 Kin'!G47)</f>
        <v>5.048845</v>
      </c>
      <c r="H47">
        <f>MEDIAN('Left 1 Kin'!H47, 'Left 2 Kin'!H47, 'Left 3 Kin'!H47, 'Right 1 Kin'!H47, 'Right 2 Kin'!H47, 'Right 3 Kin'!H47)</f>
        <v>-8.0279212500000003</v>
      </c>
      <c r="I47">
        <f>MEDIAN('Left 1 Kin'!I47, 'Left 2 Kin'!I47, 'Left 3 Kin'!I47, 'Right 1 Kin'!I47, 'Right 2 Kin'!I47, 'Right 3 Kin'!I47)</f>
        <v>-4.8306032500000002</v>
      </c>
      <c r="J47">
        <f>MEDIAN('Left 1 Kin'!J47, 'Left 2 Kin'!J47, 'Left 3 Kin'!J47, 'Right 1 Kin'!J47, 'Right 2 Kin'!J47, 'Right 3 Kin'!J47)</f>
        <v>7.1453297500000001</v>
      </c>
      <c r="K47">
        <f>MEDIAN('Left 1 Kin'!K47, 'Left 2 Kin'!K47, 'Left 3 Kin'!K47, 'Right 1 Kin'!K47, 'Right 2 Kin'!K47, 'Right 3 Kin'!K47)</f>
        <v>3.0755569500000002</v>
      </c>
      <c r="L47">
        <f>MEDIAN('Left 1 Kin'!L47, 'Left 2 Kin'!L47, 'Left 3 Kin'!L47, 'Right 1 Kin'!L47, 'Right 2 Kin'!L47, 'Right 3 Kin'!L47)</f>
        <v>-12.5424775</v>
      </c>
      <c r="M47">
        <f>MEDIAN('Left 1 Kin'!M47, 'Left 2 Kin'!M47, 'Left 3 Kin'!M47, 'Right 1 Kin'!M47, 'Right 2 Kin'!M47, 'Right 3 Kin'!M47)</f>
        <v>15.202265000000001</v>
      </c>
      <c r="N47">
        <f>MEDIAN('Left 1 Kin'!N47, 'Left 2 Kin'!N47, 'Left 3 Kin'!N47, 'Right 1 Kin'!N47, 'Right 2 Kin'!N47, 'Right 3 Kin'!N47)</f>
        <v>2.5183612500000008</v>
      </c>
      <c r="O47">
        <f>MEDIAN('Left 1 Kin'!O47, 'Left 2 Kin'!O47, 'Left 3 Kin'!O47, 'Right 1 Kin'!O47, 'Right 2 Kin'!O47, 'Right 3 Kin'!O47)</f>
        <v>-7.6216894999999987</v>
      </c>
      <c r="P47">
        <f>MEDIAN('Left 1 Kin'!P47, 'Left 2 Kin'!P47, 'Left 3 Kin'!P47, 'Right 1 Kin'!P47, 'Right 2 Kin'!P47, 'Right 3 Kin'!P47)</f>
        <v>37.434292499999998</v>
      </c>
      <c r="Q47">
        <f>MEDIAN('Left 1 Kin'!Q47, 'Left 2 Kin'!Q47, 'Left 3 Kin'!Q47, 'Right 1 Kin'!Q47, 'Right 2 Kin'!Q47, 'Right 3 Kin'!Q47)</f>
        <v>-3.9922950000000004</v>
      </c>
      <c r="R47">
        <f>MEDIAN('Left 1 Kin'!R47, 'Left 2 Kin'!R47, 'Left 3 Kin'!R47, 'Right 1 Kin'!R47, 'Right 2 Kin'!R47, 'Right 3 Kin'!R47)</f>
        <v>-2.1427251000000007</v>
      </c>
      <c r="S47">
        <f>MEDIAN('Left 1 Kin'!S47, 'Left 2 Kin'!S47, 'Left 3 Kin'!S47, 'Right 1 Kin'!S47, 'Right 2 Kin'!S47, 'Right 3 Kin'!S47)</f>
        <v>25.496222500000002</v>
      </c>
      <c r="T47">
        <f>MEDIAN('Left 1 Kin'!T47, 'Left 2 Kin'!T47, 'Left 3 Kin'!T47, 'Right 1 Kin'!T47, 'Right 2 Kin'!T47, 'Right 3 Kin'!T47)</f>
        <v>-8.3633042500000006</v>
      </c>
      <c r="U47">
        <f>MEDIAN('Left 1 Kin'!U47, 'Left 2 Kin'!U47, 'Left 3 Kin'!U47, 'Right 1 Kin'!U47, 'Right 2 Kin'!U47, 'Right 3 Kin'!U47)</f>
        <v>-48.611343750000017</v>
      </c>
      <c r="V47">
        <f>MEDIAN('Left 1 Kin'!V47, 'Left 2 Kin'!V47, 'Left 3 Kin'!V47, 'Right 1 Kin'!V47, 'Right 2 Kin'!V47, 'Right 3 Kin'!V47)</f>
        <v>48.891999999999996</v>
      </c>
      <c r="W47">
        <f>MEDIAN('Left 1 Kin'!W47, 'Left 2 Kin'!W47, 'Left 3 Kin'!W47, 'Right 1 Kin'!W47, 'Right 2 Kin'!W47, 'Right 3 Kin'!W47)</f>
        <v>-1.3394687500000306</v>
      </c>
      <c r="X47">
        <f>MEDIAN('Left 1 Kin'!X47, 'Left 2 Kin'!X47, 'Left 3 Kin'!X47, 'Right 1 Kin'!X47, 'Right 2 Kin'!X47, 'Right 3 Kin'!X47)</f>
        <v>-30.064250000000037</v>
      </c>
      <c r="Y47">
        <f>MEDIAN('Left 1 Kin'!Y47, 'Left 2 Kin'!Y47, 'Left 3 Kin'!Y47, 'Right 1 Kin'!Y47, 'Right 2 Kin'!Y47, 'Right 3 Kin'!Y47)</f>
        <v>-40.725468750000019</v>
      </c>
      <c r="Z47">
        <f>MEDIAN('Left 1 Kin'!Z47, 'Left 2 Kin'!Z47, 'Left 3 Kin'!Z47, 'Right 1 Kin'!Z47, 'Right 2 Kin'!Z47, 'Right 3 Kin'!Z47)</f>
        <v>-127.5795937499999</v>
      </c>
      <c r="AA47">
        <f>MEDIAN('Left 1 Kin'!AA47, 'Left 2 Kin'!AA47, 'Left 3 Kin'!AA47, 'Right 1 Kin'!AA47, 'Right 2 Kin'!AA47, 'Right 3 Kin'!AA47)</f>
        <v>-661.89049999999997</v>
      </c>
      <c r="AB47">
        <f>MEDIAN('Left 1 Kin'!AB47, 'Left 2 Kin'!AB47, 'Left 3 Kin'!AB47, 'Right 1 Kin'!AB47, 'Right 2 Kin'!AB47, 'Right 3 Kin'!AB47)</f>
        <v>-161.14471874999995</v>
      </c>
      <c r="AC47">
        <f>MEDIAN('Left 1 Kin'!AC47, 'Left 2 Kin'!AC47, 'Left 3 Kin'!AC47, 'Right 1 Kin'!AC47, 'Right 2 Kin'!AC47, 'Right 3 Kin'!AC47)</f>
        <v>-44.360468750000166</v>
      </c>
      <c r="AD47">
        <f>MEDIAN('Left 1 Kin'!AD47, 'Left 2 Kin'!AD47, 'Left 3 Kin'!AD47, 'Right 1 Kin'!AD47, 'Right 2 Kin'!AD47, 'Right 3 Kin'!AD47)</f>
        <v>-114.92656249999965</v>
      </c>
      <c r="AE47">
        <f>MEDIAN('Left 1 Kin'!AE47, 'Left 2 Kin'!AE47, 'Left 3 Kin'!AE47, 'Right 1 Kin'!AE47, 'Right 2 Kin'!AE47, 'Right 3 Kin'!AE47)</f>
        <v>-86.091250000000201</v>
      </c>
      <c r="AF47">
        <f>MEDIAN('Left 1 Kin'!AF47, 'Left 2 Kin'!AF47, 'Left 3 Kin'!AF47, 'Right 1 Kin'!AF47, 'Right 2 Kin'!AF47, 'Right 3 Kin'!AF47)</f>
        <v>193.00373437500014</v>
      </c>
      <c r="AG47">
        <f>MEDIAN('Left 1 Kin'!AG47, 'Left 2 Kin'!AG47, 'Left 3 Kin'!AG47, 'Right 1 Kin'!AG47, 'Right 2 Kin'!AG47, 'Right 3 Kin'!AG47)</f>
        <v>111.2065625000001</v>
      </c>
      <c r="AH47">
        <f>MEDIAN('Left 1 Kin'!AH47, 'Left 2 Kin'!AH47, 'Left 3 Kin'!AH47, 'Right 1 Kin'!AH47, 'Right 2 Kin'!AH47, 'Right 3 Kin'!AH47)</f>
        <v>27.91837499999999</v>
      </c>
      <c r="AI47">
        <f>MEDIAN('Left 1 Kin'!AI47, 'Left 2 Kin'!AI47, 'Left 3 Kin'!AI47, 'Right 1 Kin'!AI47, 'Right 2 Kin'!AI47, 'Right 3 Kin'!AI47)</f>
        <v>1.640004750000001</v>
      </c>
      <c r="AJ47">
        <f>MEDIAN('Left 1 Kin'!AJ47, 'Left 2 Kin'!AJ47, 'Left 3 Kin'!AJ47, 'Right 1 Kin'!AJ47, 'Right 2 Kin'!AJ47, 'Right 3 Kin'!AJ47)</f>
        <v>-0.30716869999999979</v>
      </c>
      <c r="AK47">
        <f>MEDIAN('Left 1 Kin'!AK47, 'Left 2 Kin'!AK47, 'Left 3 Kin'!AK47, 'Right 1 Kin'!AK47, 'Right 2 Kin'!AK47, 'Right 3 Kin'!AK47)</f>
        <v>8.9446812500000042E-2</v>
      </c>
      <c r="AL47">
        <f>MEDIAN('Left 1 Kin'!AL47, 'Left 2 Kin'!AL47, 'Left 3 Kin'!AL47, 'Right 1 Kin'!AL47, 'Right 2 Kin'!AL47, 'Right 3 Kin'!AL47)</f>
        <v>15.573166250000005</v>
      </c>
      <c r="AM47">
        <f>MEDIAN('Left 1 Kin'!AM47, 'Left 2 Kin'!AM47, 'Left 3 Kin'!AM47, 'Right 1 Kin'!AM47, 'Right 2 Kin'!AM47, 'Right 3 Kin'!AM47)</f>
        <v>2.8102672499999999</v>
      </c>
      <c r="AN47">
        <f>MEDIAN('Left 1 Kin'!AN47, 'Left 2 Kin'!AN47, 'Left 3 Kin'!AN47, 'Right 1 Kin'!AN47, 'Right 2 Kin'!AN47, 'Right 3 Kin'!AN47)</f>
        <v>-0.33919642500000008</v>
      </c>
      <c r="AO47">
        <f>MEDIAN('Left 1 Kin'!AO47, 'Left 2 Kin'!AO47, 'Left 3 Kin'!AO47, 'Right 1 Kin'!AO47, 'Right 2 Kin'!AO47, 'Right 3 Kin'!AO47)</f>
        <v>0.19301504999999991</v>
      </c>
      <c r="AP47">
        <f>MEDIAN('Left 1 Kin'!AP47, 'Left 2 Kin'!AP47, 'Left 3 Kin'!AP47, 'Right 1 Kin'!AP47, 'Right 2 Kin'!AP47, 'Right 3 Kin'!AP47)</f>
        <v>7.2497162499999988</v>
      </c>
      <c r="AQ47">
        <f>MEDIAN('Left 1 Kin'!AQ47, 'Left 2 Kin'!AQ47, 'Left 3 Kin'!AQ47, 'Right 1 Kin'!AQ47, 'Right 2 Kin'!AQ47, 'Right 3 Kin'!AQ47)</f>
        <v>4.19394825</v>
      </c>
      <c r="AR47">
        <f>MEDIAN('Left 1 Kin'!AR47, 'Left 2 Kin'!AR47, 'Left 3 Kin'!AR47, 'Right 1 Kin'!AR47, 'Right 2 Kin'!AR47, 'Right 3 Kin'!AR47)</f>
        <v>-0.18968099999999999</v>
      </c>
      <c r="AS47">
        <f>MEDIAN('Left 1 Kin'!AS47, 'Left 2 Kin'!AS47, 'Left 3 Kin'!AS47, 'Right 1 Kin'!AS47, 'Right 2 Kin'!AS47, 'Right 3 Kin'!AS47)</f>
        <v>0.11347731499999997</v>
      </c>
      <c r="AT47">
        <f>MEDIAN('Left 1 Kin'!AT47, 'Left 2 Kin'!AT47, 'Left 3 Kin'!AT47, 'Right 1 Kin'!AT47, 'Right 2 Kin'!AT47, 'Right 3 Kin'!AT47)</f>
        <v>-4.8164067500000067</v>
      </c>
    </row>
    <row r="48" spans="1:46" x14ac:dyDescent="0.25">
      <c r="A48">
        <v>46</v>
      </c>
      <c r="B48">
        <f>MEDIAN('Left 1 Kin'!B48, 'Left 2 Kin'!B48, 'Left 3 Kin'!B48, 'Right 1 Kin'!B48, 'Right 2 Kin'!B48, 'Right 3 Kin'!B48)</f>
        <v>9.2260375000000003</v>
      </c>
      <c r="C48">
        <f>MEDIAN('Left 1 Kin'!C48, 'Left 2 Kin'!C48, 'Left 3 Kin'!C48, 'Right 1 Kin'!C48, 'Right 2 Kin'!C48, 'Right 3 Kin'!C48)</f>
        <v>0.56981299342105252</v>
      </c>
      <c r="D48">
        <f>MEDIAN('Left 1 Kin'!D48, 'Left 2 Kin'!D48, 'Left 3 Kin'!D48, 'Right 1 Kin'!D48, 'Right 2 Kin'!D48, 'Right 3 Kin'!D48)</f>
        <v>0.34046685929299025</v>
      </c>
      <c r="E48">
        <f>MEDIAN('Left 1 Kin'!E48, 'Left 2 Kin'!E48, 'Left 3 Kin'!E48, 'Right 1 Kin'!E48, 'Right 2 Kin'!E48, 'Right 3 Kin'!E48)</f>
        <v>4.009063524450724E-2</v>
      </c>
      <c r="F48">
        <f>MEDIAN('Left 1 Kin'!F48, 'Left 2 Kin'!F48, 'Left 3 Kin'!F48, 'Right 1 Kin'!F48, 'Right 2 Kin'!F48, 'Right 3 Kin'!F48)</f>
        <v>3.5561287111825961</v>
      </c>
      <c r="G48">
        <f>MEDIAN('Left 1 Kin'!G48, 'Left 2 Kin'!G48, 'Left 3 Kin'!G48, 'Right 1 Kin'!G48, 'Right 2 Kin'!G48, 'Right 3 Kin'!G48)</f>
        <v>4.9938099999999999</v>
      </c>
      <c r="H48">
        <f>MEDIAN('Left 1 Kin'!H48, 'Left 2 Kin'!H48, 'Left 3 Kin'!H48, 'Right 1 Kin'!H48, 'Right 2 Kin'!H48, 'Right 3 Kin'!H48)</f>
        <v>-7.9789075000000009</v>
      </c>
      <c r="I48">
        <f>MEDIAN('Left 1 Kin'!I48, 'Left 2 Kin'!I48, 'Left 3 Kin'!I48, 'Right 1 Kin'!I48, 'Right 2 Kin'!I48, 'Right 3 Kin'!I48)</f>
        <v>-4.8472910999999996</v>
      </c>
      <c r="J48">
        <f>MEDIAN('Left 1 Kin'!J48, 'Left 2 Kin'!J48, 'Left 3 Kin'!J48, 'Right 1 Kin'!J48, 'Right 2 Kin'!J48, 'Right 3 Kin'!J48)</f>
        <v>7.1339992999999993</v>
      </c>
      <c r="K48">
        <f>MEDIAN('Left 1 Kin'!K48, 'Left 2 Kin'!K48, 'Left 3 Kin'!K48, 'Right 1 Kin'!K48, 'Right 2 Kin'!K48, 'Right 3 Kin'!K48)</f>
        <v>3.0397879999999997</v>
      </c>
      <c r="L48">
        <f>MEDIAN('Left 1 Kin'!L48, 'Left 2 Kin'!L48, 'Left 3 Kin'!L48, 'Right 1 Kin'!L48, 'Right 2 Kin'!L48, 'Right 3 Kin'!L48)</f>
        <v>-12.696877000000001</v>
      </c>
      <c r="M48">
        <f>MEDIAN('Left 1 Kin'!M48, 'Left 2 Kin'!M48, 'Left 3 Kin'!M48, 'Right 1 Kin'!M48, 'Right 2 Kin'!M48, 'Right 3 Kin'!M48)</f>
        <v>14.497266</v>
      </c>
      <c r="N48">
        <f>MEDIAN('Left 1 Kin'!N48, 'Left 2 Kin'!N48, 'Left 3 Kin'!N48, 'Right 1 Kin'!N48, 'Right 2 Kin'!N48, 'Right 3 Kin'!N48)</f>
        <v>2.3431954999999993</v>
      </c>
      <c r="O48">
        <f>MEDIAN('Left 1 Kin'!O48, 'Left 2 Kin'!O48, 'Left 3 Kin'!O48, 'Right 1 Kin'!O48, 'Right 2 Kin'!O48, 'Right 3 Kin'!O48)</f>
        <v>-7.6855946000000017</v>
      </c>
      <c r="P48">
        <f>MEDIAN('Left 1 Kin'!P48, 'Left 2 Kin'!P48, 'Left 3 Kin'!P48, 'Right 1 Kin'!P48, 'Right 2 Kin'!P48, 'Right 3 Kin'!P48)</f>
        <v>37.270019000000005</v>
      </c>
      <c r="Q48">
        <f>MEDIAN('Left 1 Kin'!Q48, 'Left 2 Kin'!Q48, 'Left 3 Kin'!Q48, 'Right 1 Kin'!Q48, 'Right 2 Kin'!Q48, 'Right 3 Kin'!Q48)</f>
        <v>-4.0733160000000002</v>
      </c>
      <c r="R48">
        <f>MEDIAN('Left 1 Kin'!R48, 'Left 2 Kin'!R48, 'Left 3 Kin'!R48, 'Right 1 Kin'!R48, 'Right 2 Kin'!R48, 'Right 3 Kin'!R48)</f>
        <v>-2.03077738</v>
      </c>
      <c r="S48">
        <f>MEDIAN('Left 1 Kin'!S48, 'Left 2 Kin'!S48, 'Left 3 Kin'!S48, 'Right 1 Kin'!S48, 'Right 2 Kin'!S48, 'Right 3 Kin'!S48)</f>
        <v>25.657188999999999</v>
      </c>
      <c r="T48">
        <f>MEDIAN('Left 1 Kin'!T48, 'Left 2 Kin'!T48, 'Left 3 Kin'!T48, 'Right 1 Kin'!T48, 'Right 2 Kin'!T48, 'Right 3 Kin'!T48)</f>
        <v>-8.3484598999999999</v>
      </c>
      <c r="U48">
        <f>MEDIAN('Left 1 Kin'!U48, 'Left 2 Kin'!U48, 'Left 3 Kin'!U48, 'Right 1 Kin'!U48, 'Right 2 Kin'!U48, 'Right 3 Kin'!U48)</f>
        <v>-52.351887500000018</v>
      </c>
      <c r="V48">
        <f>MEDIAN('Left 1 Kin'!V48, 'Left 2 Kin'!V48, 'Left 3 Kin'!V48, 'Right 1 Kin'!V48, 'Right 2 Kin'!V48, 'Right 3 Kin'!V48)</f>
        <v>48.462812500000005</v>
      </c>
      <c r="W48">
        <f>MEDIAN('Left 1 Kin'!W48, 'Left 2 Kin'!W48, 'Left 3 Kin'!W48, 'Right 1 Kin'!W48, 'Right 2 Kin'!W48, 'Right 3 Kin'!W48)</f>
        <v>5.2552374999999785</v>
      </c>
      <c r="X48">
        <f>MEDIAN('Left 1 Kin'!X48, 'Left 2 Kin'!X48, 'Left 3 Kin'!X48, 'Right 1 Kin'!X48, 'Right 2 Kin'!X48, 'Right 3 Kin'!X48)</f>
        <v>-29.524750000000001</v>
      </c>
      <c r="Y48">
        <f>MEDIAN('Left 1 Kin'!Y48, 'Left 2 Kin'!Y48, 'Left 3 Kin'!Y48, 'Right 1 Kin'!Y48, 'Right 2 Kin'!Y48, 'Right 3 Kin'!Y48)</f>
        <v>-41.30733750000001</v>
      </c>
      <c r="Z48">
        <f>MEDIAN('Left 1 Kin'!Z48, 'Left 2 Kin'!Z48, 'Left 3 Kin'!Z48, 'Right 1 Kin'!Z48, 'Right 2 Kin'!Z48, 'Right 3 Kin'!Z48)</f>
        <v>-117.45473749999989</v>
      </c>
      <c r="AA48">
        <f>MEDIAN('Left 1 Kin'!AA48, 'Left 2 Kin'!AA48, 'Left 3 Kin'!AA48, 'Right 1 Kin'!AA48, 'Right 2 Kin'!AA48, 'Right 3 Kin'!AA48)</f>
        <v>-668.76589999999987</v>
      </c>
      <c r="AB48">
        <f>MEDIAN('Left 1 Kin'!AB48, 'Left 2 Kin'!AB48, 'Left 3 Kin'!AB48, 'Right 1 Kin'!AB48, 'Right 2 Kin'!AB48, 'Right 3 Kin'!AB48)</f>
        <v>-167.25731249999995</v>
      </c>
      <c r="AC48">
        <f>MEDIAN('Left 1 Kin'!AC48, 'Left 2 Kin'!AC48, 'Left 3 Kin'!AC48, 'Right 1 Kin'!AC48, 'Right 2 Kin'!AC48, 'Right 3 Kin'!AC48)</f>
        <v>8.4517999999998779</v>
      </c>
      <c r="AD48">
        <f>MEDIAN('Left 1 Kin'!AD48, 'Left 2 Kin'!AD48, 'Left 3 Kin'!AD48, 'Right 1 Kin'!AD48, 'Right 2 Kin'!AD48, 'Right 3 Kin'!AD48)</f>
        <v>-142.3131249999997</v>
      </c>
      <c r="AE48">
        <f>MEDIAN('Left 1 Kin'!AE48, 'Left 2 Kin'!AE48, 'Left 3 Kin'!AE48, 'Right 1 Kin'!AE48, 'Right 2 Kin'!AE48, 'Right 3 Kin'!AE48)</f>
        <v>-62.386250000000153</v>
      </c>
      <c r="AF48">
        <f>MEDIAN('Left 1 Kin'!AF48, 'Left 2 Kin'!AF48, 'Left 3 Kin'!AF48, 'Right 1 Kin'!AF48, 'Right 2 Kin'!AF48, 'Right 3 Kin'!AF48)</f>
        <v>145.61800625000001</v>
      </c>
      <c r="AG48">
        <f>MEDIAN('Left 1 Kin'!AG48, 'Left 2 Kin'!AG48, 'Left 3 Kin'!AG48, 'Right 1 Kin'!AG48, 'Right 2 Kin'!AG48, 'Right 3 Kin'!AG48)</f>
        <v>78.365875000000003</v>
      </c>
      <c r="AH48">
        <f>MEDIAN('Left 1 Kin'!AH48, 'Left 2 Kin'!AH48, 'Left 3 Kin'!AH48, 'Right 1 Kin'!AH48, 'Right 2 Kin'!AH48, 'Right 3 Kin'!AH48)</f>
        <v>41.377575000000007</v>
      </c>
      <c r="AI48">
        <f>MEDIAN('Left 1 Kin'!AI48, 'Left 2 Kin'!AI48, 'Left 3 Kin'!AI48, 'Right 1 Kin'!AI48, 'Right 2 Kin'!AI48, 'Right 3 Kin'!AI48)</f>
        <v>1.4419479000000002</v>
      </c>
      <c r="AJ48">
        <f>MEDIAN('Left 1 Kin'!AJ48, 'Left 2 Kin'!AJ48, 'Left 3 Kin'!AJ48, 'Right 1 Kin'!AJ48, 'Right 2 Kin'!AJ48, 'Right 3 Kin'!AJ48)</f>
        <v>-0.36433107999999992</v>
      </c>
      <c r="AK48">
        <f>MEDIAN('Left 1 Kin'!AK48, 'Left 2 Kin'!AK48, 'Left 3 Kin'!AK48, 'Right 1 Kin'!AK48, 'Right 2 Kin'!AK48, 'Right 3 Kin'!AK48)</f>
        <v>7.8178085000000008E-2</v>
      </c>
      <c r="AL48">
        <f>MEDIAN('Left 1 Kin'!AL48, 'Left 2 Kin'!AL48, 'Left 3 Kin'!AL48, 'Right 1 Kin'!AL48, 'Right 2 Kin'!AL48, 'Right 3 Kin'!AL48)</f>
        <v>13.990982499999999</v>
      </c>
      <c r="AM48">
        <f>MEDIAN('Left 1 Kin'!AM48, 'Left 2 Kin'!AM48, 'Left 3 Kin'!AM48, 'Right 1 Kin'!AM48, 'Right 2 Kin'!AM48, 'Right 3 Kin'!AM48)</f>
        <v>2.8591591000000003</v>
      </c>
      <c r="AN48">
        <f>MEDIAN('Left 1 Kin'!AN48, 'Left 2 Kin'!AN48, 'Left 3 Kin'!AN48, 'Right 1 Kin'!AN48, 'Right 2 Kin'!AN48, 'Right 3 Kin'!AN48)</f>
        <v>-0.33224639</v>
      </c>
      <c r="AO48">
        <f>MEDIAN('Left 1 Kin'!AO48, 'Left 2 Kin'!AO48, 'Left 3 Kin'!AO48, 'Right 1 Kin'!AO48, 'Right 2 Kin'!AO48, 'Right 3 Kin'!AO48)</f>
        <v>0.20038793999999999</v>
      </c>
      <c r="AP48">
        <f>MEDIAN('Left 1 Kin'!AP48, 'Left 2 Kin'!AP48, 'Left 3 Kin'!AP48, 'Right 1 Kin'!AP48, 'Right 2 Kin'!AP48, 'Right 3 Kin'!AP48)</f>
        <v>8.0123464999999996</v>
      </c>
      <c r="AQ48">
        <f>MEDIAN('Left 1 Kin'!AQ48, 'Left 2 Kin'!AQ48, 'Left 3 Kin'!AQ48, 'Right 1 Kin'!AQ48, 'Right 2 Kin'!AQ48, 'Right 3 Kin'!AQ48)</f>
        <v>4.1897701000000005</v>
      </c>
      <c r="AR48">
        <f>MEDIAN('Left 1 Kin'!AR48, 'Left 2 Kin'!AR48, 'Left 3 Kin'!AR48, 'Right 1 Kin'!AR48, 'Right 2 Kin'!AR48, 'Right 3 Kin'!AR48)</f>
        <v>-0.17754329999999996</v>
      </c>
      <c r="AS48">
        <f>MEDIAN('Left 1 Kin'!AS48, 'Left 2 Kin'!AS48, 'Left 3 Kin'!AS48, 'Right 1 Kin'!AS48, 'Right 2 Kin'!AS48, 'Right 3 Kin'!AS48)</f>
        <v>0.11585028</v>
      </c>
      <c r="AT48">
        <f>MEDIAN('Left 1 Kin'!AT48, 'Left 2 Kin'!AT48, 'Left 3 Kin'!AT48, 'Right 1 Kin'!AT48, 'Right 2 Kin'!AT48, 'Right 3 Kin'!AT48)</f>
        <v>-2.3594472999999994</v>
      </c>
    </row>
    <row r="49" spans="1:46" x14ac:dyDescent="0.25">
      <c r="A49">
        <v>47</v>
      </c>
      <c r="B49">
        <f>MEDIAN('Left 1 Kin'!B49, 'Left 2 Kin'!B49, 'Left 3 Kin'!B49, 'Right 1 Kin'!B49, 'Right 2 Kin'!B49, 'Right 3 Kin'!B49)</f>
        <v>9.2305437499999989</v>
      </c>
      <c r="C49">
        <f>MEDIAN('Left 1 Kin'!C49, 'Left 2 Kin'!C49, 'Left 3 Kin'!C49, 'Right 1 Kin'!C49, 'Right 2 Kin'!C49, 'Right 3 Kin'!C49)</f>
        <v>0.56991252741228071</v>
      </c>
      <c r="D49">
        <f>MEDIAN('Left 1 Kin'!D49, 'Left 2 Kin'!D49, 'Left 3 Kin'!D49, 'Right 1 Kin'!D49, 'Right 2 Kin'!D49, 'Right 3 Kin'!D49)</f>
        <v>0.38012569193780699</v>
      </c>
      <c r="E49">
        <f>MEDIAN('Left 1 Kin'!E49, 'Left 2 Kin'!E49, 'Left 3 Kin'!E49, 'Right 1 Kin'!E49, 'Right 2 Kin'!E49, 'Right 3 Kin'!E49)</f>
        <v>4.7770092113682064E-2</v>
      </c>
      <c r="F49">
        <f>MEDIAN('Left 1 Kin'!F49, 'Left 2 Kin'!F49, 'Left 3 Kin'!F49, 'Right 1 Kin'!F49, 'Right 2 Kin'!F49, 'Right 3 Kin'!F49)</f>
        <v>3.5324594660715203</v>
      </c>
      <c r="G49">
        <f>MEDIAN('Left 1 Kin'!G49, 'Left 2 Kin'!G49, 'Left 3 Kin'!G49, 'Right 1 Kin'!G49, 'Right 2 Kin'!G49, 'Right 3 Kin'!G49)</f>
        <v>4.9387749999999997</v>
      </c>
      <c r="H49">
        <f>MEDIAN('Left 1 Kin'!H49, 'Left 2 Kin'!H49, 'Left 3 Kin'!H49, 'Right 1 Kin'!H49, 'Right 2 Kin'!H49, 'Right 3 Kin'!H49)</f>
        <v>-7.9298937499999997</v>
      </c>
      <c r="I49">
        <f>MEDIAN('Left 1 Kin'!I49, 'Left 2 Kin'!I49, 'Left 3 Kin'!I49, 'Right 1 Kin'!I49, 'Right 2 Kin'!I49, 'Right 3 Kin'!I49)</f>
        <v>-4.8639789499999999</v>
      </c>
      <c r="J49">
        <f>MEDIAN('Left 1 Kin'!J49, 'Left 2 Kin'!J49, 'Left 3 Kin'!J49, 'Right 1 Kin'!J49, 'Right 2 Kin'!J49, 'Right 3 Kin'!J49)</f>
        <v>7.1226688500000002</v>
      </c>
      <c r="K49">
        <f>MEDIAN('Left 1 Kin'!K49, 'Left 2 Kin'!K49, 'Left 3 Kin'!K49, 'Right 1 Kin'!K49, 'Right 2 Kin'!K49, 'Right 3 Kin'!K49)</f>
        <v>3.0040190499999997</v>
      </c>
      <c r="L49">
        <f>MEDIAN('Left 1 Kin'!L49, 'Left 2 Kin'!L49, 'Left 3 Kin'!L49, 'Right 1 Kin'!L49, 'Right 2 Kin'!L49, 'Right 3 Kin'!L49)</f>
        <v>-12.851276500000001</v>
      </c>
      <c r="M49">
        <f>MEDIAN('Left 1 Kin'!M49, 'Left 2 Kin'!M49, 'Left 3 Kin'!M49, 'Right 1 Kin'!M49, 'Right 2 Kin'!M49, 'Right 3 Kin'!M49)</f>
        <v>13.784237000000001</v>
      </c>
      <c r="N49">
        <f>MEDIAN('Left 1 Kin'!N49, 'Left 2 Kin'!N49, 'Left 3 Kin'!N49, 'Right 1 Kin'!N49, 'Right 2 Kin'!N49, 'Right 3 Kin'!N49)</f>
        <v>2.1680297499999988</v>
      </c>
      <c r="O49">
        <f>MEDIAN('Left 1 Kin'!O49, 'Left 2 Kin'!O49, 'Left 3 Kin'!O49, 'Right 1 Kin'!O49, 'Right 2 Kin'!O49, 'Right 3 Kin'!O49)</f>
        <v>-7.6907701000000017</v>
      </c>
      <c r="P49">
        <f>MEDIAN('Left 1 Kin'!P49, 'Left 2 Kin'!P49, 'Left 3 Kin'!P49, 'Right 1 Kin'!P49, 'Right 2 Kin'!P49, 'Right 3 Kin'!P49)</f>
        <v>37.105745499999998</v>
      </c>
      <c r="Q49">
        <f>MEDIAN('Left 1 Kin'!Q49, 'Left 2 Kin'!Q49, 'Left 3 Kin'!Q49, 'Right 1 Kin'!Q49, 'Right 2 Kin'!Q49, 'Right 3 Kin'!Q49)</f>
        <v>-4.115907</v>
      </c>
      <c r="R49">
        <f>MEDIAN('Left 1 Kin'!R49, 'Left 2 Kin'!R49, 'Left 3 Kin'!R49, 'Right 1 Kin'!R49, 'Right 2 Kin'!R49, 'Right 3 Kin'!R49)</f>
        <v>-1.9714214199999995</v>
      </c>
      <c r="S49">
        <f>MEDIAN('Left 1 Kin'!S49, 'Left 2 Kin'!S49, 'Left 3 Kin'!S49, 'Right 1 Kin'!S49, 'Right 2 Kin'!S49, 'Right 3 Kin'!S49)</f>
        <v>25.766585499999998</v>
      </c>
      <c r="T49">
        <f>MEDIAN('Left 1 Kin'!T49, 'Left 2 Kin'!T49, 'Left 3 Kin'!T49, 'Right 1 Kin'!T49, 'Right 2 Kin'!T49, 'Right 3 Kin'!T49)</f>
        <v>-8.3336155499999993</v>
      </c>
      <c r="U49">
        <f>MEDIAN('Left 1 Kin'!U49, 'Left 2 Kin'!U49, 'Left 3 Kin'!U49, 'Right 1 Kin'!U49, 'Right 2 Kin'!U49, 'Right 3 Kin'!U49)</f>
        <v>-56.092431250000004</v>
      </c>
      <c r="V49">
        <f>MEDIAN('Left 1 Kin'!V49, 'Left 2 Kin'!V49, 'Left 3 Kin'!V49, 'Right 1 Kin'!V49, 'Right 2 Kin'!V49, 'Right 3 Kin'!V49)</f>
        <v>47.697968750000001</v>
      </c>
      <c r="W49">
        <f>MEDIAN('Left 1 Kin'!W49, 'Left 2 Kin'!W49, 'Left 3 Kin'!W49, 'Right 1 Kin'!W49, 'Right 2 Kin'!W49, 'Right 3 Kin'!W49)</f>
        <v>12.77494375</v>
      </c>
      <c r="X49">
        <f>MEDIAN('Left 1 Kin'!X49, 'Left 2 Kin'!X49, 'Left 3 Kin'!X49, 'Right 1 Kin'!X49, 'Right 2 Kin'!X49, 'Right 3 Kin'!X49)</f>
        <v>-27.359499999999972</v>
      </c>
      <c r="Y49">
        <f>MEDIAN('Left 1 Kin'!Y49, 'Left 2 Kin'!Y49, 'Left 3 Kin'!Y49, 'Right 1 Kin'!Y49, 'Right 2 Kin'!Y49, 'Right 3 Kin'!Y49)</f>
        <v>-43.024403124999992</v>
      </c>
      <c r="Z49">
        <f>MEDIAN('Left 1 Kin'!Z49, 'Left 2 Kin'!Z49, 'Left 3 Kin'!Z49, 'Right 1 Kin'!Z49, 'Right 2 Kin'!Z49, 'Right 3 Kin'!Z49)</f>
        <v>-108.69312499999995</v>
      </c>
      <c r="AA49">
        <f>MEDIAN('Left 1 Kin'!AA49, 'Left 2 Kin'!AA49, 'Left 3 Kin'!AA49, 'Right 1 Kin'!AA49, 'Right 2 Kin'!AA49, 'Right 3 Kin'!AA49)</f>
        <v>-675.64129999999989</v>
      </c>
      <c r="AB49">
        <f>MEDIAN('Left 1 Kin'!AB49, 'Left 2 Kin'!AB49, 'Left 3 Kin'!AB49, 'Right 1 Kin'!AB49, 'Right 2 Kin'!AB49, 'Right 3 Kin'!AB49)</f>
        <v>-173.36990624999999</v>
      </c>
      <c r="AC49">
        <f>MEDIAN('Left 1 Kin'!AC49, 'Left 2 Kin'!AC49, 'Left 3 Kin'!AC49, 'Right 1 Kin'!AC49, 'Right 2 Kin'!AC49, 'Right 3 Kin'!AC49)</f>
        <v>57.152125000000041</v>
      </c>
      <c r="AD49">
        <f>MEDIAN('Left 1 Kin'!AD49, 'Left 2 Kin'!AD49, 'Left 3 Kin'!AD49, 'Right 1 Kin'!AD49, 'Right 2 Kin'!AD49, 'Right 3 Kin'!AD49)</f>
        <v>-163.66237500000011</v>
      </c>
      <c r="AE49">
        <f>MEDIAN('Left 1 Kin'!AE49, 'Left 2 Kin'!AE49, 'Left 3 Kin'!AE49, 'Right 1 Kin'!AE49, 'Right 2 Kin'!AE49, 'Right 3 Kin'!AE49)</f>
        <v>-39.72875000000009</v>
      </c>
      <c r="AF49">
        <f>MEDIAN('Left 1 Kin'!AF49, 'Left 2 Kin'!AF49, 'Left 3 Kin'!AF49, 'Right 1 Kin'!AF49, 'Right 2 Kin'!AF49, 'Right 3 Kin'!AF49)</f>
        <v>98.232278124999894</v>
      </c>
      <c r="AG49">
        <f>MEDIAN('Left 1 Kin'!AG49, 'Left 2 Kin'!AG49, 'Left 3 Kin'!AG49, 'Right 1 Kin'!AG49, 'Right 2 Kin'!AG49, 'Right 3 Kin'!AG49)</f>
        <v>45.525187499999944</v>
      </c>
      <c r="AH49">
        <f>MEDIAN('Left 1 Kin'!AH49, 'Left 2 Kin'!AH49, 'Left 3 Kin'!AH49, 'Right 1 Kin'!AH49, 'Right 2 Kin'!AH49, 'Right 3 Kin'!AH49)</f>
        <v>53.264562499999982</v>
      </c>
      <c r="AI49">
        <f>MEDIAN('Left 1 Kin'!AI49, 'Left 2 Kin'!AI49, 'Left 3 Kin'!AI49, 'Right 1 Kin'!AI49, 'Right 2 Kin'!AI49, 'Right 3 Kin'!AI49)</f>
        <v>1.2438910499999993</v>
      </c>
      <c r="AJ49">
        <f>MEDIAN('Left 1 Kin'!AJ49, 'Left 2 Kin'!AJ49, 'Left 3 Kin'!AJ49, 'Right 1 Kin'!AJ49, 'Right 2 Kin'!AJ49, 'Right 3 Kin'!AJ49)</f>
        <v>-0.45346960000000014</v>
      </c>
      <c r="AK49">
        <f>MEDIAN('Left 1 Kin'!AK49, 'Left 2 Kin'!AK49, 'Left 3 Kin'!AK49, 'Right 1 Kin'!AK49, 'Right 2 Kin'!AK49, 'Right 3 Kin'!AK49)</f>
        <v>6.9063437499999991E-2</v>
      </c>
      <c r="AL49">
        <f>MEDIAN('Left 1 Kin'!AL49, 'Left 2 Kin'!AL49, 'Left 3 Kin'!AL49, 'Right 1 Kin'!AL49, 'Right 2 Kin'!AL49, 'Right 3 Kin'!AL49)</f>
        <v>12.408798749999992</v>
      </c>
      <c r="AM49">
        <f>MEDIAN('Left 1 Kin'!AM49, 'Left 2 Kin'!AM49, 'Left 3 Kin'!AM49, 'Right 1 Kin'!AM49, 'Right 2 Kin'!AM49, 'Right 3 Kin'!AM49)</f>
        <v>2.87362495</v>
      </c>
      <c r="AN49">
        <f>MEDIAN('Left 1 Kin'!AN49, 'Left 2 Kin'!AN49, 'Left 3 Kin'!AN49, 'Right 1 Kin'!AN49, 'Right 2 Kin'!AN49, 'Right 3 Kin'!AN49)</f>
        <v>-0.32529635499999998</v>
      </c>
      <c r="AO49">
        <f>MEDIAN('Left 1 Kin'!AO49, 'Left 2 Kin'!AO49, 'Left 3 Kin'!AO49, 'Right 1 Kin'!AO49, 'Right 2 Kin'!AO49, 'Right 3 Kin'!AO49)</f>
        <v>0.20763644600000003</v>
      </c>
      <c r="AP49">
        <f>MEDIAN('Left 1 Kin'!AP49, 'Left 2 Kin'!AP49, 'Left 3 Kin'!AP49, 'Right 1 Kin'!AP49, 'Right 2 Kin'!AP49, 'Right 3 Kin'!AP49)</f>
        <v>8.7749767500000004</v>
      </c>
      <c r="AQ49">
        <f>MEDIAN('Left 1 Kin'!AQ49, 'Left 2 Kin'!AQ49, 'Left 3 Kin'!AQ49, 'Right 1 Kin'!AQ49, 'Right 2 Kin'!AQ49, 'Right 3 Kin'!AQ49)</f>
        <v>4.1855919500000001</v>
      </c>
      <c r="AR49">
        <f>MEDIAN('Left 1 Kin'!AR49, 'Left 2 Kin'!AR49, 'Left 3 Kin'!AR49, 'Right 1 Kin'!AR49, 'Right 2 Kin'!AR49, 'Right 3 Kin'!AR49)</f>
        <v>-0.16540559999999993</v>
      </c>
      <c r="AS49">
        <f>MEDIAN('Left 1 Kin'!AS49, 'Left 2 Kin'!AS49, 'Left 3 Kin'!AS49, 'Right 1 Kin'!AS49, 'Right 2 Kin'!AS49, 'Right 3 Kin'!AS49)</f>
        <v>0.11546398499999999</v>
      </c>
      <c r="AT49">
        <f>MEDIAN('Left 1 Kin'!AT49, 'Left 2 Kin'!AT49, 'Left 3 Kin'!AT49, 'Right 1 Kin'!AT49, 'Right 2 Kin'!AT49, 'Right 3 Kin'!AT49)</f>
        <v>9.7512150000009123E-2</v>
      </c>
    </row>
    <row r="50" spans="1:46" x14ac:dyDescent="0.25">
      <c r="A50">
        <v>48</v>
      </c>
      <c r="B50">
        <f>MEDIAN('Left 1 Kin'!B50, 'Left 2 Kin'!B50, 'Left 3 Kin'!B50, 'Right 1 Kin'!B50, 'Right 2 Kin'!B50, 'Right 3 Kin'!B50)</f>
        <v>9.2350499999999975</v>
      </c>
      <c r="C50">
        <f>MEDIAN('Left 1 Kin'!C50, 'Left 2 Kin'!C50, 'Left 3 Kin'!C50, 'Right 1 Kin'!C50, 'Right 2 Kin'!C50, 'Right 3 Kin'!C50)</f>
        <v>0.57002620614035082</v>
      </c>
      <c r="D50">
        <f>MEDIAN('Left 1 Kin'!D50, 'Left 2 Kin'!D50, 'Left 3 Kin'!D50, 'Right 1 Kin'!D50, 'Right 2 Kin'!D50, 'Right 3 Kin'!D50)</f>
        <v>0.42830016283214822</v>
      </c>
      <c r="E50">
        <f>MEDIAN('Left 1 Kin'!E50, 'Left 2 Kin'!E50, 'Left 3 Kin'!E50, 'Right 1 Kin'!E50, 'Right 2 Kin'!E50, 'Right 3 Kin'!E50)</f>
        <v>4.4755964004860496E-2</v>
      </c>
      <c r="F50">
        <f>MEDIAN('Left 1 Kin'!F50, 'Left 2 Kin'!F50, 'Left 3 Kin'!F50, 'Right 1 Kin'!F50, 'Right 2 Kin'!F50, 'Right 3 Kin'!F50)</f>
        <v>3.4987170042892304</v>
      </c>
      <c r="G50">
        <f>MEDIAN('Left 1 Kin'!G50, 'Left 2 Kin'!G50, 'Left 3 Kin'!G50, 'Right 1 Kin'!G50, 'Right 2 Kin'!G50, 'Right 3 Kin'!G50)</f>
        <v>4.8837399999999995</v>
      </c>
      <c r="H50">
        <f>MEDIAN('Left 1 Kin'!H50, 'Left 2 Kin'!H50, 'Left 3 Kin'!H50, 'Right 1 Kin'!H50, 'Right 2 Kin'!H50, 'Right 3 Kin'!H50)</f>
        <v>-7.8808800000000003</v>
      </c>
      <c r="I50">
        <f>MEDIAN('Left 1 Kin'!I50, 'Left 2 Kin'!I50, 'Left 3 Kin'!I50, 'Right 1 Kin'!I50, 'Right 2 Kin'!I50, 'Right 3 Kin'!I50)</f>
        <v>-4.8806668000000002</v>
      </c>
      <c r="J50">
        <f>MEDIAN('Left 1 Kin'!J50, 'Left 2 Kin'!J50, 'Left 3 Kin'!J50, 'Right 1 Kin'!J50, 'Right 2 Kin'!J50, 'Right 3 Kin'!J50)</f>
        <v>7.1113384000000002</v>
      </c>
      <c r="K50">
        <f>MEDIAN('Left 1 Kin'!K50, 'Left 2 Kin'!K50, 'Left 3 Kin'!K50, 'Right 1 Kin'!K50, 'Right 2 Kin'!K50, 'Right 3 Kin'!K50)</f>
        <v>2.9682500999999997</v>
      </c>
      <c r="L50">
        <f>MEDIAN('Left 1 Kin'!L50, 'Left 2 Kin'!L50, 'Left 3 Kin'!L50, 'Right 1 Kin'!L50, 'Right 2 Kin'!L50, 'Right 3 Kin'!L50)</f>
        <v>-13.005675999999999</v>
      </c>
      <c r="M50">
        <f>MEDIAN('Left 1 Kin'!M50, 'Left 2 Kin'!M50, 'Left 3 Kin'!M50, 'Right 1 Kin'!M50, 'Right 2 Kin'!M50, 'Right 3 Kin'!M50)</f>
        <v>13.071207999999999</v>
      </c>
      <c r="N50">
        <f>MEDIAN('Left 1 Kin'!N50, 'Left 2 Kin'!N50, 'Left 3 Kin'!N50, 'Right 1 Kin'!N50, 'Right 2 Kin'!N50, 'Right 3 Kin'!N50)</f>
        <v>1.9928639999999995</v>
      </c>
      <c r="O50">
        <f>MEDIAN('Left 1 Kin'!O50, 'Left 2 Kin'!O50, 'Left 3 Kin'!O50, 'Right 1 Kin'!O50, 'Right 2 Kin'!O50, 'Right 3 Kin'!O50)</f>
        <v>-7.6518984000000003</v>
      </c>
      <c r="P50">
        <f>MEDIAN('Left 1 Kin'!P50, 'Left 2 Kin'!P50, 'Left 3 Kin'!P50, 'Right 1 Kin'!P50, 'Right 2 Kin'!P50, 'Right 3 Kin'!P50)</f>
        <v>36.941471999999997</v>
      </c>
      <c r="Q50">
        <f>MEDIAN('Left 1 Kin'!Q50, 'Left 2 Kin'!Q50, 'Left 3 Kin'!Q50, 'Right 1 Kin'!Q50, 'Right 2 Kin'!Q50, 'Right 3 Kin'!Q50)</f>
        <v>-4.1584979999999998</v>
      </c>
      <c r="R50">
        <f>MEDIAN('Left 1 Kin'!R50, 'Left 2 Kin'!R50, 'Left 3 Kin'!R50, 'Right 1 Kin'!R50, 'Right 2 Kin'!R50, 'Right 3 Kin'!R50)</f>
        <v>-1.9515092799999993</v>
      </c>
      <c r="S50">
        <f>MEDIAN('Left 1 Kin'!S50, 'Left 2 Kin'!S50, 'Left 3 Kin'!S50, 'Right 1 Kin'!S50, 'Right 2 Kin'!S50, 'Right 3 Kin'!S50)</f>
        <v>25.875982</v>
      </c>
      <c r="T50">
        <f>MEDIAN('Left 1 Kin'!T50, 'Left 2 Kin'!T50, 'Left 3 Kin'!T50, 'Right 1 Kin'!T50, 'Right 2 Kin'!T50, 'Right 3 Kin'!T50)</f>
        <v>-8.3187712000000005</v>
      </c>
      <c r="U50">
        <f>MEDIAN('Left 1 Kin'!U50, 'Left 2 Kin'!U50, 'Left 3 Kin'!U50, 'Right 1 Kin'!U50, 'Right 2 Kin'!U50, 'Right 3 Kin'!U50)</f>
        <v>-59.832974999999969</v>
      </c>
      <c r="V50">
        <f>MEDIAN('Left 1 Kin'!V50, 'Left 2 Kin'!V50, 'Left 3 Kin'!V50, 'Right 1 Kin'!V50, 'Right 2 Kin'!V50, 'Right 3 Kin'!V50)</f>
        <v>46.933125000000018</v>
      </c>
      <c r="W50">
        <f>MEDIAN('Left 1 Kin'!W50, 'Left 2 Kin'!W50, 'Left 3 Kin'!W50, 'Right 1 Kin'!W50, 'Right 2 Kin'!W50, 'Right 3 Kin'!W50)</f>
        <v>20.294649999999965</v>
      </c>
      <c r="X50">
        <f>MEDIAN('Left 1 Kin'!X50, 'Left 2 Kin'!X50, 'Left 3 Kin'!X50, 'Right 1 Kin'!X50, 'Right 2 Kin'!X50, 'Right 3 Kin'!X50)</f>
        <v>-25.194249999999958</v>
      </c>
      <c r="Y50">
        <f>MEDIAN('Left 1 Kin'!Y50, 'Left 2 Kin'!Y50, 'Left 3 Kin'!Y50, 'Right 1 Kin'!Y50, 'Right 2 Kin'!Y50, 'Right 3 Kin'!Y50)</f>
        <v>-45.481299999999955</v>
      </c>
      <c r="Z50">
        <f>MEDIAN('Left 1 Kin'!Z50, 'Left 2 Kin'!Z50, 'Left 3 Kin'!Z50, 'Right 1 Kin'!Z50, 'Right 2 Kin'!Z50, 'Right 3 Kin'!Z50)</f>
        <v>-100.14125</v>
      </c>
      <c r="AA50">
        <f>MEDIAN('Left 1 Kin'!AA50, 'Left 2 Kin'!AA50, 'Left 3 Kin'!AA50, 'Right 1 Kin'!AA50, 'Right 2 Kin'!AA50, 'Right 3 Kin'!AA50)</f>
        <v>-682.5166999999999</v>
      </c>
      <c r="AB50">
        <f>MEDIAN('Left 1 Kin'!AB50, 'Left 2 Kin'!AB50, 'Left 3 Kin'!AB50, 'Right 1 Kin'!AB50, 'Right 2 Kin'!AB50, 'Right 3 Kin'!AB50)</f>
        <v>-179.48249999999996</v>
      </c>
      <c r="AC50">
        <f>MEDIAN('Left 1 Kin'!AC50, 'Left 2 Kin'!AC50, 'Left 3 Kin'!AC50, 'Right 1 Kin'!AC50, 'Right 2 Kin'!AC50, 'Right 3 Kin'!AC50)</f>
        <v>103.24912499999988</v>
      </c>
      <c r="AD50">
        <f>MEDIAN('Left 1 Kin'!AD50, 'Left 2 Kin'!AD50, 'Left 3 Kin'!AD50, 'Right 1 Kin'!AD50, 'Right 2 Kin'!AD50, 'Right 3 Kin'!AD50)</f>
        <v>-181.32700000000011</v>
      </c>
      <c r="AE50">
        <f>MEDIAN('Left 1 Kin'!AE50, 'Left 2 Kin'!AE50, 'Left 3 Kin'!AE50, 'Right 1 Kin'!AE50, 'Right 2 Kin'!AE50, 'Right 3 Kin'!AE50)</f>
        <v>-19.154575000000065</v>
      </c>
      <c r="AF50">
        <f>MEDIAN('Left 1 Kin'!AF50, 'Left 2 Kin'!AF50, 'Left 3 Kin'!AF50, 'Right 1 Kin'!AF50, 'Right 2 Kin'!AF50, 'Right 3 Kin'!AF50)</f>
        <v>50.846550000000072</v>
      </c>
      <c r="AG50">
        <f>MEDIAN('Left 1 Kin'!AG50, 'Left 2 Kin'!AG50, 'Left 3 Kin'!AG50, 'Right 1 Kin'!AG50, 'Right 2 Kin'!AG50, 'Right 3 Kin'!AG50)</f>
        <v>12.68450000000011</v>
      </c>
      <c r="AH50">
        <f>MEDIAN('Left 1 Kin'!AH50, 'Left 2 Kin'!AH50, 'Left 3 Kin'!AH50, 'Right 1 Kin'!AH50, 'Right 2 Kin'!AH50, 'Right 3 Kin'!AH50)</f>
        <v>62.166999999999895</v>
      </c>
      <c r="AI50">
        <f>MEDIAN('Left 1 Kin'!AI50, 'Left 2 Kin'!AI50, 'Left 3 Kin'!AI50, 'Right 1 Kin'!AI50, 'Right 2 Kin'!AI50, 'Right 3 Kin'!AI50)</f>
        <v>1.0458342</v>
      </c>
      <c r="AJ50">
        <f>MEDIAN('Left 1 Kin'!AJ50, 'Left 2 Kin'!AJ50, 'Left 3 Kin'!AJ50, 'Right 1 Kin'!AJ50, 'Right 2 Kin'!AJ50, 'Right 3 Kin'!AJ50)</f>
        <v>-0.5351448999999997</v>
      </c>
      <c r="AK50">
        <f>MEDIAN('Left 1 Kin'!AK50, 'Left 2 Kin'!AK50, 'Left 3 Kin'!AK50, 'Right 1 Kin'!AK50, 'Right 2 Kin'!AK50, 'Right 3 Kin'!AK50)</f>
        <v>5.9171918000000025E-2</v>
      </c>
      <c r="AL50">
        <f>MEDIAN('Left 1 Kin'!AL50, 'Left 2 Kin'!AL50, 'Left 3 Kin'!AL50, 'Right 1 Kin'!AL50, 'Right 2 Kin'!AL50, 'Right 3 Kin'!AL50)</f>
        <v>10.645801000000001</v>
      </c>
      <c r="AM50">
        <f>MEDIAN('Left 1 Kin'!AM50, 'Left 2 Kin'!AM50, 'Left 3 Kin'!AM50, 'Right 1 Kin'!AM50, 'Right 2 Kin'!AM50, 'Right 3 Kin'!AM50)</f>
        <v>2.8880908000000001</v>
      </c>
      <c r="AN50">
        <f>MEDIAN('Left 1 Kin'!AN50, 'Left 2 Kin'!AN50, 'Left 3 Kin'!AN50, 'Right 1 Kin'!AN50, 'Right 2 Kin'!AN50, 'Right 3 Kin'!AN50)</f>
        <v>-0.3139438200000001</v>
      </c>
      <c r="AO50">
        <f>MEDIAN('Left 1 Kin'!AO50, 'Left 2 Kin'!AO50, 'Left 3 Kin'!AO50, 'Right 1 Kin'!AO50, 'Right 2 Kin'!AO50, 'Right 3 Kin'!AO50)</f>
        <v>0.21479166399999999</v>
      </c>
      <c r="AP50">
        <f>MEDIAN('Left 1 Kin'!AP50, 'Left 2 Kin'!AP50, 'Left 3 Kin'!AP50, 'Right 1 Kin'!AP50, 'Right 2 Kin'!AP50, 'Right 3 Kin'!AP50)</f>
        <v>9.5376070000000013</v>
      </c>
      <c r="AQ50">
        <f>MEDIAN('Left 1 Kin'!AQ50, 'Left 2 Kin'!AQ50, 'Left 3 Kin'!AQ50, 'Right 1 Kin'!AQ50, 'Right 2 Kin'!AQ50, 'Right 3 Kin'!AQ50)</f>
        <v>4.1814137999999996</v>
      </c>
      <c r="AR50">
        <f>MEDIAN('Left 1 Kin'!AR50, 'Left 2 Kin'!AR50, 'Left 3 Kin'!AR50, 'Right 1 Kin'!AR50, 'Right 2 Kin'!AR50, 'Right 3 Kin'!AR50)</f>
        <v>-0.15326790000000001</v>
      </c>
      <c r="AS50">
        <f>MEDIAN('Left 1 Kin'!AS50, 'Left 2 Kin'!AS50, 'Left 3 Kin'!AS50, 'Right 1 Kin'!AS50, 'Right 2 Kin'!AS50, 'Right 3 Kin'!AS50)</f>
        <v>0.11507768999999998</v>
      </c>
      <c r="AT50">
        <f>MEDIAN('Left 1 Kin'!AT50, 'Left 2 Kin'!AT50, 'Left 3 Kin'!AT50, 'Right 1 Kin'!AT50, 'Right 2 Kin'!AT50, 'Right 3 Kin'!AT50)</f>
        <v>2.5544715999999976</v>
      </c>
    </row>
    <row r="51" spans="1:46" x14ac:dyDescent="0.25">
      <c r="A51">
        <v>49</v>
      </c>
      <c r="B51">
        <f>MEDIAN('Left 1 Kin'!B51, 'Left 2 Kin'!B51, 'Left 3 Kin'!B51, 'Right 1 Kin'!B51, 'Right 2 Kin'!B51, 'Right 3 Kin'!B51)</f>
        <v>9.2398687499999941</v>
      </c>
      <c r="C51">
        <f>MEDIAN('Left 1 Kin'!C51, 'Left 2 Kin'!C51, 'Left 3 Kin'!C51, 'Right 1 Kin'!C51, 'Right 2 Kin'!C51, 'Right 3 Kin'!C51)</f>
        <v>0.57018168859649121</v>
      </c>
      <c r="D51">
        <f>MEDIAN('Left 1 Kin'!D51, 'Left 2 Kin'!D51, 'Left 3 Kin'!D51, 'Right 1 Kin'!D51, 'Right 2 Kin'!D51, 'Right 3 Kin'!D51)</f>
        <v>0.46033049273336724</v>
      </c>
      <c r="E51">
        <f>MEDIAN('Left 1 Kin'!E51, 'Left 2 Kin'!E51, 'Left 3 Kin'!E51, 'Right 1 Kin'!E51, 'Right 2 Kin'!E51, 'Right 3 Kin'!E51)</f>
        <v>4.7857409712393231E-2</v>
      </c>
      <c r="F51">
        <f>MEDIAN('Left 1 Kin'!F51, 'Left 2 Kin'!F51, 'Left 3 Kin'!F51, 'Right 1 Kin'!F51, 'Right 2 Kin'!F51, 'Right 3 Kin'!F51)</f>
        <v>3.4545202475327867</v>
      </c>
      <c r="G51">
        <f>MEDIAN('Left 1 Kin'!G51, 'Left 2 Kin'!G51, 'Left 3 Kin'!G51, 'Right 1 Kin'!G51, 'Right 2 Kin'!G51, 'Right 3 Kin'!G51)</f>
        <v>4.8149212500000003</v>
      </c>
      <c r="H51">
        <f>MEDIAN('Left 1 Kin'!H51, 'Left 2 Kin'!H51, 'Left 3 Kin'!H51, 'Right 1 Kin'!H51, 'Right 2 Kin'!H51, 'Right 3 Kin'!H51)</f>
        <v>-7.8360275000000001</v>
      </c>
      <c r="I51">
        <f>MEDIAN('Left 1 Kin'!I51, 'Left 2 Kin'!I51, 'Left 3 Kin'!I51, 'Right 1 Kin'!I51, 'Right 2 Kin'!I51, 'Right 3 Kin'!I51)</f>
        <v>-4.8622303999999996</v>
      </c>
      <c r="J51">
        <f>MEDIAN('Left 1 Kin'!J51, 'Left 2 Kin'!J51, 'Left 3 Kin'!J51, 'Right 1 Kin'!J51, 'Right 2 Kin'!J51, 'Right 3 Kin'!J51)</f>
        <v>7.110657100000001</v>
      </c>
      <c r="K51">
        <f>MEDIAN('Left 1 Kin'!K51, 'Left 2 Kin'!K51, 'Left 3 Kin'!K51, 'Right 1 Kin'!K51, 'Right 2 Kin'!K51, 'Right 3 Kin'!K51)</f>
        <v>2.9183081000000004</v>
      </c>
      <c r="L51">
        <f>MEDIAN('Left 1 Kin'!L51, 'Left 2 Kin'!L51, 'Left 3 Kin'!L51, 'Right 1 Kin'!L51, 'Right 2 Kin'!L51, 'Right 3 Kin'!L51)</f>
        <v>-13.124449500000001</v>
      </c>
      <c r="M51">
        <f>MEDIAN('Left 1 Kin'!M51, 'Left 2 Kin'!M51, 'Left 3 Kin'!M51, 'Right 1 Kin'!M51, 'Right 2 Kin'!M51, 'Right 3 Kin'!M51)</f>
        <v>12.364029</v>
      </c>
      <c r="N51">
        <f>MEDIAN('Left 1 Kin'!N51, 'Left 2 Kin'!N51, 'Left 3 Kin'!N51, 'Right 1 Kin'!N51, 'Right 2 Kin'!N51, 'Right 3 Kin'!N51)</f>
        <v>1.7962943500000002</v>
      </c>
      <c r="O51">
        <f>MEDIAN('Left 1 Kin'!O51, 'Left 2 Kin'!O51, 'Left 3 Kin'!O51, 'Right 1 Kin'!O51, 'Right 2 Kin'!O51, 'Right 3 Kin'!O51)</f>
        <v>-7.5427392000000033</v>
      </c>
      <c r="P51">
        <f>MEDIAN('Left 1 Kin'!P51, 'Left 2 Kin'!P51, 'Left 3 Kin'!P51, 'Right 1 Kin'!P51, 'Right 2 Kin'!P51, 'Right 3 Kin'!P51)</f>
        <v>36.717141999999996</v>
      </c>
      <c r="Q51">
        <f>MEDIAN('Left 1 Kin'!Q51, 'Left 2 Kin'!Q51, 'Left 3 Kin'!Q51, 'Right 1 Kin'!Q51, 'Right 2 Kin'!Q51, 'Right 3 Kin'!Q51)</f>
        <v>-4.1550338</v>
      </c>
      <c r="R51">
        <f>MEDIAN('Left 1 Kin'!R51, 'Left 2 Kin'!R51, 'Left 3 Kin'!R51, 'Right 1 Kin'!R51, 'Right 2 Kin'!R51, 'Right 3 Kin'!R51)</f>
        <v>-2.0307496399999998</v>
      </c>
      <c r="S51">
        <f>MEDIAN('Left 1 Kin'!S51, 'Left 2 Kin'!S51, 'Left 3 Kin'!S51, 'Right 1 Kin'!S51, 'Right 2 Kin'!S51, 'Right 3 Kin'!S51)</f>
        <v>25.929200999999999</v>
      </c>
      <c r="T51">
        <f>MEDIAN('Left 1 Kin'!T51, 'Left 2 Kin'!T51, 'Left 3 Kin'!T51, 'Right 1 Kin'!T51, 'Right 2 Kin'!T51, 'Right 3 Kin'!T51)</f>
        <v>-8.2522105999999997</v>
      </c>
      <c r="U51">
        <f>MEDIAN('Left 1 Kin'!U51, 'Left 2 Kin'!U51, 'Left 3 Kin'!U51, 'Right 1 Kin'!U51, 'Right 2 Kin'!U51, 'Right 3 Kin'!U51)</f>
        <v>-63.942393749999965</v>
      </c>
      <c r="V51">
        <f>MEDIAN('Left 1 Kin'!V51, 'Left 2 Kin'!V51, 'Left 3 Kin'!V51, 'Right 1 Kin'!V51, 'Right 2 Kin'!V51, 'Right 3 Kin'!V51)</f>
        <v>45.865781250000026</v>
      </c>
      <c r="W51">
        <f>MEDIAN('Left 1 Kin'!W51, 'Left 2 Kin'!W51, 'Left 3 Kin'!W51, 'Right 1 Kin'!W51, 'Right 2 Kin'!W51, 'Right 3 Kin'!W51)</f>
        <v>28.841162499999989</v>
      </c>
      <c r="X51">
        <f>MEDIAN('Left 1 Kin'!X51, 'Left 2 Kin'!X51, 'Left 3 Kin'!X51, 'Right 1 Kin'!X51, 'Right 2 Kin'!X51, 'Right 3 Kin'!X51)</f>
        <v>-22.401099999999957</v>
      </c>
      <c r="Y51">
        <f>MEDIAN('Left 1 Kin'!Y51, 'Left 2 Kin'!Y51, 'Left 3 Kin'!Y51, 'Right 1 Kin'!Y51, 'Right 2 Kin'!Y51, 'Right 3 Kin'!Y51)</f>
        <v>-49.883662499999964</v>
      </c>
      <c r="Z51">
        <f>MEDIAN('Left 1 Kin'!Z51, 'Left 2 Kin'!Z51, 'Left 3 Kin'!Z51, 'Right 1 Kin'!Z51, 'Right 2 Kin'!Z51, 'Right 3 Kin'!Z51)</f>
        <v>-90.085749999999976</v>
      </c>
      <c r="AA51">
        <f>MEDIAN('Left 1 Kin'!AA51, 'Left 2 Kin'!AA51, 'Left 3 Kin'!AA51, 'Right 1 Kin'!AA51, 'Right 2 Kin'!AA51, 'Right 3 Kin'!AA51)</f>
        <v>-687.04157499999997</v>
      </c>
      <c r="AB51">
        <f>MEDIAN('Left 1 Kin'!AB51, 'Left 2 Kin'!AB51, 'Left 3 Kin'!AB51, 'Right 1 Kin'!AB51, 'Right 2 Kin'!AB51, 'Right 3 Kin'!AB51)</f>
        <v>-181.56936875</v>
      </c>
      <c r="AC51">
        <f>MEDIAN('Left 1 Kin'!AC51, 'Left 2 Kin'!AC51, 'Left 3 Kin'!AC51, 'Right 1 Kin'!AC51, 'Right 2 Kin'!AC51, 'Right 3 Kin'!AC51)</f>
        <v>137.9848125</v>
      </c>
      <c r="AD51">
        <f>MEDIAN('Left 1 Kin'!AD51, 'Left 2 Kin'!AD51, 'Left 3 Kin'!AD51, 'Right 1 Kin'!AD51, 'Right 2 Kin'!AD51, 'Right 3 Kin'!AD51)</f>
        <v>-204.25524999999993</v>
      </c>
      <c r="AE51">
        <f>MEDIAN('Left 1 Kin'!AE51, 'Left 2 Kin'!AE51, 'Left 3 Kin'!AE51, 'Right 1 Kin'!AE51, 'Right 2 Kin'!AE51, 'Right 3 Kin'!AE51)</f>
        <v>1.7053374999999469</v>
      </c>
      <c r="AF51">
        <f>MEDIAN('Left 1 Kin'!AF51, 'Left 2 Kin'!AF51, 'Left 3 Kin'!AF51, 'Right 1 Kin'!AF51, 'Right 2 Kin'!AF51, 'Right 3 Kin'!AF51)</f>
        <v>6.6110324999999488</v>
      </c>
      <c r="AG51">
        <f>MEDIAN('Left 1 Kin'!AG51, 'Left 2 Kin'!AG51, 'Left 3 Kin'!AG51, 'Right 1 Kin'!AG51, 'Right 2 Kin'!AG51, 'Right 3 Kin'!AG51)</f>
        <v>-24.153187499999987</v>
      </c>
      <c r="AH51">
        <f>MEDIAN('Left 1 Kin'!AH51, 'Left 2 Kin'!AH51, 'Left 3 Kin'!AH51, 'Right 1 Kin'!AH51, 'Right 2 Kin'!AH51, 'Right 3 Kin'!AH51)</f>
        <v>70.011624999999896</v>
      </c>
      <c r="AI51">
        <f>MEDIAN('Left 1 Kin'!AI51, 'Left 2 Kin'!AI51, 'Left 3 Kin'!AI51, 'Right 1 Kin'!AI51, 'Right 2 Kin'!AI51, 'Right 3 Kin'!AI51)</f>
        <v>0.94916769999999995</v>
      </c>
      <c r="AJ51">
        <f>MEDIAN('Left 1 Kin'!AJ51, 'Left 2 Kin'!AJ51, 'Left 3 Kin'!AJ51, 'Right 1 Kin'!AJ51, 'Right 2 Kin'!AJ51, 'Right 3 Kin'!AJ51)</f>
        <v>-0.61682019999999982</v>
      </c>
      <c r="AK51">
        <f>MEDIAN('Left 1 Kin'!AK51, 'Left 2 Kin'!AK51, 'Left 3 Kin'!AK51, 'Right 1 Kin'!AK51, 'Right 2 Kin'!AK51, 'Right 3 Kin'!AK51)</f>
        <v>5.0818111249999992E-2</v>
      </c>
      <c r="AL51">
        <f>MEDIAN('Left 1 Kin'!AL51, 'Left 2 Kin'!AL51, 'Left 3 Kin'!AL51, 'Right 1 Kin'!AL51, 'Right 2 Kin'!AL51, 'Right 3 Kin'!AL51)</f>
        <v>9.7175961999999991</v>
      </c>
      <c r="AM51">
        <f>MEDIAN('Left 1 Kin'!AM51, 'Left 2 Kin'!AM51, 'Left 3 Kin'!AM51, 'Right 1 Kin'!AM51, 'Right 2 Kin'!AM51, 'Right 3 Kin'!AM51)</f>
        <v>2.8685293000000001</v>
      </c>
      <c r="AN51">
        <f>MEDIAN('Left 1 Kin'!AN51, 'Left 2 Kin'!AN51, 'Left 3 Kin'!AN51, 'Right 1 Kin'!AN51, 'Right 2 Kin'!AN51, 'Right 3 Kin'!AN51)</f>
        <v>-0.281753109</v>
      </c>
      <c r="AO51">
        <f>MEDIAN('Left 1 Kin'!AO51, 'Left 2 Kin'!AO51, 'Left 3 Kin'!AO51, 'Right 1 Kin'!AO51, 'Right 2 Kin'!AO51, 'Right 3 Kin'!AO51)</f>
        <v>0.21639425700000001</v>
      </c>
      <c r="AP51">
        <f>MEDIAN('Left 1 Kin'!AP51, 'Left 2 Kin'!AP51, 'Left 3 Kin'!AP51, 'Right 1 Kin'!AP51, 'Right 2 Kin'!AP51, 'Right 3 Kin'!AP51)</f>
        <v>10.15306825</v>
      </c>
      <c r="AQ51">
        <f>MEDIAN('Left 1 Kin'!AQ51, 'Left 2 Kin'!AQ51, 'Left 3 Kin'!AQ51, 'Right 1 Kin'!AQ51, 'Right 2 Kin'!AQ51, 'Right 3 Kin'!AQ51)</f>
        <v>4.1669844999999999</v>
      </c>
      <c r="AR51">
        <f>MEDIAN('Left 1 Kin'!AR51, 'Left 2 Kin'!AR51, 'Left 3 Kin'!AR51, 'Right 1 Kin'!AR51, 'Right 2 Kin'!AR51, 'Right 3 Kin'!AR51)</f>
        <v>-0.13982260000000002</v>
      </c>
      <c r="AS51">
        <f>MEDIAN('Left 1 Kin'!AS51, 'Left 2 Kin'!AS51, 'Left 3 Kin'!AS51, 'Right 1 Kin'!AS51, 'Right 2 Kin'!AS51, 'Right 3 Kin'!AS51)</f>
        <v>0.111141</v>
      </c>
      <c r="AT51">
        <f>MEDIAN('Left 1 Kin'!AT51, 'Left 2 Kin'!AT51, 'Left 3 Kin'!AT51, 'Right 1 Kin'!AT51, 'Right 2 Kin'!AT51, 'Right 3 Kin'!AT51)</f>
        <v>5.1253370000000036</v>
      </c>
    </row>
    <row r="52" spans="1:46" x14ac:dyDescent="0.25">
      <c r="A52">
        <v>50</v>
      </c>
      <c r="B52">
        <f>MEDIAN('Left 1 Kin'!B52, 'Left 2 Kin'!B52, 'Left 3 Kin'!B52, 'Right 1 Kin'!B52, 'Right 2 Kin'!B52, 'Right 3 Kin'!B52)</f>
        <v>9.2446874999999906</v>
      </c>
      <c r="C52">
        <f>MEDIAN('Left 1 Kin'!C52, 'Left 2 Kin'!C52, 'Left 3 Kin'!C52, 'Right 1 Kin'!C52, 'Right 2 Kin'!C52, 'Right 3 Kin'!C52)</f>
        <v>0.57034265350877189</v>
      </c>
      <c r="D52">
        <f>MEDIAN('Left 1 Kin'!D52, 'Left 2 Kin'!D52, 'Left 3 Kin'!D52, 'Right 1 Kin'!D52, 'Right 2 Kin'!D52, 'Right 3 Kin'!D52)</f>
        <v>0.50020626318693817</v>
      </c>
      <c r="E52">
        <f>MEDIAN('Left 1 Kin'!E52, 'Left 2 Kin'!E52, 'Left 3 Kin'!E52, 'Right 1 Kin'!E52, 'Right 2 Kin'!E52, 'Right 3 Kin'!E52)</f>
        <v>4.8937000200136541E-2</v>
      </c>
      <c r="F52">
        <f>MEDIAN('Left 1 Kin'!F52, 'Left 2 Kin'!F52, 'Left 3 Kin'!F52, 'Right 1 Kin'!F52, 'Right 2 Kin'!F52, 'Right 3 Kin'!F52)</f>
        <v>3.4113903054606096</v>
      </c>
      <c r="G52">
        <f>MEDIAN('Left 1 Kin'!G52, 'Left 2 Kin'!G52, 'Left 3 Kin'!G52, 'Right 1 Kin'!G52, 'Right 2 Kin'!G52, 'Right 3 Kin'!G52)</f>
        <v>4.7461024999999992</v>
      </c>
      <c r="H52">
        <f>MEDIAN('Left 1 Kin'!H52, 'Left 2 Kin'!H52, 'Left 3 Kin'!H52, 'Right 1 Kin'!H52, 'Right 2 Kin'!H52, 'Right 3 Kin'!H52)</f>
        <v>-7.791175</v>
      </c>
      <c r="I52">
        <f>MEDIAN('Left 1 Kin'!I52, 'Left 2 Kin'!I52, 'Left 3 Kin'!I52, 'Right 1 Kin'!I52, 'Right 2 Kin'!I52, 'Right 3 Kin'!I52)</f>
        <v>-4.8419949999999998</v>
      </c>
      <c r="J52">
        <f>MEDIAN('Left 1 Kin'!J52, 'Left 2 Kin'!J52, 'Left 3 Kin'!J52, 'Right 1 Kin'!J52, 'Right 2 Kin'!J52, 'Right 3 Kin'!J52)</f>
        <v>7.1104350000000007</v>
      </c>
      <c r="K52">
        <f>MEDIAN('Left 1 Kin'!K52, 'Left 2 Kin'!K52, 'Left 3 Kin'!K52, 'Right 1 Kin'!K52, 'Right 2 Kin'!K52, 'Right 3 Kin'!K52)</f>
        <v>2.8661456999999997</v>
      </c>
      <c r="L52">
        <f>MEDIAN('Left 1 Kin'!L52, 'Left 2 Kin'!L52, 'Left 3 Kin'!L52, 'Right 1 Kin'!L52, 'Right 2 Kin'!L52, 'Right 3 Kin'!L52)</f>
        <v>-13.240874999999999</v>
      </c>
      <c r="M52">
        <f>MEDIAN('Left 1 Kin'!M52, 'Left 2 Kin'!M52, 'Left 3 Kin'!M52, 'Right 1 Kin'!M52, 'Right 2 Kin'!M52, 'Right 3 Kin'!M52)</f>
        <v>11.656849999999999</v>
      </c>
      <c r="N52">
        <f>MEDIAN('Left 1 Kin'!N52, 'Left 2 Kin'!N52, 'Left 3 Kin'!N52, 'Right 1 Kin'!N52, 'Right 2 Kin'!N52, 'Right 3 Kin'!N52)</f>
        <v>1.5956524999999999</v>
      </c>
      <c r="O52">
        <f>MEDIAN('Left 1 Kin'!O52, 'Left 2 Kin'!O52, 'Left 3 Kin'!O52, 'Right 1 Kin'!O52, 'Right 2 Kin'!O52, 'Right 3 Kin'!O52)</f>
        <v>-7.4335799999999992</v>
      </c>
      <c r="P52">
        <f>MEDIAN('Left 1 Kin'!P52, 'Left 2 Kin'!P52, 'Left 3 Kin'!P52, 'Right 1 Kin'!P52, 'Right 2 Kin'!P52, 'Right 3 Kin'!P52)</f>
        <v>36.484400000000001</v>
      </c>
      <c r="Q52">
        <f>MEDIAN('Left 1 Kin'!Q52, 'Left 2 Kin'!Q52, 'Left 3 Kin'!Q52, 'Right 1 Kin'!Q52, 'Right 2 Kin'!Q52, 'Right 3 Kin'!Q52)</f>
        <v>-4.1435600000000008</v>
      </c>
      <c r="R52">
        <f>MEDIAN('Left 1 Kin'!R52, 'Left 2 Kin'!R52, 'Left 3 Kin'!R52, 'Right 1 Kin'!R52, 'Right 2 Kin'!R52, 'Right 3 Kin'!R52)</f>
        <v>-2.1099899999999998</v>
      </c>
      <c r="S52">
        <f>MEDIAN('Left 1 Kin'!S52, 'Left 2 Kin'!S52, 'Left 3 Kin'!S52, 'Right 1 Kin'!S52, 'Right 2 Kin'!S52, 'Right 3 Kin'!S52)</f>
        <v>25.972650000000002</v>
      </c>
      <c r="T52">
        <f>MEDIAN('Left 1 Kin'!T52, 'Left 2 Kin'!T52, 'Left 3 Kin'!T52, 'Right 1 Kin'!T52, 'Right 2 Kin'!T52, 'Right 3 Kin'!T52)</f>
        <v>-8.1809200000000004</v>
      </c>
      <c r="U52">
        <f>MEDIAN('Left 1 Kin'!U52, 'Left 2 Kin'!U52, 'Left 3 Kin'!U52, 'Right 1 Kin'!U52, 'Right 2 Kin'!U52, 'Right 3 Kin'!U52)</f>
        <v>-68.084687499999973</v>
      </c>
      <c r="V52">
        <f>MEDIAN('Left 1 Kin'!V52, 'Left 2 Kin'!V52, 'Left 3 Kin'!V52, 'Right 1 Kin'!V52, 'Right 2 Kin'!V52, 'Right 3 Kin'!V52)</f>
        <v>44.798437500000027</v>
      </c>
      <c r="W52">
        <f>MEDIAN('Left 1 Kin'!W52, 'Left 2 Kin'!W52, 'Left 3 Kin'!W52, 'Right 1 Kin'!W52, 'Right 2 Kin'!W52, 'Right 3 Kin'!W52)</f>
        <v>38.726562500000028</v>
      </c>
      <c r="X52">
        <f>MEDIAN('Left 1 Kin'!X52, 'Left 2 Kin'!X52, 'Left 3 Kin'!X52, 'Right 1 Kin'!X52, 'Right 2 Kin'!X52, 'Right 3 Kin'!X52)</f>
        <v>-19.498749999999951</v>
      </c>
      <c r="Y52">
        <f>MEDIAN('Left 1 Kin'!Y52, 'Left 2 Kin'!Y52, 'Left 3 Kin'!Y52, 'Right 1 Kin'!Y52, 'Right 2 Kin'!Y52, 'Right 3 Kin'!Y52)</f>
        <v>-54.35749999999998</v>
      </c>
      <c r="Z52">
        <f>MEDIAN('Left 1 Kin'!Z52, 'Left 2 Kin'!Z52, 'Left 3 Kin'!Z52, 'Right 1 Kin'!Z52, 'Right 2 Kin'!Z52, 'Right 3 Kin'!Z52)</f>
        <v>-79.768749999999983</v>
      </c>
      <c r="AA52">
        <f>MEDIAN('Left 1 Kin'!AA52, 'Left 2 Kin'!AA52, 'Left 3 Kin'!AA52, 'Right 1 Kin'!AA52, 'Right 2 Kin'!AA52, 'Right 3 Kin'!AA52)</f>
        <v>-691.50874999999996</v>
      </c>
      <c r="AB52">
        <f>MEDIAN('Left 1 Kin'!AB52, 'Left 2 Kin'!AB52, 'Left 3 Kin'!AB52, 'Right 1 Kin'!AB52, 'Right 2 Kin'!AB52, 'Right 3 Kin'!AB52)</f>
        <v>-178.5728125</v>
      </c>
      <c r="AC52">
        <f>MEDIAN('Left 1 Kin'!AC52, 'Left 2 Kin'!AC52, 'Left 3 Kin'!AC52, 'Right 1 Kin'!AC52, 'Right 2 Kin'!AC52, 'Right 3 Kin'!AC52)</f>
        <v>162.25937500000009</v>
      </c>
      <c r="AD52">
        <f>MEDIAN('Left 1 Kin'!AD52, 'Left 2 Kin'!AD52, 'Left 3 Kin'!AD52, 'Right 1 Kin'!AD52, 'Right 2 Kin'!AD52, 'Right 3 Kin'!AD52)</f>
        <v>-232.75000000000006</v>
      </c>
      <c r="AE52">
        <f>MEDIAN('Left 1 Kin'!AE52, 'Left 2 Kin'!AE52, 'Left 3 Kin'!AE52, 'Right 1 Kin'!AE52, 'Right 2 Kin'!AE52, 'Right 3 Kin'!AE52)</f>
        <v>22.266875000000013</v>
      </c>
      <c r="AF52">
        <f>MEDIAN('Left 1 Kin'!AF52, 'Left 2 Kin'!AF52, 'Left 3 Kin'!AF52, 'Right 1 Kin'!AF52, 'Right 2 Kin'!AF52, 'Right 3 Kin'!AF52)</f>
        <v>-37.667437500000162</v>
      </c>
      <c r="AG52">
        <f>MEDIAN('Left 1 Kin'!AG52, 'Left 2 Kin'!AG52, 'Left 3 Kin'!AG52, 'Right 1 Kin'!AG52, 'Right 2 Kin'!AG52, 'Right 3 Kin'!AG52)</f>
        <v>-61.328125000000085</v>
      </c>
      <c r="AH52">
        <f>MEDIAN('Left 1 Kin'!AH52, 'Left 2 Kin'!AH52, 'Left 3 Kin'!AH52, 'Right 1 Kin'!AH52, 'Right 2 Kin'!AH52, 'Right 3 Kin'!AH52)</f>
        <v>77.856249999999918</v>
      </c>
      <c r="AI52">
        <f>MEDIAN('Left 1 Kin'!AI52, 'Left 2 Kin'!AI52, 'Left 3 Kin'!AI52, 'Right 1 Kin'!AI52, 'Right 2 Kin'!AI52, 'Right 3 Kin'!AI52)</f>
        <v>0.85876549999999996</v>
      </c>
      <c r="AJ52">
        <f>MEDIAN('Left 1 Kin'!AJ52, 'Left 2 Kin'!AJ52, 'Left 3 Kin'!AJ52, 'Right 1 Kin'!AJ52, 'Right 2 Kin'!AJ52, 'Right 3 Kin'!AJ52)</f>
        <v>-0.61961500000000003</v>
      </c>
      <c r="AK52">
        <f>MEDIAN('Left 1 Kin'!AK52, 'Left 2 Kin'!AK52, 'Left 3 Kin'!AK52, 'Right 1 Kin'!AK52, 'Right 2 Kin'!AK52, 'Right 3 Kin'!AK52)</f>
        <v>4.3200837499999978E-2</v>
      </c>
      <c r="AL52">
        <f>MEDIAN('Left 1 Kin'!AL52, 'Left 2 Kin'!AL52, 'Left 3 Kin'!AL52, 'Right 1 Kin'!AL52, 'Right 2 Kin'!AL52, 'Right 3 Kin'!AL52)</f>
        <v>8.8361199999999993</v>
      </c>
      <c r="AM52">
        <f>MEDIAN('Left 1 Kin'!AM52, 'Left 2 Kin'!AM52, 'Left 3 Kin'!AM52, 'Right 1 Kin'!AM52, 'Right 2 Kin'!AM52, 'Right 3 Kin'!AM52)</f>
        <v>2.8430499999999999</v>
      </c>
      <c r="AN52">
        <f>MEDIAN('Left 1 Kin'!AN52, 'Left 2 Kin'!AN52, 'Left 3 Kin'!AN52, 'Right 1 Kin'!AN52, 'Right 2 Kin'!AN52, 'Right 3 Kin'!AN52)</f>
        <v>-0.25115114999999993</v>
      </c>
      <c r="AO52">
        <f>MEDIAN('Left 1 Kin'!AO52, 'Left 2 Kin'!AO52, 'Left 3 Kin'!AO52, 'Right 1 Kin'!AO52, 'Right 2 Kin'!AO52, 'Right 3 Kin'!AO52)</f>
        <v>0.21799684999999996</v>
      </c>
      <c r="AP52">
        <f>MEDIAN('Left 1 Kin'!AP52, 'Left 2 Kin'!AP52, 'Left 3 Kin'!AP52, 'Right 1 Kin'!AP52, 'Right 2 Kin'!AP52, 'Right 3 Kin'!AP52)</f>
        <v>10.771562500000002</v>
      </c>
      <c r="AQ52">
        <f>MEDIAN('Left 1 Kin'!AQ52, 'Left 2 Kin'!AQ52, 'Left 3 Kin'!AQ52, 'Right 1 Kin'!AQ52, 'Right 2 Kin'!AQ52, 'Right 3 Kin'!AQ52)</f>
        <v>4.1513749999999998</v>
      </c>
      <c r="AR52">
        <f>MEDIAN('Left 1 Kin'!AR52, 'Left 2 Kin'!AR52, 'Left 3 Kin'!AR52, 'Right 1 Kin'!AR52, 'Right 2 Kin'!AR52, 'Right 3 Kin'!AR52)</f>
        <v>-0.1263145</v>
      </c>
      <c r="AS52">
        <f>MEDIAN('Left 1 Kin'!AS52, 'Left 2 Kin'!AS52, 'Left 3 Kin'!AS52, 'Right 1 Kin'!AS52, 'Right 2 Kin'!AS52, 'Right 3 Kin'!AS52)</f>
        <v>9.4677849999999911E-2</v>
      </c>
      <c r="AT52">
        <f>MEDIAN('Left 1 Kin'!AT52, 'Left 2 Kin'!AT52, 'Left 3 Kin'!AT52, 'Right 1 Kin'!AT52, 'Right 2 Kin'!AT52, 'Right 3 Kin'!AT52)</f>
        <v>7.7109910000000088</v>
      </c>
    </row>
    <row r="53" spans="1:46" x14ac:dyDescent="0.25">
      <c r="A53">
        <v>51</v>
      </c>
      <c r="B53">
        <f>MEDIAN('Left 1 Kin'!B53, 'Left 2 Kin'!B53, 'Left 3 Kin'!B53, 'Right 1 Kin'!B53, 'Right 2 Kin'!B53, 'Right 3 Kin'!B53)</f>
        <v>9.2495062499999854</v>
      </c>
      <c r="C53">
        <f>MEDIAN('Left 1 Kin'!C53, 'Left 2 Kin'!C53, 'Left 3 Kin'!C53, 'Right 1 Kin'!C53, 'Right 2 Kin'!C53, 'Right 3 Kin'!C53)</f>
        <v>0.57053739035087725</v>
      </c>
      <c r="D53">
        <f>MEDIAN('Left 1 Kin'!D53, 'Left 2 Kin'!D53, 'Left 3 Kin'!D53, 'Right 1 Kin'!D53, 'Right 2 Kin'!D53, 'Right 3 Kin'!D53)</f>
        <v>0.530968036801301</v>
      </c>
      <c r="E53">
        <f>MEDIAN('Left 1 Kin'!E53, 'Left 2 Kin'!E53, 'Left 3 Kin'!E53, 'Right 1 Kin'!E53, 'Right 2 Kin'!E53, 'Right 3 Kin'!E53)</f>
        <v>4.4181604175517517E-2</v>
      </c>
      <c r="F53">
        <f>MEDIAN('Left 1 Kin'!F53, 'Left 2 Kin'!F53, 'Left 3 Kin'!F53, 'Right 1 Kin'!F53, 'Right 2 Kin'!F53, 'Right 3 Kin'!F53)</f>
        <v>3.3706220451460314</v>
      </c>
      <c r="G53">
        <f>MEDIAN('Left 1 Kin'!G53, 'Left 2 Kin'!G53, 'Left 3 Kin'!G53, 'Right 1 Kin'!G53, 'Right 2 Kin'!G53, 'Right 3 Kin'!G53)</f>
        <v>4.6772837499999991</v>
      </c>
      <c r="H53">
        <f>MEDIAN('Left 1 Kin'!H53, 'Left 2 Kin'!H53, 'Left 3 Kin'!H53, 'Right 1 Kin'!H53, 'Right 2 Kin'!H53, 'Right 3 Kin'!H53)</f>
        <v>-7.7463224999999998</v>
      </c>
      <c r="I53">
        <f>MEDIAN('Left 1 Kin'!I53, 'Left 2 Kin'!I53, 'Left 3 Kin'!I53, 'Right 1 Kin'!I53, 'Right 2 Kin'!I53, 'Right 3 Kin'!I53)</f>
        <v>-4.8217596</v>
      </c>
      <c r="J53">
        <f>MEDIAN('Left 1 Kin'!J53, 'Left 2 Kin'!J53, 'Left 3 Kin'!J53, 'Right 1 Kin'!J53, 'Right 2 Kin'!J53, 'Right 3 Kin'!J53)</f>
        <v>7.1102128999999996</v>
      </c>
      <c r="K53">
        <f>MEDIAN('Left 1 Kin'!K53, 'Left 2 Kin'!K53, 'Left 3 Kin'!K53, 'Right 1 Kin'!K53, 'Right 2 Kin'!K53, 'Right 3 Kin'!K53)</f>
        <v>2.8139832999999999</v>
      </c>
      <c r="L53">
        <f>MEDIAN('Left 1 Kin'!L53, 'Left 2 Kin'!L53, 'Left 3 Kin'!L53, 'Right 1 Kin'!L53, 'Right 2 Kin'!L53, 'Right 3 Kin'!L53)</f>
        <v>-13.357300500000001</v>
      </c>
      <c r="M53">
        <f>MEDIAN('Left 1 Kin'!M53, 'Left 2 Kin'!M53, 'Left 3 Kin'!M53, 'Right 1 Kin'!M53, 'Right 2 Kin'!M53, 'Right 3 Kin'!M53)</f>
        <v>10.951359399999994</v>
      </c>
      <c r="N53">
        <f>MEDIAN('Left 1 Kin'!N53, 'Left 2 Kin'!N53, 'Left 3 Kin'!N53, 'Right 1 Kin'!N53, 'Right 2 Kin'!N53, 'Right 3 Kin'!N53)</f>
        <v>1.3950106499999988</v>
      </c>
      <c r="O53">
        <f>MEDIAN('Left 1 Kin'!O53, 'Left 2 Kin'!O53, 'Left 3 Kin'!O53, 'Right 1 Kin'!O53, 'Right 2 Kin'!O53, 'Right 3 Kin'!O53)</f>
        <v>-7.258546599999999</v>
      </c>
      <c r="P53">
        <f>MEDIAN('Left 1 Kin'!P53, 'Left 2 Kin'!P53, 'Left 3 Kin'!P53, 'Right 1 Kin'!P53, 'Right 2 Kin'!P53, 'Right 3 Kin'!P53)</f>
        <v>36.251658000000006</v>
      </c>
      <c r="Q53">
        <f>MEDIAN('Left 1 Kin'!Q53, 'Left 2 Kin'!Q53, 'Left 3 Kin'!Q53, 'Right 1 Kin'!Q53, 'Right 2 Kin'!Q53, 'Right 3 Kin'!Q53)</f>
        <v>-4.0923421999999992</v>
      </c>
      <c r="R53">
        <f>MEDIAN('Left 1 Kin'!R53, 'Left 2 Kin'!R53, 'Left 3 Kin'!R53, 'Right 1 Kin'!R53, 'Right 2 Kin'!R53, 'Right 3 Kin'!R53)</f>
        <v>-2.2588945000000007</v>
      </c>
      <c r="S53">
        <f>MEDIAN('Left 1 Kin'!S53, 'Left 2 Kin'!S53, 'Left 3 Kin'!S53, 'Right 1 Kin'!S53, 'Right 2 Kin'!S53, 'Right 3 Kin'!S53)</f>
        <v>25.938879</v>
      </c>
      <c r="T53">
        <f>MEDIAN('Left 1 Kin'!T53, 'Left 2 Kin'!T53, 'Left 3 Kin'!T53, 'Right 1 Kin'!T53, 'Right 2 Kin'!T53, 'Right 3 Kin'!T53)</f>
        <v>-8.1096293999999993</v>
      </c>
      <c r="U53">
        <f>MEDIAN('Left 1 Kin'!U53, 'Left 2 Kin'!U53, 'Left 3 Kin'!U53, 'Right 1 Kin'!U53, 'Right 2 Kin'!U53, 'Right 3 Kin'!U53)</f>
        <v>-72.22698124999998</v>
      </c>
      <c r="V53">
        <f>MEDIAN('Left 1 Kin'!V53, 'Left 2 Kin'!V53, 'Left 3 Kin'!V53, 'Right 1 Kin'!V53, 'Right 2 Kin'!V53, 'Right 3 Kin'!V53)</f>
        <v>43.731093750000042</v>
      </c>
      <c r="W53">
        <f>MEDIAN('Left 1 Kin'!W53, 'Left 2 Kin'!W53, 'Left 3 Kin'!W53, 'Right 1 Kin'!W53, 'Right 2 Kin'!W53, 'Right 3 Kin'!W53)</f>
        <v>51.033331250000067</v>
      </c>
      <c r="X53">
        <f>MEDIAN('Left 1 Kin'!X53, 'Left 2 Kin'!X53, 'Left 3 Kin'!X53, 'Right 1 Kin'!X53, 'Right 2 Kin'!X53, 'Right 3 Kin'!X53)</f>
        <v>-14.846499999999956</v>
      </c>
      <c r="Y53">
        <f>MEDIAN('Left 1 Kin'!Y53, 'Left 2 Kin'!Y53, 'Left 3 Kin'!Y53, 'Right 1 Kin'!Y53, 'Right 2 Kin'!Y53, 'Right 3 Kin'!Y53)</f>
        <v>-58.831337500000004</v>
      </c>
      <c r="Z53">
        <f>MEDIAN('Left 1 Kin'!Z53, 'Left 2 Kin'!Z53, 'Left 3 Kin'!Z53, 'Right 1 Kin'!Z53, 'Right 2 Kin'!Z53, 'Right 3 Kin'!Z53)</f>
        <v>-67.852749999999958</v>
      </c>
      <c r="AA53">
        <f>MEDIAN('Left 1 Kin'!AA53, 'Left 2 Kin'!AA53, 'Left 3 Kin'!AA53, 'Right 1 Kin'!AA53, 'Right 2 Kin'!AA53, 'Right 3 Kin'!AA53)</f>
        <v>-695.97592499999996</v>
      </c>
      <c r="AB53">
        <f>MEDIAN('Left 1 Kin'!AB53, 'Left 2 Kin'!AB53, 'Left 3 Kin'!AB53, 'Right 1 Kin'!AB53, 'Right 2 Kin'!AB53, 'Right 3 Kin'!AB53)</f>
        <v>-181.95005624999999</v>
      </c>
      <c r="AC53">
        <f>MEDIAN('Left 1 Kin'!AC53, 'Left 2 Kin'!AC53, 'Left 3 Kin'!AC53, 'Right 1 Kin'!AC53, 'Right 2 Kin'!AC53, 'Right 3 Kin'!AC53)</f>
        <v>186.53393750000009</v>
      </c>
      <c r="AD53">
        <f>MEDIAN('Left 1 Kin'!AD53, 'Left 2 Kin'!AD53, 'Left 3 Kin'!AD53, 'Right 1 Kin'!AD53, 'Right 2 Kin'!AD53, 'Right 3 Kin'!AD53)</f>
        <v>-257.41750000000019</v>
      </c>
      <c r="AE53">
        <f>MEDIAN('Left 1 Kin'!AE53, 'Left 2 Kin'!AE53, 'Left 3 Kin'!AE53, 'Right 1 Kin'!AE53, 'Right 2 Kin'!AE53, 'Right 3 Kin'!AE53)</f>
        <v>42.828412500000084</v>
      </c>
      <c r="AF53">
        <f>MEDIAN('Left 1 Kin'!AF53, 'Left 2 Kin'!AF53, 'Left 3 Kin'!AF53, 'Right 1 Kin'!AF53, 'Right 2 Kin'!AF53, 'Right 3 Kin'!AF53)</f>
        <v>-81.94590750000026</v>
      </c>
      <c r="AG53">
        <f>MEDIAN('Left 1 Kin'!AG53, 'Left 2 Kin'!AG53, 'Left 3 Kin'!AG53, 'Right 1 Kin'!AG53, 'Right 2 Kin'!AG53, 'Right 3 Kin'!AG53)</f>
        <v>-98.503062500000198</v>
      </c>
      <c r="AH53">
        <f>MEDIAN('Left 1 Kin'!AH53, 'Left 2 Kin'!AH53, 'Left 3 Kin'!AH53, 'Right 1 Kin'!AH53, 'Right 2 Kin'!AH53, 'Right 3 Kin'!AH53)</f>
        <v>83.468874999999954</v>
      </c>
      <c r="AI53">
        <f>MEDIAN('Left 1 Kin'!AI53, 'Left 2 Kin'!AI53, 'Left 3 Kin'!AI53, 'Right 1 Kin'!AI53, 'Right 2 Kin'!AI53, 'Right 3 Kin'!AI53)</f>
        <v>0.76836329999999942</v>
      </c>
      <c r="AJ53">
        <f>MEDIAN('Left 1 Kin'!AJ53, 'Left 2 Kin'!AJ53, 'Left 3 Kin'!AJ53, 'Right 1 Kin'!AJ53, 'Right 2 Kin'!AJ53, 'Right 3 Kin'!AJ53)</f>
        <v>-0.56363877999999978</v>
      </c>
      <c r="AK53">
        <f>MEDIAN('Left 1 Kin'!AK53, 'Left 2 Kin'!AK53, 'Left 3 Kin'!AK53, 'Right 1 Kin'!AK53, 'Right 2 Kin'!AK53, 'Right 3 Kin'!AK53)</f>
        <v>3.558356374999995E-2</v>
      </c>
      <c r="AL53">
        <f>MEDIAN('Left 1 Kin'!AL53, 'Left 2 Kin'!AL53, 'Left 3 Kin'!AL53, 'Right 1 Kin'!AL53, 'Right 2 Kin'!AL53, 'Right 3 Kin'!AL53)</f>
        <v>7.9546437999999942</v>
      </c>
      <c r="AM53">
        <f>MEDIAN('Left 1 Kin'!AM53, 'Left 2 Kin'!AM53, 'Left 3 Kin'!AM53, 'Right 1 Kin'!AM53, 'Right 2 Kin'!AM53, 'Right 3 Kin'!AM53)</f>
        <v>2.7929827</v>
      </c>
      <c r="AN53">
        <f>MEDIAN('Left 1 Kin'!AN53, 'Left 2 Kin'!AN53, 'Left 3 Kin'!AN53, 'Right 1 Kin'!AN53, 'Right 2 Kin'!AN53, 'Right 3 Kin'!AN53)</f>
        <v>-0.22054919099999987</v>
      </c>
      <c r="AO53">
        <f>MEDIAN('Left 1 Kin'!AO53, 'Left 2 Kin'!AO53, 'Left 3 Kin'!AO53, 'Right 1 Kin'!AO53, 'Right 2 Kin'!AO53, 'Right 3 Kin'!AO53)</f>
        <v>0.22134994699999999</v>
      </c>
      <c r="AP53">
        <f>MEDIAN('Left 1 Kin'!AP53, 'Left 2 Kin'!AP53, 'Left 3 Kin'!AP53, 'Right 1 Kin'!AP53, 'Right 2 Kin'!AP53, 'Right 3 Kin'!AP53)</f>
        <v>11.390056750000005</v>
      </c>
      <c r="AQ53">
        <f>MEDIAN('Left 1 Kin'!AQ53, 'Left 2 Kin'!AQ53, 'Left 3 Kin'!AQ53, 'Right 1 Kin'!AQ53, 'Right 2 Kin'!AQ53, 'Right 3 Kin'!AQ53)</f>
        <v>4.1357654999999998</v>
      </c>
      <c r="AR53">
        <f>MEDIAN('Left 1 Kin'!AR53, 'Left 2 Kin'!AR53, 'Left 3 Kin'!AR53, 'Right 1 Kin'!AR53, 'Right 2 Kin'!AR53, 'Right 3 Kin'!AR53)</f>
        <v>-0.11280639999999997</v>
      </c>
      <c r="AS53">
        <f>MEDIAN('Left 1 Kin'!AS53, 'Left 2 Kin'!AS53, 'Left 3 Kin'!AS53, 'Right 1 Kin'!AS53, 'Right 2 Kin'!AS53, 'Right 3 Kin'!AS53)</f>
        <v>7.5105735999999909E-2</v>
      </c>
      <c r="AT53">
        <f>MEDIAN('Left 1 Kin'!AT53, 'Left 2 Kin'!AT53, 'Left 3 Kin'!AT53, 'Right 1 Kin'!AT53, 'Right 2 Kin'!AT53, 'Right 3 Kin'!AT53)</f>
        <v>10.296645000000016</v>
      </c>
    </row>
    <row r="54" spans="1:46" x14ac:dyDescent="0.25">
      <c r="A54">
        <v>52</v>
      </c>
      <c r="B54">
        <f>MEDIAN('Left 1 Kin'!B54, 'Left 2 Kin'!B54, 'Left 3 Kin'!B54, 'Right 1 Kin'!B54, 'Right 2 Kin'!B54, 'Right 3 Kin'!B54)</f>
        <v>9.2543749999999818</v>
      </c>
      <c r="C54">
        <f>MEDIAN('Left 1 Kin'!C54, 'Left 2 Kin'!C54, 'Left 3 Kin'!C54, 'Right 1 Kin'!C54, 'Right 2 Kin'!C54, 'Right 3 Kin'!C54)</f>
        <v>0.57073212719298239</v>
      </c>
      <c r="D54">
        <f>MEDIAN('Left 1 Kin'!D54, 'Left 2 Kin'!D54, 'Left 3 Kin'!D54, 'Right 1 Kin'!D54, 'Right 2 Kin'!D54, 'Right 3 Kin'!D54)</f>
        <v>0.57345978190948965</v>
      </c>
      <c r="E54">
        <f>MEDIAN('Left 1 Kin'!E54, 'Left 2 Kin'!E54, 'Left 3 Kin'!E54, 'Right 1 Kin'!E54, 'Right 2 Kin'!E54, 'Right 3 Kin'!E54)</f>
        <v>4.2295518658611655E-2</v>
      </c>
      <c r="F54">
        <f>MEDIAN('Left 1 Kin'!F54, 'Left 2 Kin'!F54, 'Left 3 Kin'!F54, 'Right 1 Kin'!F54, 'Right 2 Kin'!F54, 'Right 3 Kin'!F54)</f>
        <v>3.3236727130057888</v>
      </c>
      <c r="G54">
        <f>MEDIAN('Left 1 Kin'!G54, 'Left 2 Kin'!G54, 'Left 3 Kin'!G54, 'Right 1 Kin'!G54, 'Right 2 Kin'!G54, 'Right 3 Kin'!G54)</f>
        <v>4.6084650000000007</v>
      </c>
      <c r="H54">
        <f>MEDIAN('Left 1 Kin'!H54, 'Left 2 Kin'!H54, 'Left 3 Kin'!H54, 'Right 1 Kin'!H54, 'Right 2 Kin'!H54, 'Right 3 Kin'!H54)</f>
        <v>-7.7014700000000005</v>
      </c>
      <c r="I54">
        <f>MEDIAN('Left 1 Kin'!I54, 'Left 2 Kin'!I54, 'Left 3 Kin'!I54, 'Right 1 Kin'!I54, 'Right 2 Kin'!I54, 'Right 3 Kin'!I54)</f>
        <v>-4.7990235999999999</v>
      </c>
      <c r="J54">
        <f>MEDIAN('Left 1 Kin'!J54, 'Left 2 Kin'!J54, 'Left 3 Kin'!J54, 'Right 1 Kin'!J54, 'Right 2 Kin'!J54, 'Right 3 Kin'!J54)</f>
        <v>7.1102667999999998</v>
      </c>
      <c r="K54">
        <f>MEDIAN('Left 1 Kin'!K54, 'Left 2 Kin'!K54, 'Left 3 Kin'!K54, 'Right 1 Kin'!K54, 'Right 2 Kin'!K54, 'Right 3 Kin'!K54)</f>
        <v>2.7562167</v>
      </c>
      <c r="L54">
        <f>MEDIAN('Left 1 Kin'!L54, 'Left 2 Kin'!L54, 'Left 3 Kin'!L54, 'Right 1 Kin'!L54, 'Right 2 Kin'!L54, 'Right 3 Kin'!L54)</f>
        <v>-13.470265999999999</v>
      </c>
      <c r="M54">
        <f>MEDIAN('Left 1 Kin'!M54, 'Left 2 Kin'!M54, 'Left 3 Kin'!M54, 'Right 1 Kin'!M54, 'Right 2 Kin'!M54, 'Right 3 Kin'!M54)</f>
        <v>10.2458688</v>
      </c>
      <c r="N54">
        <f>MEDIAN('Left 1 Kin'!N54, 'Left 2 Kin'!N54, 'Left 3 Kin'!N54, 'Right 1 Kin'!N54, 'Right 2 Kin'!N54, 'Right 3 Kin'!N54)</f>
        <v>1.1906741999999997</v>
      </c>
      <c r="O54">
        <f>MEDIAN('Left 1 Kin'!O54, 'Left 2 Kin'!O54, 'Left 3 Kin'!O54, 'Right 1 Kin'!O54, 'Right 2 Kin'!O54, 'Right 3 Kin'!O54)</f>
        <v>-7.0835131999999987</v>
      </c>
      <c r="P54">
        <f>MEDIAN('Left 1 Kin'!P54, 'Left 2 Kin'!P54, 'Left 3 Kin'!P54, 'Right 1 Kin'!P54, 'Right 2 Kin'!P54, 'Right 3 Kin'!P54)</f>
        <v>36.009903999999999</v>
      </c>
      <c r="Q54">
        <f>MEDIAN('Left 1 Kin'!Q54, 'Left 2 Kin'!Q54, 'Left 3 Kin'!Q54, 'Right 1 Kin'!Q54, 'Right 2 Kin'!Q54, 'Right 3 Kin'!Q54)</f>
        <v>-4.0366944</v>
      </c>
      <c r="R54">
        <f>MEDIAN('Left 1 Kin'!R54, 'Left 2 Kin'!R54, 'Left 3 Kin'!R54, 'Right 1 Kin'!R54, 'Right 2 Kin'!R54, 'Right 3 Kin'!R54)</f>
        <v>-2.4077989999999998</v>
      </c>
      <c r="S54">
        <f>MEDIAN('Left 1 Kin'!S54, 'Left 2 Kin'!S54, 'Left 3 Kin'!S54, 'Right 1 Kin'!S54, 'Right 2 Kin'!S54, 'Right 3 Kin'!S54)</f>
        <v>25.894072000000001</v>
      </c>
      <c r="T54">
        <f>MEDIAN('Left 1 Kin'!T54, 'Left 2 Kin'!T54, 'Left 3 Kin'!T54, 'Right 1 Kin'!T54, 'Right 2 Kin'!T54, 'Right 3 Kin'!T54)</f>
        <v>-8.0342123999999995</v>
      </c>
      <c r="U54">
        <f>MEDIAN('Left 1 Kin'!U54, 'Left 2 Kin'!U54, 'Left 3 Kin'!U54, 'Right 1 Kin'!U54, 'Right 2 Kin'!U54, 'Right 3 Kin'!U54)</f>
        <v>-76.390649999999951</v>
      </c>
      <c r="V54">
        <f>MEDIAN('Left 1 Kin'!V54, 'Left 2 Kin'!V54, 'Left 3 Kin'!V54, 'Right 1 Kin'!V54, 'Right 2 Kin'!V54, 'Right 3 Kin'!V54)</f>
        <v>43.520899999999969</v>
      </c>
      <c r="W54">
        <f>MEDIAN('Left 1 Kin'!W54, 'Left 2 Kin'!W54, 'Left 3 Kin'!W54, 'Right 1 Kin'!W54, 'Right 2 Kin'!W54, 'Right 3 Kin'!W54)</f>
        <v>63.340100000000035</v>
      </c>
      <c r="X54">
        <f>MEDIAN('Left 1 Kin'!X54, 'Left 2 Kin'!X54, 'Left 3 Kin'!X54, 'Right 1 Kin'!X54, 'Right 2 Kin'!X54, 'Right 3 Kin'!X54)</f>
        <v>-10.087099999999992</v>
      </c>
      <c r="Y54">
        <f>MEDIAN('Left 1 Kin'!Y54, 'Left 2 Kin'!Y54, 'Left 3 Kin'!Y54, 'Right 1 Kin'!Y54, 'Right 2 Kin'!Y54, 'Right 3 Kin'!Y54)</f>
        <v>-63.335324999999976</v>
      </c>
      <c r="Z54">
        <f>MEDIAN('Left 1 Kin'!Z54, 'Left 2 Kin'!Z54, 'Left 3 Kin'!Z54, 'Right 1 Kin'!Z54, 'Right 2 Kin'!Z54, 'Right 3 Kin'!Z54)</f>
        <v>-55.331500000000155</v>
      </c>
      <c r="AA54">
        <f>MEDIAN('Left 1 Kin'!AA54, 'Left 2 Kin'!AA54, 'Left 3 Kin'!AA54, 'Right 1 Kin'!AA54, 'Right 2 Kin'!AA54, 'Right 3 Kin'!AA54)</f>
        <v>-696.57562499999995</v>
      </c>
      <c r="AB54">
        <f>MEDIAN('Left 1 Kin'!AB54, 'Left 2 Kin'!AB54, 'Left 3 Kin'!AB54, 'Right 1 Kin'!AB54, 'Right 2 Kin'!AB54, 'Right 3 Kin'!AB54)</f>
        <v>-196.145625</v>
      </c>
      <c r="AC54">
        <f>MEDIAN('Left 1 Kin'!AC54, 'Left 2 Kin'!AC54, 'Left 3 Kin'!AC54, 'Right 1 Kin'!AC54, 'Right 2 Kin'!AC54, 'Right 3 Kin'!AC54)</f>
        <v>209.73949999999996</v>
      </c>
      <c r="AD54">
        <f>MEDIAN('Left 1 Kin'!AD54, 'Left 2 Kin'!AD54, 'Left 3 Kin'!AD54, 'Right 1 Kin'!AD54, 'Right 2 Kin'!AD54, 'Right 3 Kin'!AD54)</f>
        <v>-274.44950000000017</v>
      </c>
      <c r="AE54">
        <f>MEDIAN('Left 1 Kin'!AE54, 'Left 2 Kin'!AE54, 'Left 3 Kin'!AE54, 'Right 1 Kin'!AE54, 'Right 2 Kin'!AE54, 'Right 3 Kin'!AE54)</f>
        <v>62.466674999999981</v>
      </c>
      <c r="AF54">
        <f>MEDIAN('Left 1 Kin'!AF54, 'Left 2 Kin'!AF54, 'Left 3 Kin'!AF54, 'Right 1 Kin'!AF54, 'Right 2 Kin'!AF54, 'Right 3 Kin'!AF54)</f>
        <v>-125.56184250000005</v>
      </c>
      <c r="AG54">
        <f>MEDIAN('Left 1 Kin'!AG54, 'Left 2 Kin'!AG54, 'Left 3 Kin'!AG54, 'Right 1 Kin'!AG54, 'Right 2 Kin'!AG54, 'Right 3 Kin'!AG54)</f>
        <v>-135.904</v>
      </c>
      <c r="AH54">
        <f>MEDIAN('Left 1 Kin'!AH54, 'Left 2 Kin'!AH54, 'Left 3 Kin'!AH54, 'Right 1 Kin'!AH54, 'Right 2 Kin'!AH54, 'Right 3 Kin'!AH54)</f>
        <v>92.554874999999896</v>
      </c>
      <c r="AI54">
        <f>MEDIAN('Left 1 Kin'!AI54, 'Left 2 Kin'!AI54, 'Left 3 Kin'!AI54, 'Right 1 Kin'!AI54, 'Right 2 Kin'!AI54, 'Right 3 Kin'!AI54)</f>
        <v>0.66262935999999972</v>
      </c>
      <c r="AJ54">
        <f>MEDIAN('Left 1 Kin'!AJ54, 'Left 2 Kin'!AJ54, 'Left 3 Kin'!AJ54, 'Right 1 Kin'!AJ54, 'Right 2 Kin'!AJ54, 'Right 3 Kin'!AJ54)</f>
        <v>-0.50566662000000007</v>
      </c>
      <c r="AK54">
        <f>MEDIAN('Left 1 Kin'!AK54, 'Left 2 Kin'!AK54, 'Left 3 Kin'!AK54, 'Right 1 Kin'!AK54, 'Right 2 Kin'!AK54, 'Right 3 Kin'!AK54)</f>
        <v>2.9446673600000004E-2</v>
      </c>
      <c r="AL54">
        <f>MEDIAN('Left 1 Kin'!AL54, 'Left 2 Kin'!AL54, 'Left 3 Kin'!AL54, 'Right 1 Kin'!AL54, 'Right 2 Kin'!AL54, 'Right 3 Kin'!AL54)</f>
        <v>6.8854817999999964</v>
      </c>
      <c r="AM54">
        <f>MEDIAN('Left 1 Kin'!AM54, 'Left 2 Kin'!AM54, 'Left 3 Kin'!AM54, 'Right 1 Kin'!AM54, 'Right 2 Kin'!AM54, 'Right 3 Kin'!AM54)</f>
        <v>2.7495681999999997</v>
      </c>
      <c r="AN54">
        <f>MEDIAN('Left 1 Kin'!AN54, 'Left 2 Kin'!AN54, 'Left 3 Kin'!AN54, 'Right 1 Kin'!AN54, 'Right 2 Kin'!AN54, 'Right 3 Kin'!AN54)</f>
        <v>-0.19560213600000001</v>
      </c>
      <c r="AO54">
        <f>MEDIAN('Left 1 Kin'!AO54, 'Left 2 Kin'!AO54, 'Left 3 Kin'!AO54, 'Right 1 Kin'!AO54, 'Right 2 Kin'!AO54, 'Right 3 Kin'!AO54)</f>
        <v>0.22470304399999999</v>
      </c>
      <c r="AP54">
        <f>MEDIAN('Left 1 Kin'!AP54, 'Left 2 Kin'!AP54, 'Left 3 Kin'!AP54, 'Right 1 Kin'!AP54, 'Right 2 Kin'!AP54, 'Right 3 Kin'!AP54)</f>
        <v>12.031321999999999</v>
      </c>
      <c r="AQ54">
        <f>MEDIAN('Left 1 Kin'!AQ54, 'Left 2 Kin'!AQ54, 'Left 3 Kin'!AQ54, 'Right 1 Kin'!AQ54, 'Right 2 Kin'!AQ54, 'Right 3 Kin'!AQ54)</f>
        <v>4.1182812000000002</v>
      </c>
      <c r="AR54">
        <f>MEDIAN('Left 1 Kin'!AR54, 'Left 2 Kin'!AR54, 'Left 3 Kin'!AR54, 'Right 1 Kin'!AR54, 'Right 2 Kin'!AR54, 'Right 3 Kin'!AR54)</f>
        <v>-9.9234779999999967E-2</v>
      </c>
      <c r="AS54">
        <f>MEDIAN('Left 1 Kin'!AS54, 'Left 2 Kin'!AS54, 'Left 3 Kin'!AS54, 'Right 1 Kin'!AS54, 'Right 2 Kin'!AS54, 'Right 3 Kin'!AS54)</f>
        <v>5.5522717999999957E-2</v>
      </c>
      <c r="AT54">
        <f>MEDIAN('Left 1 Kin'!AT54, 'Left 2 Kin'!AT54, 'Left 3 Kin'!AT54, 'Right 1 Kin'!AT54, 'Right 2 Kin'!AT54, 'Right 3 Kin'!AT54)</f>
        <v>12.886520000000001</v>
      </c>
    </row>
    <row r="55" spans="1:46" x14ac:dyDescent="0.25">
      <c r="A55">
        <v>53</v>
      </c>
      <c r="B55">
        <f>MEDIAN('Left 1 Kin'!B55, 'Left 2 Kin'!B55, 'Left 3 Kin'!B55, 'Right 1 Kin'!B55, 'Right 2 Kin'!B55, 'Right 3 Kin'!B55)</f>
        <v>9.2606249999999886</v>
      </c>
      <c r="C55">
        <f>MEDIAN('Left 1 Kin'!C55, 'Left 2 Kin'!C55, 'Left 3 Kin'!C55, 'Right 1 Kin'!C55, 'Right 2 Kin'!C55, 'Right 3 Kin'!C55)</f>
        <v>0.57095907346491226</v>
      </c>
      <c r="D55">
        <f>MEDIAN('Left 1 Kin'!D55, 'Left 2 Kin'!D55, 'Left 3 Kin'!D55, 'Right 1 Kin'!D55, 'Right 2 Kin'!D55, 'Right 3 Kin'!D55)</f>
        <v>0.59559161479242417</v>
      </c>
      <c r="E55">
        <f>MEDIAN('Left 1 Kin'!E55, 'Left 2 Kin'!E55, 'Left 3 Kin'!E55, 'Right 1 Kin'!E55, 'Right 2 Kin'!E55, 'Right 3 Kin'!E55)</f>
        <v>3.7069212959514541E-2</v>
      </c>
      <c r="F55">
        <f>MEDIAN('Left 1 Kin'!F55, 'Left 2 Kin'!F55, 'Left 3 Kin'!F55, 'Right 1 Kin'!F55, 'Right 2 Kin'!F55, 'Right 3 Kin'!F55)</f>
        <v>3.2775743044261691</v>
      </c>
      <c r="G55">
        <f>MEDIAN('Left 1 Kin'!G55, 'Left 2 Kin'!G55, 'Left 3 Kin'!G55, 'Right 1 Kin'!G55, 'Right 2 Kin'!G55, 'Right 3 Kin'!G55)</f>
        <v>4.5240124999999995</v>
      </c>
      <c r="H55">
        <f>MEDIAN('Left 1 Kin'!H55, 'Left 2 Kin'!H55, 'Left 3 Kin'!H55, 'Right 1 Kin'!H55, 'Right 2 Kin'!H55, 'Right 3 Kin'!H55)</f>
        <v>-7.6609949999999998</v>
      </c>
      <c r="I55">
        <f>MEDIAN('Left 1 Kin'!I55, 'Left 2 Kin'!I55, 'Left 3 Kin'!I55, 'Right 1 Kin'!I55, 'Right 2 Kin'!I55, 'Right 3 Kin'!I55)</f>
        <v>-4.7327566499999998</v>
      </c>
      <c r="J55">
        <f>MEDIAN('Left 1 Kin'!J55, 'Left 2 Kin'!J55, 'Left 3 Kin'!J55, 'Right 1 Kin'!J55, 'Right 2 Kin'!J55, 'Right 3 Kin'!J55)</f>
        <v>7.1245127000000004</v>
      </c>
      <c r="K55">
        <f>MEDIAN('Left 1 Kin'!K55, 'Left 2 Kin'!K55, 'Left 3 Kin'!K55, 'Right 1 Kin'!K55, 'Right 2 Kin'!K55, 'Right 3 Kin'!K55)</f>
        <v>2.663282924999999</v>
      </c>
      <c r="L55">
        <f>MEDIAN('Left 1 Kin'!L55, 'Left 2 Kin'!L55, 'Left 3 Kin'!L55, 'Right 1 Kin'!L55, 'Right 2 Kin'!L55, 'Right 3 Kin'!L55)</f>
        <v>-13.5350365</v>
      </c>
      <c r="M55">
        <f>MEDIAN('Left 1 Kin'!M55, 'Left 2 Kin'!M55, 'Left 3 Kin'!M55, 'Right 1 Kin'!M55, 'Right 2 Kin'!M55, 'Right 3 Kin'!M55)</f>
        <v>9.5487519499999998</v>
      </c>
      <c r="N55">
        <f>MEDIAN('Left 1 Kin'!N55, 'Left 2 Kin'!N55, 'Left 3 Kin'!N55, 'Right 1 Kin'!N55, 'Right 2 Kin'!N55, 'Right 3 Kin'!N55)</f>
        <v>0.96059379999999983</v>
      </c>
      <c r="O55">
        <f>MEDIAN('Left 1 Kin'!O55, 'Left 2 Kin'!O55, 'Left 3 Kin'!O55, 'Right 1 Kin'!O55, 'Right 2 Kin'!O55, 'Right 3 Kin'!O55)</f>
        <v>-6.8585923000000015</v>
      </c>
      <c r="P55">
        <f>MEDIAN('Left 1 Kin'!P55, 'Left 2 Kin'!P55, 'Left 3 Kin'!P55, 'Right 1 Kin'!P55, 'Right 2 Kin'!P55, 'Right 3 Kin'!P55)</f>
        <v>35.695268499999997</v>
      </c>
      <c r="Q55">
        <f>MEDIAN('Left 1 Kin'!Q55, 'Left 2 Kin'!Q55, 'Left 3 Kin'!Q55, 'Right 1 Kin'!Q55, 'Right 2 Kin'!Q55, 'Right 3 Kin'!Q55)</f>
        <v>-3.9555740999999998</v>
      </c>
      <c r="R55">
        <f>MEDIAN('Left 1 Kin'!R55, 'Left 2 Kin'!R55, 'Left 3 Kin'!R55, 'Right 1 Kin'!R55, 'Right 2 Kin'!R55, 'Right 3 Kin'!R55)</f>
        <v>-2.6377060000000001</v>
      </c>
      <c r="S55">
        <f>MEDIAN('Left 1 Kin'!S55, 'Left 2 Kin'!S55, 'Left 3 Kin'!S55, 'Right 1 Kin'!S55, 'Right 2 Kin'!S55, 'Right 3 Kin'!S55)</f>
        <v>25.677470499999998</v>
      </c>
      <c r="T55">
        <f>MEDIAN('Left 1 Kin'!T55, 'Left 2 Kin'!T55, 'Left 3 Kin'!T55, 'Right 1 Kin'!T55, 'Right 2 Kin'!T55, 'Right 3 Kin'!T55)</f>
        <v>-7.9226136</v>
      </c>
      <c r="U55">
        <f>MEDIAN('Left 1 Kin'!U55, 'Left 2 Kin'!U55, 'Left 3 Kin'!U55, 'Right 1 Kin'!U55, 'Right 2 Kin'!U55, 'Right 3 Kin'!U55)</f>
        <v>-80.799374999999998</v>
      </c>
      <c r="V55">
        <f>MEDIAN('Left 1 Kin'!V55, 'Left 2 Kin'!V55, 'Left 3 Kin'!V55, 'Right 1 Kin'!V55, 'Right 2 Kin'!V55, 'Right 3 Kin'!V55)</f>
        <v>44.894162499999979</v>
      </c>
      <c r="W55">
        <f>MEDIAN('Left 1 Kin'!W55, 'Left 2 Kin'!W55, 'Left 3 Kin'!W55, 'Right 1 Kin'!W55, 'Right 2 Kin'!W55, 'Right 3 Kin'!W55)</f>
        <v>76.074212500000044</v>
      </c>
      <c r="X55">
        <f>MEDIAN('Left 1 Kin'!X55, 'Left 2 Kin'!X55, 'Left 3 Kin'!X55, 'Right 1 Kin'!X55, 'Right 2 Kin'!X55, 'Right 3 Kin'!X55)</f>
        <v>-4.7115875000000056</v>
      </c>
      <c r="Y55">
        <f>MEDIAN('Left 1 Kin'!Y55, 'Left 2 Kin'!Y55, 'Left 3 Kin'!Y55, 'Right 1 Kin'!Y55, 'Right 2 Kin'!Y55, 'Right 3 Kin'!Y55)</f>
        <v>-69.690446875000006</v>
      </c>
      <c r="Z55">
        <f>MEDIAN('Left 1 Kin'!Z55, 'Left 2 Kin'!Z55, 'Left 3 Kin'!Z55, 'Right 1 Kin'!Z55, 'Right 2 Kin'!Z55, 'Right 3 Kin'!Z55)</f>
        <v>-39.956625000000116</v>
      </c>
      <c r="AA55">
        <f>MEDIAN('Left 1 Kin'!AA55, 'Left 2 Kin'!AA55, 'Left 3 Kin'!AA55, 'Right 1 Kin'!AA55, 'Right 2 Kin'!AA55, 'Right 3 Kin'!AA55)</f>
        <v>-696.97749999999996</v>
      </c>
      <c r="AB55">
        <f>MEDIAN('Left 1 Kin'!AB55, 'Left 2 Kin'!AB55, 'Left 3 Kin'!AB55, 'Right 1 Kin'!AB55, 'Right 2 Kin'!AB55, 'Right 3 Kin'!AB55)</f>
        <v>-205.60839375000006</v>
      </c>
      <c r="AC55">
        <f>MEDIAN('Left 1 Kin'!AC55, 'Left 2 Kin'!AC55, 'Left 3 Kin'!AC55, 'Right 1 Kin'!AC55, 'Right 2 Kin'!AC55, 'Right 3 Kin'!AC55)</f>
        <v>215.05924999999999</v>
      </c>
      <c r="AD55">
        <f>MEDIAN('Left 1 Kin'!AD55, 'Left 2 Kin'!AD55, 'Left 3 Kin'!AD55, 'Right 1 Kin'!AD55, 'Right 2 Kin'!AD55, 'Right 3 Kin'!AD55)</f>
        <v>-291.13362500000017</v>
      </c>
      <c r="AE55">
        <f>MEDIAN('Left 1 Kin'!AE55, 'Left 2 Kin'!AE55, 'Left 3 Kin'!AE55, 'Right 1 Kin'!AE55, 'Right 2 Kin'!AE55, 'Right 3 Kin'!AE55)</f>
        <v>75.957043750000025</v>
      </c>
      <c r="AF55">
        <f>MEDIAN('Left 1 Kin'!AF55, 'Left 2 Kin'!AF55, 'Left 3 Kin'!AF55, 'Right 1 Kin'!AF55, 'Right 2 Kin'!AF55, 'Right 3 Kin'!AF55)</f>
        <v>-160.8153887500001</v>
      </c>
      <c r="AG55">
        <f>MEDIAN('Left 1 Kin'!AG55, 'Left 2 Kin'!AG55, 'Left 3 Kin'!AG55, 'Right 1 Kin'!AG55, 'Right 2 Kin'!AG55, 'Right 3 Kin'!AG55)</f>
        <v>-177.53256250000004</v>
      </c>
      <c r="AH55">
        <f>MEDIAN('Left 1 Kin'!AH55, 'Left 2 Kin'!AH55, 'Left 3 Kin'!AH55, 'Right 1 Kin'!AH55, 'Right 2 Kin'!AH55, 'Right 3 Kin'!AH55)</f>
        <v>101.88965624999992</v>
      </c>
      <c r="AI55">
        <f>MEDIAN('Left 1 Kin'!AI55, 'Left 2 Kin'!AI55, 'Left 3 Kin'!AI55, 'Right 1 Kin'!AI55, 'Right 2 Kin'!AI55, 'Right 3 Kin'!AI55)</f>
        <v>0.40930203874999949</v>
      </c>
      <c r="AJ55">
        <f>MEDIAN('Left 1 Kin'!AJ55, 'Left 2 Kin'!AJ55, 'Left 3 Kin'!AJ55, 'Right 1 Kin'!AJ55, 'Right 2 Kin'!AJ55, 'Right 3 Kin'!AJ55)</f>
        <v>-0.44894884999999995</v>
      </c>
      <c r="AK55">
        <f>MEDIAN('Left 1 Kin'!AK55, 'Left 2 Kin'!AK55, 'Left 3 Kin'!AK55, 'Right 1 Kin'!AK55, 'Right 2 Kin'!AK55, 'Right 3 Kin'!AK55)</f>
        <v>3.4093340500000013E-2</v>
      </c>
      <c r="AL55">
        <f>MEDIAN('Left 1 Kin'!AL55, 'Left 2 Kin'!AL55, 'Left 3 Kin'!AL55, 'Right 1 Kin'!AL55, 'Right 2 Kin'!AL55, 'Right 3 Kin'!AL55)</f>
        <v>4.1698801249999944</v>
      </c>
      <c r="AM55">
        <f>MEDIAN('Left 1 Kin'!AM55, 'Left 2 Kin'!AM55, 'Left 3 Kin'!AM55, 'Right 1 Kin'!AM55, 'Right 2 Kin'!AM55, 'Right 3 Kin'!AM55)</f>
        <v>2.7444072999999998</v>
      </c>
      <c r="AN55">
        <f>MEDIAN('Left 1 Kin'!AN55, 'Left 2 Kin'!AN55, 'Left 3 Kin'!AN55, 'Right 1 Kin'!AN55, 'Right 2 Kin'!AN55, 'Right 3 Kin'!AN55)</f>
        <v>-0.19757331649999998</v>
      </c>
      <c r="AO55">
        <f>MEDIAN('Left 1 Kin'!AO55, 'Left 2 Kin'!AO55, 'Left 3 Kin'!AO55, 'Right 1 Kin'!AO55, 'Right 2 Kin'!AO55, 'Right 3 Kin'!AO55)</f>
        <v>0.22612589100000002</v>
      </c>
      <c r="AP55">
        <f>MEDIAN('Left 1 Kin'!AP55, 'Left 2 Kin'!AP55, 'Left 3 Kin'!AP55, 'Right 1 Kin'!AP55, 'Right 2 Kin'!AP55, 'Right 3 Kin'!AP55)</f>
        <v>12.775583000000001</v>
      </c>
      <c r="AQ55">
        <f>MEDIAN('Left 1 Kin'!AQ55, 'Left 2 Kin'!AQ55, 'Left 3 Kin'!AQ55, 'Right 1 Kin'!AQ55, 'Right 2 Kin'!AQ55, 'Right 3 Kin'!AQ55)</f>
        <v>4.0832442999999996</v>
      </c>
      <c r="AR55">
        <f>MEDIAN('Left 1 Kin'!AR55, 'Left 2 Kin'!AR55, 'Left 3 Kin'!AR55, 'Right 1 Kin'!AR55, 'Right 2 Kin'!AR55, 'Right 3 Kin'!AR55)</f>
        <v>-8.6294045000000041E-2</v>
      </c>
      <c r="AS55">
        <f>MEDIAN('Left 1 Kin'!AS55, 'Left 2 Kin'!AS55, 'Left 3 Kin'!AS55, 'Right 1 Kin'!AS55, 'Right 2 Kin'!AS55, 'Right 3 Kin'!AS55)</f>
        <v>3.587700199999995E-2</v>
      </c>
      <c r="AT55">
        <f>MEDIAN('Left 1 Kin'!AT55, 'Left 2 Kin'!AT55, 'Left 3 Kin'!AT55, 'Right 1 Kin'!AT55, 'Right 2 Kin'!AT55, 'Right 3 Kin'!AT55)</f>
        <v>15.491430000000005</v>
      </c>
    </row>
    <row r="56" spans="1:46" x14ac:dyDescent="0.25">
      <c r="A56">
        <v>54</v>
      </c>
      <c r="B56">
        <f>MEDIAN('Left 1 Kin'!B56, 'Left 2 Kin'!B56, 'Left 3 Kin'!B56, 'Right 1 Kin'!B56, 'Right 2 Kin'!B56, 'Right 3 Kin'!B56)</f>
        <v>9.2668749999999935</v>
      </c>
      <c r="C56">
        <f>MEDIAN('Left 1 Kin'!C56, 'Left 2 Kin'!C56, 'Left 3 Kin'!C56, 'Right 1 Kin'!C56, 'Right 2 Kin'!C56, 'Right 3 Kin'!C56)</f>
        <v>0.57119917763157901</v>
      </c>
      <c r="D56">
        <f>MEDIAN('Left 1 Kin'!D56, 'Left 2 Kin'!D56, 'Left 3 Kin'!D56, 'Right 1 Kin'!D56, 'Right 2 Kin'!D56, 'Right 3 Kin'!D56)</f>
        <v>0.61286427083900774</v>
      </c>
      <c r="E56">
        <f>MEDIAN('Left 1 Kin'!E56, 'Left 2 Kin'!E56, 'Left 3 Kin'!E56, 'Right 1 Kin'!E56, 'Right 2 Kin'!E56, 'Right 3 Kin'!E56)</f>
        <v>3.292932137953701E-2</v>
      </c>
      <c r="F56">
        <f>MEDIAN('Left 1 Kin'!F56, 'Left 2 Kin'!F56, 'Left 3 Kin'!F56, 'Right 1 Kin'!F56, 'Right 2 Kin'!F56, 'Right 3 Kin'!F56)</f>
        <v>3.2342924009266141</v>
      </c>
      <c r="G56">
        <f>MEDIAN('Left 1 Kin'!G56, 'Left 2 Kin'!G56, 'Left 3 Kin'!G56, 'Right 1 Kin'!G56, 'Right 2 Kin'!G56, 'Right 3 Kin'!G56)</f>
        <v>4.4395600000000002</v>
      </c>
      <c r="H56">
        <f>MEDIAN('Left 1 Kin'!H56, 'Left 2 Kin'!H56, 'Left 3 Kin'!H56, 'Right 1 Kin'!H56, 'Right 2 Kin'!H56, 'Right 3 Kin'!H56)</f>
        <v>-7.62052</v>
      </c>
      <c r="I56">
        <f>MEDIAN('Left 1 Kin'!I56, 'Left 2 Kin'!I56, 'Left 3 Kin'!I56, 'Right 1 Kin'!I56, 'Right 2 Kin'!I56, 'Right 3 Kin'!I56)</f>
        <v>-4.6664896999999996</v>
      </c>
      <c r="J56">
        <f>MEDIAN('Left 1 Kin'!J56, 'Left 2 Kin'!J56, 'Left 3 Kin'!J56, 'Right 1 Kin'!J56, 'Right 2 Kin'!J56, 'Right 3 Kin'!J56)</f>
        <v>7.1387586000000001</v>
      </c>
      <c r="K56">
        <f>MEDIAN('Left 1 Kin'!K56, 'Left 2 Kin'!K56, 'Left 3 Kin'!K56, 'Right 1 Kin'!K56, 'Right 2 Kin'!K56, 'Right 3 Kin'!K56)</f>
        <v>2.5703491500000002</v>
      </c>
      <c r="L56">
        <f>MEDIAN('Left 1 Kin'!L56, 'Left 2 Kin'!L56, 'Left 3 Kin'!L56, 'Right 1 Kin'!L56, 'Right 2 Kin'!L56, 'Right 3 Kin'!L56)</f>
        <v>-13.599807</v>
      </c>
      <c r="M56">
        <f>MEDIAN('Left 1 Kin'!M56, 'Left 2 Kin'!M56, 'Left 3 Kin'!M56, 'Right 1 Kin'!M56, 'Right 2 Kin'!M56, 'Right 3 Kin'!M56)</f>
        <v>8.8516350999999993</v>
      </c>
      <c r="N56">
        <f>MEDIAN('Left 1 Kin'!N56, 'Left 2 Kin'!N56, 'Left 3 Kin'!N56, 'Right 1 Kin'!N56, 'Right 2 Kin'!N56, 'Right 3 Kin'!N56)</f>
        <v>0.73051339999999998</v>
      </c>
      <c r="O56">
        <f>MEDIAN('Left 1 Kin'!O56, 'Left 2 Kin'!O56, 'Left 3 Kin'!O56, 'Right 1 Kin'!O56, 'Right 2 Kin'!O56, 'Right 3 Kin'!O56)</f>
        <v>-6.6264389999999977</v>
      </c>
      <c r="P56">
        <f>MEDIAN('Left 1 Kin'!P56, 'Left 2 Kin'!P56, 'Left 3 Kin'!P56, 'Right 1 Kin'!P56, 'Right 2 Kin'!P56, 'Right 3 Kin'!P56)</f>
        <v>35.380633000000003</v>
      </c>
      <c r="Q56">
        <f>MEDIAN('Left 1 Kin'!Q56, 'Left 2 Kin'!Q56, 'Left 3 Kin'!Q56, 'Right 1 Kin'!Q56, 'Right 2 Kin'!Q56, 'Right 3 Kin'!Q56)</f>
        <v>-3.8744537999999995</v>
      </c>
      <c r="R56">
        <f>MEDIAN('Left 1 Kin'!R56, 'Left 2 Kin'!R56, 'Left 3 Kin'!R56, 'Right 1 Kin'!R56, 'Right 2 Kin'!R56, 'Right 3 Kin'!R56)</f>
        <v>-2.8887414000000011</v>
      </c>
      <c r="S56">
        <f>MEDIAN('Left 1 Kin'!S56, 'Left 2 Kin'!S56, 'Left 3 Kin'!S56, 'Right 1 Kin'!S56, 'Right 2 Kin'!S56, 'Right 3 Kin'!S56)</f>
        <v>25.460868999999999</v>
      </c>
      <c r="T56">
        <f>MEDIAN('Left 1 Kin'!T56, 'Left 2 Kin'!T56, 'Left 3 Kin'!T56, 'Right 1 Kin'!T56, 'Right 2 Kin'!T56, 'Right 3 Kin'!T56)</f>
        <v>-7.8110148000000006</v>
      </c>
      <c r="U56">
        <f>MEDIAN('Left 1 Kin'!U56, 'Left 2 Kin'!U56, 'Left 3 Kin'!U56, 'Right 1 Kin'!U56, 'Right 2 Kin'!U56, 'Right 3 Kin'!U56)</f>
        <v>-84.963125000000019</v>
      </c>
      <c r="V56">
        <f>MEDIAN('Left 1 Kin'!V56, 'Left 2 Kin'!V56, 'Left 3 Kin'!V56, 'Right 1 Kin'!V56, 'Right 2 Kin'!V56, 'Right 3 Kin'!V56)</f>
        <v>46.142849999999967</v>
      </c>
      <c r="W56">
        <f>MEDIAN('Left 1 Kin'!W56, 'Left 2 Kin'!W56, 'Left 3 Kin'!W56, 'Right 1 Kin'!W56, 'Right 2 Kin'!W56, 'Right 3 Kin'!W56)</f>
        <v>88.808325000000082</v>
      </c>
      <c r="X56">
        <f>MEDIAN('Left 1 Kin'!X56, 'Left 2 Kin'!X56, 'Left 3 Kin'!X56, 'Right 1 Kin'!X56, 'Right 2 Kin'!X56, 'Right 3 Kin'!X56)</f>
        <v>1.7585999999999853</v>
      </c>
      <c r="Y56">
        <f>MEDIAN('Left 1 Kin'!Y56, 'Left 2 Kin'!Y56, 'Left 3 Kin'!Y56, 'Right 1 Kin'!Y56, 'Right 2 Kin'!Y56, 'Right 3 Kin'!Y56)</f>
        <v>-77.14283125</v>
      </c>
      <c r="Z56">
        <f>MEDIAN('Left 1 Kin'!Z56, 'Left 2 Kin'!Z56, 'Left 3 Kin'!Z56, 'Right 1 Kin'!Z56, 'Right 2 Kin'!Z56, 'Right 3 Kin'!Z56)</f>
        <v>-24.581750000000071</v>
      </c>
      <c r="AA56">
        <f>MEDIAN('Left 1 Kin'!AA56, 'Left 2 Kin'!AA56, 'Left 3 Kin'!AA56, 'Right 1 Kin'!AA56, 'Right 2 Kin'!AA56, 'Right 3 Kin'!AA56)</f>
        <v>-697.37937499999998</v>
      </c>
      <c r="AB56">
        <f>MEDIAN('Left 1 Kin'!AB56, 'Left 2 Kin'!AB56, 'Left 3 Kin'!AB56, 'Right 1 Kin'!AB56, 'Right 2 Kin'!AB56, 'Right 3 Kin'!AB56)</f>
        <v>-214.25606250000004</v>
      </c>
      <c r="AC56">
        <f>MEDIAN('Left 1 Kin'!AC56, 'Left 2 Kin'!AC56, 'Left 3 Kin'!AC56, 'Right 1 Kin'!AC56, 'Right 2 Kin'!AC56, 'Right 3 Kin'!AC56)</f>
        <v>220.37899999999999</v>
      </c>
      <c r="AD56">
        <f>MEDIAN('Left 1 Kin'!AD56, 'Left 2 Kin'!AD56, 'Left 3 Kin'!AD56, 'Right 1 Kin'!AD56, 'Right 2 Kin'!AD56, 'Right 3 Kin'!AD56)</f>
        <v>-307.81775000000016</v>
      </c>
      <c r="AE56">
        <f>MEDIAN('Left 1 Kin'!AE56, 'Left 2 Kin'!AE56, 'Left 3 Kin'!AE56, 'Right 1 Kin'!AE56, 'Right 2 Kin'!AE56, 'Right 3 Kin'!AE56)</f>
        <v>89.44741250000007</v>
      </c>
      <c r="AF56">
        <f>MEDIAN('Left 1 Kin'!AF56, 'Left 2 Kin'!AF56, 'Left 3 Kin'!AF56, 'Right 1 Kin'!AF56, 'Right 2 Kin'!AF56, 'Right 3 Kin'!AF56)</f>
        <v>-196.06893500000015</v>
      </c>
      <c r="AG56">
        <f>MEDIAN('Left 1 Kin'!AG56, 'Left 2 Kin'!AG56, 'Left 3 Kin'!AG56, 'Right 1 Kin'!AG56, 'Right 2 Kin'!AG56, 'Right 3 Kin'!AG56)</f>
        <v>-219.16112500000008</v>
      </c>
      <c r="AH56">
        <f>MEDIAN('Left 1 Kin'!AH56, 'Left 2 Kin'!AH56, 'Left 3 Kin'!AH56, 'Right 1 Kin'!AH56, 'Right 2 Kin'!AH56, 'Right 3 Kin'!AH56)</f>
        <v>111.22443749999999</v>
      </c>
      <c r="AI56">
        <f>MEDIAN('Left 1 Kin'!AI56, 'Left 2 Kin'!AI56, 'Left 3 Kin'!AI56, 'Right 1 Kin'!AI56, 'Right 2 Kin'!AI56, 'Right 3 Kin'!AI56)</f>
        <v>0.12616137039999942</v>
      </c>
      <c r="AJ56">
        <f>MEDIAN('Left 1 Kin'!AJ56, 'Left 2 Kin'!AJ56, 'Left 3 Kin'!AJ56, 'Right 1 Kin'!AJ56, 'Right 2 Kin'!AJ56, 'Right 3 Kin'!AJ56)</f>
        <v>-0.45424980000000015</v>
      </c>
      <c r="AK56">
        <f>MEDIAN('Left 1 Kin'!AK56, 'Left 2 Kin'!AK56, 'Left 3 Kin'!AK56, 'Right 1 Kin'!AK56, 'Right 2 Kin'!AK56, 'Right 3 Kin'!AK56)</f>
        <v>4.159558900000003E-2</v>
      </c>
      <c r="AL56">
        <f>MEDIAN('Left 1 Kin'!AL56, 'Left 2 Kin'!AL56, 'Left 3 Kin'!AL56, 'Right 1 Kin'!AL56, 'Right 2 Kin'!AL56, 'Right 3 Kin'!AL56)</f>
        <v>1.3470880959999936</v>
      </c>
      <c r="AM56">
        <f>MEDIAN('Left 1 Kin'!AM56, 'Left 2 Kin'!AM56, 'Left 3 Kin'!AM56, 'Right 1 Kin'!AM56, 'Right 2 Kin'!AM56, 'Right 3 Kin'!AM56)</f>
        <v>2.7392463999999999</v>
      </c>
      <c r="AN56">
        <f>MEDIAN('Left 1 Kin'!AN56, 'Left 2 Kin'!AN56, 'Left 3 Kin'!AN56, 'Right 1 Kin'!AN56, 'Right 2 Kin'!AN56, 'Right 3 Kin'!AN56)</f>
        <v>-0.19954449700000002</v>
      </c>
      <c r="AO56">
        <f>MEDIAN('Left 1 Kin'!AO56, 'Left 2 Kin'!AO56, 'Left 3 Kin'!AO56, 'Right 1 Kin'!AO56, 'Right 2 Kin'!AO56, 'Right 3 Kin'!AO56)</f>
        <v>0.22906982199999998</v>
      </c>
      <c r="AP56">
        <f>MEDIAN('Left 1 Kin'!AP56, 'Left 2 Kin'!AP56, 'Left 3 Kin'!AP56, 'Right 1 Kin'!AP56, 'Right 2 Kin'!AP56, 'Right 3 Kin'!AP56)</f>
        <v>13.519843999999999</v>
      </c>
      <c r="AQ56">
        <f>MEDIAN('Left 1 Kin'!AQ56, 'Left 2 Kin'!AQ56, 'Left 3 Kin'!AQ56, 'Right 1 Kin'!AQ56, 'Right 2 Kin'!AQ56, 'Right 3 Kin'!AQ56)</f>
        <v>4.0482073999999999</v>
      </c>
      <c r="AR56">
        <f>MEDIAN('Left 1 Kin'!AR56, 'Left 2 Kin'!AR56, 'Left 3 Kin'!AR56, 'Right 1 Kin'!AR56, 'Right 2 Kin'!AR56, 'Right 3 Kin'!AR56)</f>
        <v>-7.3353309999999894E-2</v>
      </c>
      <c r="AS56">
        <f>MEDIAN('Left 1 Kin'!AS56, 'Left 2 Kin'!AS56, 'Left 3 Kin'!AS56, 'Right 1 Kin'!AS56, 'Right 2 Kin'!AS56, 'Right 3 Kin'!AS56)</f>
        <v>1.6231285999999942E-2</v>
      </c>
      <c r="AT56">
        <f>MEDIAN('Left 1 Kin'!AT56, 'Left 2 Kin'!AT56, 'Left 3 Kin'!AT56, 'Right 1 Kin'!AT56, 'Right 2 Kin'!AT56, 'Right 3 Kin'!AT56)</f>
        <v>18.096340000000012</v>
      </c>
    </row>
    <row r="57" spans="1:46" x14ac:dyDescent="0.25">
      <c r="A57">
        <v>55</v>
      </c>
      <c r="B57">
        <f>MEDIAN('Left 1 Kin'!B57, 'Left 2 Kin'!B57, 'Left 3 Kin'!B57, 'Right 1 Kin'!B57, 'Right 2 Kin'!B57, 'Right 3 Kin'!B57)</f>
        <v>9.2731249999999985</v>
      </c>
      <c r="C57">
        <f>MEDIAN('Left 1 Kin'!C57, 'Left 2 Kin'!C57, 'Left 3 Kin'!C57, 'Right 1 Kin'!C57, 'Right 2 Kin'!C57, 'Right 3 Kin'!C57)</f>
        <v>0.57145682565789468</v>
      </c>
      <c r="D57">
        <f>MEDIAN('Left 1 Kin'!D57, 'Left 2 Kin'!D57, 'Left 3 Kin'!D57, 'Right 1 Kin'!D57, 'Right 2 Kin'!D57, 'Right 3 Kin'!D57)</f>
        <v>0.63978763331419897</v>
      </c>
      <c r="E57">
        <f>MEDIAN('Left 1 Kin'!E57, 'Left 2 Kin'!E57, 'Left 3 Kin'!E57, 'Right 1 Kin'!E57, 'Right 2 Kin'!E57, 'Right 3 Kin'!E57)</f>
        <v>3.1954874060000069E-2</v>
      </c>
      <c r="F57">
        <f>MEDIAN('Left 1 Kin'!F57, 'Left 2 Kin'!F57, 'Left 3 Kin'!F57, 'Right 1 Kin'!F57, 'Right 2 Kin'!F57, 'Right 3 Kin'!F57)</f>
        <v>3.1821849178520196</v>
      </c>
      <c r="G57">
        <f>MEDIAN('Left 1 Kin'!G57, 'Left 2 Kin'!G57, 'Left 3 Kin'!G57, 'Right 1 Kin'!G57, 'Right 2 Kin'!G57, 'Right 3 Kin'!G57)</f>
        <v>4.3431119999999996</v>
      </c>
      <c r="H57">
        <f>MEDIAN('Left 1 Kin'!H57, 'Left 2 Kin'!H57, 'Left 3 Kin'!H57, 'Right 1 Kin'!H57, 'Right 2 Kin'!H57, 'Right 3 Kin'!H57)</f>
        <v>-7.5800450000000001</v>
      </c>
      <c r="I57">
        <f>MEDIAN('Left 1 Kin'!I57, 'Left 2 Kin'!I57, 'Left 3 Kin'!I57, 'Right 1 Kin'!I57, 'Right 2 Kin'!I57, 'Right 3 Kin'!I57)</f>
        <v>-4.6002227499999986</v>
      </c>
      <c r="J57">
        <f>MEDIAN('Left 1 Kin'!J57, 'Left 2 Kin'!J57, 'Left 3 Kin'!J57, 'Right 1 Kin'!J57, 'Right 2 Kin'!J57, 'Right 3 Kin'!J57)</f>
        <v>7.1530044999999998</v>
      </c>
      <c r="K57">
        <f>MEDIAN('Left 1 Kin'!K57, 'Left 2 Kin'!K57, 'Left 3 Kin'!K57, 'Right 1 Kin'!K57, 'Right 2 Kin'!K57, 'Right 3 Kin'!K57)</f>
        <v>2.4774153749999996</v>
      </c>
      <c r="L57">
        <f>MEDIAN('Left 1 Kin'!L57, 'Left 2 Kin'!L57, 'Left 3 Kin'!L57, 'Right 1 Kin'!L57, 'Right 2 Kin'!L57, 'Right 3 Kin'!L57)</f>
        <v>-13.6645775</v>
      </c>
      <c r="M57">
        <f>MEDIAN('Left 1 Kin'!M57, 'Left 2 Kin'!M57, 'Left 3 Kin'!M57, 'Right 1 Kin'!M57, 'Right 2 Kin'!M57, 'Right 3 Kin'!M57)</f>
        <v>8.1607822499999969</v>
      </c>
      <c r="N57">
        <f>MEDIAN('Left 1 Kin'!N57, 'Left 2 Kin'!N57, 'Left 3 Kin'!N57, 'Right 1 Kin'!N57, 'Right 2 Kin'!N57, 'Right 3 Kin'!N57)</f>
        <v>0.50043299999999924</v>
      </c>
      <c r="O57">
        <f>MEDIAN('Left 1 Kin'!O57, 'Left 2 Kin'!O57, 'Left 3 Kin'!O57, 'Right 1 Kin'!O57, 'Right 2 Kin'!O57, 'Right 3 Kin'!O57)</f>
        <v>-6.3846424999999982</v>
      </c>
      <c r="P57">
        <f>MEDIAN('Left 1 Kin'!P57, 'Left 2 Kin'!P57, 'Left 3 Kin'!P57, 'Right 1 Kin'!P57, 'Right 2 Kin'!P57, 'Right 3 Kin'!P57)</f>
        <v>35.065997499999995</v>
      </c>
      <c r="Q57">
        <f>MEDIAN('Left 1 Kin'!Q57, 'Left 2 Kin'!Q57, 'Left 3 Kin'!Q57, 'Right 1 Kin'!Q57, 'Right 2 Kin'!Q57, 'Right 3 Kin'!Q57)</f>
        <v>-3.7641735000000001</v>
      </c>
      <c r="R57">
        <f>MEDIAN('Left 1 Kin'!R57, 'Left 2 Kin'!R57, 'Left 3 Kin'!R57, 'Right 1 Kin'!R57, 'Right 2 Kin'!R57, 'Right 3 Kin'!R57)</f>
        <v>-3.1679480000000018</v>
      </c>
      <c r="S57">
        <f>MEDIAN('Left 1 Kin'!S57, 'Left 2 Kin'!S57, 'Left 3 Kin'!S57, 'Right 1 Kin'!S57, 'Right 2 Kin'!S57, 'Right 3 Kin'!S57)</f>
        <v>25.244267499999999</v>
      </c>
      <c r="T57">
        <f>MEDIAN('Left 1 Kin'!T57, 'Left 2 Kin'!T57, 'Left 3 Kin'!T57, 'Right 1 Kin'!T57, 'Right 2 Kin'!T57, 'Right 3 Kin'!T57)</f>
        <v>-7.6994159999999994</v>
      </c>
      <c r="U57">
        <f>MEDIAN('Left 1 Kin'!U57, 'Left 2 Kin'!U57, 'Left 3 Kin'!U57, 'Right 1 Kin'!U57, 'Right 2 Kin'!U57, 'Right 3 Kin'!U57)</f>
        <v>-89.629093750000067</v>
      </c>
      <c r="V57">
        <f>MEDIAN('Left 1 Kin'!V57, 'Left 2 Kin'!V57, 'Left 3 Kin'!V57, 'Right 1 Kin'!V57, 'Right 2 Kin'!V57, 'Right 3 Kin'!V57)</f>
        <v>47.225437499999963</v>
      </c>
      <c r="W57">
        <f>MEDIAN('Left 1 Kin'!W57, 'Left 2 Kin'!W57, 'Left 3 Kin'!W57, 'Right 1 Kin'!W57, 'Right 2 Kin'!W57, 'Right 3 Kin'!W57)</f>
        <v>101.54906250000008</v>
      </c>
      <c r="X57">
        <f>MEDIAN('Left 1 Kin'!X57, 'Left 2 Kin'!X57, 'Left 3 Kin'!X57, 'Right 1 Kin'!X57, 'Right 2 Kin'!X57, 'Right 3 Kin'!X57)</f>
        <v>10.963625000000008</v>
      </c>
      <c r="Y57">
        <f>MEDIAN('Left 1 Kin'!Y57, 'Left 2 Kin'!Y57, 'Left 3 Kin'!Y57, 'Right 1 Kin'!Y57, 'Right 2 Kin'!Y57, 'Right 3 Kin'!Y57)</f>
        <v>-84.595215625000009</v>
      </c>
      <c r="Z57">
        <f>MEDIAN('Left 1 Kin'!Z57, 'Left 2 Kin'!Z57, 'Left 3 Kin'!Z57, 'Right 1 Kin'!Z57, 'Right 2 Kin'!Z57, 'Right 3 Kin'!Z57)</f>
        <v>-7.8343750000000041</v>
      </c>
      <c r="AA57">
        <f>MEDIAN('Left 1 Kin'!AA57, 'Left 2 Kin'!AA57, 'Left 3 Kin'!AA57, 'Right 1 Kin'!AA57, 'Right 2 Kin'!AA57, 'Right 3 Kin'!AA57)</f>
        <v>-697.78125</v>
      </c>
      <c r="AB57">
        <f>MEDIAN('Left 1 Kin'!AB57, 'Left 2 Kin'!AB57, 'Left 3 Kin'!AB57, 'Right 1 Kin'!AB57, 'Right 2 Kin'!AB57, 'Right 3 Kin'!AB57)</f>
        <v>-222.43703125000005</v>
      </c>
      <c r="AC57">
        <f>MEDIAN('Left 1 Kin'!AC57, 'Left 2 Kin'!AC57, 'Left 3 Kin'!AC57, 'Right 1 Kin'!AC57, 'Right 2 Kin'!AC57, 'Right 3 Kin'!AC57)</f>
        <v>225.69875000000002</v>
      </c>
      <c r="AD57">
        <f>MEDIAN('Left 1 Kin'!AD57, 'Left 2 Kin'!AD57, 'Left 3 Kin'!AD57, 'Right 1 Kin'!AD57, 'Right 2 Kin'!AD57, 'Right 3 Kin'!AD57)</f>
        <v>-326.24562500000013</v>
      </c>
      <c r="AE57">
        <f>MEDIAN('Left 1 Kin'!AE57, 'Left 2 Kin'!AE57, 'Left 3 Kin'!AE57, 'Right 1 Kin'!AE57, 'Right 2 Kin'!AE57, 'Right 3 Kin'!AE57)</f>
        <v>102.93778125000014</v>
      </c>
      <c r="AF57">
        <f>MEDIAN('Left 1 Kin'!AF57, 'Left 2 Kin'!AF57, 'Left 3 Kin'!AF57, 'Right 1 Kin'!AF57, 'Right 2 Kin'!AF57, 'Right 3 Kin'!AF57)</f>
        <v>-231.32248125000018</v>
      </c>
      <c r="AG57">
        <f>MEDIAN('Left 1 Kin'!AG57, 'Left 2 Kin'!AG57, 'Left 3 Kin'!AG57, 'Right 1 Kin'!AG57, 'Right 2 Kin'!AG57, 'Right 3 Kin'!AG57)</f>
        <v>-260.78968750000024</v>
      </c>
      <c r="AH57">
        <f>MEDIAN('Left 1 Kin'!AH57, 'Left 2 Kin'!AH57, 'Left 3 Kin'!AH57, 'Right 1 Kin'!AH57, 'Right 2 Kin'!AH57, 'Right 3 Kin'!AH57)</f>
        <v>118.57296875</v>
      </c>
      <c r="AI57">
        <f>MEDIAN('Left 1 Kin'!AI57, 'Left 2 Kin'!AI57, 'Left 3 Kin'!AI57, 'Right 1 Kin'!AI57, 'Right 2 Kin'!AI57, 'Right 3 Kin'!AI57)</f>
        <v>-0.23063320800000145</v>
      </c>
      <c r="AJ57">
        <f>MEDIAN('Left 1 Kin'!AJ57, 'Left 2 Kin'!AJ57, 'Left 3 Kin'!AJ57, 'Right 1 Kin'!AJ57, 'Right 2 Kin'!AJ57, 'Right 3 Kin'!AJ57)</f>
        <v>-0.45955075000000012</v>
      </c>
      <c r="AK57">
        <f>MEDIAN('Left 1 Kin'!AK57, 'Left 2 Kin'!AK57, 'Left 3 Kin'!AK57, 'Right 1 Kin'!AK57, 'Right 2 Kin'!AK57, 'Right 3 Kin'!AK57)</f>
        <v>4.9097837500000047E-2</v>
      </c>
      <c r="AL57">
        <f>MEDIAN('Left 1 Kin'!AL57, 'Left 2 Kin'!AL57, 'Left 3 Kin'!AL57, 'Right 1 Kin'!AL57, 'Right 2 Kin'!AL57, 'Right 3 Kin'!AL57)</f>
        <v>-2.5051149200000156</v>
      </c>
      <c r="AM57">
        <f>MEDIAN('Left 1 Kin'!AM57, 'Left 2 Kin'!AM57, 'Left 3 Kin'!AM57, 'Right 1 Kin'!AM57, 'Right 2 Kin'!AM57, 'Right 3 Kin'!AM57)</f>
        <v>2.7472155000000003</v>
      </c>
      <c r="AN57">
        <f>MEDIAN('Left 1 Kin'!AN57, 'Left 2 Kin'!AN57, 'Left 3 Kin'!AN57, 'Right 1 Kin'!AN57, 'Right 2 Kin'!AN57, 'Right 3 Kin'!AN57)</f>
        <v>-0.20151567749999999</v>
      </c>
      <c r="AO57">
        <f>MEDIAN('Left 1 Kin'!AO57, 'Left 2 Kin'!AO57, 'Left 3 Kin'!AO57, 'Right 1 Kin'!AO57, 'Right 2 Kin'!AO57, 'Right 3 Kin'!AO57)</f>
        <v>0.23404186500000002</v>
      </c>
      <c r="AP57">
        <f>MEDIAN('Left 1 Kin'!AP57, 'Left 2 Kin'!AP57, 'Left 3 Kin'!AP57, 'Right 1 Kin'!AP57, 'Right 2 Kin'!AP57, 'Right 3 Kin'!AP57)</f>
        <v>14.264105000000001</v>
      </c>
      <c r="AQ57">
        <f>MEDIAN('Left 1 Kin'!AQ57, 'Left 2 Kin'!AQ57, 'Left 3 Kin'!AQ57, 'Right 1 Kin'!AQ57, 'Right 2 Kin'!AQ57, 'Right 3 Kin'!AQ57)</f>
        <v>4.0029637500000002</v>
      </c>
      <c r="AR57">
        <f>MEDIAN('Left 1 Kin'!AR57, 'Left 2 Kin'!AR57, 'Left 3 Kin'!AR57, 'Right 1 Kin'!AR57, 'Right 2 Kin'!AR57, 'Right 3 Kin'!AR57)</f>
        <v>-6.0412574999999857E-2</v>
      </c>
      <c r="AS57">
        <f>MEDIAN('Left 1 Kin'!AS57, 'Left 2 Kin'!AS57, 'Left 3 Kin'!AS57, 'Right 1 Kin'!AS57, 'Right 2 Kin'!AS57, 'Right 3 Kin'!AS57)</f>
        <v>-2.415060000000066E-3</v>
      </c>
      <c r="AT57">
        <f>MEDIAN('Left 1 Kin'!AT57, 'Left 2 Kin'!AT57, 'Left 3 Kin'!AT57, 'Right 1 Kin'!AT57, 'Right 2 Kin'!AT57, 'Right 3 Kin'!AT57)</f>
        <v>20.701250000000016</v>
      </c>
    </row>
    <row r="58" spans="1:46" x14ac:dyDescent="0.25">
      <c r="A58">
        <v>56</v>
      </c>
      <c r="B58">
        <f>MEDIAN('Left 1 Kin'!B58, 'Left 2 Kin'!B58, 'Left 3 Kin'!B58, 'Right 1 Kin'!B58, 'Right 2 Kin'!B58, 'Right 3 Kin'!B58)</f>
        <v>9.2800500000000028</v>
      </c>
      <c r="C58">
        <f>MEDIAN('Left 1 Kin'!C58, 'Left 2 Kin'!C58, 'Left 3 Kin'!C58, 'Right 1 Kin'!C58, 'Right 2 Kin'!C58, 'Right 3 Kin'!C58)</f>
        <v>0.57171447368421058</v>
      </c>
      <c r="D58">
        <f>MEDIAN('Left 1 Kin'!D58, 'Left 2 Kin'!D58, 'Left 3 Kin'!D58, 'Right 1 Kin'!D58, 'Right 2 Kin'!D58, 'Right 3 Kin'!D58)</f>
        <v>0.64947400109284892</v>
      </c>
      <c r="E58">
        <f>MEDIAN('Left 1 Kin'!E58, 'Left 2 Kin'!E58, 'Left 3 Kin'!E58, 'Right 1 Kin'!E58, 'Right 2 Kin'!E58, 'Right 3 Kin'!E58)</f>
        <v>2.4094224267580337E-2</v>
      </c>
      <c r="F58">
        <f>MEDIAN('Left 1 Kin'!F58, 'Left 2 Kin'!F58, 'Left 3 Kin'!F58, 'Right 1 Kin'!F58, 'Right 2 Kin'!F58, 'Right 3 Kin'!F58)</f>
        <v>3.1323568984611736</v>
      </c>
      <c r="G58">
        <f>MEDIAN('Left 1 Kin'!G58, 'Left 2 Kin'!G58, 'Left 3 Kin'!G58, 'Right 1 Kin'!G58, 'Right 2 Kin'!G58, 'Right 3 Kin'!G58)</f>
        <v>4.2379014000000002</v>
      </c>
      <c r="H58">
        <f>MEDIAN('Left 1 Kin'!H58, 'Left 2 Kin'!H58, 'Left 3 Kin'!H58, 'Right 1 Kin'!H58, 'Right 2 Kin'!H58, 'Right 3 Kin'!H58)</f>
        <v>-7.5395699999999994</v>
      </c>
      <c r="I58">
        <f>MEDIAN('Left 1 Kin'!I58, 'Left 2 Kin'!I58, 'Left 3 Kin'!I58, 'Right 1 Kin'!I58, 'Right 2 Kin'!I58, 'Right 3 Kin'!I58)</f>
        <v>-4.5246312</v>
      </c>
      <c r="J58">
        <f>MEDIAN('Left 1 Kin'!J58, 'Left 2 Kin'!J58, 'Left 3 Kin'!J58, 'Right 1 Kin'!J58, 'Right 2 Kin'!J58, 'Right 3 Kin'!J58)</f>
        <v>7.1671388</v>
      </c>
      <c r="K58">
        <f>MEDIAN('Left 1 Kin'!K58, 'Left 2 Kin'!K58, 'Left 3 Kin'!K58, 'Right 1 Kin'!K58, 'Right 2 Kin'!K58, 'Right 3 Kin'!K58)</f>
        <v>2.3798135999999999</v>
      </c>
      <c r="L58">
        <f>MEDIAN('Left 1 Kin'!L58, 'Left 2 Kin'!L58, 'Left 3 Kin'!L58, 'Right 1 Kin'!L58, 'Right 2 Kin'!L58, 'Right 3 Kin'!L58)</f>
        <v>-13.716100000000001</v>
      </c>
      <c r="M58">
        <f>MEDIAN('Left 1 Kin'!M58, 'Left 2 Kin'!M58, 'Left 3 Kin'!M58, 'Right 1 Kin'!M58, 'Right 2 Kin'!M58, 'Right 3 Kin'!M58)</f>
        <v>7.4450434000000012</v>
      </c>
      <c r="N58">
        <f>MEDIAN('Left 1 Kin'!N58, 'Left 2 Kin'!N58, 'Left 3 Kin'!N58, 'Right 1 Kin'!N58, 'Right 2 Kin'!N58, 'Right 3 Kin'!N58)</f>
        <v>0.26241640000000066</v>
      </c>
      <c r="O58">
        <f>MEDIAN('Left 1 Kin'!O58, 'Left 2 Kin'!O58, 'Left 3 Kin'!O58, 'Right 1 Kin'!O58, 'Right 2 Kin'!O58, 'Right 3 Kin'!O58)</f>
        <v>-6.1428460000000022</v>
      </c>
      <c r="P58">
        <f>MEDIAN('Left 1 Kin'!P58, 'Left 2 Kin'!P58, 'Left 3 Kin'!P58, 'Right 1 Kin'!P58, 'Right 2 Kin'!P58, 'Right 3 Kin'!P58)</f>
        <v>34.725052000000005</v>
      </c>
      <c r="Q58">
        <f>MEDIAN('Left 1 Kin'!Q58, 'Left 2 Kin'!Q58, 'Left 3 Kin'!Q58, 'Right 1 Kin'!Q58, 'Right 2 Kin'!Q58, 'Right 3 Kin'!Q58)</f>
        <v>-3.646191</v>
      </c>
      <c r="R58">
        <f>MEDIAN('Left 1 Kin'!R58, 'Left 2 Kin'!R58, 'Left 3 Kin'!R58, 'Right 1 Kin'!R58, 'Right 2 Kin'!R58, 'Right 3 Kin'!R58)</f>
        <v>-3.4471545999999993</v>
      </c>
      <c r="S58">
        <f>MEDIAN('Left 1 Kin'!S58, 'Left 2 Kin'!S58, 'Left 3 Kin'!S58, 'Right 1 Kin'!S58, 'Right 2 Kin'!S58, 'Right 3 Kin'!S58)</f>
        <v>24.992932</v>
      </c>
      <c r="T58">
        <f>MEDIAN('Left 1 Kin'!T58, 'Left 2 Kin'!T58, 'Left 3 Kin'!T58, 'Right 1 Kin'!T58, 'Right 2 Kin'!T58, 'Right 3 Kin'!T58)</f>
        <v>-7.5777954000000003</v>
      </c>
      <c r="U58">
        <f>MEDIAN('Left 1 Kin'!U58, 'Left 2 Kin'!U58, 'Left 3 Kin'!U58, 'Right 1 Kin'!U58, 'Right 2 Kin'!U58, 'Right 3 Kin'!U58)</f>
        <v>-95.158325000000019</v>
      </c>
      <c r="V58">
        <f>MEDIAN('Left 1 Kin'!V58, 'Left 2 Kin'!V58, 'Left 3 Kin'!V58, 'Right 1 Kin'!V58, 'Right 2 Kin'!V58, 'Right 3 Kin'!V58)</f>
        <v>48.321125000000009</v>
      </c>
      <c r="W58">
        <f>MEDIAN('Left 1 Kin'!W58, 'Left 2 Kin'!W58, 'Left 3 Kin'!W58, 'Right 1 Kin'!W58, 'Right 2 Kin'!W58, 'Right 3 Kin'!W58)</f>
        <v>114.29112499999995</v>
      </c>
      <c r="X58">
        <f>MEDIAN('Left 1 Kin'!X58, 'Left 2 Kin'!X58, 'Left 3 Kin'!X58, 'Right 1 Kin'!X58, 'Right 2 Kin'!X58, 'Right 3 Kin'!X58)</f>
        <v>20.323599999999971</v>
      </c>
      <c r="Y58">
        <f>MEDIAN('Left 1 Kin'!Y58, 'Left 2 Kin'!Y58, 'Left 3 Kin'!Y58, 'Right 1 Kin'!Y58, 'Right 2 Kin'!Y58, 'Right 3 Kin'!Y58)</f>
        <v>-92.050075000000007</v>
      </c>
      <c r="Z58">
        <f>MEDIAN('Left 1 Kin'!Z58, 'Left 2 Kin'!Z58, 'Left 3 Kin'!Z58, 'Right 1 Kin'!Z58, 'Right 2 Kin'!Z58, 'Right 3 Kin'!Z58)</f>
        <v>9.1874999999999432</v>
      </c>
      <c r="AA58">
        <f>MEDIAN('Left 1 Kin'!AA58, 'Left 2 Kin'!AA58, 'Left 3 Kin'!AA58, 'Right 1 Kin'!AA58, 'Right 2 Kin'!AA58, 'Right 3 Kin'!AA58)</f>
        <v>-698.18312500000002</v>
      </c>
      <c r="AB58">
        <f>MEDIAN('Left 1 Kin'!AB58, 'Left 2 Kin'!AB58, 'Left 3 Kin'!AB58, 'Right 1 Kin'!AB58, 'Right 2 Kin'!AB58, 'Right 3 Kin'!AB58)</f>
        <v>-230.61799999999994</v>
      </c>
      <c r="AC58">
        <f>MEDIAN('Left 1 Kin'!AC58, 'Left 2 Kin'!AC58, 'Left 3 Kin'!AC58, 'Right 1 Kin'!AC58, 'Right 2 Kin'!AC58, 'Right 3 Kin'!AC58)</f>
        <v>227.90899999999999</v>
      </c>
      <c r="AD58">
        <f>MEDIAN('Left 1 Kin'!AD58, 'Left 2 Kin'!AD58, 'Left 3 Kin'!AD58, 'Right 1 Kin'!AD58, 'Right 2 Kin'!AD58, 'Right 3 Kin'!AD58)</f>
        <v>-344.55574999999999</v>
      </c>
      <c r="AE58">
        <f>MEDIAN('Left 1 Kin'!AE58, 'Left 2 Kin'!AE58, 'Left 3 Kin'!AE58, 'Right 1 Kin'!AE58, 'Right 2 Kin'!AE58, 'Right 3 Kin'!AE58)</f>
        <v>113.89122500000009</v>
      </c>
      <c r="AF58">
        <f>MEDIAN('Left 1 Kin'!AF58, 'Left 2 Kin'!AF58, 'Left 3 Kin'!AF58, 'Right 1 Kin'!AF58, 'Right 2 Kin'!AF58, 'Right 3 Kin'!AF58)</f>
        <v>-264.00064750000001</v>
      </c>
      <c r="AG58">
        <f>MEDIAN('Left 1 Kin'!AG58, 'Left 2 Kin'!AG58, 'Left 3 Kin'!AG58, 'Right 1 Kin'!AG58, 'Right 2 Kin'!AG58, 'Right 3 Kin'!AG58)</f>
        <v>-302.93949999999995</v>
      </c>
      <c r="AH58">
        <f>MEDIAN('Left 1 Kin'!AH58, 'Left 2 Kin'!AH58, 'Left 3 Kin'!AH58, 'Right 1 Kin'!AH58, 'Right 2 Kin'!AH58, 'Right 3 Kin'!AH58)</f>
        <v>124.827275</v>
      </c>
      <c r="AI58">
        <f>MEDIAN('Left 1 Kin'!AI58, 'Left 2 Kin'!AI58, 'Left 3 Kin'!AI58, 'Right 1 Kin'!AI58, 'Right 2 Kin'!AI58, 'Right 3 Kin'!AI58)</f>
        <v>-0.54242320559999935</v>
      </c>
      <c r="AJ58">
        <f>MEDIAN('Left 1 Kin'!AJ58, 'Left 2 Kin'!AJ58, 'Left 3 Kin'!AJ58, 'Right 1 Kin'!AJ58, 'Right 2 Kin'!AJ58, 'Right 3 Kin'!AJ58)</f>
        <v>-0.46791726200000006</v>
      </c>
      <c r="AK58">
        <f>MEDIAN('Left 1 Kin'!AK58, 'Left 2 Kin'!AK58, 'Left 3 Kin'!AK58, 'Right 1 Kin'!AK58, 'Right 2 Kin'!AK58, 'Right 3 Kin'!AK58)</f>
        <v>5.8755243999999984E-2</v>
      </c>
      <c r="AL58">
        <f>MEDIAN('Left 1 Kin'!AL58, 'Left 2 Kin'!AL58, 'Left 3 Kin'!AL58, 'Right 1 Kin'!AL58, 'Right 2 Kin'!AL58, 'Right 3 Kin'!AL58)</f>
        <v>-5.8325109439999929</v>
      </c>
      <c r="AM58">
        <f>MEDIAN('Left 1 Kin'!AM58, 'Left 2 Kin'!AM58, 'Left 3 Kin'!AM58, 'Right 1 Kin'!AM58, 'Right 2 Kin'!AM58, 'Right 3 Kin'!AM58)</f>
        <v>2.7601692</v>
      </c>
      <c r="AN58">
        <f>MEDIAN('Left 1 Kin'!AN58, 'Left 2 Kin'!AN58, 'Left 3 Kin'!AN58, 'Right 1 Kin'!AN58, 'Right 2 Kin'!AN58, 'Right 3 Kin'!AN58)</f>
        <v>-0.20454176000000002</v>
      </c>
      <c r="AO58">
        <f>MEDIAN('Left 1 Kin'!AO58, 'Left 2 Kin'!AO58, 'Left 3 Kin'!AO58, 'Right 1 Kin'!AO58, 'Right 2 Kin'!AO58, 'Right 3 Kin'!AO58)</f>
        <v>0.239013908</v>
      </c>
      <c r="AP58">
        <f>MEDIAN('Left 1 Kin'!AP58, 'Left 2 Kin'!AP58, 'Left 3 Kin'!AP58, 'Right 1 Kin'!AP58, 'Right 2 Kin'!AP58, 'Right 3 Kin'!AP58)</f>
        <v>15.378598</v>
      </c>
      <c r="AQ58">
        <f>MEDIAN('Left 1 Kin'!AQ58, 'Left 2 Kin'!AQ58, 'Left 3 Kin'!AQ58, 'Right 1 Kin'!AQ58, 'Right 2 Kin'!AQ58, 'Right 3 Kin'!AQ58)</f>
        <v>3.9488430000000001</v>
      </c>
      <c r="AR58">
        <f>MEDIAN('Left 1 Kin'!AR58, 'Left 2 Kin'!AR58, 'Left 3 Kin'!AR58, 'Right 1 Kin'!AR58, 'Right 2 Kin'!AR58, 'Right 3 Kin'!AR58)</f>
        <v>-4.725481999999992E-2</v>
      </c>
      <c r="AS58">
        <f>MEDIAN('Left 1 Kin'!AS58, 'Left 2 Kin'!AS58, 'Left 3 Kin'!AS58, 'Right 1 Kin'!AS58, 'Right 2 Kin'!AS58, 'Right 3 Kin'!AS58)</f>
        <v>-1.831750259999998E-2</v>
      </c>
      <c r="AT58">
        <f>MEDIAN('Left 1 Kin'!AT58, 'Left 2 Kin'!AT58, 'Left 3 Kin'!AT58, 'Right 1 Kin'!AT58, 'Right 2 Kin'!AT58, 'Right 3 Kin'!AT58)</f>
        <v>23.293506000000001</v>
      </c>
    </row>
    <row r="59" spans="1:46" x14ac:dyDescent="0.25">
      <c r="A59">
        <v>57</v>
      </c>
      <c r="B59">
        <f>MEDIAN('Left 1 Kin'!B59, 'Left 2 Kin'!B59, 'Left 3 Kin'!B59, 'Right 1 Kin'!B59, 'Right 2 Kin'!B59, 'Right 3 Kin'!B59)</f>
        <v>9.2889125000000057</v>
      </c>
      <c r="C59">
        <f>MEDIAN('Left 1 Kin'!C59, 'Left 2 Kin'!C59, 'Left 3 Kin'!C59, 'Right 1 Kin'!C59, 'Right 2 Kin'!C59, 'Right 3 Kin'!C59)</f>
        <v>0.57200227521929814</v>
      </c>
      <c r="D59">
        <f>MEDIAN('Left 1 Kin'!D59, 'Left 2 Kin'!D59, 'Left 3 Kin'!D59, 'Right 1 Kin'!D59, 'Right 2 Kin'!D59, 'Right 3 Kin'!D59)</f>
        <v>0.65789791342687343</v>
      </c>
      <c r="E59">
        <f>MEDIAN('Left 1 Kin'!E59, 'Left 2 Kin'!E59, 'Left 3 Kin'!E59, 'Right 1 Kin'!E59, 'Right 2 Kin'!E59, 'Right 3 Kin'!E59)</f>
        <v>2.1483901587102588E-2</v>
      </c>
      <c r="F59">
        <f>MEDIAN('Left 1 Kin'!F59, 'Left 2 Kin'!F59, 'Left 3 Kin'!F59, 'Right 1 Kin'!F59, 'Right 2 Kin'!F59, 'Right 3 Kin'!F59)</f>
        <v>3.0951728170904911</v>
      </c>
      <c r="G59">
        <f>MEDIAN('Left 1 Kin'!G59, 'Left 2 Kin'!G59, 'Left 3 Kin'!G59, 'Right 1 Kin'!G59, 'Right 2 Kin'!G59, 'Right 3 Kin'!G59)</f>
        <v>4.1233107999999987</v>
      </c>
      <c r="H59">
        <f>MEDIAN('Left 1 Kin'!H59, 'Left 2 Kin'!H59, 'Left 3 Kin'!H59, 'Right 1 Kin'!H59, 'Right 2 Kin'!H59, 'Right 3 Kin'!H59)</f>
        <v>-7.5010887500000001</v>
      </c>
      <c r="I59">
        <f>MEDIAN('Left 1 Kin'!I59, 'Left 2 Kin'!I59, 'Left 3 Kin'!I59, 'Right 1 Kin'!I59, 'Right 2 Kin'!I59, 'Right 3 Kin'!I59)</f>
        <v>-4.4075538999999999</v>
      </c>
      <c r="J59">
        <f>MEDIAN('Left 1 Kin'!J59, 'Left 2 Kin'!J59, 'Left 3 Kin'!J59, 'Right 1 Kin'!J59, 'Right 2 Kin'!J59, 'Right 3 Kin'!J59)</f>
        <v>7.1932848499999995</v>
      </c>
      <c r="K59">
        <f>MEDIAN('Left 1 Kin'!K59, 'Left 2 Kin'!K59, 'Left 3 Kin'!K59, 'Right 1 Kin'!K59, 'Right 2 Kin'!K59, 'Right 3 Kin'!K59)</f>
        <v>2.2599145749999998</v>
      </c>
      <c r="L59">
        <f>MEDIAN('Left 1 Kin'!L59, 'Left 2 Kin'!L59, 'Left 3 Kin'!L59, 'Right 1 Kin'!L59, 'Right 2 Kin'!L59, 'Right 3 Kin'!L59)</f>
        <v>-13.715399999999999</v>
      </c>
      <c r="M59">
        <f>MEDIAN('Left 1 Kin'!M59, 'Left 2 Kin'!M59, 'Left 3 Kin'!M59, 'Right 1 Kin'!M59, 'Right 2 Kin'!M59, 'Right 3 Kin'!M59)</f>
        <v>6.723734799999999</v>
      </c>
      <c r="N59">
        <f>MEDIAN('Left 1 Kin'!N59, 'Left 2 Kin'!N59, 'Left 3 Kin'!N59, 'Right 1 Kin'!N59, 'Right 2 Kin'!N59, 'Right 3 Kin'!N59)</f>
        <v>2.1057999999993804E-3</v>
      </c>
      <c r="O59">
        <f>MEDIAN('Left 1 Kin'!O59, 'Left 2 Kin'!O59, 'Left 3 Kin'!O59, 'Right 1 Kin'!O59, 'Right 2 Kin'!O59, 'Right 3 Kin'!O59)</f>
        <v>-5.8773745000000019</v>
      </c>
      <c r="P59">
        <f>MEDIAN('Left 1 Kin'!P59, 'Left 2 Kin'!P59, 'Left 3 Kin'!P59, 'Right 1 Kin'!P59, 'Right 2 Kin'!P59, 'Right 3 Kin'!P59)</f>
        <v>34.318694000000001</v>
      </c>
      <c r="Q59">
        <f>MEDIAN('Left 1 Kin'!Q59, 'Left 2 Kin'!Q59, 'Left 3 Kin'!Q59, 'Right 1 Kin'!Q59, 'Right 2 Kin'!Q59, 'Right 3 Kin'!Q59)</f>
        <v>-3.5258707499999993</v>
      </c>
      <c r="R59">
        <f>MEDIAN('Left 1 Kin'!R59, 'Left 2 Kin'!R59, 'Left 3 Kin'!R59, 'Right 1 Kin'!R59, 'Right 2 Kin'!R59, 'Right 3 Kin'!R59)</f>
        <v>-3.8133601000000006</v>
      </c>
      <c r="S59">
        <f>MEDIAN('Left 1 Kin'!S59, 'Left 2 Kin'!S59, 'Left 3 Kin'!S59, 'Right 1 Kin'!S59, 'Right 2 Kin'!S59, 'Right 3 Kin'!S59)</f>
        <v>24.600553999999999</v>
      </c>
      <c r="T59">
        <f>MEDIAN('Left 1 Kin'!T59, 'Left 2 Kin'!T59, 'Left 3 Kin'!T59, 'Right 1 Kin'!T59, 'Right 2 Kin'!T59, 'Right 3 Kin'!T59)</f>
        <v>-7.4429675500000005</v>
      </c>
      <c r="U59">
        <f>MEDIAN('Left 1 Kin'!U59, 'Left 2 Kin'!U59, 'Left 3 Kin'!U59, 'Right 1 Kin'!U59, 'Right 2 Kin'!U59, 'Right 3 Kin'!U59)</f>
        <v>-101.06190000000001</v>
      </c>
      <c r="V59">
        <f>MEDIAN('Left 1 Kin'!V59, 'Left 2 Kin'!V59, 'Left 3 Kin'!V59, 'Right 1 Kin'!V59, 'Right 2 Kin'!V59, 'Right 3 Kin'!V59)</f>
        <v>49.820550000000054</v>
      </c>
      <c r="W59">
        <f>MEDIAN('Left 1 Kin'!W59, 'Left 2 Kin'!W59, 'Left 3 Kin'!W59, 'Right 1 Kin'!W59, 'Right 2 Kin'!W59, 'Right 3 Kin'!W59)</f>
        <v>126.72146875</v>
      </c>
      <c r="X59">
        <f>MEDIAN('Left 1 Kin'!X59, 'Left 2 Kin'!X59, 'Left 3 Kin'!X59, 'Right 1 Kin'!X59, 'Right 2 Kin'!X59, 'Right 3 Kin'!X59)</f>
        <v>28.250531250000037</v>
      </c>
      <c r="Y59">
        <f>MEDIAN('Left 1 Kin'!Y59, 'Left 2 Kin'!Y59, 'Left 3 Kin'!Y59, 'Right 1 Kin'!Y59, 'Right 2 Kin'!Y59, 'Right 3 Kin'!Y59)</f>
        <v>-100.59538437500001</v>
      </c>
      <c r="Z59">
        <f>MEDIAN('Left 1 Kin'!Z59, 'Left 2 Kin'!Z59, 'Left 3 Kin'!Z59, 'Right 1 Kin'!Z59, 'Right 2 Kin'!Z59, 'Right 3 Kin'!Z59)</f>
        <v>27.659375000000001</v>
      </c>
      <c r="AA59">
        <f>MEDIAN('Left 1 Kin'!AA59, 'Left 2 Kin'!AA59, 'Left 3 Kin'!AA59, 'Right 1 Kin'!AA59, 'Right 2 Kin'!AA59, 'Right 3 Kin'!AA59)</f>
        <v>-701.2545312499999</v>
      </c>
      <c r="AB59">
        <f>MEDIAN('Left 1 Kin'!AB59, 'Left 2 Kin'!AB59, 'Left 3 Kin'!AB59, 'Right 1 Kin'!AB59, 'Right 2 Kin'!AB59, 'Right 3 Kin'!AB59)</f>
        <v>-240.63037499999996</v>
      </c>
      <c r="AC59">
        <f>MEDIAN('Left 1 Kin'!AC59, 'Left 2 Kin'!AC59, 'Left 3 Kin'!AC59, 'Right 1 Kin'!AC59, 'Right 2 Kin'!AC59, 'Right 3 Kin'!AC59)</f>
        <v>216.38393749999994</v>
      </c>
      <c r="AD59">
        <f>MEDIAN('Left 1 Kin'!AD59, 'Left 2 Kin'!AD59, 'Left 3 Kin'!AD59, 'Right 1 Kin'!AD59, 'Right 2 Kin'!AD59, 'Right 3 Kin'!AD59)</f>
        <v>-362.28274999999996</v>
      </c>
      <c r="AE59">
        <f>MEDIAN('Left 1 Kin'!AE59, 'Left 2 Kin'!AE59, 'Left 3 Kin'!AE59, 'Right 1 Kin'!AE59, 'Right 2 Kin'!AE59, 'Right 3 Kin'!AE59)</f>
        <v>121.00632500000007</v>
      </c>
      <c r="AF59">
        <f>MEDIAN('Left 1 Kin'!AF59, 'Left 2 Kin'!AF59, 'Left 3 Kin'!AF59, 'Right 1 Kin'!AF59, 'Right 2 Kin'!AF59, 'Right 3 Kin'!AF59)</f>
        <v>-293.27068250000002</v>
      </c>
      <c r="AG59">
        <f>MEDIAN('Left 1 Kin'!AG59, 'Left 2 Kin'!AG59, 'Left 3 Kin'!AG59, 'Right 1 Kin'!AG59, 'Right 2 Kin'!AG59, 'Right 3 Kin'!AG59)</f>
        <v>-350.18775000000005</v>
      </c>
      <c r="AH59">
        <f>MEDIAN('Left 1 Kin'!AH59, 'Left 2 Kin'!AH59, 'Left 3 Kin'!AH59, 'Right 1 Kin'!AH59, 'Right 2 Kin'!AH59, 'Right 3 Kin'!AH59)</f>
        <v>130.2103625</v>
      </c>
      <c r="AI59">
        <f>MEDIAN('Left 1 Kin'!AI59, 'Left 2 Kin'!AI59, 'Left 3 Kin'!AI59, 'Right 1 Kin'!AI59, 'Right 2 Kin'!AI59, 'Right 3 Kin'!AI59)</f>
        <v>-0.83557352819999986</v>
      </c>
      <c r="AJ59">
        <f>MEDIAN('Left 1 Kin'!AJ59, 'Left 2 Kin'!AJ59, 'Left 3 Kin'!AJ59, 'Right 1 Kin'!AJ59, 'Right 2 Kin'!AJ59, 'Right 3 Kin'!AJ59)</f>
        <v>-0.43369428649999997</v>
      </c>
      <c r="AK59">
        <f>MEDIAN('Left 1 Kin'!AK59, 'Left 2 Kin'!AK59, 'Left 3 Kin'!AK59, 'Right 1 Kin'!AK59, 'Right 2 Kin'!AK59, 'Right 3 Kin'!AK59)</f>
        <v>6.9556518000000012E-2</v>
      </c>
      <c r="AL59">
        <f>MEDIAN('Left 1 Kin'!AL59, 'Left 2 Kin'!AL59, 'Left 3 Kin'!AL59, 'Right 1 Kin'!AL59, 'Right 2 Kin'!AL59, 'Right 3 Kin'!AL59)</f>
        <v>-9.0535157179999999</v>
      </c>
      <c r="AM59">
        <f>MEDIAN('Left 1 Kin'!AM59, 'Left 2 Kin'!AM59, 'Left 3 Kin'!AM59, 'Right 1 Kin'!AM59, 'Right 2 Kin'!AM59, 'Right 3 Kin'!AM59)</f>
        <v>2.7760711499999999</v>
      </c>
      <c r="AN59">
        <f>MEDIAN('Left 1 Kin'!AN59, 'Left 2 Kin'!AN59, 'Left 3 Kin'!AN59, 'Right 1 Kin'!AN59, 'Right 2 Kin'!AN59, 'Right 3 Kin'!AN59)</f>
        <v>-0.21103696999999999</v>
      </c>
      <c r="AO59">
        <f>MEDIAN('Left 1 Kin'!AO59, 'Left 2 Kin'!AO59, 'Left 3 Kin'!AO59, 'Right 1 Kin'!AO59, 'Right 2 Kin'!AO59, 'Right 3 Kin'!AO59)</f>
        <v>0.24356845100000002</v>
      </c>
      <c r="AP59">
        <f>MEDIAN('Left 1 Kin'!AP59, 'Left 2 Kin'!AP59, 'Left 3 Kin'!AP59, 'Right 1 Kin'!AP59, 'Right 2 Kin'!AP59, 'Right 3 Kin'!AP59)</f>
        <v>16.660193499999998</v>
      </c>
      <c r="AQ59">
        <f>MEDIAN('Left 1 Kin'!AQ59, 'Left 2 Kin'!AQ59, 'Left 3 Kin'!AQ59, 'Right 1 Kin'!AQ59, 'Right 2 Kin'!AQ59, 'Right 3 Kin'!AQ59)</f>
        <v>3.8789975000000001</v>
      </c>
      <c r="AR59">
        <f>MEDIAN('Left 1 Kin'!AR59, 'Left 2 Kin'!AR59, 'Left 3 Kin'!AR59, 'Right 1 Kin'!AR59, 'Right 2 Kin'!AR59, 'Right 3 Kin'!AR59)</f>
        <v>-3.4794664999999947E-2</v>
      </c>
      <c r="AS59">
        <f>MEDIAN('Left 1 Kin'!AS59, 'Left 2 Kin'!AS59, 'Left 3 Kin'!AS59, 'Right 1 Kin'!AS59, 'Right 2 Kin'!AS59, 'Right 3 Kin'!AS59)</f>
        <v>-3.1039908450000001E-2</v>
      </c>
      <c r="AT59">
        <f>MEDIAN('Left 1 Kin'!AT59, 'Left 2 Kin'!AT59, 'Left 3 Kin'!AT59, 'Right 1 Kin'!AT59, 'Right 2 Kin'!AT59, 'Right 3 Kin'!AT59)</f>
        <v>25.790182000000005</v>
      </c>
    </row>
    <row r="60" spans="1:46" x14ac:dyDescent="0.25">
      <c r="A60">
        <v>58</v>
      </c>
      <c r="B60">
        <f>MEDIAN('Left 1 Kin'!B60, 'Left 2 Kin'!B60, 'Left 3 Kin'!B60, 'Right 1 Kin'!B60, 'Right 2 Kin'!B60, 'Right 3 Kin'!B60)</f>
        <v>9.2977750000000103</v>
      </c>
      <c r="C60">
        <f>MEDIAN('Left 1 Kin'!C60, 'Left 2 Kin'!C60, 'Left 3 Kin'!C60, 'Right 1 Kin'!C60, 'Right 2 Kin'!C60, 'Right 3 Kin'!C60)</f>
        <v>0.57231244517543856</v>
      </c>
      <c r="D60">
        <f>MEDIAN('Left 1 Kin'!D60, 'Left 2 Kin'!D60, 'Left 3 Kin'!D60, 'Right 1 Kin'!D60, 'Right 2 Kin'!D60, 'Right 3 Kin'!D60)</f>
        <v>0.667432188804848</v>
      </c>
      <c r="E60">
        <f>MEDIAN('Left 1 Kin'!E60, 'Left 2 Kin'!E60, 'Left 3 Kin'!E60, 'Right 1 Kin'!E60, 'Right 2 Kin'!E60, 'Right 3 Kin'!E60)</f>
        <v>1.8470903803409031E-2</v>
      </c>
      <c r="F60">
        <f>MEDIAN('Left 1 Kin'!F60, 'Left 2 Kin'!F60, 'Left 3 Kin'!F60, 'Right 1 Kin'!F60, 'Right 2 Kin'!F60, 'Right 3 Kin'!F60)</f>
        <v>3.0312459123120306</v>
      </c>
      <c r="G60">
        <f>MEDIAN('Left 1 Kin'!G60, 'Left 2 Kin'!G60, 'Left 3 Kin'!G60, 'Right 1 Kin'!G60, 'Right 2 Kin'!G60, 'Right 3 Kin'!G60)</f>
        <v>4.0087202</v>
      </c>
      <c r="H60">
        <f>MEDIAN('Left 1 Kin'!H60, 'Left 2 Kin'!H60, 'Left 3 Kin'!H60, 'Right 1 Kin'!H60, 'Right 2 Kin'!H60, 'Right 3 Kin'!H60)</f>
        <v>-7.4626074999999998</v>
      </c>
      <c r="I60">
        <f>MEDIAN('Left 1 Kin'!I60, 'Left 2 Kin'!I60, 'Left 3 Kin'!I60, 'Right 1 Kin'!I60, 'Right 2 Kin'!I60, 'Right 3 Kin'!I60)</f>
        <v>-4.2904765999999999</v>
      </c>
      <c r="J60">
        <f>MEDIAN('Left 1 Kin'!J60, 'Left 2 Kin'!J60, 'Left 3 Kin'!J60, 'Right 1 Kin'!J60, 'Right 2 Kin'!J60, 'Right 3 Kin'!J60)</f>
        <v>7.2194309000000008</v>
      </c>
      <c r="K60">
        <f>MEDIAN('Left 1 Kin'!K60, 'Left 2 Kin'!K60, 'Left 3 Kin'!K60, 'Right 1 Kin'!K60, 'Right 2 Kin'!K60, 'Right 3 Kin'!K60)</f>
        <v>2.1400155500000002</v>
      </c>
      <c r="L60">
        <f>MEDIAN('Left 1 Kin'!L60, 'Left 2 Kin'!L60, 'Left 3 Kin'!L60, 'Right 1 Kin'!L60, 'Right 2 Kin'!L60, 'Right 3 Kin'!L60)</f>
        <v>-13.714700000000001</v>
      </c>
      <c r="M60">
        <f>MEDIAN('Left 1 Kin'!M60, 'Left 2 Kin'!M60, 'Left 3 Kin'!M60, 'Right 1 Kin'!M60, 'Right 2 Kin'!M60, 'Right 3 Kin'!M60)</f>
        <v>5.9930709999999978</v>
      </c>
      <c r="N60">
        <f>MEDIAN('Left 1 Kin'!N60, 'Left 2 Kin'!N60, 'Left 3 Kin'!N60, 'Right 1 Kin'!N60, 'Right 2 Kin'!N60, 'Right 3 Kin'!N60)</f>
        <v>-0.25820480000000057</v>
      </c>
      <c r="O60">
        <f>MEDIAN('Left 1 Kin'!O60, 'Left 2 Kin'!O60, 'Left 3 Kin'!O60, 'Right 1 Kin'!O60, 'Right 2 Kin'!O60, 'Right 3 Kin'!O60)</f>
        <v>-5.6183200000000006</v>
      </c>
      <c r="P60">
        <f>MEDIAN('Left 1 Kin'!P60, 'Left 2 Kin'!P60, 'Left 3 Kin'!P60, 'Right 1 Kin'!P60, 'Right 2 Kin'!P60, 'Right 3 Kin'!P60)</f>
        <v>33.912335999999996</v>
      </c>
      <c r="Q60">
        <f>MEDIAN('Left 1 Kin'!Q60, 'Left 2 Kin'!Q60, 'Left 3 Kin'!Q60, 'Right 1 Kin'!Q60, 'Right 2 Kin'!Q60, 'Right 3 Kin'!Q60)</f>
        <v>-3.4055505000000004</v>
      </c>
      <c r="R60">
        <f>MEDIAN('Left 1 Kin'!R60, 'Left 2 Kin'!R60, 'Left 3 Kin'!R60, 'Right 1 Kin'!R60, 'Right 2 Kin'!R60, 'Right 3 Kin'!R60)</f>
        <v>-4.3527630000000022</v>
      </c>
      <c r="S60">
        <f>MEDIAN('Left 1 Kin'!S60, 'Left 2 Kin'!S60, 'Left 3 Kin'!S60, 'Right 1 Kin'!S60, 'Right 2 Kin'!S60, 'Right 3 Kin'!S60)</f>
        <v>24.208176000000002</v>
      </c>
      <c r="T60">
        <f>MEDIAN('Left 1 Kin'!T60, 'Left 2 Kin'!T60, 'Left 3 Kin'!T60, 'Right 1 Kin'!T60, 'Right 2 Kin'!T60, 'Right 3 Kin'!T60)</f>
        <v>-7.3081396999999999</v>
      </c>
      <c r="U60">
        <f>MEDIAN('Left 1 Kin'!U60, 'Left 2 Kin'!U60, 'Left 3 Kin'!U60, 'Right 1 Kin'!U60, 'Right 2 Kin'!U60, 'Right 3 Kin'!U60)</f>
        <v>-106.965475</v>
      </c>
      <c r="V60">
        <f>MEDIAN('Left 1 Kin'!V60, 'Left 2 Kin'!V60, 'Left 3 Kin'!V60, 'Right 1 Kin'!V60, 'Right 2 Kin'!V60, 'Right 3 Kin'!V60)</f>
        <v>50.211075000000037</v>
      </c>
      <c r="W60">
        <f>MEDIAN('Left 1 Kin'!W60, 'Left 2 Kin'!W60, 'Left 3 Kin'!W60, 'Right 1 Kin'!W60, 'Right 2 Kin'!W60, 'Right 3 Kin'!W60)</f>
        <v>139.15181250000001</v>
      </c>
      <c r="X60">
        <f>MEDIAN('Left 1 Kin'!X60, 'Left 2 Kin'!X60, 'Left 3 Kin'!X60, 'Right 1 Kin'!X60, 'Right 2 Kin'!X60, 'Right 3 Kin'!X60)</f>
        <v>30.29606250000003</v>
      </c>
      <c r="Y60">
        <f>MEDIAN('Left 1 Kin'!Y60, 'Left 2 Kin'!Y60, 'Left 3 Kin'!Y60, 'Right 1 Kin'!Y60, 'Right 2 Kin'!Y60, 'Right 3 Kin'!Y60)</f>
        <v>-109.14069375000001</v>
      </c>
      <c r="Z60">
        <f>MEDIAN('Left 1 Kin'!Z60, 'Left 2 Kin'!Z60, 'Left 3 Kin'!Z60, 'Right 1 Kin'!Z60, 'Right 2 Kin'!Z60, 'Right 3 Kin'!Z60)</f>
        <v>46.131250000000051</v>
      </c>
      <c r="AA60">
        <f>MEDIAN('Left 1 Kin'!AA60, 'Left 2 Kin'!AA60, 'Left 3 Kin'!AA60, 'Right 1 Kin'!AA60, 'Right 2 Kin'!AA60, 'Right 3 Kin'!AA60)</f>
        <v>-701.41517499999998</v>
      </c>
      <c r="AB60">
        <f>MEDIAN('Left 1 Kin'!AB60, 'Left 2 Kin'!AB60, 'Left 3 Kin'!AB60, 'Right 1 Kin'!AB60, 'Right 2 Kin'!AB60, 'Right 3 Kin'!AB60)</f>
        <v>-249.28749999999999</v>
      </c>
      <c r="AC60">
        <f>MEDIAN('Left 1 Kin'!AC60, 'Left 2 Kin'!AC60, 'Left 3 Kin'!AC60, 'Right 1 Kin'!AC60, 'Right 2 Kin'!AC60, 'Right 3 Kin'!AC60)</f>
        <v>204.8588749999999</v>
      </c>
      <c r="AD60">
        <f>MEDIAN('Left 1 Kin'!AD60, 'Left 2 Kin'!AD60, 'Left 3 Kin'!AD60, 'Right 1 Kin'!AD60, 'Right 2 Kin'!AD60, 'Right 3 Kin'!AD60)</f>
        <v>-380.00975</v>
      </c>
      <c r="AE60">
        <f>MEDIAN('Left 1 Kin'!AE60, 'Left 2 Kin'!AE60, 'Left 3 Kin'!AE60, 'Right 1 Kin'!AE60, 'Right 2 Kin'!AE60, 'Right 3 Kin'!AE60)</f>
        <v>128.1214250000001</v>
      </c>
      <c r="AF60">
        <f>MEDIAN('Left 1 Kin'!AF60, 'Left 2 Kin'!AF60, 'Left 3 Kin'!AF60, 'Right 1 Kin'!AF60, 'Right 2 Kin'!AF60, 'Right 3 Kin'!AF60)</f>
        <v>-323.22134250000011</v>
      </c>
      <c r="AG60">
        <f>MEDIAN('Left 1 Kin'!AG60, 'Left 2 Kin'!AG60, 'Left 3 Kin'!AG60, 'Right 1 Kin'!AG60, 'Right 2 Kin'!AG60, 'Right 3 Kin'!AG60)</f>
        <v>-397.43600000000015</v>
      </c>
      <c r="AH60">
        <f>MEDIAN('Left 1 Kin'!AH60, 'Left 2 Kin'!AH60, 'Left 3 Kin'!AH60, 'Right 1 Kin'!AH60, 'Right 2 Kin'!AH60, 'Right 3 Kin'!AH60)</f>
        <v>135.59345000000005</v>
      </c>
      <c r="AI60">
        <f>MEDIAN('Left 1 Kin'!AI60, 'Left 2 Kin'!AI60, 'Left 3 Kin'!AI60, 'Right 1 Kin'!AI60, 'Right 2 Kin'!AI60, 'Right 3 Kin'!AI60)</f>
        <v>-1.1287238508000006</v>
      </c>
      <c r="AJ60">
        <f>MEDIAN('Left 1 Kin'!AJ60, 'Left 2 Kin'!AJ60, 'Left 3 Kin'!AJ60, 'Right 1 Kin'!AJ60, 'Right 2 Kin'!AJ60, 'Right 3 Kin'!AJ60)</f>
        <v>-0.37873183099999985</v>
      </c>
      <c r="AK60">
        <f>MEDIAN('Left 1 Kin'!AK60, 'Left 2 Kin'!AK60, 'Left 3 Kin'!AK60, 'Right 1 Kin'!AK60, 'Right 2 Kin'!AK60, 'Right 3 Kin'!AK60)</f>
        <v>8.0357792000000067E-2</v>
      </c>
      <c r="AL60">
        <f>MEDIAN('Left 1 Kin'!AL60, 'Left 2 Kin'!AL60, 'Left 3 Kin'!AL60, 'Right 1 Kin'!AL60, 'Right 2 Kin'!AL60, 'Right 3 Kin'!AL60)</f>
        <v>-12.274520492000008</v>
      </c>
      <c r="AM60">
        <f>MEDIAN('Left 1 Kin'!AM60, 'Left 2 Kin'!AM60, 'Left 3 Kin'!AM60, 'Right 1 Kin'!AM60, 'Right 2 Kin'!AM60, 'Right 3 Kin'!AM60)</f>
        <v>2.7919730999999999</v>
      </c>
      <c r="AN60">
        <f>MEDIAN('Left 1 Kin'!AN60, 'Left 2 Kin'!AN60, 'Left 3 Kin'!AN60, 'Right 1 Kin'!AN60, 'Right 2 Kin'!AN60, 'Right 3 Kin'!AN60)</f>
        <v>-0.21753217999999999</v>
      </c>
      <c r="AO60">
        <f>MEDIAN('Left 1 Kin'!AO60, 'Left 2 Kin'!AO60, 'Left 3 Kin'!AO60, 'Right 1 Kin'!AO60, 'Right 2 Kin'!AO60, 'Right 3 Kin'!AO60)</f>
        <v>0.24632949799999998</v>
      </c>
      <c r="AP60">
        <f>MEDIAN('Left 1 Kin'!AP60, 'Left 2 Kin'!AP60, 'Left 3 Kin'!AP60, 'Right 1 Kin'!AP60, 'Right 2 Kin'!AP60, 'Right 3 Kin'!AP60)</f>
        <v>17.621612000000006</v>
      </c>
      <c r="AQ60">
        <f>MEDIAN('Left 1 Kin'!AQ60, 'Left 2 Kin'!AQ60, 'Left 3 Kin'!AQ60, 'Right 1 Kin'!AQ60, 'Right 2 Kin'!AQ60, 'Right 3 Kin'!AQ60)</f>
        <v>3.8058399999999999</v>
      </c>
      <c r="AR60">
        <f>MEDIAN('Left 1 Kin'!AR60, 'Left 2 Kin'!AR60, 'Left 3 Kin'!AR60, 'Right 1 Kin'!AR60, 'Right 2 Kin'!AR60, 'Right 3 Kin'!AR60)</f>
        <v>-2.2334509999999974E-2</v>
      </c>
      <c r="AS60">
        <f>MEDIAN('Left 1 Kin'!AS60, 'Left 2 Kin'!AS60, 'Left 3 Kin'!AS60, 'Right 1 Kin'!AS60, 'Right 2 Kin'!AS60, 'Right 3 Kin'!AS60)</f>
        <v>-4.3762314300000035E-2</v>
      </c>
      <c r="AT60">
        <f>MEDIAN('Left 1 Kin'!AT60, 'Left 2 Kin'!AT60, 'Left 3 Kin'!AT60, 'Right 1 Kin'!AT60, 'Right 2 Kin'!AT60, 'Right 3 Kin'!AT60)</f>
        <v>28.286858000000009</v>
      </c>
    </row>
    <row r="61" spans="1:46" x14ac:dyDescent="0.25">
      <c r="A61">
        <v>59</v>
      </c>
      <c r="B61">
        <f>MEDIAN('Left 1 Kin'!B61, 'Left 2 Kin'!B61, 'Left 3 Kin'!B61, 'Right 1 Kin'!B61, 'Right 2 Kin'!B61, 'Right 3 Kin'!B61)</f>
        <v>9.3066375000000132</v>
      </c>
      <c r="C61">
        <f>MEDIAN('Left 1 Kin'!C61, 'Left 2 Kin'!C61, 'Left 3 Kin'!C61, 'Right 1 Kin'!C61, 'Right 2 Kin'!C61, 'Right 3 Kin'!C61)</f>
        <v>0.57262634320175443</v>
      </c>
      <c r="D61">
        <f>MEDIAN('Left 1 Kin'!D61, 'Left 2 Kin'!D61, 'Left 3 Kin'!D61, 'Right 1 Kin'!D61, 'Right 2 Kin'!D61, 'Right 3 Kin'!D61)</f>
        <v>0.6760806780691675</v>
      </c>
      <c r="E61">
        <f>MEDIAN('Left 1 Kin'!E61, 'Left 2 Kin'!E61, 'Left 3 Kin'!E61, 'Right 1 Kin'!E61, 'Right 2 Kin'!E61, 'Right 3 Kin'!E61)</f>
        <v>1.466395049704208E-2</v>
      </c>
      <c r="F61">
        <f>MEDIAN('Left 1 Kin'!F61, 'Left 2 Kin'!F61, 'Left 3 Kin'!F61, 'Right 1 Kin'!F61, 'Right 2 Kin'!F61, 'Right 3 Kin'!F61)</f>
        <v>2.9762040164770935</v>
      </c>
      <c r="G61">
        <f>MEDIAN('Left 1 Kin'!G61, 'Left 2 Kin'!G61, 'Left 3 Kin'!G61, 'Right 1 Kin'!G61, 'Right 2 Kin'!G61, 'Right 3 Kin'!G61)</f>
        <v>3.8873031999999998</v>
      </c>
      <c r="H61">
        <f>MEDIAN('Left 1 Kin'!H61, 'Left 2 Kin'!H61, 'Left 3 Kin'!H61, 'Right 1 Kin'!H61, 'Right 2 Kin'!H61, 'Right 3 Kin'!H61)</f>
        <v>-7.4241262500000005</v>
      </c>
      <c r="I61">
        <f>MEDIAN('Left 1 Kin'!I61, 'Left 2 Kin'!I61, 'Left 3 Kin'!I61, 'Right 1 Kin'!I61, 'Right 2 Kin'!I61, 'Right 3 Kin'!I61)</f>
        <v>-4.1733992999999998</v>
      </c>
      <c r="J61">
        <f>MEDIAN('Left 1 Kin'!J61, 'Left 2 Kin'!J61, 'Left 3 Kin'!J61, 'Right 1 Kin'!J61, 'Right 2 Kin'!J61, 'Right 3 Kin'!J61)</f>
        <v>7.2455769500000002</v>
      </c>
      <c r="K61">
        <f>MEDIAN('Left 1 Kin'!K61, 'Left 2 Kin'!K61, 'Left 3 Kin'!K61, 'Right 1 Kin'!K61, 'Right 2 Kin'!K61, 'Right 3 Kin'!K61)</f>
        <v>2.0201165250000006</v>
      </c>
      <c r="L61">
        <f>MEDIAN('Left 1 Kin'!L61, 'Left 2 Kin'!L61, 'Left 3 Kin'!L61, 'Right 1 Kin'!L61, 'Right 2 Kin'!L61, 'Right 3 Kin'!L61)</f>
        <v>-13.714</v>
      </c>
      <c r="M61">
        <f>MEDIAN('Left 1 Kin'!M61, 'Left 2 Kin'!M61, 'Left 3 Kin'!M61, 'Right 1 Kin'!M61, 'Right 2 Kin'!M61, 'Right 3 Kin'!M61)</f>
        <v>5.2656296000000022</v>
      </c>
      <c r="N61">
        <f>MEDIAN('Left 1 Kin'!N61, 'Left 2 Kin'!N61, 'Left 3 Kin'!N61, 'Right 1 Kin'!N61, 'Right 2 Kin'!N61, 'Right 3 Kin'!N61)</f>
        <v>-0.51851540000000007</v>
      </c>
      <c r="O61">
        <f>MEDIAN('Left 1 Kin'!O61, 'Left 2 Kin'!O61, 'Left 3 Kin'!O61, 'Right 1 Kin'!O61, 'Right 2 Kin'!O61, 'Right 3 Kin'!O61)</f>
        <v>-5.3600600000000007</v>
      </c>
      <c r="P61">
        <f>MEDIAN('Left 1 Kin'!P61, 'Left 2 Kin'!P61, 'Left 3 Kin'!P61, 'Right 1 Kin'!P61, 'Right 2 Kin'!P61, 'Right 3 Kin'!P61)</f>
        <v>33.480196499999998</v>
      </c>
      <c r="Q61">
        <f>MEDIAN('Left 1 Kin'!Q61, 'Left 2 Kin'!Q61, 'Left 3 Kin'!Q61, 'Right 1 Kin'!Q61, 'Right 2 Kin'!Q61, 'Right 3 Kin'!Q61)</f>
        <v>-3.2638862500000005</v>
      </c>
      <c r="R61">
        <f>MEDIAN('Left 1 Kin'!R61, 'Left 2 Kin'!R61, 'Left 3 Kin'!R61, 'Right 1 Kin'!R61, 'Right 2 Kin'!R61, 'Right 3 Kin'!R61)</f>
        <v>-4.7901055499999998</v>
      </c>
      <c r="S61">
        <f>MEDIAN('Left 1 Kin'!S61, 'Left 2 Kin'!S61, 'Left 3 Kin'!S61, 'Right 1 Kin'!S61, 'Right 2 Kin'!S61, 'Right 3 Kin'!S61)</f>
        <v>23.815798000000001</v>
      </c>
      <c r="T61">
        <f>MEDIAN('Left 1 Kin'!T61, 'Left 2 Kin'!T61, 'Left 3 Kin'!T61, 'Right 1 Kin'!T61, 'Right 2 Kin'!T61, 'Right 3 Kin'!T61)</f>
        <v>-7.173311850000001</v>
      </c>
      <c r="U61">
        <f>MEDIAN('Left 1 Kin'!U61, 'Left 2 Kin'!U61, 'Left 3 Kin'!U61, 'Right 1 Kin'!U61, 'Right 2 Kin'!U61, 'Right 3 Kin'!U61)</f>
        <v>-112.86904999999994</v>
      </c>
      <c r="V61">
        <f>MEDIAN('Left 1 Kin'!V61, 'Left 2 Kin'!V61, 'Left 3 Kin'!V61, 'Right 1 Kin'!V61, 'Right 2 Kin'!V61, 'Right 3 Kin'!V61)</f>
        <v>50.961900000000014</v>
      </c>
      <c r="W61">
        <f>MEDIAN('Left 1 Kin'!W61, 'Left 2 Kin'!W61, 'Left 3 Kin'!W61, 'Right 1 Kin'!W61, 'Right 2 Kin'!W61, 'Right 3 Kin'!W61)</f>
        <v>151.20625624999997</v>
      </c>
      <c r="X61">
        <f>MEDIAN('Left 1 Kin'!X61, 'Left 2 Kin'!X61, 'Left 3 Kin'!X61, 'Right 1 Kin'!X61, 'Right 2 Kin'!X61, 'Right 3 Kin'!X61)</f>
        <v>32.345843750000014</v>
      </c>
      <c r="Y61">
        <f>MEDIAN('Left 1 Kin'!Y61, 'Left 2 Kin'!Y61, 'Left 3 Kin'!Y61, 'Right 1 Kin'!Y61, 'Right 2 Kin'!Y61, 'Right 3 Kin'!Y61)</f>
        <v>-117.68600312499998</v>
      </c>
      <c r="Z61">
        <f>MEDIAN('Left 1 Kin'!Z61, 'Left 2 Kin'!Z61, 'Left 3 Kin'!Z61, 'Right 1 Kin'!Z61, 'Right 2 Kin'!Z61, 'Right 3 Kin'!Z61)</f>
        <v>65.364124999999973</v>
      </c>
      <c r="AA61">
        <f>MEDIAN('Left 1 Kin'!AA61, 'Left 2 Kin'!AA61, 'Left 3 Kin'!AA61, 'Right 1 Kin'!AA61, 'Right 2 Kin'!AA61, 'Right 3 Kin'!AA61)</f>
        <v>-700.57079999999996</v>
      </c>
      <c r="AB61">
        <f>MEDIAN('Left 1 Kin'!AB61, 'Left 2 Kin'!AB61, 'Left 3 Kin'!AB61, 'Right 1 Kin'!AB61, 'Right 2 Kin'!AB61, 'Right 3 Kin'!AB61)</f>
        <v>-257.71875</v>
      </c>
      <c r="AC61">
        <f>MEDIAN('Left 1 Kin'!AC61, 'Left 2 Kin'!AC61, 'Left 3 Kin'!AC61, 'Right 1 Kin'!AC61, 'Right 2 Kin'!AC61, 'Right 3 Kin'!AC61)</f>
        <v>193.33381249999996</v>
      </c>
      <c r="AD61">
        <f>MEDIAN('Left 1 Kin'!AD61, 'Left 2 Kin'!AD61, 'Left 3 Kin'!AD61, 'Right 1 Kin'!AD61, 'Right 2 Kin'!AD61, 'Right 3 Kin'!AD61)</f>
        <v>-399.01175000000001</v>
      </c>
      <c r="AE61">
        <f>MEDIAN('Left 1 Kin'!AE61, 'Left 2 Kin'!AE61, 'Left 3 Kin'!AE61, 'Right 1 Kin'!AE61, 'Right 2 Kin'!AE61, 'Right 3 Kin'!AE61)</f>
        <v>134.69452500000008</v>
      </c>
      <c r="AF61">
        <f>MEDIAN('Left 1 Kin'!AF61, 'Left 2 Kin'!AF61, 'Left 3 Kin'!AF61, 'Right 1 Kin'!AF61, 'Right 2 Kin'!AF61, 'Right 3 Kin'!AF61)</f>
        <v>-353.17200249999996</v>
      </c>
      <c r="AG61">
        <f>MEDIAN('Left 1 Kin'!AG61, 'Left 2 Kin'!AG61, 'Left 3 Kin'!AG61, 'Right 1 Kin'!AG61, 'Right 2 Kin'!AG61, 'Right 3 Kin'!AG61)</f>
        <v>-448.0687499999998</v>
      </c>
      <c r="AH61">
        <f>MEDIAN('Left 1 Kin'!AH61, 'Left 2 Kin'!AH61, 'Left 3 Kin'!AH61, 'Right 1 Kin'!AH61, 'Right 2 Kin'!AH61, 'Right 3 Kin'!AH61)</f>
        <v>139.90133750000001</v>
      </c>
      <c r="AI61">
        <f>MEDIAN('Left 1 Kin'!AI61, 'Left 2 Kin'!AI61, 'Left 3 Kin'!AI61, 'Right 1 Kin'!AI61, 'Right 2 Kin'!AI61, 'Right 3 Kin'!AI61)</f>
        <v>-1.4628783349999996</v>
      </c>
      <c r="AJ61">
        <f>MEDIAN('Left 1 Kin'!AJ61, 'Left 2 Kin'!AJ61, 'Left 3 Kin'!AJ61, 'Right 1 Kin'!AJ61, 'Right 2 Kin'!AJ61, 'Right 3 Kin'!AJ61)</f>
        <v>-0.32376937550000007</v>
      </c>
      <c r="AK61">
        <f>MEDIAN('Left 1 Kin'!AK61, 'Left 2 Kin'!AK61, 'Left 3 Kin'!AK61, 'Right 1 Kin'!AK61, 'Right 2 Kin'!AK61, 'Right 3 Kin'!AK61)</f>
        <v>9.1159065999999983E-2</v>
      </c>
      <c r="AL61">
        <f>MEDIAN('Left 1 Kin'!AL61, 'Left 2 Kin'!AL61, 'Left 3 Kin'!AL61, 'Right 1 Kin'!AL61, 'Right 2 Kin'!AL61, 'Right 3 Kin'!AL61)</f>
        <v>-15.782660449999991</v>
      </c>
      <c r="AM61">
        <f>MEDIAN('Left 1 Kin'!AM61, 'Left 2 Kin'!AM61, 'Left 3 Kin'!AM61, 'Right 1 Kin'!AM61, 'Right 2 Kin'!AM61, 'Right 3 Kin'!AM61)</f>
        <v>2.8193694499999999</v>
      </c>
      <c r="AN61">
        <f>MEDIAN('Left 1 Kin'!AN61, 'Left 2 Kin'!AN61, 'Left 3 Kin'!AN61, 'Right 1 Kin'!AN61, 'Right 2 Kin'!AN61, 'Right 3 Kin'!AN61)</f>
        <v>-0.22402738999999999</v>
      </c>
      <c r="AO61">
        <f>MEDIAN('Left 1 Kin'!AO61, 'Left 2 Kin'!AO61, 'Left 3 Kin'!AO61, 'Right 1 Kin'!AO61, 'Right 2 Kin'!AO61, 'Right 3 Kin'!AO61)</f>
        <v>0.24879162899999999</v>
      </c>
      <c r="AP61">
        <f>MEDIAN('Left 1 Kin'!AP61, 'Left 2 Kin'!AP61, 'Left 3 Kin'!AP61, 'Right 1 Kin'!AP61, 'Right 2 Kin'!AP61, 'Right 3 Kin'!AP61)</f>
        <v>18.381993000000001</v>
      </c>
      <c r="AQ61">
        <f>MEDIAN('Left 1 Kin'!AQ61, 'Left 2 Kin'!AQ61, 'Left 3 Kin'!AQ61, 'Right 1 Kin'!AQ61, 'Right 2 Kin'!AQ61, 'Right 3 Kin'!AQ61)</f>
        <v>3.7326825000000001</v>
      </c>
      <c r="AR61">
        <f>MEDIAN('Left 1 Kin'!AR61, 'Left 2 Kin'!AR61, 'Left 3 Kin'!AR61, 'Right 1 Kin'!AR61, 'Right 2 Kin'!AR61, 'Right 3 Kin'!AR61)</f>
        <v>-9.8743550000000013E-3</v>
      </c>
      <c r="AS61">
        <f>MEDIAN('Left 1 Kin'!AS61, 'Left 2 Kin'!AS61, 'Left 3 Kin'!AS61, 'Right 1 Kin'!AS61, 'Right 2 Kin'!AS61, 'Right 3 Kin'!AS61)</f>
        <v>-5.3086616149999988E-2</v>
      </c>
      <c r="AT61">
        <f>MEDIAN('Left 1 Kin'!AT61, 'Left 2 Kin'!AT61, 'Left 3 Kin'!AT61, 'Right 1 Kin'!AT61, 'Right 2 Kin'!AT61, 'Right 3 Kin'!AT61)</f>
        <v>30.783534</v>
      </c>
    </row>
    <row r="62" spans="1:46" x14ac:dyDescent="0.25">
      <c r="A62">
        <v>60</v>
      </c>
      <c r="B62">
        <f>MEDIAN('Left 1 Kin'!B62, 'Left 2 Kin'!B62, 'Left 3 Kin'!B62, 'Right 1 Kin'!B62, 'Right 2 Kin'!B62, 'Right 3 Kin'!B62)</f>
        <v>9.316625000000009</v>
      </c>
      <c r="C62">
        <f>MEDIAN('Left 1 Kin'!C62, 'Left 2 Kin'!C62, 'Left 3 Kin'!C62, 'Right 1 Kin'!C62, 'Right 2 Kin'!C62, 'Right 3 Kin'!C62)</f>
        <v>0.57294024122807019</v>
      </c>
      <c r="D62">
        <f>MEDIAN('Left 1 Kin'!D62, 'Left 2 Kin'!D62, 'Left 3 Kin'!D62, 'Right 1 Kin'!D62, 'Right 2 Kin'!D62, 'Right 3 Kin'!D62)</f>
        <v>0.68775303971337398</v>
      </c>
      <c r="E62">
        <f>MEDIAN('Left 1 Kin'!E62, 'Left 2 Kin'!E62, 'Left 3 Kin'!E62, 'Right 1 Kin'!E62, 'Right 2 Kin'!E62, 'Right 3 Kin'!E62)</f>
        <v>1.0599532197226792E-2</v>
      </c>
      <c r="F62">
        <f>MEDIAN('Left 1 Kin'!F62, 'Left 2 Kin'!F62, 'Left 3 Kin'!F62, 'Right 1 Kin'!F62, 'Right 2 Kin'!F62, 'Right 3 Kin'!F62)</f>
        <v>2.9213168037923554</v>
      </c>
      <c r="G62">
        <f>MEDIAN('Left 1 Kin'!G62, 'Left 2 Kin'!G62, 'Left 3 Kin'!G62, 'Right 1 Kin'!G62, 'Right 2 Kin'!G62, 'Right 3 Kin'!G62)</f>
        <v>3.762473</v>
      </c>
      <c r="H62">
        <f>MEDIAN('Left 1 Kin'!H62, 'Left 2 Kin'!H62, 'Left 3 Kin'!H62, 'Right 1 Kin'!H62, 'Right 2 Kin'!H62, 'Right 3 Kin'!H62)</f>
        <v>-7.3856450000000002</v>
      </c>
      <c r="I62">
        <f>MEDIAN('Left 1 Kin'!I62, 'Left 2 Kin'!I62, 'Left 3 Kin'!I62, 'Right 1 Kin'!I62, 'Right 2 Kin'!I62, 'Right 3 Kin'!I62)</f>
        <v>-4.0386240000000004</v>
      </c>
      <c r="J62">
        <f>MEDIAN('Left 1 Kin'!J62, 'Left 2 Kin'!J62, 'Left 3 Kin'!J62, 'Right 1 Kin'!J62, 'Right 2 Kin'!J62, 'Right 3 Kin'!J62)</f>
        <v>7.2698640000000001</v>
      </c>
      <c r="K62">
        <f>MEDIAN('Left 1 Kin'!K62, 'Left 2 Kin'!K62, 'Left 3 Kin'!K62, 'Right 1 Kin'!K62, 'Right 2 Kin'!K62, 'Right 3 Kin'!K62)</f>
        <v>1.8951925000000003</v>
      </c>
      <c r="L62">
        <f>MEDIAN('Left 1 Kin'!L62, 'Left 2 Kin'!L62, 'Left 3 Kin'!L62, 'Right 1 Kin'!L62, 'Right 2 Kin'!L62, 'Right 3 Kin'!L62)</f>
        <v>-13.688359999999999</v>
      </c>
      <c r="M62">
        <f>MEDIAN('Left 1 Kin'!M62, 'Left 2 Kin'!M62, 'Left 3 Kin'!M62, 'Right 1 Kin'!M62, 'Right 2 Kin'!M62, 'Right 3 Kin'!M62)</f>
        <v>4.5405790000000001</v>
      </c>
      <c r="N62">
        <f>MEDIAN('Left 1 Kin'!N62, 'Left 2 Kin'!N62, 'Left 3 Kin'!N62, 'Right 1 Kin'!N62, 'Right 2 Kin'!N62, 'Right 3 Kin'!N62)</f>
        <v>-0.78403700000000009</v>
      </c>
      <c r="O62">
        <f>MEDIAN('Left 1 Kin'!O62, 'Left 2 Kin'!O62, 'Left 3 Kin'!O62, 'Right 1 Kin'!O62, 'Right 2 Kin'!O62, 'Right 3 Kin'!O62)</f>
        <v>-5.1018000000000008</v>
      </c>
      <c r="P62">
        <f>MEDIAN('Left 1 Kin'!P62, 'Left 2 Kin'!P62, 'Left 3 Kin'!P62, 'Right 1 Kin'!P62, 'Right 2 Kin'!P62, 'Right 3 Kin'!P62)</f>
        <v>32.925339999999998</v>
      </c>
      <c r="Q62">
        <f>MEDIAN('Left 1 Kin'!Q62, 'Left 2 Kin'!Q62, 'Left 3 Kin'!Q62, 'Right 1 Kin'!Q62, 'Right 2 Kin'!Q62, 'Right 3 Kin'!Q62)</f>
        <v>-3.1221390000000007</v>
      </c>
      <c r="R62">
        <f>MEDIAN('Left 1 Kin'!R62, 'Left 2 Kin'!R62, 'Left 3 Kin'!R62, 'Right 1 Kin'!R62, 'Right 2 Kin'!R62, 'Right 3 Kin'!R62)</f>
        <v>-5.2429590000000008</v>
      </c>
      <c r="S62">
        <f>MEDIAN('Left 1 Kin'!S62, 'Left 2 Kin'!S62, 'Left 3 Kin'!S62, 'Right 1 Kin'!S62, 'Right 2 Kin'!S62, 'Right 3 Kin'!S62)</f>
        <v>23.362200000000001</v>
      </c>
      <c r="T62">
        <f>MEDIAN('Left 1 Kin'!T62, 'Left 2 Kin'!T62, 'Left 3 Kin'!T62, 'Right 1 Kin'!T62, 'Right 2 Kin'!T62, 'Right 3 Kin'!T62)</f>
        <v>-7.027145</v>
      </c>
      <c r="U62">
        <f>MEDIAN('Left 1 Kin'!U62, 'Left 2 Kin'!U62, 'Left 3 Kin'!U62, 'Right 1 Kin'!U62, 'Right 2 Kin'!U62, 'Right 3 Kin'!U62)</f>
        <v>-117.81912499999996</v>
      </c>
      <c r="V62">
        <f>MEDIAN('Left 1 Kin'!V62, 'Left 2 Kin'!V62, 'Left 3 Kin'!V62, 'Right 1 Kin'!V62, 'Right 2 Kin'!V62, 'Right 3 Kin'!V62)</f>
        <v>51.999749999999985</v>
      </c>
      <c r="W62">
        <f>MEDIAN('Left 1 Kin'!W62, 'Left 2 Kin'!W62, 'Left 3 Kin'!W62, 'Right 1 Kin'!W62, 'Right 2 Kin'!W62, 'Right 3 Kin'!W62)</f>
        <v>163.07274999999998</v>
      </c>
      <c r="X62">
        <f>MEDIAN('Left 1 Kin'!X62, 'Left 2 Kin'!X62, 'Left 3 Kin'!X62, 'Right 1 Kin'!X62, 'Right 2 Kin'!X62, 'Right 3 Kin'!X62)</f>
        <v>34.395625000000003</v>
      </c>
      <c r="Y62">
        <f>MEDIAN('Left 1 Kin'!Y62, 'Left 2 Kin'!Y62, 'Left 3 Kin'!Y62, 'Right 1 Kin'!Y62, 'Right 2 Kin'!Y62, 'Right 3 Kin'!Y62)</f>
        <v>-126.05556250000001</v>
      </c>
      <c r="Z62">
        <f>MEDIAN('Left 1 Kin'!Z62, 'Left 2 Kin'!Z62, 'Left 3 Kin'!Z62, 'Right 1 Kin'!Z62, 'Right 2 Kin'!Z62, 'Right 3 Kin'!Z62)</f>
        <v>84.97750000000002</v>
      </c>
      <c r="AA62">
        <f>MEDIAN('Left 1 Kin'!AA62, 'Left 2 Kin'!AA62, 'Left 3 Kin'!AA62, 'Right 1 Kin'!AA62, 'Right 2 Kin'!AA62, 'Right 3 Kin'!AA62)</f>
        <v>-700.97512499999993</v>
      </c>
      <c r="AB62">
        <f>MEDIAN('Left 1 Kin'!AB62, 'Left 2 Kin'!AB62, 'Left 3 Kin'!AB62, 'Right 1 Kin'!AB62, 'Right 2 Kin'!AB62, 'Right 3 Kin'!AB62)</f>
        <v>-266.14999999999998</v>
      </c>
      <c r="AC62">
        <f>MEDIAN('Left 1 Kin'!AC62, 'Left 2 Kin'!AC62, 'Left 3 Kin'!AC62, 'Right 1 Kin'!AC62, 'Right 2 Kin'!AC62, 'Right 3 Kin'!AC62)</f>
        <v>178.00999999999991</v>
      </c>
      <c r="AD62">
        <f>MEDIAN('Left 1 Kin'!AD62, 'Left 2 Kin'!AD62, 'Left 3 Kin'!AD62, 'Right 1 Kin'!AD62, 'Right 2 Kin'!AD62, 'Right 3 Kin'!AD62)</f>
        <v>-417.7</v>
      </c>
      <c r="AE62">
        <f>MEDIAN('Left 1 Kin'!AE62, 'Left 2 Kin'!AE62, 'Left 3 Kin'!AE62, 'Right 1 Kin'!AE62, 'Right 2 Kin'!AE62, 'Right 3 Kin'!AE62)</f>
        <v>138.41575000000006</v>
      </c>
      <c r="AF62">
        <f>MEDIAN('Left 1 Kin'!AF62, 'Left 2 Kin'!AF62, 'Left 3 Kin'!AF62, 'Right 1 Kin'!AF62, 'Right 2 Kin'!AF62, 'Right 3 Kin'!AF62)</f>
        <v>-377.17387500000007</v>
      </c>
      <c r="AG62">
        <f>MEDIAN('Left 1 Kin'!AG62, 'Left 2 Kin'!AG62, 'Left 3 Kin'!AG62, 'Right 1 Kin'!AG62, 'Right 2 Kin'!AG62, 'Right 3 Kin'!AG62)</f>
        <v>-505.36249999999995</v>
      </c>
      <c r="AH62">
        <f>MEDIAN('Left 1 Kin'!AH62, 'Left 2 Kin'!AH62, 'Left 3 Kin'!AH62, 'Right 1 Kin'!AH62, 'Right 2 Kin'!AH62, 'Right 3 Kin'!AH62)</f>
        <v>142.22362500000006</v>
      </c>
      <c r="AI62">
        <f>MEDIAN('Left 1 Kin'!AI62, 'Left 2 Kin'!AI62, 'Left 3 Kin'!AI62, 'Right 1 Kin'!AI62, 'Right 2 Kin'!AI62, 'Right 3 Kin'!AI62)</f>
        <v>-1.7992945999999994</v>
      </c>
      <c r="AJ62">
        <f>MEDIAN('Left 1 Kin'!AJ62, 'Left 2 Kin'!AJ62, 'Left 3 Kin'!AJ62, 'Right 1 Kin'!AJ62, 'Right 2 Kin'!AJ62, 'Right 3 Kin'!AJ62)</f>
        <v>-0.27717288999999989</v>
      </c>
      <c r="AK62">
        <f>MEDIAN('Left 1 Kin'!AK62, 'Left 2 Kin'!AK62, 'Left 3 Kin'!AK62, 'Right 1 Kin'!AK62, 'Right 2 Kin'!AK62, 'Right 3 Kin'!AK62)</f>
        <v>9.9839999999999998E-2</v>
      </c>
      <c r="AL62">
        <f>MEDIAN('Left 1 Kin'!AL62, 'Left 2 Kin'!AL62, 'Left 3 Kin'!AL62, 'Right 1 Kin'!AL62, 'Right 2 Kin'!AL62, 'Right 3 Kin'!AL62)</f>
        <v>-19.264870999999999</v>
      </c>
      <c r="AM62">
        <f>MEDIAN('Left 1 Kin'!AM62, 'Left 2 Kin'!AM62, 'Left 3 Kin'!AM62, 'Right 1 Kin'!AM62, 'Right 2 Kin'!AM62, 'Right 3 Kin'!AM62)</f>
        <v>2.8441730000000001</v>
      </c>
      <c r="AN62">
        <f>MEDIAN('Left 1 Kin'!AN62, 'Left 2 Kin'!AN62, 'Left 3 Kin'!AN62, 'Right 1 Kin'!AN62, 'Right 2 Kin'!AN62, 'Right 3 Kin'!AN62)</f>
        <v>-0.23191420000000004</v>
      </c>
      <c r="AO62">
        <f>MEDIAN('Left 1 Kin'!AO62, 'Left 2 Kin'!AO62, 'Left 3 Kin'!AO62, 'Right 1 Kin'!AO62, 'Right 2 Kin'!AO62, 'Right 3 Kin'!AO62)</f>
        <v>0.25125375999999999</v>
      </c>
      <c r="AP62">
        <f>MEDIAN('Left 1 Kin'!AP62, 'Left 2 Kin'!AP62, 'Left 3 Kin'!AP62, 'Right 1 Kin'!AP62, 'Right 2 Kin'!AP62, 'Right 3 Kin'!AP62)</f>
        <v>19.121780000000001</v>
      </c>
      <c r="AQ62">
        <f>MEDIAN('Left 1 Kin'!AQ62, 'Left 2 Kin'!AQ62, 'Left 3 Kin'!AQ62, 'Right 1 Kin'!AQ62, 'Right 2 Kin'!AQ62, 'Right 3 Kin'!AQ62)</f>
        <v>3.6530130000000001</v>
      </c>
      <c r="AR62">
        <f>MEDIAN('Left 1 Kin'!AR62, 'Left 2 Kin'!AR62, 'Left 3 Kin'!AR62, 'Right 1 Kin'!AR62, 'Right 2 Kin'!AR62, 'Right 3 Kin'!AR62)</f>
        <v>2.7709000000000206E-3</v>
      </c>
      <c r="AS62">
        <f>MEDIAN('Left 1 Kin'!AS62, 'Left 2 Kin'!AS62, 'Left 3 Kin'!AS62, 'Right 1 Kin'!AS62, 'Right 2 Kin'!AS62, 'Right 3 Kin'!AS62)</f>
        <v>-5.8379664000000012E-2</v>
      </c>
      <c r="AT62">
        <f>MEDIAN('Left 1 Kin'!AT62, 'Left 2 Kin'!AT62, 'Left 3 Kin'!AT62, 'Right 1 Kin'!AT62, 'Right 2 Kin'!AT62, 'Right 3 Kin'!AT62)</f>
        <v>33.163550000000008</v>
      </c>
    </row>
    <row r="63" spans="1:46" x14ac:dyDescent="0.25">
      <c r="A63">
        <v>61</v>
      </c>
      <c r="B63">
        <f>MEDIAN('Left 1 Kin'!B63, 'Left 2 Kin'!B63, 'Left 3 Kin'!B63, 'Right 1 Kin'!B63, 'Right 2 Kin'!B63, 'Right 3 Kin'!B63)</f>
        <v>9.3273312500000074</v>
      </c>
      <c r="C63">
        <f>MEDIAN('Left 1 Kin'!C63, 'Left 2 Kin'!C63, 'Left 3 Kin'!C63, 'Right 1 Kin'!C63, 'Right 2 Kin'!C63, 'Right 3 Kin'!C63)</f>
        <v>0.57328495065789475</v>
      </c>
      <c r="D63">
        <f>MEDIAN('Left 1 Kin'!D63, 'Left 2 Kin'!D63, 'Left 3 Kin'!D63, 'Right 1 Kin'!D63, 'Right 2 Kin'!D63, 'Right 3 Kin'!D63)</f>
        <v>0.7096300410157611</v>
      </c>
      <c r="E63">
        <f>MEDIAN('Left 1 Kin'!E63, 'Left 2 Kin'!E63, 'Left 3 Kin'!E63, 'Right 1 Kin'!E63, 'Right 2 Kin'!E63, 'Right 3 Kin'!E63)</f>
        <v>8.7774808778160272E-3</v>
      </c>
      <c r="F63">
        <f>MEDIAN('Left 1 Kin'!F63, 'Left 2 Kin'!F63, 'Left 3 Kin'!F63, 'Right 1 Kin'!F63, 'Right 2 Kin'!F63, 'Right 3 Kin'!F63)</f>
        <v>2.8577838678883536</v>
      </c>
      <c r="G63">
        <f>MEDIAN('Left 1 Kin'!G63, 'Left 2 Kin'!G63, 'Left 3 Kin'!G63, 'Right 1 Kin'!G63, 'Right 2 Kin'!G63, 'Right 3 Kin'!G63)</f>
        <v>3.6272815500000002</v>
      </c>
      <c r="H63">
        <f>MEDIAN('Left 1 Kin'!H63, 'Left 2 Kin'!H63, 'Left 3 Kin'!H63, 'Right 1 Kin'!H63, 'Right 2 Kin'!H63, 'Right 3 Kin'!H63)</f>
        <v>-7.34453625</v>
      </c>
      <c r="I63">
        <f>MEDIAN('Left 1 Kin'!I63, 'Left 2 Kin'!I63, 'Left 3 Kin'!I63, 'Right 1 Kin'!I63, 'Right 2 Kin'!I63, 'Right 3 Kin'!I63)</f>
        <v>-3.8708543999999994</v>
      </c>
      <c r="J63">
        <f>MEDIAN('Left 1 Kin'!J63, 'Left 2 Kin'!J63, 'Left 3 Kin'!J63, 'Right 1 Kin'!J63, 'Right 2 Kin'!J63, 'Right 3 Kin'!J63)</f>
        <v>7.3025066499999998</v>
      </c>
      <c r="K63">
        <f>MEDIAN('Left 1 Kin'!K63, 'Left 2 Kin'!K63, 'Left 3 Kin'!K63, 'Right 1 Kin'!K63, 'Right 2 Kin'!K63, 'Right 3 Kin'!K63)</f>
        <v>1.7495103499999991</v>
      </c>
      <c r="L63">
        <f>MEDIAN('Left 1 Kin'!L63, 'Left 2 Kin'!L63, 'Left 3 Kin'!L63, 'Right 1 Kin'!L63, 'Right 2 Kin'!L63, 'Right 3 Kin'!L63)</f>
        <v>-13.611640999999999</v>
      </c>
      <c r="M63">
        <f>MEDIAN('Left 1 Kin'!M63, 'Left 2 Kin'!M63, 'Left 3 Kin'!M63, 'Right 1 Kin'!M63, 'Right 2 Kin'!M63, 'Right 3 Kin'!M63)</f>
        <v>3.8134187999999982</v>
      </c>
      <c r="N63">
        <f>MEDIAN('Left 1 Kin'!N63, 'Left 2 Kin'!N63, 'Left 3 Kin'!N63, 'Right 1 Kin'!N63, 'Right 2 Kin'!N63, 'Right 3 Kin'!N63)</f>
        <v>-1.0678062000000006</v>
      </c>
      <c r="O63">
        <f>MEDIAN('Left 1 Kin'!O63, 'Left 2 Kin'!O63, 'Left 3 Kin'!O63, 'Right 1 Kin'!O63, 'Right 2 Kin'!O63, 'Right 3 Kin'!O63)</f>
        <v>-4.8983530000000002</v>
      </c>
      <c r="P63">
        <f>MEDIAN('Left 1 Kin'!P63, 'Left 2 Kin'!P63, 'Left 3 Kin'!P63, 'Right 1 Kin'!P63, 'Right 2 Kin'!P63, 'Right 3 Kin'!P63)</f>
        <v>32.344961499999997</v>
      </c>
      <c r="Q63">
        <f>MEDIAN('Left 1 Kin'!Q63, 'Left 2 Kin'!Q63, 'Left 3 Kin'!Q63, 'Right 1 Kin'!Q63, 'Right 2 Kin'!Q63, 'Right 3 Kin'!Q63)</f>
        <v>-2.9840979000000001</v>
      </c>
      <c r="R63">
        <f>MEDIAN('Left 1 Kin'!R63, 'Left 2 Kin'!R63, 'Left 3 Kin'!R63, 'Right 1 Kin'!R63, 'Right 2 Kin'!R63, 'Right 3 Kin'!R63)</f>
        <v>-5.6166632500000002</v>
      </c>
      <c r="S63">
        <f>MEDIAN('Left 1 Kin'!S63, 'Left 2 Kin'!S63, 'Left 3 Kin'!S63, 'Right 1 Kin'!S63, 'Right 2 Kin'!S63, 'Right 3 Kin'!S63)</f>
        <v>22.767612499999998</v>
      </c>
      <c r="T63">
        <f>MEDIAN('Left 1 Kin'!T63, 'Left 2 Kin'!T63, 'Left 3 Kin'!T63, 'Right 1 Kin'!T63, 'Right 2 Kin'!T63, 'Right 3 Kin'!T63)</f>
        <v>-6.8832420000000001</v>
      </c>
      <c r="U63">
        <f>MEDIAN('Left 1 Kin'!U63, 'Left 2 Kin'!U63, 'Left 3 Kin'!U63, 'Right 1 Kin'!U63, 'Right 2 Kin'!U63, 'Right 3 Kin'!U63)</f>
        <v>-122.95672500000001</v>
      </c>
      <c r="V63">
        <f>MEDIAN('Left 1 Kin'!V63, 'Left 2 Kin'!V63, 'Left 3 Kin'!V63, 'Right 1 Kin'!V63, 'Right 2 Kin'!V63, 'Right 3 Kin'!V63)</f>
        <v>53.075006249999959</v>
      </c>
      <c r="W63">
        <f>MEDIAN('Left 1 Kin'!W63, 'Left 2 Kin'!W63, 'Left 3 Kin'!W63, 'Right 1 Kin'!W63, 'Right 2 Kin'!W63, 'Right 3 Kin'!W63)</f>
        <v>174.03377500000005</v>
      </c>
      <c r="X63">
        <f>MEDIAN('Left 1 Kin'!X63, 'Left 2 Kin'!X63, 'Left 3 Kin'!X63, 'Right 1 Kin'!X63, 'Right 2 Kin'!X63, 'Right 3 Kin'!X63)</f>
        <v>35.778312499999998</v>
      </c>
      <c r="Y63">
        <f>MEDIAN('Left 1 Kin'!Y63, 'Left 2 Kin'!Y63, 'Left 3 Kin'!Y63, 'Right 1 Kin'!Y63, 'Right 2 Kin'!Y63, 'Right 3 Kin'!Y63)</f>
        <v>-133.06916250000006</v>
      </c>
      <c r="Z63">
        <f>MEDIAN('Left 1 Kin'!Z63, 'Left 2 Kin'!Z63, 'Left 3 Kin'!Z63, 'Right 1 Kin'!Z63, 'Right 2 Kin'!Z63, 'Right 3 Kin'!Z63)</f>
        <v>105.1580625000001</v>
      </c>
      <c r="AA63">
        <f>MEDIAN('Left 1 Kin'!AA63, 'Left 2 Kin'!AA63, 'Left 3 Kin'!AA63, 'Right 1 Kin'!AA63, 'Right 2 Kin'!AA63, 'Right 3 Kin'!AA63)</f>
        <v>-701.64357499999994</v>
      </c>
      <c r="AB63">
        <f>MEDIAN('Left 1 Kin'!AB63, 'Left 2 Kin'!AB63, 'Left 3 Kin'!AB63, 'Right 1 Kin'!AB63, 'Right 2 Kin'!AB63, 'Right 3 Kin'!AB63)</f>
        <v>-272.40329125000005</v>
      </c>
      <c r="AC63">
        <f>MEDIAN('Left 1 Kin'!AC63, 'Left 2 Kin'!AC63, 'Left 3 Kin'!AC63, 'Right 1 Kin'!AC63, 'Right 2 Kin'!AC63, 'Right 3 Kin'!AC63)</f>
        <v>161.9890624999999</v>
      </c>
      <c r="AD63">
        <f>MEDIAN('Left 1 Kin'!AD63, 'Left 2 Kin'!AD63, 'Left 3 Kin'!AD63, 'Right 1 Kin'!AD63, 'Right 2 Kin'!AD63, 'Right 3 Kin'!AD63)</f>
        <v>-436.05531250000001</v>
      </c>
      <c r="AE63">
        <f>MEDIAN('Left 1 Kin'!AE63, 'Left 2 Kin'!AE63, 'Left 3 Kin'!AE63, 'Right 1 Kin'!AE63, 'Right 2 Kin'!AE63, 'Right 3 Kin'!AE63)</f>
        <v>141.23366875000005</v>
      </c>
      <c r="AF63">
        <f>MEDIAN('Left 1 Kin'!AF63, 'Left 2 Kin'!AF63, 'Left 3 Kin'!AF63, 'Right 1 Kin'!AF63, 'Right 2 Kin'!AF63, 'Right 3 Kin'!AF63)</f>
        <v>-395.04311875000008</v>
      </c>
      <c r="AG63">
        <f>MEDIAN('Left 1 Kin'!AG63, 'Left 2 Kin'!AG63, 'Left 3 Kin'!AG63, 'Right 1 Kin'!AG63, 'Right 2 Kin'!AG63, 'Right 3 Kin'!AG63)</f>
        <v>-578.43593750000002</v>
      </c>
      <c r="AH63">
        <f>MEDIAN('Left 1 Kin'!AH63, 'Left 2 Kin'!AH63, 'Left 3 Kin'!AH63, 'Right 1 Kin'!AH63, 'Right 2 Kin'!AH63, 'Right 3 Kin'!AH63)</f>
        <v>144.34922500000005</v>
      </c>
      <c r="AI63">
        <f>MEDIAN('Left 1 Kin'!AI63, 'Left 2 Kin'!AI63, 'Left 3 Kin'!AI63, 'Right 1 Kin'!AI63, 'Right 2 Kin'!AI63, 'Right 3 Kin'!AI63)</f>
        <v>-2.1293267600000005</v>
      </c>
      <c r="AJ63">
        <f>MEDIAN('Left 1 Kin'!AJ63, 'Left 2 Kin'!AJ63, 'Left 3 Kin'!AJ63, 'Right 1 Kin'!AJ63, 'Right 2 Kin'!AJ63, 'Right 3 Kin'!AJ63)</f>
        <v>-0.23350449399999981</v>
      </c>
      <c r="AK63">
        <f>MEDIAN('Left 1 Kin'!AK63, 'Left 2 Kin'!AK63, 'Left 3 Kin'!AK63, 'Right 1 Kin'!AK63, 'Right 2 Kin'!AK63, 'Right 3 Kin'!AK63)</f>
        <v>8.8457790000000008E-2</v>
      </c>
      <c r="AL63">
        <f>MEDIAN('Left 1 Kin'!AL63, 'Left 2 Kin'!AL63, 'Left 3 Kin'!AL63, 'Right 1 Kin'!AL63, 'Right 2 Kin'!AL63, 'Right 3 Kin'!AL63)</f>
        <v>-22.687757600000012</v>
      </c>
      <c r="AM63">
        <f>MEDIAN('Left 1 Kin'!AM63, 'Left 2 Kin'!AM63, 'Left 3 Kin'!AM63, 'Right 1 Kin'!AM63, 'Right 2 Kin'!AM63, 'Right 3 Kin'!AM63)</f>
        <v>2.8660575499999998</v>
      </c>
      <c r="AN63">
        <f>MEDIAN('Left 1 Kin'!AN63, 'Left 2 Kin'!AN63, 'Left 3 Kin'!AN63, 'Right 1 Kin'!AN63, 'Right 2 Kin'!AN63, 'Right 3 Kin'!AN63)</f>
        <v>-0.24365645750000003</v>
      </c>
      <c r="AO63">
        <f>MEDIAN('Left 1 Kin'!AO63, 'Left 2 Kin'!AO63, 'Left 3 Kin'!AO63, 'Right 1 Kin'!AO63, 'Right 2 Kin'!AO63, 'Right 3 Kin'!AO63)</f>
        <v>0.25104321800000001</v>
      </c>
      <c r="AP63">
        <f>MEDIAN('Left 1 Kin'!AP63, 'Left 2 Kin'!AP63, 'Left 3 Kin'!AP63, 'Right 1 Kin'!AP63, 'Right 2 Kin'!AP63, 'Right 3 Kin'!AP63)</f>
        <v>19.778631000000001</v>
      </c>
      <c r="AQ63">
        <f>MEDIAN('Left 1 Kin'!AQ63, 'Left 2 Kin'!AQ63, 'Left 3 Kin'!AQ63, 'Right 1 Kin'!AQ63, 'Right 2 Kin'!AQ63, 'Right 3 Kin'!AQ63)</f>
        <v>3.5592367999999994</v>
      </c>
      <c r="AR63">
        <f>MEDIAN('Left 1 Kin'!AR63, 'Left 2 Kin'!AR63, 'Left 3 Kin'!AR63, 'Right 1 Kin'!AR63, 'Right 2 Kin'!AR63, 'Right 3 Kin'!AR63)</f>
        <v>1.2315564999999973E-2</v>
      </c>
      <c r="AS63">
        <f>MEDIAN('Left 1 Kin'!AS63, 'Left 2 Kin'!AS63, 'Left 3 Kin'!AS63, 'Right 1 Kin'!AS63, 'Right 2 Kin'!AS63, 'Right 3 Kin'!AS63)</f>
        <v>-5.8998422150000007E-2</v>
      </c>
      <c r="AT63">
        <f>MEDIAN('Left 1 Kin'!AT63, 'Left 2 Kin'!AT63, 'Left 3 Kin'!AT63, 'Right 1 Kin'!AT63, 'Right 2 Kin'!AT63, 'Right 3 Kin'!AT63)</f>
        <v>35.235472500000007</v>
      </c>
    </row>
    <row r="64" spans="1:46" x14ac:dyDescent="0.25">
      <c r="A64">
        <v>62</v>
      </c>
      <c r="B64">
        <f>MEDIAN('Left 1 Kin'!B64, 'Left 2 Kin'!B64, 'Left 3 Kin'!B64, 'Right 1 Kin'!B64, 'Right 2 Kin'!B64, 'Right 3 Kin'!B64)</f>
        <v>9.3372875000000022</v>
      </c>
      <c r="C64">
        <f>MEDIAN('Left 1 Kin'!C64, 'Left 2 Kin'!C64, 'Left 3 Kin'!C64, 'Right 1 Kin'!C64, 'Right 2 Kin'!C64, 'Right 3 Kin'!C64)</f>
        <v>0.57364501096491227</v>
      </c>
      <c r="D64">
        <f>MEDIAN('Left 1 Kin'!D64, 'Left 2 Kin'!D64, 'Left 3 Kin'!D64, 'Right 1 Kin'!D64, 'Right 2 Kin'!D64, 'Right 3 Kin'!D64)</f>
        <v>0.72399337383271134</v>
      </c>
      <c r="E64">
        <f>MEDIAN('Left 1 Kin'!E64, 'Left 2 Kin'!E64, 'Left 3 Kin'!E64, 'Right 1 Kin'!E64, 'Right 2 Kin'!E64, 'Right 3 Kin'!E64)</f>
        <v>5.1249562761698647E-3</v>
      </c>
      <c r="F64">
        <f>MEDIAN('Left 1 Kin'!F64, 'Left 2 Kin'!F64, 'Left 3 Kin'!F64, 'Right 1 Kin'!F64, 'Right 2 Kin'!F64, 'Right 3 Kin'!F64)</f>
        <v>2.7860373526857503</v>
      </c>
      <c r="G64">
        <f>MEDIAN('Left 1 Kin'!G64, 'Left 2 Kin'!G64, 'Left 3 Kin'!G64, 'Right 1 Kin'!G64, 'Right 2 Kin'!G64, 'Right 3 Kin'!G64)</f>
        <v>3.4920900999999995</v>
      </c>
      <c r="H64">
        <f>MEDIAN('Left 1 Kin'!H64, 'Left 2 Kin'!H64, 'Left 3 Kin'!H64, 'Right 1 Kin'!H64, 'Right 2 Kin'!H64, 'Right 3 Kin'!H64)</f>
        <v>-7.3034274999999997</v>
      </c>
      <c r="I64">
        <f>MEDIAN('Left 1 Kin'!I64, 'Left 2 Kin'!I64, 'Left 3 Kin'!I64, 'Right 1 Kin'!I64, 'Right 2 Kin'!I64, 'Right 3 Kin'!I64)</f>
        <v>-3.7030847999999992</v>
      </c>
      <c r="J64">
        <f>MEDIAN('Left 1 Kin'!J64, 'Left 2 Kin'!J64, 'Left 3 Kin'!J64, 'Right 1 Kin'!J64, 'Right 2 Kin'!J64, 'Right 3 Kin'!J64)</f>
        <v>7.3351493000000012</v>
      </c>
      <c r="K64">
        <f>MEDIAN('Left 1 Kin'!K64, 'Left 2 Kin'!K64, 'Left 3 Kin'!K64, 'Right 1 Kin'!K64, 'Right 2 Kin'!K64, 'Right 3 Kin'!K64)</f>
        <v>1.6038281999999993</v>
      </c>
      <c r="L64">
        <f>MEDIAN('Left 1 Kin'!L64, 'Left 2 Kin'!L64, 'Left 3 Kin'!L64, 'Right 1 Kin'!L64, 'Right 2 Kin'!L64, 'Right 3 Kin'!L64)</f>
        <v>-13.534922</v>
      </c>
      <c r="M64">
        <f>MEDIAN('Left 1 Kin'!M64, 'Left 2 Kin'!M64, 'Left 3 Kin'!M64, 'Right 1 Kin'!M64, 'Right 2 Kin'!M64, 'Right 3 Kin'!M64)</f>
        <v>3.0809845999999972</v>
      </c>
      <c r="N64">
        <f>MEDIAN('Left 1 Kin'!N64, 'Left 2 Kin'!N64, 'Left 3 Kin'!N64, 'Right 1 Kin'!N64, 'Right 2 Kin'!N64, 'Right 3 Kin'!N64)</f>
        <v>-1.3515754000000006</v>
      </c>
      <c r="O64">
        <f>MEDIAN('Left 1 Kin'!O64, 'Left 2 Kin'!O64, 'Left 3 Kin'!O64, 'Right 1 Kin'!O64, 'Right 2 Kin'!O64, 'Right 3 Kin'!O64)</f>
        <v>-4.7351260000000011</v>
      </c>
      <c r="P64">
        <f>MEDIAN('Left 1 Kin'!P64, 'Left 2 Kin'!P64, 'Left 3 Kin'!P64, 'Right 1 Kin'!P64, 'Right 2 Kin'!P64, 'Right 3 Kin'!P64)</f>
        <v>31.764582999999995</v>
      </c>
      <c r="Q64">
        <f>MEDIAN('Left 1 Kin'!Q64, 'Left 2 Kin'!Q64, 'Left 3 Kin'!Q64, 'Right 1 Kin'!Q64, 'Right 2 Kin'!Q64, 'Right 3 Kin'!Q64)</f>
        <v>-2.8460567999999995</v>
      </c>
      <c r="R64">
        <f>MEDIAN('Left 1 Kin'!R64, 'Left 2 Kin'!R64, 'Left 3 Kin'!R64, 'Right 1 Kin'!R64, 'Right 2 Kin'!R64, 'Right 3 Kin'!R64)</f>
        <v>-5.9007065000000019</v>
      </c>
      <c r="S64">
        <f>MEDIAN('Left 1 Kin'!S64, 'Left 2 Kin'!S64, 'Left 3 Kin'!S64, 'Right 1 Kin'!S64, 'Right 2 Kin'!S64, 'Right 3 Kin'!S64)</f>
        <v>22.173024999999999</v>
      </c>
      <c r="T64">
        <f>MEDIAN('Left 1 Kin'!T64, 'Left 2 Kin'!T64, 'Left 3 Kin'!T64, 'Right 1 Kin'!T64, 'Right 2 Kin'!T64, 'Right 3 Kin'!T64)</f>
        <v>-6.7393389999999993</v>
      </c>
      <c r="U64">
        <f>MEDIAN('Left 1 Kin'!U64, 'Left 2 Kin'!U64, 'Left 3 Kin'!U64, 'Right 1 Kin'!U64, 'Right 2 Kin'!U64, 'Right 3 Kin'!U64)</f>
        <v>-128.094325</v>
      </c>
      <c r="V64">
        <f>MEDIAN('Left 1 Kin'!V64, 'Left 2 Kin'!V64, 'Left 3 Kin'!V64, 'Right 1 Kin'!V64, 'Right 2 Kin'!V64, 'Right 3 Kin'!V64)</f>
        <v>54.15026249999994</v>
      </c>
      <c r="W64">
        <f>MEDIAN('Left 1 Kin'!W64, 'Left 2 Kin'!W64, 'Left 3 Kin'!W64, 'Right 1 Kin'!W64, 'Right 2 Kin'!W64, 'Right 3 Kin'!W64)</f>
        <v>185.24968750000005</v>
      </c>
      <c r="X64">
        <f>MEDIAN('Left 1 Kin'!X64, 'Left 2 Kin'!X64, 'Left 3 Kin'!X64, 'Right 1 Kin'!X64, 'Right 2 Kin'!X64, 'Right 3 Kin'!X64)</f>
        <v>36.67745000000005</v>
      </c>
      <c r="Y64">
        <f>MEDIAN('Left 1 Kin'!Y64, 'Left 2 Kin'!Y64, 'Left 3 Kin'!Y64, 'Right 1 Kin'!Y64, 'Right 2 Kin'!Y64, 'Right 3 Kin'!Y64)</f>
        <v>-138.94488750000005</v>
      </c>
      <c r="Z64">
        <f>MEDIAN('Left 1 Kin'!Z64, 'Left 2 Kin'!Z64, 'Left 3 Kin'!Z64, 'Right 1 Kin'!Z64, 'Right 2 Kin'!Z64, 'Right 3 Kin'!Z64)</f>
        <v>123.73265000000009</v>
      </c>
      <c r="AA64">
        <f>MEDIAN('Left 1 Kin'!AA64, 'Left 2 Kin'!AA64, 'Left 3 Kin'!AA64, 'Right 1 Kin'!AA64, 'Right 2 Kin'!AA64, 'Right 3 Kin'!AA64)</f>
        <v>-702.14280624999992</v>
      </c>
      <c r="AB64">
        <f>MEDIAN('Left 1 Kin'!AB64, 'Left 2 Kin'!AB64, 'Left 3 Kin'!AB64, 'Right 1 Kin'!AB64, 'Right 2 Kin'!AB64, 'Right 3 Kin'!AB64)</f>
        <v>-276.28373250000004</v>
      </c>
      <c r="AC64">
        <f>MEDIAN('Left 1 Kin'!AC64, 'Left 2 Kin'!AC64, 'Left 3 Kin'!AC64, 'Right 1 Kin'!AC64, 'Right 2 Kin'!AC64, 'Right 3 Kin'!AC64)</f>
        <v>156.04062499999992</v>
      </c>
      <c r="AD64">
        <f>MEDIAN('Left 1 Kin'!AD64, 'Left 2 Kin'!AD64, 'Left 3 Kin'!AD64, 'Right 1 Kin'!AD64, 'Right 2 Kin'!AD64, 'Right 3 Kin'!AD64)</f>
        <v>-454.4106250000001</v>
      </c>
      <c r="AE64">
        <f>MEDIAN('Left 1 Kin'!AE64, 'Left 2 Kin'!AE64, 'Left 3 Kin'!AE64, 'Right 1 Kin'!AE64, 'Right 2 Kin'!AE64, 'Right 3 Kin'!AE64)</f>
        <v>144.05158750000004</v>
      </c>
      <c r="AF64">
        <f>MEDIAN('Left 1 Kin'!AF64, 'Left 2 Kin'!AF64, 'Left 3 Kin'!AF64, 'Right 1 Kin'!AF64, 'Right 2 Kin'!AF64, 'Right 3 Kin'!AF64)</f>
        <v>-412.3359875000001</v>
      </c>
      <c r="AG64">
        <f>MEDIAN('Left 1 Kin'!AG64, 'Left 2 Kin'!AG64, 'Left 3 Kin'!AG64, 'Right 1 Kin'!AG64, 'Right 2 Kin'!AG64, 'Right 3 Kin'!AG64)</f>
        <v>-651.50937500000009</v>
      </c>
      <c r="AH64">
        <f>MEDIAN('Left 1 Kin'!AH64, 'Left 2 Kin'!AH64, 'Left 3 Kin'!AH64, 'Right 1 Kin'!AH64, 'Right 2 Kin'!AH64, 'Right 3 Kin'!AH64)</f>
        <v>147.92182500000007</v>
      </c>
      <c r="AI64">
        <f>MEDIAN('Left 1 Kin'!AI64, 'Left 2 Kin'!AI64, 'Left 3 Kin'!AI64, 'Right 1 Kin'!AI64, 'Right 2 Kin'!AI64, 'Right 3 Kin'!AI64)</f>
        <v>-2.459358920000001</v>
      </c>
      <c r="AJ64">
        <f>MEDIAN('Left 1 Kin'!AJ64, 'Left 2 Kin'!AJ64, 'Left 3 Kin'!AJ64, 'Right 1 Kin'!AJ64, 'Right 2 Kin'!AJ64, 'Right 3 Kin'!AJ64)</f>
        <v>-0.21579818499999992</v>
      </c>
      <c r="AK64">
        <f>MEDIAN('Left 1 Kin'!AK64, 'Left 2 Kin'!AK64, 'Left 3 Kin'!AK64, 'Right 1 Kin'!AK64, 'Right 2 Kin'!AK64, 'Right 3 Kin'!AK64)</f>
        <v>7.8596132000000013E-2</v>
      </c>
      <c r="AL64">
        <f>MEDIAN('Left 1 Kin'!AL64, 'Left 2 Kin'!AL64, 'Left 3 Kin'!AL64, 'Right 1 Kin'!AL64, 'Right 2 Kin'!AL64, 'Right 3 Kin'!AL64)</f>
        <v>-26.11064420000001</v>
      </c>
      <c r="AM64">
        <f>MEDIAN('Left 1 Kin'!AM64, 'Left 2 Kin'!AM64, 'Left 3 Kin'!AM64, 'Right 1 Kin'!AM64, 'Right 2 Kin'!AM64, 'Right 3 Kin'!AM64)</f>
        <v>2.8879421000000001</v>
      </c>
      <c r="AN64">
        <f>MEDIAN('Left 1 Kin'!AN64, 'Left 2 Kin'!AN64, 'Left 3 Kin'!AN64, 'Right 1 Kin'!AN64, 'Right 2 Kin'!AN64, 'Right 3 Kin'!AN64)</f>
        <v>-0.26183244000000017</v>
      </c>
      <c r="AO64">
        <f>MEDIAN('Left 1 Kin'!AO64, 'Left 2 Kin'!AO64, 'Left 3 Kin'!AO64, 'Right 1 Kin'!AO64, 'Right 2 Kin'!AO64, 'Right 3 Kin'!AO64)</f>
        <v>0.24986755599999996</v>
      </c>
      <c r="AP64">
        <f>MEDIAN('Left 1 Kin'!AP64, 'Left 2 Kin'!AP64, 'Left 3 Kin'!AP64, 'Right 1 Kin'!AP64, 'Right 2 Kin'!AP64, 'Right 3 Kin'!AP64)</f>
        <v>20.273066</v>
      </c>
      <c r="AQ64">
        <f>MEDIAN('Left 1 Kin'!AQ64, 'Left 2 Kin'!AQ64, 'Left 3 Kin'!AQ64, 'Right 1 Kin'!AQ64, 'Right 2 Kin'!AQ64, 'Right 3 Kin'!AQ64)</f>
        <v>3.4654605999999992</v>
      </c>
      <c r="AR64">
        <f>MEDIAN('Left 1 Kin'!AR64, 'Left 2 Kin'!AR64, 'Left 3 Kin'!AR64, 'Right 1 Kin'!AR64, 'Right 2 Kin'!AR64, 'Right 3 Kin'!AR64)</f>
        <v>2.1860230000000036E-2</v>
      </c>
      <c r="AS64">
        <f>MEDIAN('Left 1 Kin'!AS64, 'Left 2 Kin'!AS64, 'Left 3 Kin'!AS64, 'Right 1 Kin'!AS64, 'Right 2 Kin'!AS64, 'Right 3 Kin'!AS64)</f>
        <v>-5.5960520300000011E-2</v>
      </c>
      <c r="AT64">
        <f>MEDIAN('Left 1 Kin'!AT64, 'Left 2 Kin'!AT64, 'Left 3 Kin'!AT64, 'Right 1 Kin'!AT64, 'Right 2 Kin'!AT64, 'Right 3 Kin'!AT64)</f>
        <v>37.307395000000014</v>
      </c>
    </row>
    <row r="65" spans="1:46" x14ac:dyDescent="0.25">
      <c r="A65">
        <v>63</v>
      </c>
      <c r="B65">
        <f>MEDIAN('Left 1 Kin'!B65, 'Left 2 Kin'!B65, 'Left 3 Kin'!B65, 'Right 1 Kin'!B65, 'Right 2 Kin'!B65, 'Right 3 Kin'!B65)</f>
        <v>9.3478749999999948</v>
      </c>
      <c r="C65">
        <f>MEDIAN('Left 1 Kin'!C65, 'Left 2 Kin'!C65, 'Left 3 Kin'!C65, 'Right 1 Kin'!C65, 'Right 2 Kin'!C65, 'Right 3 Kin'!C65)</f>
        <v>0.57400507127192979</v>
      </c>
      <c r="D65">
        <f>MEDIAN('Left 1 Kin'!D65, 'Left 2 Kin'!D65, 'Left 3 Kin'!D65, 'Right 1 Kin'!D65, 'Right 2 Kin'!D65, 'Right 3 Kin'!D65)</f>
        <v>0.73709751665069478</v>
      </c>
      <c r="E65">
        <f>MEDIAN('Left 1 Kin'!E65, 'Left 2 Kin'!E65, 'Left 3 Kin'!E65, 'Right 1 Kin'!E65, 'Right 2 Kin'!E65, 'Right 3 Kin'!E65)</f>
        <v>3.8054130942753307E-3</v>
      </c>
      <c r="F65">
        <f>MEDIAN('Left 1 Kin'!F65, 'Left 2 Kin'!F65, 'Left 3 Kin'!F65, 'Right 1 Kin'!F65, 'Right 2 Kin'!F65, 'Right 3 Kin'!F65)</f>
        <v>2.717729290355952</v>
      </c>
      <c r="G65">
        <f>MEDIAN('Left 1 Kin'!G65, 'Left 2 Kin'!G65, 'Left 3 Kin'!G65, 'Right 1 Kin'!G65, 'Right 2 Kin'!G65, 'Right 3 Kin'!G65)</f>
        <v>3.3512214499999997</v>
      </c>
      <c r="H65">
        <f>MEDIAN('Left 1 Kin'!H65, 'Left 2 Kin'!H65, 'Left 3 Kin'!H65, 'Right 1 Kin'!H65, 'Right 2 Kin'!H65, 'Right 3 Kin'!H65)</f>
        <v>-7.2623187500000004</v>
      </c>
      <c r="I65">
        <f>MEDIAN('Left 1 Kin'!I65, 'Left 2 Kin'!I65, 'Left 3 Kin'!I65, 'Right 1 Kin'!I65, 'Right 2 Kin'!I65, 'Right 3 Kin'!I65)</f>
        <v>-3.5343859150000005</v>
      </c>
      <c r="J65">
        <f>MEDIAN('Left 1 Kin'!J65, 'Left 2 Kin'!J65, 'Left 3 Kin'!J65, 'Right 1 Kin'!J65, 'Right 2 Kin'!J65, 'Right 3 Kin'!J65)</f>
        <v>7.3899411500000003</v>
      </c>
      <c r="K65">
        <f>MEDIAN('Left 1 Kin'!K65, 'Left 2 Kin'!K65, 'Left 3 Kin'!K65, 'Right 1 Kin'!K65, 'Right 2 Kin'!K65, 'Right 3 Kin'!K65)</f>
        <v>1.4580408999999999</v>
      </c>
      <c r="L65">
        <f>MEDIAN('Left 1 Kin'!L65, 'Left 2 Kin'!L65, 'Left 3 Kin'!L65, 'Right 1 Kin'!L65, 'Right 2 Kin'!L65, 'Right 3 Kin'!L65)</f>
        <v>-13.456965</v>
      </c>
      <c r="M65">
        <f>MEDIAN('Left 1 Kin'!M65, 'Left 2 Kin'!M65, 'Left 3 Kin'!M65, 'Right 1 Kin'!M65, 'Right 2 Kin'!M65, 'Right 3 Kin'!M65)</f>
        <v>2.3505544000000005</v>
      </c>
      <c r="N65">
        <f>MEDIAN('Left 1 Kin'!N65, 'Left 2 Kin'!N65, 'Left 3 Kin'!N65, 'Right 1 Kin'!N65, 'Right 2 Kin'!N65, 'Right 3 Kin'!N65)</f>
        <v>-1.6351546900000002</v>
      </c>
      <c r="O65">
        <f>MEDIAN('Left 1 Kin'!O65, 'Left 2 Kin'!O65, 'Left 3 Kin'!O65, 'Right 1 Kin'!O65, 'Right 2 Kin'!O65, 'Right 3 Kin'!O65)</f>
        <v>-4.5718990000000019</v>
      </c>
      <c r="P65">
        <f>MEDIAN('Left 1 Kin'!P65, 'Left 2 Kin'!P65, 'Left 3 Kin'!P65, 'Right 1 Kin'!P65, 'Right 2 Kin'!P65, 'Right 3 Kin'!P65)</f>
        <v>31.181025499999997</v>
      </c>
      <c r="Q65">
        <f>MEDIAN('Left 1 Kin'!Q65, 'Left 2 Kin'!Q65, 'Left 3 Kin'!Q65, 'Right 1 Kin'!Q65, 'Right 2 Kin'!Q65, 'Right 3 Kin'!Q65)</f>
        <v>-2.6946481999999996</v>
      </c>
      <c r="R65">
        <f>MEDIAN('Left 1 Kin'!R65, 'Left 2 Kin'!R65, 'Left 3 Kin'!R65, 'Right 1 Kin'!R65, 'Right 2 Kin'!R65, 'Right 3 Kin'!R65)</f>
        <v>-6.2095843500000001</v>
      </c>
      <c r="S65">
        <f>MEDIAN('Left 1 Kin'!S65, 'Left 2 Kin'!S65, 'Left 3 Kin'!S65, 'Right 1 Kin'!S65, 'Right 2 Kin'!S65, 'Right 3 Kin'!S65)</f>
        <v>21.575124500000001</v>
      </c>
      <c r="T65">
        <f>MEDIAN('Left 1 Kin'!T65, 'Left 2 Kin'!T65, 'Left 3 Kin'!T65, 'Right 1 Kin'!T65, 'Right 2 Kin'!T65, 'Right 3 Kin'!T65)</f>
        <v>-6.5951800499999997</v>
      </c>
      <c r="U65">
        <f>MEDIAN('Left 1 Kin'!U65, 'Left 2 Kin'!U65, 'Left 3 Kin'!U65, 'Right 1 Kin'!U65, 'Right 2 Kin'!U65, 'Right 3 Kin'!U65)</f>
        <v>-133.22276249999999</v>
      </c>
      <c r="V65">
        <f>MEDIAN('Left 1 Kin'!V65, 'Left 2 Kin'!V65, 'Left 3 Kin'!V65, 'Right 1 Kin'!V65, 'Right 2 Kin'!V65, 'Right 3 Kin'!V65)</f>
        <v>55.554612499999905</v>
      </c>
      <c r="W65">
        <f>MEDIAN('Left 1 Kin'!W65, 'Left 2 Kin'!W65, 'Left 3 Kin'!W65, 'Right 1 Kin'!W65, 'Right 2 Kin'!W65, 'Right 3 Kin'!W65)</f>
        <v>197.09921874999995</v>
      </c>
      <c r="X65">
        <f>MEDIAN('Left 1 Kin'!X65, 'Left 2 Kin'!X65, 'Left 3 Kin'!X65, 'Right 1 Kin'!X65, 'Right 2 Kin'!X65, 'Right 3 Kin'!X65)</f>
        <v>38.036012500000055</v>
      </c>
      <c r="Y65">
        <f>MEDIAN('Left 1 Kin'!Y65, 'Left 2 Kin'!Y65, 'Left 3 Kin'!Y65, 'Right 1 Kin'!Y65, 'Right 2 Kin'!Y65, 'Right 3 Kin'!Y65)</f>
        <v>-144.78596250000004</v>
      </c>
      <c r="Z65">
        <f>MEDIAN('Left 1 Kin'!Z65, 'Left 2 Kin'!Z65, 'Left 3 Kin'!Z65, 'Right 1 Kin'!Z65, 'Right 2 Kin'!Z65, 'Right 3 Kin'!Z65)</f>
        <v>140.54934999999989</v>
      </c>
      <c r="AA65">
        <f>MEDIAN('Left 1 Kin'!AA65, 'Left 2 Kin'!AA65, 'Left 3 Kin'!AA65, 'Right 1 Kin'!AA65, 'Right 2 Kin'!AA65, 'Right 3 Kin'!AA65)</f>
        <v>-703.53117187499993</v>
      </c>
      <c r="AB65">
        <f>MEDIAN('Left 1 Kin'!AB65, 'Left 2 Kin'!AB65, 'Left 3 Kin'!AB65, 'Right 1 Kin'!AB65, 'Right 2 Kin'!AB65, 'Right 3 Kin'!AB65)</f>
        <v>-280.06190750000007</v>
      </c>
      <c r="AC65">
        <f>MEDIAN('Left 1 Kin'!AC65, 'Left 2 Kin'!AC65, 'Left 3 Kin'!AC65, 'Right 1 Kin'!AC65, 'Right 2 Kin'!AC65, 'Right 3 Kin'!AC65)</f>
        <v>147.55981250000002</v>
      </c>
      <c r="AD65">
        <f>MEDIAN('Left 1 Kin'!AD65, 'Left 2 Kin'!AD65, 'Left 3 Kin'!AD65, 'Right 1 Kin'!AD65, 'Right 2 Kin'!AD65, 'Right 3 Kin'!AD65)</f>
        <v>-473.29899999999998</v>
      </c>
      <c r="AE65">
        <f>MEDIAN('Left 1 Kin'!AE65, 'Left 2 Kin'!AE65, 'Left 3 Kin'!AE65, 'Right 1 Kin'!AE65, 'Right 2 Kin'!AE65, 'Right 3 Kin'!AE65)</f>
        <v>146.17663749999997</v>
      </c>
      <c r="AF65">
        <f>MEDIAN('Left 1 Kin'!AF65, 'Left 2 Kin'!AF65, 'Left 3 Kin'!AF65, 'Right 1 Kin'!AF65, 'Right 2 Kin'!AF65, 'Right 3 Kin'!AF65)</f>
        <v>-429.62885625000001</v>
      </c>
      <c r="AG65">
        <f>MEDIAN('Left 1 Kin'!AG65, 'Left 2 Kin'!AG65, 'Left 3 Kin'!AG65, 'Right 1 Kin'!AG65, 'Right 2 Kin'!AG65, 'Right 3 Kin'!AG65)</f>
        <v>-724.58281249999982</v>
      </c>
      <c r="AH65">
        <f>MEDIAN('Left 1 Kin'!AH65, 'Left 2 Kin'!AH65, 'Left 3 Kin'!AH65, 'Right 1 Kin'!AH65, 'Right 2 Kin'!AH65, 'Right 3 Kin'!AH65)</f>
        <v>151.42597500000005</v>
      </c>
      <c r="AI65">
        <f>MEDIAN('Left 1 Kin'!AI65, 'Left 2 Kin'!AI65, 'Left 3 Kin'!AI65, 'Right 1 Kin'!AI65, 'Right 2 Kin'!AI65, 'Right 3 Kin'!AI65)</f>
        <v>-2.7803796499999995</v>
      </c>
      <c r="AJ65">
        <f>MEDIAN('Left 1 Kin'!AJ65, 'Left 2 Kin'!AJ65, 'Left 3 Kin'!AJ65, 'Right 1 Kin'!AJ65, 'Right 2 Kin'!AJ65, 'Right 3 Kin'!AJ65)</f>
        <v>-0.21459731749999986</v>
      </c>
      <c r="AK65">
        <f>MEDIAN('Left 1 Kin'!AK65, 'Left 2 Kin'!AK65, 'Left 3 Kin'!AK65, 'Right 1 Kin'!AK65, 'Right 2 Kin'!AK65, 'Right 3 Kin'!AK65)</f>
        <v>7.462120550000001E-2</v>
      </c>
      <c r="AL65">
        <f>MEDIAN('Left 1 Kin'!AL65, 'Left 2 Kin'!AL65, 'Left 3 Kin'!AL65, 'Right 1 Kin'!AL65, 'Right 2 Kin'!AL65, 'Right 3 Kin'!AL65)</f>
        <v>-29.347657999999999</v>
      </c>
      <c r="AM65">
        <f>MEDIAN('Left 1 Kin'!AM65, 'Left 2 Kin'!AM65, 'Left 3 Kin'!AM65, 'Right 1 Kin'!AM65, 'Right 2 Kin'!AM65, 'Right 3 Kin'!AM65)</f>
        <v>2.8784228999999999</v>
      </c>
      <c r="AN65">
        <f>MEDIAN('Left 1 Kin'!AN65, 'Left 2 Kin'!AN65, 'Left 3 Kin'!AN65, 'Right 1 Kin'!AN65, 'Right 2 Kin'!AN65, 'Right 3 Kin'!AN65)</f>
        <v>-0.28797901999999997</v>
      </c>
      <c r="AO65">
        <f>MEDIAN('Left 1 Kin'!AO65, 'Left 2 Kin'!AO65, 'Left 3 Kin'!AO65, 'Right 1 Kin'!AO65, 'Right 2 Kin'!AO65, 'Right 3 Kin'!AO65)</f>
        <v>0.248691894</v>
      </c>
      <c r="AP65">
        <f>MEDIAN('Left 1 Kin'!AP65, 'Left 2 Kin'!AP65, 'Left 3 Kin'!AP65, 'Right 1 Kin'!AP65, 'Right 2 Kin'!AP65, 'Right 3 Kin'!AP65)</f>
        <v>20.870708999999998</v>
      </c>
      <c r="AQ65">
        <f>MEDIAN('Left 1 Kin'!AQ65, 'Left 2 Kin'!AQ65, 'Left 3 Kin'!AQ65, 'Right 1 Kin'!AQ65, 'Right 2 Kin'!AQ65, 'Right 3 Kin'!AQ65)</f>
        <v>3.3689989999999996</v>
      </c>
      <c r="AR65">
        <f>MEDIAN('Left 1 Kin'!AR65, 'Left 2 Kin'!AR65, 'Left 3 Kin'!AR65, 'Right 1 Kin'!AR65, 'Right 2 Kin'!AR65, 'Right 3 Kin'!AR65)</f>
        <v>3.145180000000003E-2</v>
      </c>
      <c r="AS65">
        <f>MEDIAN('Left 1 Kin'!AS65, 'Left 2 Kin'!AS65, 'Left 3 Kin'!AS65, 'Right 1 Kin'!AS65, 'Right 2 Kin'!AS65, 'Right 3 Kin'!AS65)</f>
        <v>-5.283110000000002E-2</v>
      </c>
      <c r="AT65">
        <f>MEDIAN('Left 1 Kin'!AT65, 'Left 2 Kin'!AT65, 'Left 3 Kin'!AT65, 'Right 1 Kin'!AT65, 'Right 2 Kin'!AT65, 'Right 3 Kin'!AT65)</f>
        <v>39.368370999999996</v>
      </c>
    </row>
    <row r="66" spans="1:46" x14ac:dyDescent="0.25">
      <c r="A66">
        <v>64</v>
      </c>
      <c r="B66">
        <f>MEDIAN('Left 1 Kin'!B66, 'Left 2 Kin'!B66, 'Left 3 Kin'!B66, 'Right 1 Kin'!B66, 'Right 2 Kin'!B66, 'Right 3 Kin'!B66)</f>
        <v>9.3598749999999917</v>
      </c>
      <c r="C66">
        <f>MEDIAN('Left 1 Kin'!C66, 'Left 2 Kin'!C66, 'Left 3 Kin'!C66, 'Right 1 Kin'!C66, 'Right 2 Kin'!C66, 'Right 3 Kin'!C66)</f>
        <v>0.57436513157894731</v>
      </c>
      <c r="D66">
        <f>MEDIAN('Left 1 Kin'!D66, 'Left 2 Kin'!D66, 'Left 3 Kin'!D66, 'Right 1 Kin'!D66, 'Right 2 Kin'!D66, 'Right 3 Kin'!D66)</f>
        <v>0.75502563926162991</v>
      </c>
      <c r="E66">
        <f>MEDIAN('Left 1 Kin'!E66, 'Left 2 Kin'!E66, 'Left 3 Kin'!E66, 'Right 1 Kin'!E66, 'Right 2 Kin'!E66, 'Right 3 Kin'!E66)</f>
        <v>-4.3037305240223034E-3</v>
      </c>
      <c r="F66">
        <f>MEDIAN('Left 1 Kin'!F66, 'Left 2 Kin'!F66, 'Left 3 Kin'!F66, 'Right 1 Kin'!F66, 'Right 2 Kin'!F66, 'Right 3 Kin'!F66)</f>
        <v>2.6588594629183571</v>
      </c>
      <c r="G66">
        <f>MEDIAN('Left 1 Kin'!G66, 'Left 2 Kin'!G66, 'Left 3 Kin'!G66, 'Right 1 Kin'!G66, 'Right 2 Kin'!G66, 'Right 3 Kin'!G66)</f>
        <v>3.2046755999999998</v>
      </c>
      <c r="H66">
        <f>MEDIAN('Left 1 Kin'!H66, 'Left 2 Kin'!H66, 'Left 3 Kin'!H66, 'Right 1 Kin'!H66, 'Right 2 Kin'!H66, 'Right 3 Kin'!H66)</f>
        <v>-7.2212100000000001</v>
      </c>
      <c r="I66">
        <f>MEDIAN('Left 1 Kin'!I66, 'Left 2 Kin'!I66, 'Left 3 Kin'!I66, 'Right 1 Kin'!I66, 'Right 2 Kin'!I66, 'Right 3 Kin'!I66)</f>
        <v>-3.3415256199999996</v>
      </c>
      <c r="J66">
        <f>MEDIAN('Left 1 Kin'!J66, 'Left 2 Kin'!J66, 'Left 3 Kin'!J66, 'Right 1 Kin'!J66, 'Right 2 Kin'!J66, 'Right 3 Kin'!J66)</f>
        <v>7.4680322000000006</v>
      </c>
      <c r="K66">
        <f>MEDIAN('Left 1 Kin'!K66, 'Left 2 Kin'!K66, 'Left 3 Kin'!K66, 'Right 1 Kin'!K66, 'Right 2 Kin'!K66, 'Right 3 Kin'!K66)</f>
        <v>1.3095196999999996</v>
      </c>
      <c r="L66">
        <f>MEDIAN('Left 1 Kin'!L66, 'Left 2 Kin'!L66, 'Left 3 Kin'!L66, 'Right 1 Kin'!L66, 'Right 2 Kin'!L66, 'Right 3 Kin'!L66)</f>
        <v>-13.346820000000001</v>
      </c>
      <c r="M66">
        <f>MEDIAN('Left 1 Kin'!M66, 'Left 2 Kin'!M66, 'Left 3 Kin'!M66, 'Right 1 Kin'!M66, 'Right 2 Kin'!M66, 'Right 3 Kin'!M66)</f>
        <v>1.6221281999999984</v>
      </c>
      <c r="N66">
        <f>MEDIAN('Left 1 Kin'!N66, 'Left 2 Kin'!N66, 'Left 3 Kin'!N66, 'Right 1 Kin'!N66, 'Right 2 Kin'!N66, 'Right 3 Kin'!N66)</f>
        <v>-1.9137963200000003</v>
      </c>
      <c r="O66">
        <f>MEDIAN('Left 1 Kin'!O66, 'Left 2 Kin'!O66, 'Left 3 Kin'!O66, 'Right 1 Kin'!O66, 'Right 2 Kin'!O66, 'Right 3 Kin'!O66)</f>
        <v>-4.405222000000002</v>
      </c>
      <c r="P66">
        <f>MEDIAN('Left 1 Kin'!P66, 'Left 2 Kin'!P66, 'Left 3 Kin'!P66, 'Right 1 Kin'!P66, 'Right 2 Kin'!P66, 'Right 3 Kin'!P66)</f>
        <v>30.514814000000001</v>
      </c>
      <c r="Q66">
        <f>MEDIAN('Left 1 Kin'!Q66, 'Left 2 Kin'!Q66, 'Left 3 Kin'!Q66, 'Right 1 Kin'!Q66, 'Right 2 Kin'!Q66, 'Right 3 Kin'!Q66)</f>
        <v>-2.5517846000000013</v>
      </c>
      <c r="R66">
        <f>MEDIAN('Left 1 Kin'!R66, 'Left 2 Kin'!R66, 'Left 3 Kin'!R66, 'Right 1 Kin'!R66, 'Right 2 Kin'!R66, 'Right 3 Kin'!R66)</f>
        <v>-6.5432968000000002</v>
      </c>
      <c r="S66">
        <f>MEDIAN('Left 1 Kin'!S66, 'Left 2 Kin'!S66, 'Left 3 Kin'!S66, 'Right 1 Kin'!S66, 'Right 2 Kin'!S66, 'Right 3 Kin'!S66)</f>
        <v>20.891086000000001</v>
      </c>
      <c r="T66">
        <f>MEDIAN('Left 1 Kin'!T66, 'Left 2 Kin'!T66, 'Left 3 Kin'!T66, 'Right 1 Kin'!T66, 'Right 2 Kin'!T66, 'Right 3 Kin'!T66)</f>
        <v>-6.4443663999999998</v>
      </c>
      <c r="U66">
        <f>MEDIAN('Left 1 Kin'!U66, 'Left 2 Kin'!U66, 'Left 3 Kin'!U66, 'Right 1 Kin'!U66, 'Right 2 Kin'!U66, 'Right 3 Kin'!U66)</f>
        <v>-138.11297500000001</v>
      </c>
      <c r="V66">
        <f>MEDIAN('Left 1 Kin'!V66, 'Left 2 Kin'!V66, 'Left 3 Kin'!V66, 'Right 1 Kin'!V66, 'Right 2 Kin'!V66, 'Right 3 Kin'!V66)</f>
        <v>57.441649999999925</v>
      </c>
      <c r="W66">
        <f>MEDIAN('Left 1 Kin'!W66, 'Left 2 Kin'!W66, 'Left 3 Kin'!W66, 'Right 1 Kin'!W66, 'Right 2 Kin'!W66, 'Right 3 Kin'!W66)</f>
        <v>208.94875000000002</v>
      </c>
      <c r="X66">
        <f>MEDIAN('Left 1 Kin'!X66, 'Left 2 Kin'!X66, 'Left 3 Kin'!X66, 'Right 1 Kin'!X66, 'Right 2 Kin'!X66, 'Right 3 Kin'!X66)</f>
        <v>40.020850000000031</v>
      </c>
      <c r="Y66">
        <f>MEDIAN('Left 1 Kin'!Y66, 'Left 2 Kin'!Y66, 'Left 3 Kin'!Y66, 'Right 1 Kin'!Y66, 'Right 2 Kin'!Y66, 'Right 3 Kin'!Y66)</f>
        <v>-149.72613750000005</v>
      </c>
      <c r="Z66">
        <f>MEDIAN('Left 1 Kin'!Z66, 'Left 2 Kin'!Z66, 'Left 3 Kin'!Z66, 'Right 1 Kin'!Z66, 'Right 2 Kin'!Z66, 'Right 3 Kin'!Z66)</f>
        <v>157.26242499999995</v>
      </c>
      <c r="AA66">
        <f>MEDIAN('Left 1 Kin'!AA66, 'Left 2 Kin'!AA66, 'Left 3 Kin'!AA66, 'Right 1 Kin'!AA66, 'Right 2 Kin'!AA66, 'Right 3 Kin'!AA66)</f>
        <v>-707.21518749999996</v>
      </c>
      <c r="AB66">
        <f>MEDIAN('Left 1 Kin'!AB66, 'Left 2 Kin'!AB66, 'Left 3 Kin'!AB66, 'Right 1 Kin'!AB66, 'Right 2 Kin'!AB66, 'Right 3 Kin'!AB66)</f>
        <v>-281.18115999999998</v>
      </c>
      <c r="AC66">
        <f>MEDIAN('Left 1 Kin'!AC66, 'Left 2 Kin'!AC66, 'Left 3 Kin'!AC66, 'Right 1 Kin'!AC66, 'Right 2 Kin'!AC66, 'Right 3 Kin'!AC66)</f>
        <v>137.02000000000004</v>
      </c>
      <c r="AD66">
        <f>MEDIAN('Left 1 Kin'!AD66, 'Left 2 Kin'!AD66, 'Left 3 Kin'!AD66, 'Right 1 Kin'!AD66, 'Right 2 Kin'!AD66, 'Right 3 Kin'!AD66)</f>
        <v>-491.70325000000003</v>
      </c>
      <c r="AE66">
        <f>MEDIAN('Left 1 Kin'!AE66, 'Left 2 Kin'!AE66, 'Left 3 Kin'!AE66, 'Right 1 Kin'!AE66, 'Right 2 Kin'!AE66, 'Right 3 Kin'!AE66)</f>
        <v>146.24147500000001</v>
      </c>
      <c r="AF66">
        <f>MEDIAN('Left 1 Kin'!AF66, 'Left 2 Kin'!AF66, 'Left 3 Kin'!AF66, 'Right 1 Kin'!AF66, 'Right 2 Kin'!AF66, 'Right 3 Kin'!AF66)</f>
        <v>-446.92172499999992</v>
      </c>
      <c r="AG66">
        <f>MEDIAN('Left 1 Kin'!AG66, 'Left 2 Kin'!AG66, 'Left 3 Kin'!AG66, 'Right 1 Kin'!AG66, 'Right 2 Kin'!AG66, 'Right 3 Kin'!AG66)</f>
        <v>-797.65624999999989</v>
      </c>
      <c r="AH66">
        <f>MEDIAN('Left 1 Kin'!AH66, 'Left 2 Kin'!AH66, 'Left 3 Kin'!AH66, 'Right 1 Kin'!AH66, 'Right 2 Kin'!AH66, 'Right 3 Kin'!AH66)</f>
        <v>153.15042500000004</v>
      </c>
      <c r="AI66">
        <f>MEDIAN('Left 1 Kin'!AI66, 'Left 2 Kin'!AI66, 'Left 3 Kin'!AI66, 'Right 1 Kin'!AI66, 'Right 2 Kin'!AI66, 'Right 3 Kin'!AI66)</f>
        <v>-3.0551702000000005</v>
      </c>
      <c r="AJ66">
        <f>MEDIAN('Left 1 Kin'!AJ66, 'Left 2 Kin'!AJ66, 'Left 3 Kin'!AJ66, 'Right 1 Kin'!AJ66, 'Right 2 Kin'!AJ66, 'Right 3 Kin'!AJ66)</f>
        <v>-0.2035103399999999</v>
      </c>
      <c r="AK66">
        <f>MEDIAN('Left 1 Kin'!AK66, 'Left 2 Kin'!AK66, 'Left 3 Kin'!AK66, 'Right 1 Kin'!AK66, 'Right 2 Kin'!AK66, 'Right 3 Kin'!AK66)</f>
        <v>7.8799904000000018E-2</v>
      </c>
      <c r="AL66">
        <f>MEDIAN('Left 1 Kin'!AL66, 'Left 2 Kin'!AL66, 'Left 3 Kin'!AL66, 'Right 1 Kin'!AL66, 'Right 2 Kin'!AL66, 'Right 3 Kin'!AL66)</f>
        <v>-31.929524000000008</v>
      </c>
      <c r="AM66">
        <f>MEDIAN('Left 1 Kin'!AM66, 'Left 2 Kin'!AM66, 'Left 3 Kin'!AM66, 'Right 1 Kin'!AM66, 'Right 2 Kin'!AM66, 'Right 3 Kin'!AM66)</f>
        <v>2.8530912000000002</v>
      </c>
      <c r="AN66">
        <f>MEDIAN('Left 1 Kin'!AN66, 'Left 2 Kin'!AN66, 'Left 3 Kin'!AN66, 'Right 1 Kin'!AN66, 'Right 2 Kin'!AN66, 'Right 3 Kin'!AN66)</f>
        <v>-0.30596156000000008</v>
      </c>
      <c r="AO66">
        <f>MEDIAN('Left 1 Kin'!AO66, 'Left 2 Kin'!AO66, 'Left 3 Kin'!AO66, 'Right 1 Kin'!AO66, 'Right 2 Kin'!AO66, 'Right 3 Kin'!AO66)</f>
        <v>0.247516232</v>
      </c>
      <c r="AP66">
        <f>MEDIAN('Left 1 Kin'!AP66, 'Left 2 Kin'!AP66, 'Left 3 Kin'!AP66, 'Right 1 Kin'!AP66, 'Right 2 Kin'!AP66, 'Right 3 Kin'!AP66)</f>
        <v>21.468351999999999</v>
      </c>
      <c r="AQ66">
        <f>MEDIAN('Left 1 Kin'!AQ66, 'Left 2 Kin'!AQ66, 'Left 3 Kin'!AQ66, 'Right 1 Kin'!AQ66, 'Right 2 Kin'!AQ66, 'Right 3 Kin'!AQ66)</f>
        <v>3.2329919999999994</v>
      </c>
      <c r="AR66">
        <f>MEDIAN('Left 1 Kin'!AR66, 'Left 2 Kin'!AR66, 'Left 3 Kin'!AR66, 'Right 1 Kin'!AR66, 'Right 2 Kin'!AR66, 'Right 3 Kin'!AR66)</f>
        <v>4.3385600000000024E-2</v>
      </c>
      <c r="AS66">
        <f>MEDIAN('Left 1 Kin'!AS66, 'Left 2 Kin'!AS66, 'Left 3 Kin'!AS66, 'Right 1 Kin'!AS66, 'Right 2 Kin'!AS66, 'Right 3 Kin'!AS66)</f>
        <v>-4.7322200000000009E-2</v>
      </c>
      <c r="AT66">
        <f>MEDIAN('Left 1 Kin'!AT66, 'Left 2 Kin'!AT66, 'Left 3 Kin'!AT66, 'Right 1 Kin'!AT66, 'Right 2 Kin'!AT66, 'Right 3 Kin'!AT66)</f>
        <v>41.144738000000004</v>
      </c>
    </row>
    <row r="67" spans="1:46" x14ac:dyDescent="0.25">
      <c r="A67">
        <v>65</v>
      </c>
      <c r="B67">
        <f>MEDIAN('Left 1 Kin'!B67, 'Left 2 Kin'!B67, 'Left 3 Kin'!B67, 'Right 1 Kin'!B67, 'Right 2 Kin'!B67, 'Right 3 Kin'!B67)</f>
        <v>9.3718749999999886</v>
      </c>
      <c r="C67">
        <f>MEDIAN('Left 1 Kin'!C67, 'Left 2 Kin'!C67, 'Left 3 Kin'!C67, 'Right 1 Kin'!C67, 'Right 2 Kin'!C67, 'Right 3 Kin'!C67)</f>
        <v>0.57475438596491224</v>
      </c>
      <c r="D67">
        <f>MEDIAN('Left 1 Kin'!D67, 'Left 2 Kin'!D67, 'Left 3 Kin'!D67, 'Right 1 Kin'!D67, 'Right 2 Kin'!D67, 'Right 3 Kin'!D67)</f>
        <v>0.76581426745759562</v>
      </c>
      <c r="E67">
        <f>MEDIAN('Left 1 Kin'!E67, 'Left 2 Kin'!E67, 'Left 3 Kin'!E67, 'Right 1 Kin'!E67, 'Right 2 Kin'!E67, 'Right 3 Kin'!E67)</f>
        <v>-6.2357671691960683E-3</v>
      </c>
      <c r="F67">
        <f>MEDIAN('Left 1 Kin'!F67, 'Left 2 Kin'!F67, 'Left 3 Kin'!F67, 'Right 1 Kin'!F67, 'Right 2 Kin'!F67, 'Right 3 Kin'!F67)</f>
        <v>2.584471694608538</v>
      </c>
      <c r="G67">
        <f>MEDIAN('Left 1 Kin'!G67, 'Left 2 Kin'!G67, 'Left 3 Kin'!G67, 'Right 1 Kin'!G67, 'Right 2 Kin'!G67, 'Right 3 Kin'!G67)</f>
        <v>3.0469760000000008</v>
      </c>
      <c r="H67">
        <f>MEDIAN('Left 1 Kin'!H67, 'Left 2 Kin'!H67, 'Left 3 Kin'!H67, 'Right 1 Kin'!H67, 'Right 2 Kin'!H67, 'Right 3 Kin'!H67)</f>
        <v>-7.1717787499999996</v>
      </c>
      <c r="I67">
        <f>MEDIAN('Left 1 Kin'!I67, 'Left 2 Kin'!I67, 'Left 3 Kin'!I67, 'Right 1 Kin'!I67, 'Right 2 Kin'!I67, 'Right 3 Kin'!I67)</f>
        <v>-3.1268240750000009</v>
      </c>
      <c r="J67">
        <f>MEDIAN('Left 1 Kin'!J67, 'Left 2 Kin'!J67, 'Left 3 Kin'!J67, 'Right 1 Kin'!J67, 'Right 2 Kin'!J67, 'Right 3 Kin'!J67)</f>
        <v>7.5461232499999991</v>
      </c>
      <c r="K67">
        <f>MEDIAN('Left 1 Kin'!K67, 'Left 2 Kin'!K67, 'Left 3 Kin'!K67, 'Right 1 Kin'!K67, 'Right 2 Kin'!K67, 'Right 3 Kin'!K67)</f>
        <v>1.142614875</v>
      </c>
      <c r="L67">
        <f>MEDIAN('Left 1 Kin'!L67, 'Left 2 Kin'!L67, 'Left 3 Kin'!L67, 'Right 1 Kin'!L67, 'Right 2 Kin'!L67, 'Right 3 Kin'!L67)</f>
        <v>-13.191700000000001</v>
      </c>
      <c r="M67">
        <f>MEDIAN('Left 1 Kin'!M67, 'Left 2 Kin'!M67, 'Left 3 Kin'!M67, 'Right 1 Kin'!M67, 'Right 2 Kin'!M67, 'Right 3 Kin'!M67)</f>
        <v>0.89033100000000298</v>
      </c>
      <c r="N67">
        <f>MEDIAN('Left 1 Kin'!N67, 'Left 2 Kin'!N67, 'Left 3 Kin'!N67, 'Right 1 Kin'!N67, 'Right 2 Kin'!N67, 'Right 3 Kin'!N67)</f>
        <v>-2.205707949999999</v>
      </c>
      <c r="O67">
        <f>MEDIAN('Left 1 Kin'!O67, 'Left 2 Kin'!O67, 'Left 3 Kin'!O67, 'Right 1 Kin'!O67, 'Right 2 Kin'!O67, 'Right 3 Kin'!O67)</f>
        <v>-4.2855000000000025</v>
      </c>
      <c r="P67">
        <f>MEDIAN('Left 1 Kin'!P67, 'Left 2 Kin'!P67, 'Left 3 Kin'!P67, 'Right 1 Kin'!P67, 'Right 2 Kin'!P67, 'Right 3 Kin'!P67)</f>
        <v>29.848602499999998</v>
      </c>
      <c r="Q67">
        <f>MEDIAN('Left 1 Kin'!Q67, 'Left 2 Kin'!Q67, 'Left 3 Kin'!Q67, 'Right 1 Kin'!Q67, 'Right 2 Kin'!Q67, 'Right 3 Kin'!Q67)</f>
        <v>-2.4089210000000012</v>
      </c>
      <c r="R67">
        <f>MEDIAN('Left 1 Kin'!R67, 'Left 2 Kin'!R67, 'Left 3 Kin'!R67, 'Right 1 Kin'!R67, 'Right 2 Kin'!R67, 'Right 3 Kin'!R67)</f>
        <v>-6.8984154999999987</v>
      </c>
      <c r="S67">
        <f>MEDIAN('Left 1 Kin'!S67, 'Left 2 Kin'!S67, 'Left 3 Kin'!S67, 'Right 1 Kin'!S67, 'Right 2 Kin'!S67, 'Right 3 Kin'!S67)</f>
        <v>20.054497500000004</v>
      </c>
      <c r="T67">
        <f>MEDIAN('Left 1 Kin'!T67, 'Left 2 Kin'!T67, 'Left 3 Kin'!T67, 'Right 1 Kin'!T67, 'Right 2 Kin'!T67, 'Right 3 Kin'!T67)</f>
        <v>-6.3022665</v>
      </c>
      <c r="U67">
        <f>MEDIAN('Left 1 Kin'!U67, 'Left 2 Kin'!U67, 'Left 3 Kin'!U67, 'Right 1 Kin'!U67, 'Right 2 Kin'!U67, 'Right 3 Kin'!U67)</f>
        <v>-143.15365624999998</v>
      </c>
      <c r="V67">
        <f>MEDIAN('Left 1 Kin'!V67, 'Left 2 Kin'!V67, 'Left 3 Kin'!V67, 'Right 1 Kin'!V67, 'Right 2 Kin'!V67, 'Right 3 Kin'!V67)</f>
        <v>59.328687499999944</v>
      </c>
      <c r="W67">
        <f>MEDIAN('Left 1 Kin'!W67, 'Left 2 Kin'!W67, 'Left 3 Kin'!W67, 'Right 1 Kin'!W67, 'Right 2 Kin'!W67, 'Right 3 Kin'!W67)</f>
        <v>218.48609374999995</v>
      </c>
      <c r="X67">
        <f>MEDIAN('Left 1 Kin'!X67, 'Left 2 Kin'!X67, 'Left 3 Kin'!X67, 'Right 1 Kin'!X67, 'Right 2 Kin'!X67, 'Right 3 Kin'!X67)</f>
        <v>42.005687499999979</v>
      </c>
      <c r="Y67">
        <f>MEDIAN('Left 1 Kin'!Y67, 'Left 2 Kin'!Y67, 'Left 3 Kin'!Y67, 'Right 1 Kin'!Y67, 'Right 2 Kin'!Y67, 'Right 3 Kin'!Y67)</f>
        <v>-154.17184374999999</v>
      </c>
      <c r="Z67">
        <f>MEDIAN('Left 1 Kin'!Z67, 'Left 2 Kin'!Z67, 'Left 3 Kin'!Z67, 'Right 1 Kin'!Z67, 'Right 2 Kin'!Z67, 'Right 3 Kin'!Z67)</f>
        <v>173.07937499999991</v>
      </c>
      <c r="AA67">
        <f>MEDIAN('Left 1 Kin'!AA67, 'Left 2 Kin'!AA67, 'Left 3 Kin'!AA67, 'Right 1 Kin'!AA67, 'Right 2 Kin'!AA67, 'Right 3 Kin'!AA67)</f>
        <v>-711.17342187500003</v>
      </c>
      <c r="AB67">
        <f>MEDIAN('Left 1 Kin'!AB67, 'Left 2 Kin'!AB67, 'Left 3 Kin'!AB67, 'Right 1 Kin'!AB67, 'Right 2 Kin'!AB67, 'Right 3 Kin'!AB67)</f>
        <v>-280.62135000000006</v>
      </c>
      <c r="AC67">
        <f>MEDIAN('Left 1 Kin'!AC67, 'Left 2 Kin'!AC67, 'Left 3 Kin'!AC67, 'Right 1 Kin'!AC67, 'Right 2 Kin'!AC67, 'Right 3 Kin'!AC67)</f>
        <v>119.2468750000002</v>
      </c>
      <c r="AD67">
        <f>MEDIAN('Left 1 Kin'!AD67, 'Left 2 Kin'!AD67, 'Left 3 Kin'!AD67, 'Right 1 Kin'!AD67, 'Right 2 Kin'!AD67, 'Right 3 Kin'!AD67)</f>
        <v>-510.10749999999996</v>
      </c>
      <c r="AE67">
        <f>MEDIAN('Left 1 Kin'!AE67, 'Left 2 Kin'!AE67, 'Left 3 Kin'!AE67, 'Right 1 Kin'!AE67, 'Right 2 Kin'!AE67, 'Right 3 Kin'!AE67)</f>
        <v>146.30631249999993</v>
      </c>
      <c r="AF67">
        <f>MEDIAN('Left 1 Kin'!AF67, 'Left 2 Kin'!AF67, 'Left 3 Kin'!AF67, 'Right 1 Kin'!AF67, 'Right 2 Kin'!AF67, 'Right 3 Kin'!AF67)</f>
        <v>-463.01762499999984</v>
      </c>
      <c r="AG67">
        <f>MEDIAN('Left 1 Kin'!AG67, 'Left 2 Kin'!AG67, 'Left 3 Kin'!AG67, 'Right 1 Kin'!AG67, 'Right 2 Kin'!AG67, 'Right 3 Kin'!AG67)</f>
        <v>-877.56237499999975</v>
      </c>
      <c r="AH67">
        <f>MEDIAN('Left 1 Kin'!AH67, 'Left 2 Kin'!AH67, 'Left 3 Kin'!AH67, 'Right 1 Kin'!AH67, 'Right 2 Kin'!AH67, 'Right 3 Kin'!AH67)</f>
        <v>154.72175000000001</v>
      </c>
      <c r="AI67">
        <f>MEDIAN('Left 1 Kin'!AI67, 'Left 2 Kin'!AI67, 'Left 3 Kin'!AI67, 'Right 1 Kin'!AI67, 'Right 2 Kin'!AI67, 'Right 3 Kin'!AI67)</f>
        <v>-3.3299607499999988</v>
      </c>
      <c r="AJ67">
        <f>MEDIAN('Left 1 Kin'!AJ67, 'Left 2 Kin'!AJ67, 'Left 3 Kin'!AJ67, 'Right 1 Kin'!AJ67, 'Right 2 Kin'!AJ67, 'Right 3 Kin'!AJ67)</f>
        <v>-0.23117377499999986</v>
      </c>
      <c r="AK67">
        <f>MEDIAN('Left 1 Kin'!AK67, 'Left 2 Kin'!AK67, 'Left 3 Kin'!AK67, 'Right 1 Kin'!AK67, 'Right 2 Kin'!AK67, 'Right 3 Kin'!AK67)</f>
        <v>7.9814377500000006E-2</v>
      </c>
      <c r="AL67">
        <f>MEDIAN('Left 1 Kin'!AL67, 'Left 2 Kin'!AL67, 'Left 3 Kin'!AL67, 'Right 1 Kin'!AL67, 'Right 2 Kin'!AL67, 'Right 3 Kin'!AL67)</f>
        <v>-34.511389999999992</v>
      </c>
      <c r="AM67">
        <f>MEDIAN('Left 1 Kin'!AM67, 'Left 2 Kin'!AM67, 'Left 3 Kin'!AM67, 'Right 1 Kin'!AM67, 'Right 2 Kin'!AM67, 'Right 3 Kin'!AM67)</f>
        <v>2.8088757500000003</v>
      </c>
      <c r="AN67">
        <f>MEDIAN('Left 1 Kin'!AN67, 'Left 2 Kin'!AN67, 'Left 3 Kin'!AN67, 'Right 1 Kin'!AN67, 'Right 2 Kin'!AN67, 'Right 3 Kin'!AN67)</f>
        <v>-0.3239440999999999</v>
      </c>
      <c r="AO67">
        <f>MEDIAN('Left 1 Kin'!AO67, 'Left 2 Kin'!AO67, 'Left 3 Kin'!AO67, 'Right 1 Kin'!AO67, 'Right 2 Kin'!AO67, 'Right 3 Kin'!AO67)</f>
        <v>0.24001876000000005</v>
      </c>
      <c r="AP67">
        <f>MEDIAN('Left 1 Kin'!AP67, 'Left 2 Kin'!AP67, 'Left 3 Kin'!AP67, 'Right 1 Kin'!AP67, 'Right 2 Kin'!AP67, 'Right 3 Kin'!AP67)</f>
        <v>21.600022500000001</v>
      </c>
      <c r="AQ67">
        <f>MEDIAN('Left 1 Kin'!AQ67, 'Left 2 Kin'!AQ67, 'Left 3 Kin'!AQ67, 'Right 1 Kin'!AQ67, 'Right 2 Kin'!AQ67, 'Right 3 Kin'!AQ67)</f>
        <v>3.0946620000000005</v>
      </c>
      <c r="AR67">
        <f>MEDIAN('Left 1 Kin'!AR67, 'Left 2 Kin'!AR67, 'Left 3 Kin'!AR67, 'Right 1 Kin'!AR67, 'Right 2 Kin'!AR67, 'Right 3 Kin'!AR67)</f>
        <v>5.4526949999999963E-2</v>
      </c>
      <c r="AS67">
        <f>MEDIAN('Left 1 Kin'!AS67, 'Left 2 Kin'!AS67, 'Left 3 Kin'!AS67, 'Right 1 Kin'!AS67, 'Right 2 Kin'!AS67, 'Right 3 Kin'!AS67)</f>
        <v>-4.0950500000000022E-2</v>
      </c>
      <c r="AT67">
        <f>MEDIAN('Left 1 Kin'!AT67, 'Left 2 Kin'!AT67, 'Left 3 Kin'!AT67, 'Right 1 Kin'!AT67, 'Right 2 Kin'!AT67, 'Right 3 Kin'!AT67)</f>
        <v>42.4268675</v>
      </c>
    </row>
    <row r="68" spans="1:46" x14ac:dyDescent="0.25">
      <c r="A68">
        <v>66</v>
      </c>
      <c r="B68">
        <f>MEDIAN('Left 1 Kin'!B68, 'Left 2 Kin'!B68, 'Left 3 Kin'!B68, 'Right 1 Kin'!B68, 'Right 2 Kin'!B68, 'Right 3 Kin'!B68)</f>
        <v>9.3814624999999943</v>
      </c>
      <c r="C68">
        <f>MEDIAN('Left 1 Kin'!C68, 'Left 2 Kin'!C68, 'Left 3 Kin'!C68, 'Right 1 Kin'!C68, 'Right 2 Kin'!C68, 'Right 3 Kin'!C68)</f>
        <v>0.57514736842105263</v>
      </c>
      <c r="D68">
        <f>MEDIAN('Left 1 Kin'!D68, 'Left 2 Kin'!D68, 'Left 3 Kin'!D68, 'Right 1 Kin'!D68, 'Right 2 Kin'!D68, 'Right 3 Kin'!D68)</f>
        <v>0.77526786855429886</v>
      </c>
      <c r="E68">
        <f>MEDIAN('Left 1 Kin'!E68, 'Left 2 Kin'!E68, 'Left 3 Kin'!E68, 'Right 1 Kin'!E68, 'Right 2 Kin'!E68, 'Right 3 Kin'!E68)</f>
        <v>-6.98232102266902E-3</v>
      </c>
      <c r="F68">
        <f>MEDIAN('Left 1 Kin'!F68, 'Left 2 Kin'!F68, 'Left 3 Kin'!F68, 'Right 1 Kin'!F68, 'Right 2 Kin'!F68, 'Right 3 Kin'!F68)</f>
        <v>2.4957320422387967</v>
      </c>
      <c r="G68">
        <f>MEDIAN('Left 1 Kin'!G68, 'Left 2 Kin'!G68, 'Left 3 Kin'!G68, 'Right 1 Kin'!G68, 'Right 2 Kin'!G68, 'Right 3 Kin'!G68)</f>
        <v>2.8892763999999995</v>
      </c>
      <c r="H68">
        <f>MEDIAN('Left 1 Kin'!H68, 'Left 2 Kin'!H68, 'Left 3 Kin'!H68, 'Right 1 Kin'!H68, 'Right 2 Kin'!H68, 'Right 3 Kin'!H68)</f>
        <v>-7.1223475000000001</v>
      </c>
      <c r="I68">
        <f>MEDIAN('Left 1 Kin'!I68, 'Left 2 Kin'!I68, 'Left 3 Kin'!I68, 'Right 1 Kin'!I68, 'Right 2 Kin'!I68, 'Right 3 Kin'!I68)</f>
        <v>-2.9121225299999991</v>
      </c>
      <c r="J68">
        <f>MEDIAN('Left 1 Kin'!J68, 'Left 2 Kin'!J68, 'Left 3 Kin'!J68, 'Right 1 Kin'!J68, 'Right 2 Kin'!J68, 'Right 3 Kin'!J68)</f>
        <v>7.6242143000000002</v>
      </c>
      <c r="K68">
        <f>MEDIAN('Left 1 Kin'!K68, 'Left 2 Kin'!K68, 'Left 3 Kin'!K68, 'Right 1 Kin'!K68, 'Right 2 Kin'!K68, 'Right 3 Kin'!K68)</f>
        <v>0.97571004999999889</v>
      </c>
      <c r="L68">
        <f>MEDIAN('Left 1 Kin'!L68, 'Left 2 Kin'!L68, 'Left 3 Kin'!L68, 'Right 1 Kin'!L68, 'Right 2 Kin'!L68, 'Right 3 Kin'!L68)</f>
        <v>-13.036580000000001</v>
      </c>
      <c r="M68">
        <f>MEDIAN('Left 1 Kin'!M68, 'Left 2 Kin'!M68, 'Left 3 Kin'!M68, 'Right 1 Kin'!M68, 'Right 2 Kin'!M68, 'Right 3 Kin'!M68)</f>
        <v>0.15718539999999695</v>
      </c>
      <c r="N68">
        <f>MEDIAN('Left 1 Kin'!N68, 'Left 2 Kin'!N68, 'Left 3 Kin'!N68, 'Right 1 Kin'!N68, 'Right 2 Kin'!N68, 'Right 3 Kin'!N68)</f>
        <v>-2.4976195800000016</v>
      </c>
      <c r="O68">
        <f>MEDIAN('Left 1 Kin'!O68, 'Left 2 Kin'!O68, 'Left 3 Kin'!O68, 'Right 1 Kin'!O68, 'Right 2 Kin'!O68, 'Right 3 Kin'!O68)</f>
        <v>-4.18215</v>
      </c>
      <c r="P68">
        <f>MEDIAN('Left 1 Kin'!P68, 'Left 2 Kin'!P68, 'Left 3 Kin'!P68, 'Right 1 Kin'!P68, 'Right 2 Kin'!P68, 'Right 3 Kin'!P68)</f>
        <v>29.182391000000003</v>
      </c>
      <c r="Q68">
        <f>MEDIAN('Left 1 Kin'!Q68, 'Left 2 Kin'!Q68, 'Left 3 Kin'!Q68, 'Right 1 Kin'!Q68, 'Right 2 Kin'!Q68, 'Right 3 Kin'!Q68)</f>
        <v>-2.2660573999999993</v>
      </c>
      <c r="R68">
        <f>MEDIAN('Left 1 Kin'!R68, 'Left 2 Kin'!R68, 'Left 3 Kin'!R68, 'Right 1 Kin'!R68, 'Right 2 Kin'!R68, 'Right 3 Kin'!R68)</f>
        <v>-7.2535342000000025</v>
      </c>
      <c r="S68">
        <f>MEDIAN('Left 1 Kin'!S68, 'Left 2 Kin'!S68, 'Left 3 Kin'!S68, 'Right 1 Kin'!S68, 'Right 2 Kin'!S68, 'Right 3 Kin'!S68)</f>
        <v>19.217908999999999</v>
      </c>
      <c r="T68">
        <f>MEDIAN('Left 1 Kin'!T68, 'Left 2 Kin'!T68, 'Left 3 Kin'!T68, 'Right 1 Kin'!T68, 'Right 2 Kin'!T68, 'Right 3 Kin'!T68)</f>
        <v>-6.1601665999999984</v>
      </c>
      <c r="U68">
        <f>MEDIAN('Left 1 Kin'!U68, 'Left 2 Kin'!U68, 'Left 3 Kin'!U68, 'Right 1 Kin'!U68, 'Right 2 Kin'!U68, 'Right 3 Kin'!U68)</f>
        <v>-148.19433750000005</v>
      </c>
      <c r="V68">
        <f>MEDIAN('Left 1 Kin'!V68, 'Left 2 Kin'!V68, 'Left 3 Kin'!V68, 'Right 1 Kin'!V68, 'Right 2 Kin'!V68, 'Right 3 Kin'!V68)</f>
        <v>61.215724999999978</v>
      </c>
      <c r="W68">
        <f>MEDIAN('Left 1 Kin'!W68, 'Left 2 Kin'!W68, 'Left 3 Kin'!W68, 'Right 1 Kin'!W68, 'Right 2 Kin'!W68, 'Right 3 Kin'!W68)</f>
        <v>228.02343750000011</v>
      </c>
      <c r="X68">
        <f>MEDIAN('Left 1 Kin'!X68, 'Left 2 Kin'!X68, 'Left 3 Kin'!X68, 'Right 1 Kin'!X68, 'Right 2 Kin'!X68, 'Right 3 Kin'!X68)</f>
        <v>43.99052499999997</v>
      </c>
      <c r="Y68">
        <f>MEDIAN('Left 1 Kin'!Y68, 'Left 2 Kin'!Y68, 'Left 3 Kin'!Y68, 'Right 1 Kin'!Y68, 'Right 2 Kin'!Y68, 'Right 3 Kin'!Y68)</f>
        <v>-158.61755000000005</v>
      </c>
      <c r="Z68">
        <f>MEDIAN('Left 1 Kin'!Z68, 'Left 2 Kin'!Z68, 'Left 3 Kin'!Z68, 'Right 1 Kin'!Z68, 'Right 2 Kin'!Z68, 'Right 3 Kin'!Z68)</f>
        <v>188.53787500000004</v>
      </c>
      <c r="AA68">
        <f>MEDIAN('Left 1 Kin'!AA68, 'Left 2 Kin'!AA68, 'Left 3 Kin'!AA68, 'Right 1 Kin'!AA68, 'Right 2 Kin'!AA68, 'Right 3 Kin'!AA68)</f>
        <v>-714.92960625000001</v>
      </c>
      <c r="AB68">
        <f>MEDIAN('Left 1 Kin'!AB68, 'Left 2 Kin'!AB68, 'Left 3 Kin'!AB68, 'Right 1 Kin'!AB68, 'Right 2 Kin'!AB68, 'Right 3 Kin'!AB68)</f>
        <v>-280.06153999999998</v>
      </c>
      <c r="AC68">
        <f>MEDIAN('Left 1 Kin'!AC68, 'Left 2 Kin'!AC68, 'Left 3 Kin'!AC68, 'Right 1 Kin'!AC68, 'Right 2 Kin'!AC68, 'Right 3 Kin'!AC68)</f>
        <v>102.29625000000004</v>
      </c>
      <c r="AD68">
        <f>MEDIAN('Left 1 Kin'!AD68, 'Left 2 Kin'!AD68, 'Left 3 Kin'!AD68, 'Right 1 Kin'!AD68, 'Right 2 Kin'!AD68, 'Right 3 Kin'!AD68)</f>
        <v>-528.51175000000012</v>
      </c>
      <c r="AE68">
        <f>MEDIAN('Left 1 Kin'!AE68, 'Left 2 Kin'!AE68, 'Left 3 Kin'!AE68, 'Right 1 Kin'!AE68, 'Right 2 Kin'!AE68, 'Right 3 Kin'!AE68)</f>
        <v>146.37114999999991</v>
      </c>
      <c r="AF68">
        <f>MEDIAN('Left 1 Kin'!AF68, 'Left 2 Kin'!AF68, 'Left 3 Kin'!AF68, 'Right 1 Kin'!AF68, 'Right 2 Kin'!AF68, 'Right 3 Kin'!AF68)</f>
        <v>-479.51617500000009</v>
      </c>
      <c r="AG68">
        <f>MEDIAN('Left 1 Kin'!AG68, 'Left 2 Kin'!AG68, 'Left 3 Kin'!AG68, 'Right 1 Kin'!AG68, 'Right 2 Kin'!AG68, 'Right 3 Kin'!AG68)</f>
        <v>-964.17900000000054</v>
      </c>
      <c r="AH68">
        <f>MEDIAN('Left 1 Kin'!AH68, 'Left 2 Kin'!AH68, 'Left 3 Kin'!AH68, 'Right 1 Kin'!AH68, 'Right 2 Kin'!AH68, 'Right 3 Kin'!AH68)</f>
        <v>156.29307499999999</v>
      </c>
      <c r="AI68">
        <f>MEDIAN('Left 1 Kin'!AI68, 'Left 2 Kin'!AI68, 'Left 3 Kin'!AI68, 'Right 1 Kin'!AI68, 'Right 2 Kin'!AI68, 'Right 3 Kin'!AI68)</f>
        <v>-3.6047513000000011</v>
      </c>
      <c r="AJ68">
        <f>MEDIAN('Left 1 Kin'!AJ68, 'Left 2 Kin'!AJ68, 'Left 3 Kin'!AJ68, 'Right 1 Kin'!AJ68, 'Right 2 Kin'!AJ68, 'Right 3 Kin'!AJ68)</f>
        <v>-0.25883721000000026</v>
      </c>
      <c r="AK68">
        <f>MEDIAN('Left 1 Kin'!AK68, 'Left 2 Kin'!AK68, 'Left 3 Kin'!AK68, 'Right 1 Kin'!AK68, 'Right 2 Kin'!AK68, 'Right 3 Kin'!AK68)</f>
        <v>8.0828850999999979E-2</v>
      </c>
      <c r="AL68">
        <f>MEDIAN('Left 1 Kin'!AL68, 'Left 2 Kin'!AL68, 'Left 3 Kin'!AL68, 'Right 1 Kin'!AL68, 'Right 2 Kin'!AL68, 'Right 3 Kin'!AL68)</f>
        <v>-37.093256000000011</v>
      </c>
      <c r="AM68">
        <f>MEDIAN('Left 1 Kin'!AM68, 'Left 2 Kin'!AM68, 'Left 3 Kin'!AM68, 'Right 1 Kin'!AM68, 'Right 2 Kin'!AM68, 'Right 3 Kin'!AM68)</f>
        <v>2.7646603000000001</v>
      </c>
      <c r="AN68">
        <f>MEDIAN('Left 1 Kin'!AN68, 'Left 2 Kin'!AN68, 'Left 3 Kin'!AN68, 'Right 1 Kin'!AN68, 'Right 2 Kin'!AN68, 'Right 3 Kin'!AN68)</f>
        <v>-0.34192664000000011</v>
      </c>
      <c r="AO68">
        <f>MEDIAN('Left 1 Kin'!AO68, 'Left 2 Kin'!AO68, 'Left 3 Kin'!AO68, 'Right 1 Kin'!AO68, 'Right 2 Kin'!AO68, 'Right 3 Kin'!AO68)</f>
        <v>0.23204146399999998</v>
      </c>
      <c r="AP68">
        <f>MEDIAN('Left 1 Kin'!AP68, 'Left 2 Kin'!AP68, 'Left 3 Kin'!AP68, 'Right 1 Kin'!AP68, 'Right 2 Kin'!AP68, 'Right 3 Kin'!AP68)</f>
        <v>21.597588999999999</v>
      </c>
      <c r="AQ68">
        <f>MEDIAN('Left 1 Kin'!AQ68, 'Left 2 Kin'!AQ68, 'Left 3 Kin'!AQ68, 'Right 1 Kin'!AQ68, 'Right 2 Kin'!AQ68, 'Right 3 Kin'!AQ68)</f>
        <v>2.955402799999999</v>
      </c>
      <c r="AR68">
        <f>MEDIAN('Left 1 Kin'!AR68, 'Left 2 Kin'!AR68, 'Left 3 Kin'!AR68, 'Right 1 Kin'!AR68, 'Right 2 Kin'!AR68, 'Right 3 Kin'!AR68)</f>
        <v>6.5443380000000051E-2</v>
      </c>
      <c r="AS68">
        <f>MEDIAN('Left 1 Kin'!AS68, 'Left 2 Kin'!AS68, 'Left 3 Kin'!AS68, 'Right 1 Kin'!AS68, 'Right 2 Kin'!AS68, 'Right 3 Kin'!AS68)</f>
        <v>-2.5151597999999897E-2</v>
      </c>
      <c r="AT68">
        <f>MEDIAN('Left 1 Kin'!AT68, 'Left 2 Kin'!AT68, 'Left 3 Kin'!AT68, 'Right 1 Kin'!AT68, 'Right 2 Kin'!AT68, 'Right 3 Kin'!AT68)</f>
        <v>43.268052000000004</v>
      </c>
    </row>
    <row r="69" spans="1:46" x14ac:dyDescent="0.25">
      <c r="A69">
        <v>67</v>
      </c>
      <c r="B69">
        <f>MEDIAN('Left 1 Kin'!B69, 'Left 2 Kin'!B69, 'Left 3 Kin'!B69, 'Right 1 Kin'!B69, 'Right 2 Kin'!B69, 'Right 3 Kin'!B69)</f>
        <v>9.3899312499999947</v>
      </c>
      <c r="C69">
        <f>MEDIAN('Left 1 Kin'!C69, 'Left 2 Kin'!C69, 'Left 3 Kin'!C69, 'Right 1 Kin'!C69, 'Right 2 Kin'!C69, 'Right 3 Kin'!C69)</f>
        <v>0.57554035087719302</v>
      </c>
      <c r="D69">
        <f>MEDIAN('Left 1 Kin'!D69, 'Left 2 Kin'!D69, 'Left 3 Kin'!D69, 'Right 1 Kin'!D69, 'Right 2 Kin'!D69, 'Right 3 Kin'!D69)</f>
        <v>0.78617989504915275</v>
      </c>
      <c r="E69">
        <f>MEDIAN('Left 1 Kin'!E69, 'Left 2 Kin'!E69, 'Left 3 Kin'!E69, 'Right 1 Kin'!E69, 'Right 2 Kin'!E69, 'Right 3 Kin'!E69)</f>
        <v>-6.4083391765022433E-3</v>
      </c>
      <c r="F69">
        <f>MEDIAN('Left 1 Kin'!F69, 'Left 2 Kin'!F69, 'Left 3 Kin'!F69, 'Right 1 Kin'!F69, 'Right 2 Kin'!F69, 'Right 3 Kin'!F69)</f>
        <v>2.4103771473265798</v>
      </c>
      <c r="G69">
        <f>MEDIAN('Left 1 Kin'!G69, 'Left 2 Kin'!G69, 'Left 3 Kin'!G69, 'Right 1 Kin'!G69, 'Right 2 Kin'!G69, 'Right 3 Kin'!G69)</f>
        <v>2.7274908</v>
      </c>
      <c r="H69">
        <f>MEDIAN('Left 1 Kin'!H69, 'Left 2 Kin'!H69, 'Left 3 Kin'!H69, 'Right 1 Kin'!H69, 'Right 2 Kin'!H69, 'Right 3 Kin'!H69)</f>
        <v>-7.0729162500000005</v>
      </c>
      <c r="I69">
        <f>MEDIAN('Left 1 Kin'!I69, 'Left 2 Kin'!I69, 'Left 3 Kin'!I69, 'Right 1 Kin'!I69, 'Right 2 Kin'!I69, 'Right 3 Kin'!I69)</f>
        <v>-2.6893265199999998</v>
      </c>
      <c r="J69">
        <f>MEDIAN('Left 1 Kin'!J69, 'Left 2 Kin'!J69, 'Left 3 Kin'!J69, 'Right 1 Kin'!J69, 'Right 2 Kin'!J69, 'Right 3 Kin'!J69)</f>
        <v>7.7079967499999995</v>
      </c>
      <c r="K69">
        <f>MEDIAN('Left 1 Kin'!K69, 'Left 2 Kin'!K69, 'Left 3 Kin'!K69, 'Right 1 Kin'!K69, 'Right 2 Kin'!K69, 'Right 3 Kin'!K69)</f>
        <v>0.80903877499999988</v>
      </c>
      <c r="L69">
        <f>MEDIAN('Left 1 Kin'!L69, 'Left 2 Kin'!L69, 'Left 3 Kin'!L69, 'Right 1 Kin'!L69, 'Right 2 Kin'!L69, 'Right 3 Kin'!L69)</f>
        <v>-12.871987499999999</v>
      </c>
      <c r="M69">
        <f>MEDIAN('Left 1 Kin'!M69, 'Left 2 Kin'!M69, 'Left 3 Kin'!M69, 'Right 1 Kin'!M69, 'Right 2 Kin'!M69, 'Right 3 Kin'!M69)</f>
        <v>-0.57492019999999833</v>
      </c>
      <c r="N69">
        <f>MEDIAN('Left 1 Kin'!N69, 'Left 2 Kin'!N69, 'Left 3 Kin'!N69, 'Right 1 Kin'!N69, 'Right 2 Kin'!N69, 'Right 3 Kin'!N69)</f>
        <v>-2.7845129900000001</v>
      </c>
      <c r="O69">
        <f>MEDIAN('Left 1 Kin'!O69, 'Left 2 Kin'!O69, 'Left 3 Kin'!O69, 'Right 1 Kin'!O69, 'Right 2 Kin'!O69, 'Right 3 Kin'!O69)</f>
        <v>-4.0788000000000011</v>
      </c>
      <c r="P69">
        <f>MEDIAN('Left 1 Kin'!P69, 'Left 2 Kin'!P69, 'Left 3 Kin'!P69, 'Right 1 Kin'!P69, 'Right 2 Kin'!P69, 'Right 3 Kin'!P69)</f>
        <v>28.4902415</v>
      </c>
      <c r="Q69">
        <f>MEDIAN('Left 1 Kin'!Q69, 'Left 2 Kin'!Q69, 'Left 3 Kin'!Q69, 'Right 1 Kin'!Q69, 'Right 2 Kin'!Q69, 'Right 3 Kin'!Q69)</f>
        <v>-2.1246284000000006</v>
      </c>
      <c r="R69">
        <f>MEDIAN('Left 1 Kin'!R69, 'Left 2 Kin'!R69, 'Left 3 Kin'!R69, 'Right 1 Kin'!R69, 'Right 2 Kin'!R69, 'Right 3 Kin'!R69)</f>
        <v>-7.6222477000000008</v>
      </c>
      <c r="S69">
        <f>MEDIAN('Left 1 Kin'!S69, 'Left 2 Kin'!S69, 'Left 3 Kin'!S69, 'Right 1 Kin'!S69, 'Right 2 Kin'!S69, 'Right 3 Kin'!S69)</f>
        <v>18.347683</v>
      </c>
      <c r="T69">
        <f>MEDIAN('Left 1 Kin'!T69, 'Left 2 Kin'!T69, 'Left 3 Kin'!T69, 'Right 1 Kin'!T69, 'Right 2 Kin'!T69, 'Right 3 Kin'!T69)</f>
        <v>-6.0178925499999991</v>
      </c>
      <c r="U69">
        <f>MEDIAN('Left 1 Kin'!U69, 'Left 2 Kin'!U69, 'Left 3 Kin'!U69, 'Right 1 Kin'!U69, 'Right 2 Kin'!U69, 'Right 3 Kin'!U69)</f>
        <v>-153.15981250000004</v>
      </c>
      <c r="V69">
        <f>MEDIAN('Left 1 Kin'!V69, 'Left 2 Kin'!V69, 'Left 3 Kin'!V69, 'Right 1 Kin'!V69, 'Right 2 Kin'!V69, 'Right 3 Kin'!V69)</f>
        <v>63.333049999999986</v>
      </c>
      <c r="W69">
        <f>MEDIAN('Left 1 Kin'!W69, 'Left 2 Kin'!W69, 'Left 3 Kin'!W69, 'Right 1 Kin'!W69, 'Right 2 Kin'!W69, 'Right 3 Kin'!W69)</f>
        <v>237.56078124999999</v>
      </c>
      <c r="X69">
        <f>MEDIAN('Left 1 Kin'!X69, 'Left 2 Kin'!X69, 'Left 3 Kin'!X69, 'Right 1 Kin'!X69, 'Right 2 Kin'!X69, 'Right 3 Kin'!X69)</f>
        <v>46.483131249999929</v>
      </c>
      <c r="Y69">
        <f>MEDIAN('Left 1 Kin'!Y69, 'Left 2 Kin'!Y69, 'Left 3 Kin'!Y69, 'Right 1 Kin'!Y69, 'Right 2 Kin'!Y69, 'Right 3 Kin'!Y69)</f>
        <v>-162.81406874999999</v>
      </c>
      <c r="Z69">
        <f>MEDIAN('Left 1 Kin'!Z69, 'Left 2 Kin'!Z69, 'Left 3 Kin'!Z69, 'Right 1 Kin'!Z69, 'Right 2 Kin'!Z69, 'Right 3 Kin'!Z69)</f>
        <v>203.24086875</v>
      </c>
      <c r="AA69">
        <f>MEDIAN('Left 1 Kin'!AA69, 'Left 2 Kin'!AA69, 'Left 3 Kin'!AA69, 'Right 1 Kin'!AA69, 'Right 2 Kin'!AA69, 'Right 3 Kin'!AA69)</f>
        <v>-718.33924312499994</v>
      </c>
      <c r="AB69">
        <f>MEDIAN('Left 1 Kin'!AB69, 'Left 2 Kin'!AB69, 'Left 3 Kin'!AB69, 'Right 1 Kin'!AB69, 'Right 2 Kin'!AB69, 'Right 3 Kin'!AB69)</f>
        <v>-278.88039250000008</v>
      </c>
      <c r="AC69">
        <f>MEDIAN('Left 1 Kin'!AC69, 'Left 2 Kin'!AC69, 'Left 3 Kin'!AC69, 'Right 1 Kin'!AC69, 'Right 2 Kin'!AC69, 'Right 3 Kin'!AC69)</f>
        <v>85.345625000000126</v>
      </c>
      <c r="AD69">
        <f>MEDIAN('Left 1 Kin'!AD69, 'Left 2 Kin'!AD69, 'Left 3 Kin'!AD69, 'Right 1 Kin'!AD69, 'Right 2 Kin'!AD69, 'Right 3 Kin'!AD69)</f>
        <v>-547.33524999999997</v>
      </c>
      <c r="AE69">
        <f>MEDIAN('Left 1 Kin'!AE69, 'Left 2 Kin'!AE69, 'Left 3 Kin'!AE69, 'Right 1 Kin'!AE69, 'Right 2 Kin'!AE69, 'Right 3 Kin'!AE69)</f>
        <v>145.69215624999993</v>
      </c>
      <c r="AF69">
        <f>MEDIAN('Left 1 Kin'!AF69, 'Left 2 Kin'!AF69, 'Left 3 Kin'!AF69, 'Right 1 Kin'!AF69, 'Right 2 Kin'!AF69, 'Right 3 Kin'!AF69)</f>
        <v>-496.01472499999994</v>
      </c>
      <c r="AG69">
        <f>MEDIAN('Left 1 Kin'!AG69, 'Left 2 Kin'!AG69, 'Left 3 Kin'!AG69, 'Right 1 Kin'!AG69, 'Right 2 Kin'!AG69, 'Right 3 Kin'!AG69)</f>
        <v>-1059.755375</v>
      </c>
      <c r="AH69">
        <f>MEDIAN('Left 1 Kin'!AH69, 'Left 2 Kin'!AH69, 'Left 3 Kin'!AH69, 'Right 1 Kin'!AH69, 'Right 2 Kin'!AH69, 'Right 3 Kin'!AH69)</f>
        <v>157.5436062499999</v>
      </c>
      <c r="AI69">
        <f>MEDIAN('Left 1 Kin'!AI69, 'Left 2 Kin'!AI69, 'Left 3 Kin'!AI69, 'Right 1 Kin'!AI69, 'Right 2 Kin'!AI69, 'Right 3 Kin'!AI69)</f>
        <v>-3.7928518000000002</v>
      </c>
      <c r="AJ69">
        <f>MEDIAN('Left 1 Kin'!AJ69, 'Left 2 Kin'!AJ69, 'Left 3 Kin'!AJ69, 'Right 1 Kin'!AJ69, 'Right 2 Kin'!AJ69, 'Right 3 Kin'!AJ69)</f>
        <v>-0.28468422000000027</v>
      </c>
      <c r="AK69">
        <f>MEDIAN('Left 1 Kin'!AK69, 'Left 2 Kin'!AK69, 'Left 3 Kin'!AK69, 'Right 1 Kin'!AK69, 'Right 2 Kin'!AK69, 'Right 3 Kin'!AK69)</f>
        <v>8.0332354999999994E-2</v>
      </c>
      <c r="AL69">
        <f>MEDIAN('Left 1 Kin'!AL69, 'Left 2 Kin'!AL69, 'Left 3 Kin'!AL69, 'Right 1 Kin'!AL69, 'Right 2 Kin'!AL69, 'Right 3 Kin'!AL69)</f>
        <v>-38.367041999999998</v>
      </c>
      <c r="AM69">
        <f>MEDIAN('Left 1 Kin'!AM69, 'Left 2 Kin'!AM69, 'Left 3 Kin'!AM69, 'Right 1 Kin'!AM69, 'Right 2 Kin'!AM69, 'Right 3 Kin'!AM69)</f>
        <v>2.7145377000000002</v>
      </c>
      <c r="AN69">
        <f>MEDIAN('Left 1 Kin'!AN69, 'Left 2 Kin'!AN69, 'Left 3 Kin'!AN69, 'Right 1 Kin'!AN69, 'Right 2 Kin'!AN69, 'Right 3 Kin'!AN69)</f>
        <v>-0.3536799100000001</v>
      </c>
      <c r="AO69">
        <f>MEDIAN('Left 1 Kin'!AO69, 'Left 2 Kin'!AO69, 'Left 3 Kin'!AO69, 'Right 1 Kin'!AO69, 'Right 2 Kin'!AO69, 'Right 3 Kin'!AO69)</f>
        <v>0.22406416800000001</v>
      </c>
      <c r="AP69">
        <f>MEDIAN('Left 1 Kin'!AP69, 'Left 2 Kin'!AP69, 'Left 3 Kin'!AP69, 'Right 1 Kin'!AP69, 'Right 2 Kin'!AP69, 'Right 3 Kin'!AP69)</f>
        <v>21.595155499999997</v>
      </c>
      <c r="AQ69">
        <f>MEDIAN('Left 1 Kin'!AQ69, 'Left 2 Kin'!AQ69, 'Left 3 Kin'!AQ69, 'Right 1 Kin'!AQ69, 'Right 2 Kin'!AQ69, 'Right 3 Kin'!AQ69)</f>
        <v>2.8136991999999998</v>
      </c>
      <c r="AR69">
        <f>MEDIAN('Left 1 Kin'!AR69, 'Left 2 Kin'!AR69, 'Left 3 Kin'!AR69, 'Right 1 Kin'!AR69, 'Right 2 Kin'!AR69, 'Right 3 Kin'!AR69)</f>
        <v>7.6359810000000028E-2</v>
      </c>
      <c r="AS69">
        <f>MEDIAN('Left 1 Kin'!AS69, 'Left 2 Kin'!AS69, 'Left 3 Kin'!AS69, 'Right 1 Kin'!AS69, 'Right 2 Kin'!AS69, 'Right 3 Kin'!AS69)</f>
        <v>-7.1444469999999774E-3</v>
      </c>
      <c r="AT69">
        <f>MEDIAN('Left 1 Kin'!AT69, 'Left 2 Kin'!AT69, 'Left 3 Kin'!AT69, 'Right 1 Kin'!AT69, 'Right 2 Kin'!AT69, 'Right 3 Kin'!AT69)</f>
        <v>43.729489999999998</v>
      </c>
    </row>
    <row r="70" spans="1:46" x14ac:dyDescent="0.25">
      <c r="A70">
        <v>68</v>
      </c>
      <c r="B70">
        <f>MEDIAN('Left 1 Kin'!B70, 'Left 2 Kin'!B70, 'Left 3 Kin'!B70, 'Right 1 Kin'!B70, 'Right 2 Kin'!B70, 'Right 3 Kin'!B70)</f>
        <v>9.3990999999999971</v>
      </c>
      <c r="C70">
        <f>MEDIAN('Left 1 Kin'!C70, 'Left 2 Kin'!C70, 'Left 3 Kin'!C70, 'Right 1 Kin'!C70, 'Right 2 Kin'!C70, 'Right 3 Kin'!C70)</f>
        <v>0.57593442982456144</v>
      </c>
      <c r="D70">
        <f>MEDIAN('Left 1 Kin'!D70, 'Left 2 Kin'!D70, 'Left 3 Kin'!D70, 'Right 1 Kin'!D70, 'Right 2 Kin'!D70, 'Right 3 Kin'!D70)</f>
        <v>0.79388636631947618</v>
      </c>
      <c r="E70">
        <f>MEDIAN('Left 1 Kin'!E70, 'Left 2 Kin'!E70, 'Left 3 Kin'!E70, 'Right 1 Kin'!E70, 'Right 2 Kin'!E70, 'Right 3 Kin'!E70)</f>
        <v>-6.7904062159616103E-3</v>
      </c>
      <c r="F70">
        <f>MEDIAN('Left 1 Kin'!F70, 'Left 2 Kin'!F70, 'Left 3 Kin'!F70, 'Right 1 Kin'!F70, 'Right 2 Kin'!F70, 'Right 3 Kin'!F70)</f>
        <v>2.3210591959440778</v>
      </c>
      <c r="G70">
        <f>MEDIAN('Left 1 Kin'!G70, 'Left 2 Kin'!G70, 'Left 3 Kin'!G70, 'Right 1 Kin'!G70, 'Right 2 Kin'!G70, 'Right 3 Kin'!G70)</f>
        <v>2.5575332000000008</v>
      </c>
      <c r="H70">
        <f>MEDIAN('Left 1 Kin'!H70, 'Left 2 Kin'!H70, 'Left 3 Kin'!H70, 'Right 1 Kin'!H70, 'Right 2 Kin'!H70, 'Right 3 Kin'!H70)</f>
        <v>-7.023485</v>
      </c>
      <c r="I70">
        <f>MEDIAN('Left 1 Kin'!I70, 'Left 2 Kin'!I70, 'Left 3 Kin'!I70, 'Right 1 Kin'!I70, 'Right 2 Kin'!I70, 'Right 3 Kin'!I70)</f>
        <v>-2.4503415800000008</v>
      </c>
      <c r="J70">
        <f>MEDIAN('Left 1 Kin'!J70, 'Left 2 Kin'!J70, 'Left 3 Kin'!J70, 'Right 1 Kin'!J70, 'Right 2 Kin'!J70, 'Right 3 Kin'!J70)</f>
        <v>7.8031620000000004</v>
      </c>
      <c r="K70">
        <f>MEDIAN('Left 1 Kin'!K70, 'Left 2 Kin'!K70, 'Left 3 Kin'!K70, 'Right 1 Kin'!K70, 'Right 2 Kin'!K70, 'Right 3 Kin'!K70)</f>
        <v>0.63912800000000036</v>
      </c>
      <c r="L70">
        <f>MEDIAN('Left 1 Kin'!L70, 'Left 2 Kin'!L70, 'Left 3 Kin'!L70, 'Right 1 Kin'!L70, 'Right 2 Kin'!L70, 'Right 3 Kin'!L70)</f>
        <v>-12.68845</v>
      </c>
      <c r="M70">
        <f>MEDIAN('Left 1 Kin'!M70, 'Left 2 Kin'!M70, 'Left 3 Kin'!M70, 'Right 1 Kin'!M70, 'Right 2 Kin'!M70, 'Right 3 Kin'!M70)</f>
        <v>-1.3051923999999939</v>
      </c>
      <c r="N70">
        <f>MEDIAN('Left 1 Kin'!N70, 'Left 2 Kin'!N70, 'Left 3 Kin'!N70, 'Right 1 Kin'!N70, 'Right 2 Kin'!N70, 'Right 3 Kin'!N70)</f>
        <v>-3.0613699599999995</v>
      </c>
      <c r="O70">
        <f>MEDIAN('Left 1 Kin'!O70, 'Left 2 Kin'!O70, 'Left 3 Kin'!O70, 'Right 1 Kin'!O70, 'Right 2 Kin'!O70, 'Right 3 Kin'!O70)</f>
        <v>-3.9802040000000005</v>
      </c>
      <c r="P70">
        <f>MEDIAN('Left 1 Kin'!P70, 'Left 2 Kin'!P70, 'Left 3 Kin'!P70, 'Right 1 Kin'!P70, 'Right 2 Kin'!P70, 'Right 3 Kin'!P70)</f>
        <v>27.746216</v>
      </c>
      <c r="Q70">
        <f>MEDIAN('Left 1 Kin'!Q70, 'Left 2 Kin'!Q70, 'Left 3 Kin'!Q70, 'Right 1 Kin'!Q70, 'Right 2 Kin'!Q70, 'Right 3 Kin'!Q70)</f>
        <v>-1.9860685999999994</v>
      </c>
      <c r="R70">
        <f>MEDIAN('Left 1 Kin'!R70, 'Left 2 Kin'!R70, 'Left 3 Kin'!R70, 'Right 1 Kin'!R70, 'Right 2 Kin'!R70, 'Right 3 Kin'!R70)</f>
        <v>-8.018150799999999</v>
      </c>
      <c r="S70">
        <f>MEDIAN('Left 1 Kin'!S70, 'Left 2 Kin'!S70, 'Left 3 Kin'!S70, 'Right 1 Kin'!S70, 'Right 2 Kin'!S70, 'Right 3 Kin'!S70)</f>
        <v>17.410182000000006</v>
      </c>
      <c r="T70">
        <f>MEDIAN('Left 1 Kin'!T70, 'Left 2 Kin'!T70, 'Left 3 Kin'!T70, 'Right 1 Kin'!T70, 'Right 2 Kin'!T70, 'Right 3 Kin'!T70)</f>
        <v>-5.8752701999999992</v>
      </c>
      <c r="U70">
        <f>MEDIAN('Left 1 Kin'!U70, 'Left 2 Kin'!U70, 'Left 3 Kin'!U70, 'Right 1 Kin'!U70, 'Right 2 Kin'!U70, 'Right 3 Kin'!U70)</f>
        <v>-157.974875</v>
      </c>
      <c r="V70">
        <f>MEDIAN('Left 1 Kin'!V70, 'Left 2 Kin'!V70, 'Left 3 Kin'!V70, 'Right 1 Kin'!V70, 'Right 2 Kin'!V70, 'Right 3 Kin'!V70)</f>
        <v>65.910949999999985</v>
      </c>
      <c r="W70">
        <f>MEDIAN('Left 1 Kin'!W70, 'Left 2 Kin'!W70, 'Left 3 Kin'!W70, 'Right 1 Kin'!W70, 'Right 2 Kin'!W70, 'Right 3 Kin'!W70)</f>
        <v>247.09812499999995</v>
      </c>
      <c r="X70">
        <f>MEDIAN('Left 1 Kin'!X70, 'Left 2 Kin'!X70, 'Left 3 Kin'!X70, 'Right 1 Kin'!X70, 'Right 2 Kin'!X70, 'Right 3 Kin'!X70)</f>
        <v>49.991274999999895</v>
      </c>
      <c r="Y70">
        <f>MEDIAN('Left 1 Kin'!Y70, 'Left 2 Kin'!Y70, 'Left 3 Kin'!Y70, 'Right 1 Kin'!Y70, 'Right 2 Kin'!Y70, 'Right 3 Kin'!Y70)</f>
        <v>-166.5122125</v>
      </c>
      <c r="Z70">
        <f>MEDIAN('Left 1 Kin'!Z70, 'Left 2 Kin'!Z70, 'Left 3 Kin'!Z70, 'Right 1 Kin'!Z70, 'Right 2 Kin'!Z70, 'Right 3 Kin'!Z70)</f>
        <v>218.1618500000001</v>
      </c>
      <c r="AA70">
        <f>MEDIAN('Left 1 Kin'!AA70, 'Left 2 Kin'!AA70, 'Left 3 Kin'!AA70, 'Right 1 Kin'!AA70, 'Right 2 Kin'!AA70, 'Right 3 Kin'!AA70)</f>
        <v>-717.8115499999999</v>
      </c>
      <c r="AB70">
        <f>MEDIAN('Left 1 Kin'!AB70, 'Left 2 Kin'!AB70, 'Left 3 Kin'!AB70, 'Right 1 Kin'!AB70, 'Right 2 Kin'!AB70, 'Right 3 Kin'!AB70)</f>
        <v>-276.79625000000004</v>
      </c>
      <c r="AC70">
        <f>MEDIAN('Left 1 Kin'!AC70, 'Left 2 Kin'!AC70, 'Left 3 Kin'!AC70, 'Right 1 Kin'!AC70, 'Right 2 Kin'!AC70, 'Right 3 Kin'!AC70)</f>
        <v>68.338250000000016</v>
      </c>
      <c r="AD70">
        <f>MEDIAN('Left 1 Kin'!AD70, 'Left 2 Kin'!AD70, 'Left 3 Kin'!AD70, 'Right 1 Kin'!AD70, 'Right 2 Kin'!AD70, 'Right 3 Kin'!AD70)</f>
        <v>-567.72849999999994</v>
      </c>
      <c r="AE70">
        <f>MEDIAN('Left 1 Kin'!AE70, 'Left 2 Kin'!AE70, 'Left 3 Kin'!AE70, 'Right 1 Kin'!AE70, 'Right 2 Kin'!AE70, 'Right 3 Kin'!AE70)</f>
        <v>143.52549999999997</v>
      </c>
      <c r="AF70">
        <f>MEDIAN('Left 1 Kin'!AF70, 'Left 2 Kin'!AF70, 'Left 3 Kin'!AF70, 'Right 1 Kin'!AF70, 'Right 2 Kin'!AF70, 'Right 3 Kin'!AF70)</f>
        <v>-512.87774999999988</v>
      </c>
      <c r="AG70">
        <f>MEDIAN('Left 1 Kin'!AG70, 'Left 2 Kin'!AG70, 'Left 3 Kin'!AG70, 'Right 1 Kin'!AG70, 'Right 2 Kin'!AG70, 'Right 3 Kin'!AG70)</f>
        <v>-1158.5902499999995</v>
      </c>
      <c r="AH70">
        <f>MEDIAN('Left 1 Kin'!AH70, 'Left 2 Kin'!AH70, 'Left 3 Kin'!AH70, 'Right 1 Kin'!AH70, 'Right 2 Kin'!AH70, 'Right 3 Kin'!AH70)</f>
        <v>158.15254999999991</v>
      </c>
      <c r="AI70">
        <f>MEDIAN('Left 1 Kin'!AI70, 'Left 2 Kin'!AI70, 'Left 3 Kin'!AI70, 'Right 1 Kin'!AI70, 'Right 2 Kin'!AI70, 'Right 3 Kin'!AI70)</f>
        <v>-3.8739374</v>
      </c>
      <c r="AJ70">
        <f>MEDIAN('Left 1 Kin'!AJ70, 'Left 2 Kin'!AJ70, 'Left 3 Kin'!AJ70, 'Right 1 Kin'!AJ70, 'Right 2 Kin'!AJ70, 'Right 3 Kin'!AJ70)</f>
        <v>-0.30689838000000014</v>
      </c>
      <c r="AK70">
        <f>MEDIAN('Left 1 Kin'!AK70, 'Left 2 Kin'!AK70, 'Left 3 Kin'!AK70, 'Right 1 Kin'!AK70, 'Right 2 Kin'!AK70, 'Right 3 Kin'!AK70)</f>
        <v>7.6813920000000008E-2</v>
      </c>
      <c r="AL70">
        <f>MEDIAN('Left 1 Kin'!AL70, 'Left 2 Kin'!AL70, 'Left 3 Kin'!AL70, 'Right 1 Kin'!AL70, 'Right 2 Kin'!AL70, 'Right 3 Kin'!AL70)</f>
        <v>-38.654820000000001</v>
      </c>
      <c r="AM70">
        <f>MEDIAN('Left 1 Kin'!AM70, 'Left 2 Kin'!AM70, 'Left 3 Kin'!AM70, 'Right 1 Kin'!AM70, 'Right 2 Kin'!AM70, 'Right 3 Kin'!AM70)</f>
        <v>2.6526008000000001</v>
      </c>
      <c r="AN70">
        <f>MEDIAN('Left 1 Kin'!AN70, 'Left 2 Kin'!AN70, 'Left 3 Kin'!AN70, 'Right 1 Kin'!AN70, 'Right 2 Kin'!AN70, 'Right 3 Kin'!AN70)</f>
        <v>-0.33780364000000018</v>
      </c>
      <c r="AO70">
        <f>MEDIAN('Left 1 Kin'!AO70, 'Left 2 Kin'!AO70, 'Left 3 Kin'!AO70, 'Right 1 Kin'!AO70, 'Right 2 Kin'!AO70, 'Right 3 Kin'!AO70)</f>
        <v>0.21624760999999995</v>
      </c>
      <c r="AP70">
        <f>MEDIAN('Left 1 Kin'!AP70, 'Left 2 Kin'!AP70, 'Left 3 Kin'!AP70, 'Right 1 Kin'!AP70, 'Right 2 Kin'!AP70, 'Right 3 Kin'!AP70)</f>
        <v>21.521604000000004</v>
      </c>
      <c r="AQ70">
        <f>MEDIAN('Left 1 Kin'!AQ70, 'Left 2 Kin'!AQ70, 'Left 3 Kin'!AQ70, 'Right 1 Kin'!AQ70, 'Right 2 Kin'!AQ70, 'Right 3 Kin'!AQ70)</f>
        <v>2.6741478000000005</v>
      </c>
      <c r="AR70">
        <f>MEDIAN('Left 1 Kin'!AR70, 'Left 2 Kin'!AR70, 'Left 3 Kin'!AR70, 'Right 1 Kin'!AR70, 'Right 2 Kin'!AR70, 'Right 3 Kin'!AR70)</f>
        <v>8.7459479999999923E-2</v>
      </c>
      <c r="AS70">
        <f>MEDIAN('Left 1 Kin'!AS70, 'Left 2 Kin'!AS70, 'Left 3 Kin'!AS70, 'Right 1 Kin'!AS70, 'Right 2 Kin'!AS70, 'Right 3 Kin'!AS70)</f>
        <v>1.3069711999999935E-2</v>
      </c>
      <c r="AT70">
        <f>MEDIAN('Left 1 Kin'!AT70, 'Left 2 Kin'!AT70, 'Left 3 Kin'!AT70, 'Right 1 Kin'!AT70, 'Right 2 Kin'!AT70, 'Right 3 Kin'!AT70)</f>
        <v>43.286932000000007</v>
      </c>
    </row>
    <row r="71" spans="1:46" x14ac:dyDescent="0.25">
      <c r="A71">
        <v>69</v>
      </c>
      <c r="B71">
        <f>MEDIAN('Left 1 Kin'!B71, 'Left 2 Kin'!B71, 'Left 3 Kin'!B71, 'Right 1 Kin'!B71, 'Right 2 Kin'!B71, 'Right 3 Kin'!B71)</f>
        <v>9.4085812499999939</v>
      </c>
      <c r="C71">
        <f>MEDIAN('Left 1 Kin'!C71, 'Left 2 Kin'!C71, 'Left 3 Kin'!C71, 'Right 1 Kin'!C71, 'Right 2 Kin'!C71, 'Right 3 Kin'!C71)</f>
        <v>0.57634810855263163</v>
      </c>
      <c r="D71">
        <f>MEDIAN('Left 1 Kin'!D71, 'Left 2 Kin'!D71, 'Left 3 Kin'!D71, 'Right 1 Kin'!D71, 'Right 2 Kin'!D71, 'Right 3 Kin'!D71)</f>
        <v>0.80564195535646888</v>
      </c>
      <c r="E71">
        <f>MEDIAN('Left 1 Kin'!E71, 'Left 2 Kin'!E71, 'Left 3 Kin'!E71, 'Right 1 Kin'!E71, 'Right 2 Kin'!E71, 'Right 3 Kin'!E71)</f>
        <v>-5.637543100539856E-3</v>
      </c>
      <c r="F71">
        <f>MEDIAN('Left 1 Kin'!F71, 'Left 2 Kin'!F71, 'Left 3 Kin'!F71, 'Right 1 Kin'!F71, 'Right 2 Kin'!F71, 'Right 3 Kin'!F71)</f>
        <v>2.2314269264885005</v>
      </c>
      <c r="G71">
        <f>MEDIAN('Left 1 Kin'!G71, 'Left 2 Kin'!G71, 'Left 3 Kin'!G71, 'Right 1 Kin'!G71, 'Right 2 Kin'!G71, 'Right 3 Kin'!G71)</f>
        <v>2.3760105999999999</v>
      </c>
      <c r="H71">
        <f>MEDIAN('Left 1 Kin'!H71, 'Left 2 Kin'!H71, 'Left 3 Kin'!H71, 'Right 1 Kin'!H71, 'Right 2 Kin'!H71, 'Right 3 Kin'!H71)</f>
        <v>-6.9606837499999994</v>
      </c>
      <c r="I71">
        <f>MEDIAN('Left 1 Kin'!I71, 'Left 2 Kin'!I71, 'Left 3 Kin'!I71, 'Right 1 Kin'!I71, 'Right 2 Kin'!I71, 'Right 3 Kin'!I71)</f>
        <v>-2.194340389999998</v>
      </c>
      <c r="J71">
        <f>MEDIAN('Left 1 Kin'!J71, 'Left 2 Kin'!J71, 'Left 3 Kin'!J71, 'Right 1 Kin'!J71, 'Right 2 Kin'!J71, 'Right 3 Kin'!J71)</f>
        <v>7.8983272499999995</v>
      </c>
      <c r="K71">
        <f>MEDIAN('Left 1 Kin'!K71, 'Left 2 Kin'!K71, 'Left 3 Kin'!K71, 'Right 1 Kin'!K71, 'Right 2 Kin'!K71, 'Right 3 Kin'!K71)</f>
        <v>0.4328889999999983</v>
      </c>
      <c r="L71">
        <f>MEDIAN('Left 1 Kin'!L71, 'Left 2 Kin'!L71, 'Left 3 Kin'!L71, 'Right 1 Kin'!L71, 'Right 2 Kin'!L71, 'Right 3 Kin'!L71)</f>
        <v>-12.46355</v>
      </c>
      <c r="M71">
        <f>MEDIAN('Left 1 Kin'!M71, 'Left 2 Kin'!M71, 'Left 3 Kin'!M71, 'Right 1 Kin'!M71, 'Right 2 Kin'!M71, 'Right 3 Kin'!M71)</f>
        <v>-2.0369442000000015</v>
      </c>
      <c r="N71">
        <f>MEDIAN('Left 1 Kin'!N71, 'Left 2 Kin'!N71, 'Left 3 Kin'!N71, 'Right 1 Kin'!N71, 'Right 2 Kin'!N71, 'Right 3 Kin'!N71)</f>
        <v>-3.3409331800000022</v>
      </c>
      <c r="O71">
        <f>MEDIAN('Left 1 Kin'!O71, 'Left 2 Kin'!O71, 'Left 3 Kin'!O71, 'Right 1 Kin'!O71, 'Right 2 Kin'!O71, 'Right 3 Kin'!O71)</f>
        <v>-3.9365194999999993</v>
      </c>
      <c r="P71">
        <f>MEDIAN('Left 1 Kin'!P71, 'Left 2 Kin'!P71, 'Left 3 Kin'!P71, 'Right 1 Kin'!P71, 'Right 2 Kin'!P71, 'Right 3 Kin'!P71)</f>
        <v>27.00219049999999</v>
      </c>
      <c r="Q71">
        <f>MEDIAN('Left 1 Kin'!Q71, 'Left 2 Kin'!Q71, 'Left 3 Kin'!Q71, 'Right 1 Kin'!Q71, 'Right 2 Kin'!Q71, 'Right 3 Kin'!Q71)</f>
        <v>-1.8475088</v>
      </c>
      <c r="R71">
        <f>MEDIAN('Left 1 Kin'!R71, 'Left 2 Kin'!R71, 'Left 3 Kin'!R71, 'Right 1 Kin'!R71, 'Right 2 Kin'!R71, 'Right 3 Kin'!R71)</f>
        <v>-8.4331764000000025</v>
      </c>
      <c r="S71">
        <f>MEDIAN('Left 1 Kin'!S71, 'Left 2 Kin'!S71, 'Left 3 Kin'!S71, 'Right 1 Kin'!S71, 'Right 2 Kin'!S71, 'Right 3 Kin'!S71)</f>
        <v>16.280255999999991</v>
      </c>
      <c r="T71">
        <f>MEDIAN('Left 1 Kin'!T71, 'Left 2 Kin'!T71, 'Left 3 Kin'!T71, 'Right 1 Kin'!T71, 'Right 2 Kin'!T71, 'Right 3 Kin'!T71)</f>
        <v>-5.7410165999999982</v>
      </c>
      <c r="U71">
        <f>MEDIAN('Left 1 Kin'!U71, 'Left 2 Kin'!U71, 'Left 3 Kin'!U71, 'Right 1 Kin'!U71, 'Right 2 Kin'!U71, 'Right 3 Kin'!U71)</f>
        <v>-162.78478125000004</v>
      </c>
      <c r="V71">
        <f>MEDIAN('Left 1 Kin'!V71, 'Left 2 Kin'!V71, 'Left 3 Kin'!V71, 'Right 1 Kin'!V71, 'Right 2 Kin'!V71, 'Right 3 Kin'!V71)</f>
        <v>68.765731249999988</v>
      </c>
      <c r="W71">
        <f>MEDIAN('Left 1 Kin'!W71, 'Left 2 Kin'!W71, 'Left 3 Kin'!W71, 'Right 1 Kin'!W71, 'Right 2 Kin'!W71, 'Right 3 Kin'!W71)</f>
        <v>254.64531250000005</v>
      </c>
      <c r="X71">
        <f>MEDIAN('Left 1 Kin'!X71, 'Left 2 Kin'!X71, 'Left 3 Kin'!X71, 'Right 1 Kin'!X71, 'Right 2 Kin'!X71, 'Right 3 Kin'!X71)</f>
        <v>53.499418749999919</v>
      </c>
      <c r="Y71">
        <f>MEDIAN('Left 1 Kin'!Y71, 'Left 2 Kin'!Y71, 'Left 3 Kin'!Y71, 'Right 1 Kin'!Y71, 'Right 2 Kin'!Y71, 'Right 3 Kin'!Y71)</f>
        <v>-169.073809375</v>
      </c>
      <c r="Z71">
        <f>MEDIAN('Left 1 Kin'!Z71, 'Left 2 Kin'!Z71, 'Left 3 Kin'!Z71, 'Right 1 Kin'!Z71, 'Right 2 Kin'!Z71, 'Right 3 Kin'!Z71)</f>
        <v>232.14308125000025</v>
      </c>
      <c r="AA71">
        <f>MEDIAN('Left 1 Kin'!AA71, 'Left 2 Kin'!AA71, 'Left 3 Kin'!AA71, 'Right 1 Kin'!AA71, 'Right 2 Kin'!AA71, 'Right 3 Kin'!AA71)</f>
        <v>-717.27007687500009</v>
      </c>
      <c r="AB71">
        <f>MEDIAN('Left 1 Kin'!AB71, 'Left 2 Kin'!AB71, 'Left 3 Kin'!AB71, 'Right 1 Kin'!AB71, 'Right 2 Kin'!AB71, 'Right 3 Kin'!AB71)</f>
        <v>-274.41046875000006</v>
      </c>
      <c r="AC71">
        <f>MEDIAN('Left 1 Kin'!AC71, 'Left 2 Kin'!AC71, 'Left 3 Kin'!AC71, 'Right 1 Kin'!AC71, 'Right 2 Kin'!AC71, 'Right 3 Kin'!AC71)</f>
        <v>49.34506249999977</v>
      </c>
      <c r="AD71">
        <f>MEDIAN('Left 1 Kin'!AD71, 'Left 2 Kin'!AD71, 'Left 3 Kin'!AD71, 'Right 1 Kin'!AD71, 'Right 2 Kin'!AD71, 'Right 3 Kin'!AD71)</f>
        <v>-587.80768750000004</v>
      </c>
      <c r="AE71">
        <f>MEDIAN('Left 1 Kin'!AE71, 'Left 2 Kin'!AE71, 'Left 3 Kin'!AE71, 'Right 1 Kin'!AE71, 'Right 2 Kin'!AE71, 'Right 3 Kin'!AE71)</f>
        <v>141.35884374999992</v>
      </c>
      <c r="AF71">
        <f>MEDIAN('Left 1 Kin'!AF71, 'Left 2 Kin'!AF71, 'Left 3 Kin'!AF71, 'Right 1 Kin'!AF71, 'Right 2 Kin'!AF71, 'Right 3 Kin'!AF71)</f>
        <v>-530.0841875000001</v>
      </c>
      <c r="AG71">
        <f>MEDIAN('Left 1 Kin'!AG71, 'Left 2 Kin'!AG71, 'Left 3 Kin'!AG71, 'Right 1 Kin'!AG71, 'Right 2 Kin'!AG71, 'Right 3 Kin'!AG71)</f>
        <v>-1251.719412500001</v>
      </c>
      <c r="AH71">
        <f>MEDIAN('Left 1 Kin'!AH71, 'Left 2 Kin'!AH71, 'Left 3 Kin'!AH71, 'Right 1 Kin'!AH71, 'Right 2 Kin'!AH71, 'Right 3 Kin'!AH71)</f>
        <v>158.80211874999992</v>
      </c>
      <c r="AI71">
        <f>MEDIAN('Left 1 Kin'!AI71, 'Left 2 Kin'!AI71, 'Left 3 Kin'!AI71, 'Right 1 Kin'!AI71, 'Right 2 Kin'!AI71, 'Right 3 Kin'!AI71)</f>
        <v>-3.8856042000000004</v>
      </c>
      <c r="AJ71">
        <f>MEDIAN('Left 1 Kin'!AJ71, 'Left 2 Kin'!AJ71, 'Left 3 Kin'!AJ71, 'Right 1 Kin'!AJ71, 'Right 2 Kin'!AJ71, 'Right 3 Kin'!AJ71)</f>
        <v>-0.3411329150000002</v>
      </c>
      <c r="AK71">
        <f>MEDIAN('Left 1 Kin'!AK71, 'Left 2 Kin'!AK71, 'Left 3 Kin'!AK71, 'Right 1 Kin'!AK71, 'Right 2 Kin'!AK71, 'Right 3 Kin'!AK71)</f>
        <v>7.0837971249999965E-2</v>
      </c>
      <c r="AL71">
        <f>MEDIAN('Left 1 Kin'!AL71, 'Left 2 Kin'!AL71, 'Left 3 Kin'!AL71, 'Right 1 Kin'!AL71, 'Right 2 Kin'!AL71, 'Right 3 Kin'!AL71)</f>
        <v>-38.02131</v>
      </c>
      <c r="AM71">
        <f>MEDIAN('Left 1 Kin'!AM71, 'Left 2 Kin'!AM71, 'Left 3 Kin'!AM71, 'Right 1 Kin'!AM71, 'Right 2 Kin'!AM71, 'Right 3 Kin'!AM71)</f>
        <v>2.5816163999999997</v>
      </c>
      <c r="AN71">
        <f>MEDIAN('Left 1 Kin'!AN71, 'Left 2 Kin'!AN71, 'Left 3 Kin'!AN71, 'Right 1 Kin'!AN71, 'Right 2 Kin'!AN71, 'Right 3 Kin'!AN71)</f>
        <v>-0.32192736999999999</v>
      </c>
      <c r="AO71">
        <f>MEDIAN('Left 1 Kin'!AO71, 'Left 2 Kin'!AO71, 'Left 3 Kin'!AO71, 'Right 1 Kin'!AO71, 'Right 2 Kin'!AO71, 'Right 3 Kin'!AO71)</f>
        <v>0.20672822999999996</v>
      </c>
      <c r="AP71">
        <f>MEDIAN('Left 1 Kin'!AP71, 'Left 2 Kin'!AP71, 'Left 3 Kin'!AP71, 'Right 1 Kin'!AP71, 'Right 2 Kin'!AP71, 'Right 3 Kin'!AP71)</f>
        <v>20.797569500000002</v>
      </c>
      <c r="AQ71">
        <f>MEDIAN('Left 1 Kin'!AQ71, 'Left 2 Kin'!AQ71, 'Left 3 Kin'!AQ71, 'Right 1 Kin'!AQ71, 'Right 2 Kin'!AQ71, 'Right 3 Kin'!AQ71)</f>
        <v>2.5566889999999995</v>
      </c>
      <c r="AR71">
        <f>MEDIAN('Left 1 Kin'!AR71, 'Left 2 Kin'!AR71, 'Left 3 Kin'!AR71, 'Right 1 Kin'!AR71, 'Right 2 Kin'!AR71, 'Right 3 Kin'!AR71)</f>
        <v>9.7209965000000009E-2</v>
      </c>
      <c r="AS71">
        <f>MEDIAN('Left 1 Kin'!AS71, 'Left 2 Kin'!AS71, 'Left 3 Kin'!AS71, 'Right 1 Kin'!AS71, 'Right 2 Kin'!AS71, 'Right 3 Kin'!AS71)</f>
        <v>3.6697562000000079E-2</v>
      </c>
      <c r="AT71">
        <f>MEDIAN('Left 1 Kin'!AT71, 'Left 2 Kin'!AT71, 'Left 3 Kin'!AT71, 'Right 1 Kin'!AT71, 'Right 2 Kin'!AT71, 'Right 3 Kin'!AT71)</f>
        <v>41.835480999999987</v>
      </c>
    </row>
    <row r="72" spans="1:46" x14ac:dyDescent="0.25">
      <c r="A72">
        <v>70</v>
      </c>
      <c r="B72">
        <f>MEDIAN('Left 1 Kin'!B72, 'Left 2 Kin'!B72, 'Left 3 Kin'!B72, 'Right 1 Kin'!B72, 'Right 2 Kin'!B72, 'Right 3 Kin'!B72)</f>
        <v>9.4180624999999942</v>
      </c>
      <c r="C72">
        <f>MEDIAN('Left 1 Kin'!C72, 'Left 2 Kin'!C72, 'Left 3 Kin'!C72, 'Right 1 Kin'!C72, 'Right 2 Kin'!C72, 'Right 3 Kin'!C72)</f>
        <v>0.57676178728070182</v>
      </c>
      <c r="D72">
        <f>MEDIAN('Left 1 Kin'!D72, 'Left 2 Kin'!D72, 'Left 3 Kin'!D72, 'Right 1 Kin'!D72, 'Right 2 Kin'!D72, 'Right 3 Kin'!D72)</f>
        <v>0.81246659180693426</v>
      </c>
      <c r="E72">
        <f>MEDIAN('Left 1 Kin'!E72, 'Left 2 Kin'!E72, 'Left 3 Kin'!E72, 'Right 1 Kin'!E72, 'Right 2 Kin'!E72, 'Right 3 Kin'!E72)</f>
        <v>-5.0520730889560246E-3</v>
      </c>
      <c r="F72">
        <f>MEDIAN('Left 1 Kin'!F72, 'Left 2 Kin'!F72, 'Left 3 Kin'!F72, 'Right 1 Kin'!F72, 'Right 2 Kin'!F72, 'Right 3 Kin'!F72)</f>
        <v>2.1360613902136611</v>
      </c>
      <c r="G72">
        <f>MEDIAN('Left 1 Kin'!G72, 'Left 2 Kin'!G72, 'Left 3 Kin'!G72, 'Right 1 Kin'!G72, 'Right 2 Kin'!G72, 'Right 3 Kin'!G72)</f>
        <v>2.1944879999999998</v>
      </c>
      <c r="H72">
        <f>MEDIAN('Left 1 Kin'!H72, 'Left 2 Kin'!H72, 'Left 3 Kin'!H72, 'Right 1 Kin'!H72, 'Right 2 Kin'!H72, 'Right 3 Kin'!H72)</f>
        <v>-6.8978824999999997</v>
      </c>
      <c r="I72">
        <f>MEDIAN('Left 1 Kin'!I72, 'Left 2 Kin'!I72, 'Left 3 Kin'!I72, 'Right 1 Kin'!I72, 'Right 2 Kin'!I72, 'Right 3 Kin'!I72)</f>
        <v>-1.9383391999999993</v>
      </c>
      <c r="J72">
        <f>MEDIAN('Left 1 Kin'!J72, 'Left 2 Kin'!J72, 'Left 3 Kin'!J72, 'Right 1 Kin'!J72, 'Right 2 Kin'!J72, 'Right 3 Kin'!J72)</f>
        <v>7.9934925000000003</v>
      </c>
      <c r="K72">
        <f>MEDIAN('Left 1 Kin'!K72, 'Left 2 Kin'!K72, 'Left 3 Kin'!K72, 'Right 1 Kin'!K72, 'Right 2 Kin'!K72, 'Right 3 Kin'!K72)</f>
        <v>0.22664999999999957</v>
      </c>
      <c r="L72">
        <f>MEDIAN('Left 1 Kin'!L72, 'Left 2 Kin'!L72, 'Left 3 Kin'!L72, 'Right 1 Kin'!L72, 'Right 2 Kin'!L72, 'Right 3 Kin'!L72)</f>
        <v>-12.23865</v>
      </c>
      <c r="M72">
        <f>MEDIAN('Left 1 Kin'!M72, 'Left 2 Kin'!M72, 'Left 3 Kin'!M72, 'Right 1 Kin'!M72, 'Right 2 Kin'!M72, 'Right 3 Kin'!M72)</f>
        <v>-2.7686959999999985</v>
      </c>
      <c r="N72">
        <f>MEDIAN('Left 1 Kin'!N72, 'Left 2 Kin'!N72, 'Left 3 Kin'!N72, 'Right 1 Kin'!N72, 'Right 2 Kin'!N72, 'Right 3 Kin'!N72)</f>
        <v>-3.6204964000000008</v>
      </c>
      <c r="O72">
        <f>MEDIAN('Left 1 Kin'!O72, 'Left 2 Kin'!O72, 'Left 3 Kin'!O72, 'Right 1 Kin'!O72, 'Right 2 Kin'!O72, 'Right 3 Kin'!O72)</f>
        <v>-3.892834999999998</v>
      </c>
      <c r="P72">
        <f>MEDIAN('Left 1 Kin'!P72, 'Left 2 Kin'!P72, 'Left 3 Kin'!P72, 'Right 1 Kin'!P72, 'Right 2 Kin'!P72, 'Right 3 Kin'!P72)</f>
        <v>26.35483</v>
      </c>
      <c r="Q72">
        <f>MEDIAN('Left 1 Kin'!Q72, 'Left 2 Kin'!Q72, 'Left 3 Kin'!Q72, 'Right 1 Kin'!Q72, 'Right 2 Kin'!Q72, 'Right 3 Kin'!Q72)</f>
        <v>-1.7348630000000007</v>
      </c>
      <c r="R72">
        <f>MEDIAN('Left 1 Kin'!R72, 'Left 2 Kin'!R72, 'Left 3 Kin'!R72, 'Right 1 Kin'!R72, 'Right 2 Kin'!R72, 'Right 3 Kin'!R72)</f>
        <v>-8.8482019999999988</v>
      </c>
      <c r="S72">
        <f>MEDIAN('Left 1 Kin'!S72, 'Left 2 Kin'!S72, 'Left 3 Kin'!S72, 'Right 1 Kin'!S72, 'Right 2 Kin'!S72, 'Right 3 Kin'!S72)</f>
        <v>15.15033</v>
      </c>
      <c r="T72">
        <f>MEDIAN('Left 1 Kin'!T72, 'Left 2 Kin'!T72, 'Left 3 Kin'!T72, 'Right 1 Kin'!T72, 'Right 2 Kin'!T72, 'Right 3 Kin'!T72)</f>
        <v>-5.6067629999999991</v>
      </c>
      <c r="U72">
        <f>MEDIAN('Left 1 Kin'!U72, 'Left 2 Kin'!U72, 'Left 3 Kin'!U72, 'Right 1 Kin'!U72, 'Right 2 Kin'!U72, 'Right 3 Kin'!U72)</f>
        <v>-167.59468750000002</v>
      </c>
      <c r="V72">
        <f>MEDIAN('Left 1 Kin'!V72, 'Left 2 Kin'!V72, 'Left 3 Kin'!V72, 'Right 1 Kin'!V72, 'Right 2 Kin'!V72, 'Right 3 Kin'!V72)</f>
        <v>71.066750000000042</v>
      </c>
      <c r="W72">
        <f>MEDIAN('Left 1 Kin'!W72, 'Left 2 Kin'!W72, 'Left 3 Kin'!W72, 'Right 1 Kin'!W72, 'Right 2 Kin'!W72, 'Right 3 Kin'!W72)</f>
        <v>262.1925</v>
      </c>
      <c r="X72">
        <f>MEDIAN('Left 1 Kin'!X72, 'Left 2 Kin'!X72, 'Left 3 Kin'!X72, 'Right 1 Kin'!X72, 'Right 2 Kin'!X72, 'Right 3 Kin'!X72)</f>
        <v>57.007562499999892</v>
      </c>
      <c r="Y72">
        <f>MEDIAN('Left 1 Kin'!Y72, 'Left 2 Kin'!Y72, 'Left 3 Kin'!Y72, 'Right 1 Kin'!Y72, 'Right 2 Kin'!Y72, 'Right 3 Kin'!Y72)</f>
        <v>-171.63540625000002</v>
      </c>
      <c r="Z72">
        <f>MEDIAN('Left 1 Kin'!Z72, 'Left 2 Kin'!Z72, 'Left 3 Kin'!Z72, 'Right 1 Kin'!Z72, 'Right 2 Kin'!Z72, 'Right 3 Kin'!Z72)</f>
        <v>246.12431250000009</v>
      </c>
      <c r="AA72">
        <f>MEDIAN('Left 1 Kin'!AA72, 'Left 2 Kin'!AA72, 'Left 3 Kin'!AA72, 'Right 1 Kin'!AA72, 'Right 2 Kin'!AA72, 'Right 3 Kin'!AA72)</f>
        <v>-716.73549375000005</v>
      </c>
      <c r="AB72">
        <f>MEDIAN('Left 1 Kin'!AB72, 'Left 2 Kin'!AB72, 'Left 3 Kin'!AB72, 'Right 1 Kin'!AB72, 'Right 2 Kin'!AB72, 'Right 3 Kin'!AB72)</f>
        <v>-272.02468750000003</v>
      </c>
      <c r="AC72">
        <f>MEDIAN('Left 1 Kin'!AC72, 'Left 2 Kin'!AC72, 'Left 3 Kin'!AC72, 'Right 1 Kin'!AC72, 'Right 2 Kin'!AC72, 'Right 3 Kin'!AC72)</f>
        <v>30.351874999999787</v>
      </c>
      <c r="AD72">
        <f>MEDIAN('Left 1 Kin'!AD72, 'Left 2 Kin'!AD72, 'Left 3 Kin'!AD72, 'Right 1 Kin'!AD72, 'Right 2 Kin'!AD72, 'Right 3 Kin'!AD72)</f>
        <v>-607.88687499999992</v>
      </c>
      <c r="AE72">
        <f>MEDIAN('Left 1 Kin'!AE72, 'Left 2 Kin'!AE72, 'Left 3 Kin'!AE72, 'Right 1 Kin'!AE72, 'Right 2 Kin'!AE72, 'Right 3 Kin'!AE72)</f>
        <v>139.19218749999993</v>
      </c>
      <c r="AF72">
        <f>MEDIAN('Left 1 Kin'!AF72, 'Left 2 Kin'!AF72, 'Left 3 Kin'!AF72, 'Right 1 Kin'!AF72, 'Right 2 Kin'!AF72, 'Right 3 Kin'!AF72)</f>
        <v>-547.29062499999998</v>
      </c>
      <c r="AG72">
        <f>MEDIAN('Left 1 Kin'!AG72, 'Left 2 Kin'!AG72, 'Left 3 Kin'!AG72, 'Right 1 Kin'!AG72, 'Right 2 Kin'!AG72, 'Right 3 Kin'!AG72)</f>
        <v>-1336.9180000000001</v>
      </c>
      <c r="AH72">
        <f>MEDIAN('Left 1 Kin'!AH72, 'Left 2 Kin'!AH72, 'Left 3 Kin'!AH72, 'Right 1 Kin'!AH72, 'Right 2 Kin'!AH72, 'Right 3 Kin'!AH72)</f>
        <v>159.45168749999988</v>
      </c>
      <c r="AI72">
        <f>MEDIAN('Left 1 Kin'!AI72, 'Left 2 Kin'!AI72, 'Left 3 Kin'!AI72, 'Right 1 Kin'!AI72, 'Right 2 Kin'!AI72, 'Right 3 Kin'!AI72)</f>
        <v>-3.8972709999999999</v>
      </c>
      <c r="AJ72">
        <f>MEDIAN('Left 1 Kin'!AJ72, 'Left 2 Kin'!AJ72, 'Left 3 Kin'!AJ72, 'Right 1 Kin'!AJ72, 'Right 2 Kin'!AJ72, 'Right 3 Kin'!AJ72)</f>
        <v>-0.37536744999999982</v>
      </c>
      <c r="AK72">
        <f>MEDIAN('Left 1 Kin'!AK72, 'Left 2 Kin'!AK72, 'Left 3 Kin'!AK72, 'Right 1 Kin'!AK72, 'Right 2 Kin'!AK72, 'Right 3 Kin'!AK72)</f>
        <v>6.4862022500000005E-2</v>
      </c>
      <c r="AL72">
        <f>MEDIAN('Left 1 Kin'!AL72, 'Left 2 Kin'!AL72, 'Left 3 Kin'!AL72, 'Right 1 Kin'!AL72, 'Right 2 Kin'!AL72, 'Right 3 Kin'!AL72)</f>
        <v>-37.387799999999999</v>
      </c>
      <c r="AM72">
        <f>MEDIAN('Left 1 Kin'!AM72, 'Left 2 Kin'!AM72, 'Left 3 Kin'!AM72, 'Right 1 Kin'!AM72, 'Right 2 Kin'!AM72, 'Right 3 Kin'!AM72)</f>
        <v>2.5106319999999993</v>
      </c>
      <c r="AN72">
        <f>MEDIAN('Left 1 Kin'!AN72, 'Left 2 Kin'!AN72, 'Left 3 Kin'!AN72, 'Right 1 Kin'!AN72, 'Right 2 Kin'!AN72, 'Right 3 Kin'!AN72)</f>
        <v>-0.30605110000000013</v>
      </c>
      <c r="AO72">
        <f>MEDIAN('Left 1 Kin'!AO72, 'Left 2 Kin'!AO72, 'Left 3 Kin'!AO72, 'Right 1 Kin'!AO72, 'Right 2 Kin'!AO72, 'Right 3 Kin'!AO72)</f>
        <v>0.19720884999999999</v>
      </c>
      <c r="AP72">
        <f>MEDIAN('Left 1 Kin'!AP72, 'Left 2 Kin'!AP72, 'Left 3 Kin'!AP72, 'Right 1 Kin'!AP72, 'Right 2 Kin'!AP72, 'Right 3 Kin'!AP72)</f>
        <v>19.933514999999993</v>
      </c>
      <c r="AQ72">
        <f>MEDIAN('Left 1 Kin'!AQ72, 'Left 2 Kin'!AQ72, 'Left 3 Kin'!AQ72, 'Right 1 Kin'!AQ72, 'Right 2 Kin'!AQ72, 'Right 3 Kin'!AQ72)</f>
        <v>2.4710304999999999</v>
      </c>
      <c r="AR72">
        <f>MEDIAN('Left 1 Kin'!AR72, 'Left 2 Kin'!AR72, 'Left 3 Kin'!AR72, 'Right 1 Kin'!AR72, 'Right 2 Kin'!AR72, 'Right 3 Kin'!AR72)</f>
        <v>0.10456745000000001</v>
      </c>
      <c r="AS72">
        <f>MEDIAN('Left 1 Kin'!AS72, 'Left 2 Kin'!AS72, 'Left 3 Kin'!AS72, 'Right 1 Kin'!AS72, 'Right 2 Kin'!AS72, 'Right 3 Kin'!AS72)</f>
        <v>4.8711659999999962E-2</v>
      </c>
      <c r="AT72">
        <f>MEDIAN('Left 1 Kin'!AT72, 'Left 2 Kin'!AT72, 'Left 3 Kin'!AT72, 'Right 1 Kin'!AT72, 'Right 2 Kin'!AT72, 'Right 3 Kin'!AT72)</f>
        <v>41.048884999999999</v>
      </c>
    </row>
    <row r="73" spans="1:46" x14ac:dyDescent="0.25">
      <c r="A73">
        <v>71</v>
      </c>
      <c r="B73">
        <f>MEDIAN('Left 1 Kin'!B73, 'Left 2 Kin'!B73, 'Left 3 Kin'!B73, 'Right 1 Kin'!B73, 'Right 2 Kin'!B73, 'Right 3 Kin'!B73)</f>
        <v>9.4275687499999918</v>
      </c>
      <c r="C73">
        <f>MEDIAN('Left 1 Kin'!C73, 'Left 2 Kin'!C73, 'Left 3 Kin'!C73, 'Right 1 Kin'!C73, 'Right 2 Kin'!C73, 'Right 3 Kin'!C73)</f>
        <v>0.57717546600877201</v>
      </c>
      <c r="D73">
        <f>MEDIAN('Left 1 Kin'!D73, 'Left 2 Kin'!D73, 'Left 3 Kin'!D73, 'Right 1 Kin'!D73, 'Right 2 Kin'!D73, 'Right 3 Kin'!D73)</f>
        <v>0.82107986444215109</v>
      </c>
      <c r="E73">
        <f>MEDIAN('Left 1 Kin'!E73, 'Left 2 Kin'!E73, 'Left 3 Kin'!E73, 'Right 1 Kin'!E73, 'Right 2 Kin'!E73, 'Right 3 Kin'!E73)</f>
        <v>-2.9306145277775719E-3</v>
      </c>
      <c r="F73">
        <f>MEDIAN('Left 1 Kin'!F73, 'Left 2 Kin'!F73, 'Left 3 Kin'!F73, 'Right 1 Kin'!F73, 'Right 2 Kin'!F73, 'Right 3 Kin'!F73)</f>
        <v>2.0405117256691847</v>
      </c>
      <c r="G73">
        <f>MEDIAN('Left 1 Kin'!G73, 'Left 2 Kin'!G73, 'Left 3 Kin'!G73, 'Right 1 Kin'!G73, 'Right 2 Kin'!G73, 'Right 3 Kin'!G73)</f>
        <v>2.010967599999999</v>
      </c>
      <c r="H73">
        <f>MEDIAN('Left 1 Kin'!H73, 'Left 2 Kin'!H73, 'Left 3 Kin'!H73, 'Right 1 Kin'!H73, 'Right 2 Kin'!H73, 'Right 3 Kin'!H73)</f>
        <v>-6.8350812499999991</v>
      </c>
      <c r="I73">
        <f>MEDIAN('Left 1 Kin'!I73, 'Left 2 Kin'!I73, 'Left 3 Kin'!I73, 'Right 1 Kin'!I73, 'Right 2 Kin'!I73, 'Right 3 Kin'!I73)</f>
        <v>-1.6687537349999972</v>
      </c>
      <c r="J73">
        <f>MEDIAN('Left 1 Kin'!J73, 'Left 2 Kin'!J73, 'Left 3 Kin'!J73, 'Right 1 Kin'!J73, 'Right 2 Kin'!J73, 'Right 3 Kin'!J73)</f>
        <v>8.0944999499999994</v>
      </c>
      <c r="K73">
        <f>MEDIAN('Left 1 Kin'!K73, 'Left 2 Kin'!K73, 'Left 3 Kin'!K73, 'Right 1 Kin'!K73, 'Right 2 Kin'!K73, 'Right 3 Kin'!K73)</f>
        <v>1.7054349999997331E-2</v>
      </c>
      <c r="L73">
        <f>MEDIAN('Left 1 Kin'!L73, 'Left 2 Kin'!L73, 'Left 3 Kin'!L73, 'Right 1 Kin'!L73, 'Right 2 Kin'!L73, 'Right 3 Kin'!L73)</f>
        <v>-12.001283900000001</v>
      </c>
      <c r="M73">
        <f>MEDIAN('Left 1 Kin'!M73, 'Left 2 Kin'!M73, 'Left 3 Kin'!M73, 'Right 1 Kin'!M73, 'Right 2 Kin'!M73, 'Right 3 Kin'!M73)</f>
        <v>-3.4992444000000065</v>
      </c>
      <c r="N73">
        <f>MEDIAN('Left 1 Kin'!N73, 'Left 2 Kin'!N73, 'Left 3 Kin'!N73, 'Right 1 Kin'!N73, 'Right 2 Kin'!N73, 'Right 3 Kin'!N73)</f>
        <v>-3.8874420500000029</v>
      </c>
      <c r="O73">
        <f>MEDIAN('Left 1 Kin'!O73, 'Left 2 Kin'!O73, 'Left 3 Kin'!O73, 'Right 1 Kin'!O73, 'Right 2 Kin'!O73, 'Right 3 Kin'!O73)</f>
        <v>-3.8491505000000004</v>
      </c>
      <c r="P73">
        <f>MEDIAN('Left 1 Kin'!P73, 'Left 2 Kin'!P73, 'Left 3 Kin'!P73, 'Right 1 Kin'!P73, 'Right 2 Kin'!P73, 'Right 3 Kin'!P73)</f>
        <v>25.734999499999994</v>
      </c>
      <c r="Q73">
        <f>MEDIAN('Left 1 Kin'!Q73, 'Left 2 Kin'!Q73, 'Left 3 Kin'!Q73, 'Right 1 Kin'!Q73, 'Right 2 Kin'!Q73, 'Right 3 Kin'!Q73)</f>
        <v>-1.6312352000000008</v>
      </c>
      <c r="R73">
        <f>MEDIAN('Left 1 Kin'!R73, 'Left 2 Kin'!R73, 'Left 3 Kin'!R73, 'Right 1 Kin'!R73, 'Right 2 Kin'!R73, 'Right 3 Kin'!R73)</f>
        <v>-9.3973837500000066</v>
      </c>
      <c r="S73">
        <f>MEDIAN('Left 1 Kin'!S73, 'Left 2 Kin'!S73, 'Left 3 Kin'!S73, 'Right 1 Kin'!S73, 'Right 2 Kin'!S73, 'Right 3 Kin'!S73)</f>
        <v>13.946972499999985</v>
      </c>
      <c r="T73">
        <f>MEDIAN('Left 1 Kin'!T73, 'Left 2 Kin'!T73, 'Left 3 Kin'!T73, 'Right 1 Kin'!T73, 'Right 2 Kin'!T73, 'Right 3 Kin'!T73)</f>
        <v>-5.4730057999999984</v>
      </c>
      <c r="U73">
        <f>MEDIAN('Left 1 Kin'!U73, 'Left 2 Kin'!U73, 'Left 3 Kin'!U73, 'Right 1 Kin'!U73, 'Right 2 Kin'!U73, 'Right 3 Kin'!U73)</f>
        <v>-172.34237375000009</v>
      </c>
      <c r="V73">
        <f>MEDIAN('Left 1 Kin'!V73, 'Left 2 Kin'!V73, 'Left 3 Kin'!V73, 'Right 1 Kin'!V73, 'Right 2 Kin'!V73, 'Right 3 Kin'!V73)</f>
        <v>73.708250000000049</v>
      </c>
      <c r="W73">
        <f>MEDIAN('Left 1 Kin'!W73, 'Left 2 Kin'!W73, 'Left 3 Kin'!W73, 'Right 1 Kin'!W73, 'Right 2 Kin'!W73, 'Right 3 Kin'!W73)</f>
        <v>269.73968750000006</v>
      </c>
      <c r="X73">
        <f>MEDIAN('Left 1 Kin'!X73, 'Left 2 Kin'!X73, 'Left 3 Kin'!X73, 'Right 1 Kin'!X73, 'Right 2 Kin'!X73, 'Right 3 Kin'!X73)</f>
        <v>61.775299999999994</v>
      </c>
      <c r="Y73">
        <f>MEDIAN('Left 1 Kin'!Y73, 'Left 2 Kin'!Y73, 'Left 3 Kin'!Y73, 'Right 1 Kin'!Y73, 'Right 2 Kin'!Y73, 'Right 3 Kin'!Y73)</f>
        <v>-173.96027812499995</v>
      </c>
      <c r="Z73">
        <f>MEDIAN('Left 1 Kin'!Z73, 'Left 2 Kin'!Z73, 'Left 3 Kin'!Z73, 'Right 1 Kin'!Z73, 'Right 2 Kin'!Z73, 'Right 3 Kin'!Z73)</f>
        <v>258.22141250000016</v>
      </c>
      <c r="AA73">
        <f>MEDIAN('Left 1 Kin'!AA73, 'Left 2 Kin'!AA73, 'Left 3 Kin'!AA73, 'Right 1 Kin'!AA73, 'Right 2 Kin'!AA73, 'Right 3 Kin'!AA73)</f>
        <v>-714.09056250000003</v>
      </c>
      <c r="AB73">
        <f>MEDIAN('Left 1 Kin'!AB73, 'Left 2 Kin'!AB73, 'Left 3 Kin'!AB73, 'Right 1 Kin'!AB73, 'Right 2 Kin'!AB73, 'Right 3 Kin'!AB73)</f>
        <v>-269.63890624999999</v>
      </c>
      <c r="AC73">
        <f>MEDIAN('Left 1 Kin'!AC73, 'Left 2 Kin'!AC73, 'Left 3 Kin'!AC73, 'Right 1 Kin'!AC73, 'Right 2 Kin'!AC73, 'Right 3 Kin'!AC73)</f>
        <v>14.430374999999694</v>
      </c>
      <c r="AD73">
        <f>MEDIAN('Left 1 Kin'!AD73, 'Left 2 Kin'!AD73, 'Left 3 Kin'!AD73, 'Right 1 Kin'!AD73, 'Right 2 Kin'!AD73, 'Right 3 Kin'!AD73)</f>
        <v>-627.63137499999993</v>
      </c>
      <c r="AE73">
        <f>MEDIAN('Left 1 Kin'!AE73, 'Left 2 Kin'!AE73, 'Left 3 Kin'!AE73, 'Right 1 Kin'!AE73, 'Right 2 Kin'!AE73, 'Right 3 Kin'!AE73)</f>
        <v>136.95616874999988</v>
      </c>
      <c r="AF73">
        <f>MEDIAN('Left 1 Kin'!AF73, 'Left 2 Kin'!AF73, 'Left 3 Kin'!AF73, 'Right 1 Kin'!AF73, 'Right 2 Kin'!AF73, 'Right 3 Kin'!AF73)</f>
        <v>-558.30709374999992</v>
      </c>
      <c r="AG73">
        <f>MEDIAN('Left 1 Kin'!AG73, 'Left 2 Kin'!AG73, 'Left 3 Kin'!AG73, 'Right 1 Kin'!AG73, 'Right 2 Kin'!AG73, 'Right 3 Kin'!AG73)</f>
        <v>-1421.6131750000009</v>
      </c>
      <c r="AH73">
        <f>MEDIAN('Left 1 Kin'!AH73, 'Left 2 Kin'!AH73, 'Left 3 Kin'!AH73, 'Right 1 Kin'!AH73, 'Right 2 Kin'!AH73, 'Right 3 Kin'!AH73)</f>
        <v>160.2050625</v>
      </c>
      <c r="AI73">
        <f>MEDIAN('Left 1 Kin'!AI73, 'Left 2 Kin'!AI73, 'Left 3 Kin'!AI73, 'Right 1 Kin'!AI73, 'Right 2 Kin'!AI73, 'Right 3 Kin'!AI73)</f>
        <v>-3.9060439999999987</v>
      </c>
      <c r="AJ73">
        <f>MEDIAN('Left 1 Kin'!AJ73, 'Left 2 Kin'!AJ73, 'Left 3 Kin'!AJ73, 'Right 1 Kin'!AJ73, 'Right 2 Kin'!AJ73, 'Right 3 Kin'!AJ73)</f>
        <v>-0.41057842499999919</v>
      </c>
      <c r="AK73">
        <f>MEDIAN('Left 1 Kin'!AK73, 'Left 2 Kin'!AK73, 'Left 3 Kin'!AK73, 'Right 1 Kin'!AK73, 'Right 2 Kin'!AK73, 'Right 3 Kin'!AK73)</f>
        <v>5.7155465249999898E-2</v>
      </c>
      <c r="AL73">
        <f>MEDIAN('Left 1 Kin'!AL73, 'Left 2 Kin'!AL73, 'Left 3 Kin'!AL73, 'Right 1 Kin'!AL73, 'Right 2 Kin'!AL73, 'Right 3 Kin'!AL73)</f>
        <v>-36.641293999999988</v>
      </c>
      <c r="AM73">
        <f>MEDIAN('Left 1 Kin'!AM73, 'Left 2 Kin'!AM73, 'Left 3 Kin'!AM73, 'Right 1 Kin'!AM73, 'Right 2 Kin'!AM73, 'Right 3 Kin'!AM73)</f>
        <v>2.4237083999999984</v>
      </c>
      <c r="AN73">
        <f>MEDIAN('Left 1 Kin'!AN73, 'Left 2 Kin'!AN73, 'Left 3 Kin'!AN73, 'Right 1 Kin'!AN73, 'Right 2 Kin'!AN73, 'Right 3 Kin'!AN73)</f>
        <v>-0.28417116899999983</v>
      </c>
      <c r="AO73">
        <f>MEDIAN('Left 1 Kin'!AO73, 'Left 2 Kin'!AO73, 'Left 3 Kin'!AO73, 'Right 1 Kin'!AO73, 'Right 2 Kin'!AO73, 'Right 3 Kin'!AO73)</f>
        <v>0.18768946999999994</v>
      </c>
      <c r="AP73">
        <f>MEDIAN('Left 1 Kin'!AP73, 'Left 2 Kin'!AP73, 'Left 3 Kin'!AP73, 'Right 1 Kin'!AP73, 'Right 2 Kin'!AP73, 'Right 3 Kin'!AP73)</f>
        <v>18.47767099999998</v>
      </c>
      <c r="AQ73">
        <f>MEDIAN('Left 1 Kin'!AQ73, 'Left 2 Kin'!AQ73, 'Left 3 Kin'!AQ73, 'Right 1 Kin'!AQ73, 'Right 2 Kin'!AQ73, 'Right 3 Kin'!AQ73)</f>
        <v>2.3895584499999996</v>
      </c>
      <c r="AR73">
        <f>MEDIAN('Left 1 Kin'!AR73, 'Left 2 Kin'!AR73, 'Left 3 Kin'!AR73, 'Right 1 Kin'!AR73, 'Right 2 Kin'!AR73, 'Right 3 Kin'!AR73)</f>
        <v>0.11100068500000015</v>
      </c>
      <c r="AS73">
        <f>MEDIAN('Left 1 Kin'!AS73, 'Left 2 Kin'!AS73, 'Left 3 Kin'!AS73, 'Right 1 Kin'!AS73, 'Right 2 Kin'!AS73, 'Right 3 Kin'!AS73)</f>
        <v>6.1430756500000058E-2</v>
      </c>
      <c r="AT73">
        <f>MEDIAN('Left 1 Kin'!AT73, 'Left 2 Kin'!AT73, 'Left 3 Kin'!AT73, 'Right 1 Kin'!AT73, 'Right 2 Kin'!AT73, 'Right 3 Kin'!AT73)</f>
        <v>41.336491499999994</v>
      </c>
    </row>
    <row r="74" spans="1:46" x14ac:dyDescent="0.25">
      <c r="A74">
        <v>72</v>
      </c>
      <c r="B74">
        <f>MEDIAN('Left 1 Kin'!B74, 'Left 2 Kin'!B74, 'Left 3 Kin'!B74, 'Right 1 Kin'!B74, 'Right 2 Kin'!B74, 'Right 3 Kin'!B74)</f>
        <v>9.4371999999999936</v>
      </c>
      <c r="C74">
        <f>MEDIAN('Left 1 Kin'!C74, 'Left 2 Kin'!C74, 'Left 3 Kin'!C74, 'Right 1 Kin'!C74, 'Right 2 Kin'!C74, 'Right 3 Kin'!C74)</f>
        <v>0.57758958333333332</v>
      </c>
      <c r="D74">
        <f>MEDIAN('Left 1 Kin'!D74, 'Left 2 Kin'!D74, 'Left 3 Kin'!D74, 'Right 1 Kin'!D74, 'Right 2 Kin'!D74, 'Right 3 Kin'!D74)</f>
        <v>0.82693601919728299</v>
      </c>
      <c r="E74">
        <f>MEDIAN('Left 1 Kin'!E74, 'Left 2 Kin'!E74, 'Left 3 Kin'!E74, 'Right 1 Kin'!E74, 'Right 2 Kin'!E74, 'Right 3 Kin'!E74)</f>
        <v>6.4871559523988073E-4</v>
      </c>
      <c r="F74">
        <f>MEDIAN('Left 1 Kin'!F74, 'Left 2 Kin'!F74, 'Left 3 Kin'!F74, 'Right 1 Kin'!F74, 'Right 2 Kin'!F74, 'Right 3 Kin'!F74)</f>
        <v>1.9312495351822201</v>
      </c>
      <c r="G74">
        <f>MEDIAN('Left 1 Kin'!G74, 'Left 2 Kin'!G74, 'Left 3 Kin'!G74, 'Right 1 Kin'!G74, 'Right 2 Kin'!G74, 'Right 3 Kin'!G74)</f>
        <v>1.8174581999999999</v>
      </c>
      <c r="H74">
        <f>MEDIAN('Left 1 Kin'!H74, 'Left 2 Kin'!H74, 'Left 3 Kin'!H74, 'Right 1 Kin'!H74, 'Right 2 Kin'!H74, 'Right 3 Kin'!H74)</f>
        <v>-6.7722800000000003</v>
      </c>
      <c r="I74">
        <f>MEDIAN('Left 1 Kin'!I74, 'Left 2 Kin'!I74, 'Left 3 Kin'!I74, 'Right 1 Kin'!I74, 'Right 2 Kin'!I74, 'Right 3 Kin'!I74)</f>
        <v>-1.3911775199999987</v>
      </c>
      <c r="J74">
        <f>MEDIAN('Left 1 Kin'!J74, 'Left 2 Kin'!J74, 'Left 3 Kin'!J74, 'Right 1 Kin'!J74, 'Right 2 Kin'!J74, 'Right 3 Kin'!J74)</f>
        <v>8.2104533999999987</v>
      </c>
      <c r="K74">
        <f>MEDIAN('Left 1 Kin'!K74, 'Left 2 Kin'!K74, 'Left 3 Kin'!K74, 'Right 1 Kin'!K74, 'Right 2 Kin'!K74, 'Right 3 Kin'!K74)</f>
        <v>-0.1945158000000009</v>
      </c>
      <c r="L74">
        <f>MEDIAN('Left 1 Kin'!L74, 'Left 2 Kin'!L74, 'Left 3 Kin'!L74, 'Right 1 Kin'!L74, 'Right 2 Kin'!L74, 'Right 3 Kin'!L74)</f>
        <v>-11.756584799999999</v>
      </c>
      <c r="M74">
        <f>MEDIAN('Left 1 Kin'!M74, 'Left 2 Kin'!M74, 'Left 3 Kin'!M74, 'Right 1 Kin'!M74, 'Right 2 Kin'!M74, 'Right 3 Kin'!M74)</f>
        <v>-4.2218494000000035</v>
      </c>
      <c r="N74">
        <f>MEDIAN('Left 1 Kin'!N74, 'Left 2 Kin'!N74, 'Left 3 Kin'!N74, 'Right 1 Kin'!N74, 'Right 2 Kin'!N74, 'Right 3 Kin'!N74)</f>
        <v>-4.1469656000000015</v>
      </c>
      <c r="O74">
        <f>MEDIAN('Left 1 Kin'!O74, 'Left 2 Kin'!O74, 'Left 3 Kin'!O74, 'Right 1 Kin'!O74, 'Right 2 Kin'!O74, 'Right 3 Kin'!O74)</f>
        <v>-3.8042099999999976</v>
      </c>
      <c r="P74">
        <f>MEDIAN('Left 1 Kin'!P74, 'Left 2 Kin'!P74, 'Left 3 Kin'!P74, 'Right 1 Kin'!P74, 'Right 2 Kin'!P74, 'Right 3 Kin'!P74)</f>
        <v>25.072483999999996</v>
      </c>
      <c r="Q74">
        <f>MEDIAN('Left 1 Kin'!Q74, 'Left 2 Kin'!Q74, 'Left 3 Kin'!Q74, 'Right 1 Kin'!Q74, 'Right 2 Kin'!Q74, 'Right 3 Kin'!Q74)</f>
        <v>-1.5055139999999998</v>
      </c>
      <c r="R74">
        <f>MEDIAN('Left 1 Kin'!R74, 'Left 2 Kin'!R74, 'Left 3 Kin'!R74, 'Right 1 Kin'!R74, 'Right 2 Kin'!R74, 'Right 3 Kin'!R74)</f>
        <v>-9.9864300000000021</v>
      </c>
      <c r="S74">
        <f>MEDIAN('Left 1 Kin'!S74, 'Left 2 Kin'!S74, 'Left 3 Kin'!S74, 'Right 1 Kin'!S74, 'Right 2 Kin'!S74, 'Right 3 Kin'!S74)</f>
        <v>12.700419999999994</v>
      </c>
      <c r="T74">
        <f>MEDIAN('Left 1 Kin'!T74, 'Left 2 Kin'!T74, 'Left 3 Kin'!T74, 'Right 1 Kin'!T74, 'Right 2 Kin'!T74, 'Right 3 Kin'!T74)</f>
        <v>-5.3395405999999994</v>
      </c>
      <c r="U74">
        <f>MEDIAN('Left 1 Kin'!U74, 'Left 2 Kin'!U74, 'Left 3 Kin'!U74, 'Right 1 Kin'!U74, 'Right 2 Kin'!U74, 'Right 3 Kin'!U74)</f>
        <v>-177.21437500000002</v>
      </c>
      <c r="V74">
        <f>MEDIAN('Left 1 Kin'!V74, 'Left 2 Kin'!V74, 'Left 3 Kin'!V74, 'Right 1 Kin'!V74, 'Right 2 Kin'!V74, 'Right 3 Kin'!V74)</f>
        <v>76.025725000000037</v>
      </c>
      <c r="W74">
        <f>MEDIAN('Left 1 Kin'!W74, 'Left 2 Kin'!W74, 'Left 3 Kin'!W74, 'Right 1 Kin'!W74, 'Right 2 Kin'!W74, 'Right 3 Kin'!W74)</f>
        <v>277.28687500000001</v>
      </c>
      <c r="X74">
        <f>MEDIAN('Left 1 Kin'!X74, 'Left 2 Kin'!X74, 'Left 3 Kin'!X74, 'Right 1 Kin'!X74, 'Right 2 Kin'!X74, 'Right 3 Kin'!X74)</f>
        <v>67.283974999999998</v>
      </c>
      <c r="Y74">
        <f>MEDIAN('Left 1 Kin'!Y74, 'Left 2 Kin'!Y74, 'Left 3 Kin'!Y74, 'Right 1 Kin'!Y74, 'Right 2 Kin'!Y74, 'Right 3 Kin'!Y74)</f>
        <v>-176.14589999999998</v>
      </c>
      <c r="Z74">
        <f>MEDIAN('Left 1 Kin'!Z74, 'Left 2 Kin'!Z74, 'Left 3 Kin'!Z74, 'Right 1 Kin'!Z74, 'Right 2 Kin'!Z74, 'Right 3 Kin'!Z74)</f>
        <v>269.21019999999999</v>
      </c>
      <c r="AA74">
        <f>MEDIAN('Left 1 Kin'!AA74, 'Left 2 Kin'!AA74, 'Left 3 Kin'!AA74, 'Right 1 Kin'!AA74, 'Right 2 Kin'!AA74, 'Right 3 Kin'!AA74)</f>
        <v>-710.20425</v>
      </c>
      <c r="AB74">
        <f>MEDIAN('Left 1 Kin'!AB74, 'Left 2 Kin'!AB74, 'Left 3 Kin'!AB74, 'Right 1 Kin'!AB74, 'Right 2 Kin'!AB74, 'Right 3 Kin'!AB74)</f>
        <v>-267.25312499999995</v>
      </c>
      <c r="AC74">
        <f>MEDIAN('Left 1 Kin'!AC74, 'Left 2 Kin'!AC74, 'Left 3 Kin'!AC74, 'Right 1 Kin'!AC74, 'Right 2 Kin'!AC74, 'Right 3 Kin'!AC74)</f>
        <v>10.707249999999927</v>
      </c>
      <c r="AD74">
        <f>MEDIAN('Left 1 Kin'!AD74, 'Left 2 Kin'!AD74, 'Left 3 Kin'!AD74, 'Right 1 Kin'!AD74, 'Right 2 Kin'!AD74, 'Right 3 Kin'!AD74)</f>
        <v>-647.17899999999986</v>
      </c>
      <c r="AE74">
        <f>MEDIAN('Left 1 Kin'!AE74, 'Left 2 Kin'!AE74, 'Left 3 Kin'!AE74, 'Right 1 Kin'!AE74, 'Right 2 Kin'!AE74, 'Right 3 Kin'!AE74)</f>
        <v>132.65302499999996</v>
      </c>
      <c r="AF74">
        <f>MEDIAN('Left 1 Kin'!AF74, 'Left 2 Kin'!AF74, 'Left 3 Kin'!AF74, 'Right 1 Kin'!AF74, 'Right 2 Kin'!AF74, 'Right 3 Kin'!AF74)</f>
        <v>-568.62074999999982</v>
      </c>
      <c r="AG74">
        <f>MEDIAN('Left 1 Kin'!AG74, 'Left 2 Kin'!AG74, 'Left 3 Kin'!AG74, 'Right 1 Kin'!AG74, 'Right 2 Kin'!AG74, 'Right 3 Kin'!AG74)</f>
        <v>-1506.0122250000004</v>
      </c>
      <c r="AH74">
        <f>MEDIAN('Left 1 Kin'!AH74, 'Left 2 Kin'!AH74, 'Left 3 Kin'!AH74, 'Right 1 Kin'!AH74, 'Right 2 Kin'!AH74, 'Right 3 Kin'!AH74)</f>
        <v>161.01949999999999</v>
      </c>
      <c r="AI74">
        <f>MEDIAN('Left 1 Kin'!AI74, 'Left 2 Kin'!AI74, 'Left 3 Kin'!AI74, 'Right 1 Kin'!AI74, 'Right 2 Kin'!AI74, 'Right 3 Kin'!AI74)</f>
        <v>-3.8615329999999988</v>
      </c>
      <c r="AJ74">
        <f>MEDIAN('Left 1 Kin'!AJ74, 'Left 2 Kin'!AJ74, 'Left 3 Kin'!AJ74, 'Right 1 Kin'!AJ74, 'Right 2 Kin'!AJ74, 'Right 3 Kin'!AJ74)</f>
        <v>-0.34096559999999965</v>
      </c>
      <c r="AK74">
        <f>MEDIAN('Left 1 Kin'!AK74, 'Left 2 Kin'!AK74, 'Left 3 Kin'!AK74, 'Right 1 Kin'!AK74, 'Right 2 Kin'!AK74, 'Right 3 Kin'!AK74)</f>
        <v>4.4904756999999934E-2</v>
      </c>
      <c r="AL74">
        <f>MEDIAN('Left 1 Kin'!AL74, 'Left 2 Kin'!AL74, 'Left 3 Kin'!AL74, 'Right 1 Kin'!AL74, 'Right 2 Kin'!AL74, 'Right 3 Kin'!AL74)</f>
        <v>-35.504009999999987</v>
      </c>
      <c r="AM74">
        <f>MEDIAN('Left 1 Kin'!AM74, 'Left 2 Kin'!AM74, 'Left 3 Kin'!AM74, 'Right 1 Kin'!AM74, 'Right 2 Kin'!AM74, 'Right 3 Kin'!AM74)</f>
        <v>2.3274087999999997</v>
      </c>
      <c r="AN74">
        <f>MEDIAN('Left 1 Kin'!AN74, 'Left 2 Kin'!AN74, 'Left 3 Kin'!AN74, 'Right 1 Kin'!AN74, 'Right 2 Kin'!AN74, 'Right 3 Kin'!AN74)</f>
        <v>-0.24495355799999996</v>
      </c>
      <c r="AO74">
        <f>MEDIAN('Left 1 Kin'!AO74, 'Left 2 Kin'!AO74, 'Left 3 Kin'!AO74, 'Right 1 Kin'!AO74, 'Right 2 Kin'!AO74, 'Right 3 Kin'!AO74)</f>
        <v>0.177868162</v>
      </c>
      <c r="AP74">
        <f>MEDIAN('Left 1 Kin'!AP74, 'Left 2 Kin'!AP74, 'Left 3 Kin'!AP74, 'Right 1 Kin'!AP74, 'Right 2 Kin'!AP74, 'Right 3 Kin'!AP74)</f>
        <v>16.735431999999989</v>
      </c>
      <c r="AQ74">
        <f>MEDIAN('Left 1 Kin'!AQ74, 'Left 2 Kin'!AQ74, 'Left 3 Kin'!AQ74, 'Right 1 Kin'!AQ74, 'Right 2 Kin'!AQ74, 'Right 3 Kin'!AQ74)</f>
        <v>2.2993753999999997</v>
      </c>
      <c r="AR74">
        <f>MEDIAN('Left 1 Kin'!AR74, 'Left 2 Kin'!AR74, 'Left 3 Kin'!AR74, 'Right 1 Kin'!AR74, 'Right 2 Kin'!AR74, 'Right 3 Kin'!AR74)</f>
        <v>0.11779336000000007</v>
      </c>
      <c r="AS74">
        <f>MEDIAN('Left 1 Kin'!AS74, 'Left 2 Kin'!AS74, 'Left 3 Kin'!AS74, 'Right 1 Kin'!AS74, 'Right 2 Kin'!AS74, 'Right 3 Kin'!AS74)</f>
        <v>8.3239656000000009E-2</v>
      </c>
      <c r="AT74">
        <f>MEDIAN('Left 1 Kin'!AT74, 'Left 2 Kin'!AT74, 'Left 3 Kin'!AT74, 'Right 1 Kin'!AT74, 'Right 2 Kin'!AT74, 'Right 3 Kin'!AT74)</f>
        <v>41.134928000000002</v>
      </c>
    </row>
    <row r="75" spans="1:46" x14ac:dyDescent="0.25">
      <c r="A75">
        <v>73</v>
      </c>
      <c r="B75">
        <f>MEDIAN('Left 1 Kin'!B75, 'Left 2 Kin'!B75, 'Left 3 Kin'!B75, 'Right 1 Kin'!B75, 'Right 2 Kin'!B75, 'Right 3 Kin'!B75)</f>
        <v>9.4465187499999956</v>
      </c>
      <c r="C75">
        <f>MEDIAN('Left 1 Kin'!C75, 'Left 2 Kin'!C75, 'Left 3 Kin'!C75, 'Right 1 Kin'!C75, 'Right 2 Kin'!C75, 'Right 3 Kin'!C75)</f>
        <v>0.57801088267543854</v>
      </c>
      <c r="D75">
        <f>MEDIAN('Left 1 Kin'!D75, 'Left 2 Kin'!D75, 'Left 3 Kin'!D75, 'Right 1 Kin'!D75, 'Right 2 Kin'!D75, 'Right 3 Kin'!D75)</f>
        <v>0.83306913183727449</v>
      </c>
      <c r="E75">
        <f>MEDIAN('Left 1 Kin'!E75, 'Left 2 Kin'!E75, 'Left 3 Kin'!E75, 'Right 1 Kin'!E75, 'Right 2 Kin'!E75, 'Right 3 Kin'!E75)</f>
        <v>-5.7623510822127572E-5</v>
      </c>
      <c r="F75">
        <f>MEDIAN('Left 1 Kin'!F75, 'Left 2 Kin'!F75, 'Left 3 Kin'!F75, 'Right 1 Kin'!F75, 'Right 2 Kin'!F75, 'Right 3 Kin'!F75)</f>
        <v>1.8412545279452666</v>
      </c>
      <c r="G75">
        <f>MEDIAN('Left 1 Kin'!G75, 'Left 2 Kin'!G75, 'Left 3 Kin'!G75, 'Right 1 Kin'!G75, 'Right 2 Kin'!G75, 'Right 3 Kin'!G75)</f>
        <v>1.612836300000001</v>
      </c>
      <c r="H75">
        <f>MEDIAN('Left 1 Kin'!H75, 'Left 2 Kin'!H75, 'Left 3 Kin'!H75, 'Right 1 Kin'!H75, 'Right 2 Kin'!H75, 'Right 3 Kin'!H75)</f>
        <v>-6.6934125000000009</v>
      </c>
      <c r="I75">
        <f>MEDIAN('Left 1 Kin'!I75, 'Left 2 Kin'!I75, 'Left 3 Kin'!I75, 'Right 1 Kin'!I75, 'Right 2 Kin'!I75, 'Right 3 Kin'!I75)</f>
        <v>-1.1006363050000003</v>
      </c>
      <c r="J75">
        <f>MEDIAN('Left 1 Kin'!J75, 'Left 2 Kin'!J75, 'Left 3 Kin'!J75, 'Right 1 Kin'!J75, 'Right 2 Kin'!J75, 'Right 3 Kin'!J75)</f>
        <v>8.3264068499999997</v>
      </c>
      <c r="K75">
        <f>MEDIAN('Left 1 Kin'!K75, 'Left 2 Kin'!K75, 'Left 3 Kin'!K75, 'Right 1 Kin'!K75, 'Right 2 Kin'!K75, 'Right 3 Kin'!K75)</f>
        <v>-0.41537719999999956</v>
      </c>
      <c r="L75">
        <f>MEDIAN('Left 1 Kin'!L75, 'Left 2 Kin'!L75, 'Left 3 Kin'!L75, 'Right 1 Kin'!L75, 'Right 2 Kin'!L75, 'Right 3 Kin'!L75)</f>
        <v>-11.4800232</v>
      </c>
      <c r="M75">
        <f>MEDIAN('Left 1 Kin'!M75, 'Left 2 Kin'!M75, 'Left 3 Kin'!M75, 'Right 1 Kin'!M75, 'Right 2 Kin'!M75, 'Right 3 Kin'!M75)</f>
        <v>-4.9430095999999981</v>
      </c>
      <c r="N75">
        <f>MEDIAN('Left 1 Kin'!N75, 'Left 2 Kin'!N75, 'Left 3 Kin'!N75, 'Right 1 Kin'!N75, 'Right 2 Kin'!N75, 'Right 3 Kin'!N75)</f>
        <v>-4.3514878999999995</v>
      </c>
      <c r="O75">
        <f>MEDIAN('Left 1 Kin'!O75, 'Left 2 Kin'!O75, 'Left 3 Kin'!O75, 'Right 1 Kin'!O75, 'Right 2 Kin'!O75, 'Right 3 Kin'!O75)</f>
        <v>-3.7847024999999981</v>
      </c>
      <c r="P75">
        <f>MEDIAN('Left 1 Kin'!P75, 'Left 2 Kin'!P75, 'Left 3 Kin'!P75, 'Right 1 Kin'!P75, 'Right 2 Kin'!P75, 'Right 3 Kin'!P75)</f>
        <v>24.409968500000002</v>
      </c>
      <c r="Q75">
        <f>MEDIAN('Left 1 Kin'!Q75, 'Left 2 Kin'!Q75, 'Left 3 Kin'!Q75, 'Right 1 Kin'!Q75, 'Right 2 Kin'!Q75, 'Right 3 Kin'!Q75)</f>
        <v>-1.3678035000000008</v>
      </c>
      <c r="R75">
        <f>MEDIAN('Left 1 Kin'!R75, 'Left 2 Kin'!R75, 'Left 3 Kin'!R75, 'Right 1 Kin'!R75, 'Right 2 Kin'!R75, 'Right 3 Kin'!R75)</f>
        <v>-10.575476250000001</v>
      </c>
      <c r="S75">
        <f>MEDIAN('Left 1 Kin'!S75, 'Left 2 Kin'!S75, 'Left 3 Kin'!S75, 'Right 1 Kin'!S75, 'Right 2 Kin'!S75, 'Right 3 Kin'!S75)</f>
        <v>11.226721250000004</v>
      </c>
      <c r="T75">
        <f>MEDIAN('Left 1 Kin'!T75, 'Left 2 Kin'!T75, 'Left 3 Kin'!T75, 'Right 1 Kin'!T75, 'Right 2 Kin'!T75, 'Right 3 Kin'!T75)</f>
        <v>-5.2123904000000003</v>
      </c>
      <c r="U75">
        <f>MEDIAN('Left 1 Kin'!U75, 'Left 2 Kin'!U75, 'Left 3 Kin'!U75, 'Right 1 Kin'!U75, 'Right 2 Kin'!U75, 'Right 3 Kin'!U75)</f>
        <v>-182.1964375</v>
      </c>
      <c r="V75">
        <f>MEDIAN('Left 1 Kin'!V75, 'Left 2 Kin'!V75, 'Left 3 Kin'!V75, 'Right 1 Kin'!V75, 'Right 2 Kin'!V75, 'Right 3 Kin'!V75)</f>
        <v>77.292775000000006</v>
      </c>
      <c r="W75">
        <f>MEDIAN('Left 1 Kin'!W75, 'Left 2 Kin'!W75, 'Left 3 Kin'!W75, 'Right 1 Kin'!W75, 'Right 2 Kin'!W75, 'Right 3 Kin'!W75)</f>
        <v>283.23046875</v>
      </c>
      <c r="X75">
        <f>MEDIAN('Left 1 Kin'!X75, 'Left 2 Kin'!X75, 'Left 3 Kin'!X75, 'Right 1 Kin'!X75, 'Right 2 Kin'!X75, 'Right 3 Kin'!X75)</f>
        <v>73.32251875</v>
      </c>
      <c r="Y75">
        <f>MEDIAN('Left 1 Kin'!Y75, 'Left 2 Kin'!Y75, 'Left 3 Kin'!Y75, 'Right 1 Kin'!Y75, 'Right 2 Kin'!Y75, 'Right 3 Kin'!Y75)</f>
        <v>-179.4021875</v>
      </c>
      <c r="Z75">
        <f>MEDIAN('Left 1 Kin'!Z75, 'Left 2 Kin'!Z75, 'Left 3 Kin'!Z75, 'Right 1 Kin'!Z75, 'Right 2 Kin'!Z75, 'Right 3 Kin'!Z75)</f>
        <v>277.35367500000001</v>
      </c>
      <c r="AA75">
        <f>MEDIAN('Left 1 Kin'!AA75, 'Left 2 Kin'!AA75, 'Left 3 Kin'!AA75, 'Right 1 Kin'!AA75, 'Right 2 Kin'!AA75, 'Right 3 Kin'!AA75)</f>
        <v>-706.34254375</v>
      </c>
      <c r="AB75">
        <f>MEDIAN('Left 1 Kin'!AB75, 'Left 2 Kin'!AB75, 'Left 3 Kin'!AB75, 'Right 1 Kin'!AB75, 'Right 2 Kin'!AB75, 'Right 3 Kin'!AB75)</f>
        <v>-257.90843749999999</v>
      </c>
      <c r="AC75">
        <f>MEDIAN('Left 1 Kin'!AC75, 'Left 2 Kin'!AC75, 'Left 3 Kin'!AC75, 'Right 1 Kin'!AC75, 'Right 2 Kin'!AC75, 'Right 3 Kin'!AC75)</f>
        <v>4.5277499999999922</v>
      </c>
      <c r="AD75">
        <f>MEDIAN('Left 1 Kin'!AD75, 'Left 2 Kin'!AD75, 'Left 3 Kin'!AD75, 'Right 1 Kin'!AD75, 'Right 2 Kin'!AD75, 'Right 3 Kin'!AD75)</f>
        <v>-665.24381249999988</v>
      </c>
      <c r="AE75">
        <f>MEDIAN('Left 1 Kin'!AE75, 'Left 2 Kin'!AE75, 'Left 3 Kin'!AE75, 'Right 1 Kin'!AE75, 'Right 2 Kin'!AE75, 'Right 3 Kin'!AE75)</f>
        <v>128.34988124999995</v>
      </c>
      <c r="AF75">
        <f>MEDIAN('Left 1 Kin'!AF75, 'Left 2 Kin'!AF75, 'Left 3 Kin'!AF75, 'Right 1 Kin'!AF75, 'Right 2 Kin'!AF75, 'Right 3 Kin'!AF75)</f>
        <v>-577.63471874999982</v>
      </c>
      <c r="AG75">
        <f>MEDIAN('Left 1 Kin'!AG75, 'Left 2 Kin'!AG75, 'Left 3 Kin'!AG75, 'Right 1 Kin'!AG75, 'Right 2 Kin'!AG75, 'Right 3 Kin'!AG75)</f>
        <v>-1596.0058062499995</v>
      </c>
      <c r="AH75">
        <f>MEDIAN('Left 1 Kin'!AH75, 'Left 2 Kin'!AH75, 'Left 3 Kin'!AH75, 'Right 1 Kin'!AH75, 'Right 2 Kin'!AH75, 'Right 3 Kin'!AH75)</f>
        <v>161.929045</v>
      </c>
      <c r="AI75">
        <f>MEDIAN('Left 1 Kin'!AI75, 'Left 2 Kin'!AI75, 'Left 3 Kin'!AI75, 'Right 1 Kin'!AI75, 'Right 2 Kin'!AI75, 'Right 3 Kin'!AI75)</f>
        <v>-3.7639257499999994</v>
      </c>
      <c r="AJ75">
        <f>MEDIAN('Left 1 Kin'!AJ75, 'Left 2 Kin'!AJ75, 'Left 3 Kin'!AJ75, 'Right 1 Kin'!AJ75, 'Right 2 Kin'!AJ75, 'Right 3 Kin'!AJ75)</f>
        <v>-0.2713527750000001</v>
      </c>
      <c r="AK75">
        <f>MEDIAN('Left 1 Kin'!AK75, 'Left 2 Kin'!AK75, 'Left 3 Kin'!AK75, 'Right 1 Kin'!AK75, 'Right 2 Kin'!AK75, 'Right 3 Kin'!AK75)</f>
        <v>2.9144341750000018E-2</v>
      </c>
      <c r="AL75">
        <f>MEDIAN('Left 1 Kin'!AL75, 'Left 2 Kin'!AL75, 'Left 3 Kin'!AL75, 'Right 1 Kin'!AL75, 'Right 2 Kin'!AL75, 'Right 3 Kin'!AL75)</f>
        <v>-33.906077500000002</v>
      </c>
      <c r="AM75">
        <f>MEDIAN('Left 1 Kin'!AM75, 'Left 2 Kin'!AM75, 'Left 3 Kin'!AM75, 'Right 1 Kin'!AM75, 'Right 2 Kin'!AM75, 'Right 3 Kin'!AM75)</f>
        <v>2.2114909500000008</v>
      </c>
      <c r="AN75">
        <f>MEDIAN('Left 1 Kin'!AN75, 'Left 2 Kin'!AN75, 'Left 3 Kin'!AN75, 'Right 1 Kin'!AN75, 'Right 2 Kin'!AN75, 'Right 3 Kin'!AN75)</f>
        <v>-0.22257068000000002</v>
      </c>
      <c r="AO75">
        <f>MEDIAN('Left 1 Kin'!AO75, 'Left 2 Kin'!AO75, 'Left 3 Kin'!AO75, 'Right 1 Kin'!AO75, 'Right 2 Kin'!AO75, 'Right 3 Kin'!AO75)</f>
        <v>0.16730790800000006</v>
      </c>
      <c r="AP75">
        <f>MEDIAN('Left 1 Kin'!AP75, 'Left 2 Kin'!AP75, 'Left 3 Kin'!AP75, 'Right 1 Kin'!AP75, 'Right 2 Kin'!AP75, 'Right 3 Kin'!AP75)</f>
        <v>15.698008999999999</v>
      </c>
      <c r="AQ75">
        <f>MEDIAN('Left 1 Kin'!AQ75, 'Left 2 Kin'!AQ75, 'Left 3 Kin'!AQ75, 'Right 1 Kin'!AQ75, 'Right 2 Kin'!AQ75, 'Right 3 Kin'!AQ75)</f>
        <v>2.2002398500000004</v>
      </c>
      <c r="AR75">
        <f>MEDIAN('Left 1 Kin'!AR75, 'Left 2 Kin'!AR75, 'Left 3 Kin'!AR75, 'Right 1 Kin'!AR75, 'Right 2 Kin'!AR75, 'Right 3 Kin'!AR75)</f>
        <v>0.12350074</v>
      </c>
      <c r="AS75">
        <f>MEDIAN('Left 1 Kin'!AS75, 'Left 2 Kin'!AS75, 'Left 3 Kin'!AS75, 'Right 1 Kin'!AS75, 'Right 2 Kin'!AS75, 'Right 3 Kin'!AS75)</f>
        <v>0.10340850399999994</v>
      </c>
      <c r="AT75">
        <f>MEDIAN('Left 1 Kin'!AT75, 'Left 2 Kin'!AT75, 'Left 3 Kin'!AT75, 'Right 1 Kin'!AT75, 'Right 2 Kin'!AT75, 'Right 3 Kin'!AT75)</f>
        <v>40.362589499999999</v>
      </c>
    </row>
    <row r="76" spans="1:46" x14ac:dyDescent="0.25">
      <c r="A76">
        <v>74</v>
      </c>
      <c r="B76">
        <f>MEDIAN('Left 1 Kin'!B76, 'Left 2 Kin'!B76, 'Left 3 Kin'!B76, 'Right 1 Kin'!B76, 'Right 2 Kin'!B76, 'Right 3 Kin'!B76)</f>
        <v>9.4558374999999977</v>
      </c>
      <c r="C76">
        <f>MEDIAN('Left 1 Kin'!C76, 'Left 2 Kin'!C76, 'Left 3 Kin'!C76, 'Right 1 Kin'!C76, 'Right 2 Kin'!C76, 'Right 3 Kin'!C76)</f>
        <v>0.57843218201754376</v>
      </c>
      <c r="D76">
        <f>MEDIAN('Left 1 Kin'!D76, 'Left 2 Kin'!D76, 'Left 3 Kin'!D76, 'Right 1 Kin'!D76, 'Right 2 Kin'!D76, 'Right 3 Kin'!D76)</f>
        <v>0.83214848874658931</v>
      </c>
      <c r="E76">
        <f>MEDIAN('Left 1 Kin'!E76, 'Left 2 Kin'!E76, 'Left 3 Kin'!E76, 'Right 1 Kin'!E76, 'Right 2 Kin'!E76, 'Right 3 Kin'!E76)</f>
        <v>3.7560438445590257E-3</v>
      </c>
      <c r="F76">
        <f>MEDIAN('Left 1 Kin'!F76, 'Left 2 Kin'!F76, 'Left 3 Kin'!F76, 'Right 1 Kin'!F76, 'Right 2 Kin'!F76, 'Right 3 Kin'!F76)</f>
        <v>1.7388868565368614</v>
      </c>
      <c r="G76">
        <f>MEDIAN('Left 1 Kin'!G76, 'Left 2 Kin'!G76, 'Left 3 Kin'!G76, 'Right 1 Kin'!G76, 'Right 2 Kin'!G76, 'Right 3 Kin'!G76)</f>
        <v>1.408214399999999</v>
      </c>
      <c r="H76">
        <f>MEDIAN('Left 1 Kin'!H76, 'Left 2 Kin'!H76, 'Left 3 Kin'!H76, 'Right 1 Kin'!H76, 'Right 2 Kin'!H76, 'Right 3 Kin'!H76)</f>
        <v>-6.6145449999999997</v>
      </c>
      <c r="I76">
        <f>MEDIAN('Left 1 Kin'!I76, 'Left 2 Kin'!I76, 'Left 3 Kin'!I76, 'Right 1 Kin'!I76, 'Right 2 Kin'!I76, 'Right 3 Kin'!I76)</f>
        <v>-0.81009508999999769</v>
      </c>
      <c r="J76">
        <f>MEDIAN('Left 1 Kin'!J76, 'Left 2 Kin'!J76, 'Left 3 Kin'!J76, 'Right 1 Kin'!J76, 'Right 2 Kin'!J76, 'Right 3 Kin'!J76)</f>
        <v>8.4423603000000007</v>
      </c>
      <c r="K76">
        <f>MEDIAN('Left 1 Kin'!K76, 'Left 2 Kin'!K76, 'Left 3 Kin'!K76, 'Right 1 Kin'!K76, 'Right 2 Kin'!K76, 'Right 3 Kin'!K76)</f>
        <v>-0.63623860000000132</v>
      </c>
      <c r="L76">
        <f>MEDIAN('Left 1 Kin'!L76, 'Left 2 Kin'!L76, 'Left 3 Kin'!L76, 'Right 1 Kin'!L76, 'Right 2 Kin'!L76, 'Right 3 Kin'!L76)</f>
        <v>-11.203461599999999</v>
      </c>
      <c r="M76">
        <f>MEDIAN('Left 1 Kin'!M76, 'Left 2 Kin'!M76, 'Left 3 Kin'!M76, 'Right 1 Kin'!M76, 'Right 2 Kin'!M76, 'Right 3 Kin'!M76)</f>
        <v>-5.6641698000000043</v>
      </c>
      <c r="N76">
        <f>MEDIAN('Left 1 Kin'!N76, 'Left 2 Kin'!N76, 'Left 3 Kin'!N76, 'Right 1 Kin'!N76, 'Right 2 Kin'!N76, 'Right 3 Kin'!N76)</f>
        <v>-4.5497852000000023</v>
      </c>
      <c r="O76">
        <f>MEDIAN('Left 1 Kin'!O76, 'Left 2 Kin'!O76, 'Left 3 Kin'!O76, 'Right 1 Kin'!O76, 'Right 2 Kin'!O76, 'Right 3 Kin'!O76)</f>
        <v>-3.7651949999999985</v>
      </c>
      <c r="P76">
        <f>MEDIAN('Left 1 Kin'!P76, 'Left 2 Kin'!P76, 'Left 3 Kin'!P76, 'Right 1 Kin'!P76, 'Right 2 Kin'!P76, 'Right 3 Kin'!P76)</f>
        <v>23.747452999999993</v>
      </c>
      <c r="Q76">
        <f>MEDIAN('Left 1 Kin'!Q76, 'Left 2 Kin'!Q76, 'Left 3 Kin'!Q76, 'Right 1 Kin'!Q76, 'Right 2 Kin'!Q76, 'Right 3 Kin'!Q76)</f>
        <v>-1.2300929999999992</v>
      </c>
      <c r="R76">
        <f>MEDIAN('Left 1 Kin'!R76, 'Left 2 Kin'!R76, 'Left 3 Kin'!R76, 'Right 1 Kin'!R76, 'Right 2 Kin'!R76, 'Right 3 Kin'!R76)</f>
        <v>-11.164522500000006</v>
      </c>
      <c r="S76">
        <f>MEDIAN('Left 1 Kin'!S76, 'Left 2 Kin'!S76, 'Left 3 Kin'!S76, 'Right 1 Kin'!S76, 'Right 2 Kin'!S76, 'Right 3 Kin'!S76)</f>
        <v>9.7530224999999895</v>
      </c>
      <c r="T76">
        <f>MEDIAN('Left 1 Kin'!T76, 'Left 2 Kin'!T76, 'Left 3 Kin'!T76, 'Right 1 Kin'!T76, 'Right 2 Kin'!T76, 'Right 3 Kin'!T76)</f>
        <v>-5.0852401999999985</v>
      </c>
      <c r="U76">
        <f>MEDIAN('Left 1 Kin'!U76, 'Left 2 Kin'!U76, 'Left 3 Kin'!U76, 'Right 1 Kin'!U76, 'Right 2 Kin'!U76, 'Right 3 Kin'!U76)</f>
        <v>-187.17849999999999</v>
      </c>
      <c r="V76">
        <f>MEDIAN('Left 1 Kin'!V76, 'Left 2 Kin'!V76, 'Left 3 Kin'!V76, 'Right 1 Kin'!V76, 'Right 2 Kin'!V76, 'Right 3 Kin'!V76)</f>
        <v>78.559824999999989</v>
      </c>
      <c r="W76">
        <f>MEDIAN('Left 1 Kin'!W76, 'Left 2 Kin'!W76, 'Left 3 Kin'!W76, 'Right 1 Kin'!W76, 'Right 2 Kin'!W76, 'Right 3 Kin'!W76)</f>
        <v>291.14631750000012</v>
      </c>
      <c r="X76">
        <f>MEDIAN('Left 1 Kin'!X76, 'Left 2 Kin'!X76, 'Left 3 Kin'!X76, 'Right 1 Kin'!X76, 'Right 2 Kin'!X76, 'Right 3 Kin'!X76)</f>
        <v>80.408837500000089</v>
      </c>
      <c r="Y76">
        <f>MEDIAN('Left 1 Kin'!Y76, 'Left 2 Kin'!Y76, 'Left 3 Kin'!Y76, 'Right 1 Kin'!Y76, 'Right 2 Kin'!Y76, 'Right 3 Kin'!Y76)</f>
        <v>-183.49625</v>
      </c>
      <c r="Z76">
        <f>MEDIAN('Left 1 Kin'!Z76, 'Left 2 Kin'!Z76, 'Left 3 Kin'!Z76, 'Right 1 Kin'!Z76, 'Right 2 Kin'!Z76, 'Right 3 Kin'!Z76)</f>
        <v>285.49715000000003</v>
      </c>
      <c r="AA76">
        <f>MEDIAN('Left 1 Kin'!AA76, 'Left 2 Kin'!AA76, 'Left 3 Kin'!AA76, 'Right 1 Kin'!AA76, 'Right 2 Kin'!AA76, 'Right 3 Kin'!AA76)</f>
        <v>-703.3541624999998</v>
      </c>
      <c r="AB76">
        <f>MEDIAN('Left 1 Kin'!AB76, 'Left 2 Kin'!AB76, 'Left 3 Kin'!AB76, 'Right 1 Kin'!AB76, 'Right 2 Kin'!AB76, 'Right 3 Kin'!AB76)</f>
        <v>-248.56374999999986</v>
      </c>
      <c r="AC76">
        <f>MEDIAN('Left 1 Kin'!AC76, 'Left 2 Kin'!AC76, 'Left 3 Kin'!AC76, 'Right 1 Kin'!AC76, 'Right 2 Kin'!AC76, 'Right 3 Kin'!AC76)</f>
        <v>-1.6517500000000211</v>
      </c>
      <c r="AD76">
        <f>MEDIAN('Left 1 Kin'!AD76, 'Left 2 Kin'!AD76, 'Left 3 Kin'!AD76, 'Right 1 Kin'!AD76, 'Right 2 Kin'!AD76, 'Right 3 Kin'!AD76)</f>
        <v>-683.30862500000001</v>
      </c>
      <c r="AE76">
        <f>MEDIAN('Left 1 Kin'!AE76, 'Left 2 Kin'!AE76, 'Left 3 Kin'!AE76, 'Right 1 Kin'!AE76, 'Right 2 Kin'!AE76, 'Right 3 Kin'!AE76)</f>
        <v>124.04673749999991</v>
      </c>
      <c r="AF76">
        <f>MEDIAN('Left 1 Kin'!AF76, 'Left 2 Kin'!AF76, 'Left 3 Kin'!AF76, 'Right 1 Kin'!AF76, 'Right 2 Kin'!AF76, 'Right 3 Kin'!AF76)</f>
        <v>-586.64868749999994</v>
      </c>
      <c r="AG76">
        <f>MEDIAN('Left 1 Kin'!AG76, 'Left 2 Kin'!AG76, 'Left 3 Kin'!AG76, 'Right 1 Kin'!AG76, 'Right 2 Kin'!AG76, 'Right 3 Kin'!AG76)</f>
        <v>-1685.9993875000009</v>
      </c>
      <c r="AH76">
        <f>MEDIAN('Left 1 Kin'!AH76, 'Left 2 Kin'!AH76, 'Left 3 Kin'!AH76, 'Right 1 Kin'!AH76, 'Right 2 Kin'!AH76, 'Right 3 Kin'!AH76)</f>
        <v>162.30627250000001</v>
      </c>
      <c r="AI76">
        <f>MEDIAN('Left 1 Kin'!AI76, 'Left 2 Kin'!AI76, 'Left 3 Kin'!AI76, 'Right 1 Kin'!AI76, 'Right 2 Kin'!AI76, 'Right 3 Kin'!AI76)</f>
        <v>-3.6663184999999991</v>
      </c>
      <c r="AJ76">
        <f>MEDIAN('Left 1 Kin'!AJ76, 'Left 2 Kin'!AJ76, 'Left 3 Kin'!AJ76, 'Right 1 Kin'!AJ76, 'Right 2 Kin'!AJ76, 'Right 3 Kin'!AJ76)</f>
        <v>-0.20173994999999945</v>
      </c>
      <c r="AK76">
        <f>MEDIAN('Left 1 Kin'!AK76, 'Left 2 Kin'!AK76, 'Left 3 Kin'!AK76, 'Right 1 Kin'!AK76, 'Right 2 Kin'!AK76, 'Right 3 Kin'!AK76)</f>
        <v>1.3383926499999858E-2</v>
      </c>
      <c r="AL76">
        <f>MEDIAN('Left 1 Kin'!AL76, 'Left 2 Kin'!AL76, 'Left 3 Kin'!AL76, 'Right 1 Kin'!AL76, 'Right 2 Kin'!AL76, 'Right 3 Kin'!AL76)</f>
        <v>-32.308144999999989</v>
      </c>
      <c r="AM76">
        <f>MEDIAN('Left 1 Kin'!AM76, 'Left 2 Kin'!AM76, 'Left 3 Kin'!AM76, 'Right 1 Kin'!AM76, 'Right 2 Kin'!AM76, 'Right 3 Kin'!AM76)</f>
        <v>2.0789210999999987</v>
      </c>
      <c r="AN76">
        <f>MEDIAN('Left 1 Kin'!AN76, 'Left 2 Kin'!AN76, 'Left 3 Kin'!AN76, 'Right 1 Kin'!AN76, 'Right 2 Kin'!AN76, 'Right 3 Kin'!AN76)</f>
        <v>-0.21933133999999993</v>
      </c>
      <c r="AO76">
        <f>MEDIAN('Left 1 Kin'!AO76, 'Left 2 Kin'!AO76, 'Left 3 Kin'!AO76, 'Right 1 Kin'!AO76, 'Right 2 Kin'!AO76, 'Right 3 Kin'!AO76)</f>
        <v>0.1567476539999999</v>
      </c>
      <c r="AP76">
        <f>MEDIAN('Left 1 Kin'!AP76, 'Left 2 Kin'!AP76, 'Left 3 Kin'!AP76, 'Right 1 Kin'!AP76, 'Right 2 Kin'!AP76, 'Right 3 Kin'!AP76)</f>
        <v>14.922591999999995</v>
      </c>
      <c r="AQ76">
        <f>MEDIAN('Left 1 Kin'!AQ76, 'Left 2 Kin'!AQ76, 'Left 3 Kin'!AQ76, 'Right 1 Kin'!AQ76, 'Right 2 Kin'!AQ76, 'Right 3 Kin'!AQ76)</f>
        <v>2.1011042999999989</v>
      </c>
      <c r="AR76">
        <f>MEDIAN('Left 1 Kin'!AR76, 'Left 2 Kin'!AR76, 'Left 3 Kin'!AR76, 'Right 1 Kin'!AR76, 'Right 2 Kin'!AR76, 'Right 3 Kin'!AR76)</f>
        <v>0.12920812000000004</v>
      </c>
      <c r="AS76">
        <f>MEDIAN('Left 1 Kin'!AS76, 'Left 2 Kin'!AS76, 'Left 3 Kin'!AS76, 'Right 1 Kin'!AS76, 'Right 2 Kin'!AS76, 'Right 3 Kin'!AS76)</f>
        <v>0.11407475200000006</v>
      </c>
      <c r="AT76">
        <f>MEDIAN('Left 1 Kin'!AT76, 'Left 2 Kin'!AT76, 'Left 3 Kin'!AT76, 'Right 1 Kin'!AT76, 'Right 2 Kin'!AT76, 'Right 3 Kin'!AT76)</f>
        <v>39.590251000000002</v>
      </c>
    </row>
    <row r="77" spans="1:46" x14ac:dyDescent="0.25">
      <c r="A77">
        <v>75</v>
      </c>
      <c r="B77">
        <f>MEDIAN('Left 1 Kin'!B77, 'Left 2 Kin'!B77, 'Left 3 Kin'!B77, 'Right 1 Kin'!B77, 'Right 2 Kin'!B77, 'Right 3 Kin'!B77)</f>
        <v>9.4651562499999997</v>
      </c>
      <c r="C77">
        <f>MEDIAN('Left 1 Kin'!C77, 'Left 2 Kin'!C77, 'Left 3 Kin'!C77, 'Right 1 Kin'!C77, 'Right 2 Kin'!C77, 'Right 3 Kin'!C77)</f>
        <v>0.57885348135964909</v>
      </c>
      <c r="D77">
        <f>MEDIAN('Left 1 Kin'!D77, 'Left 2 Kin'!D77, 'Left 3 Kin'!D77, 'Right 1 Kin'!D77, 'Right 2 Kin'!D77, 'Right 3 Kin'!D77)</f>
        <v>0.81881034207140979</v>
      </c>
      <c r="E77">
        <f>MEDIAN('Left 1 Kin'!E77, 'Left 2 Kin'!E77, 'Left 3 Kin'!E77, 'Right 1 Kin'!E77, 'Right 2 Kin'!E77, 'Right 3 Kin'!E77)</f>
        <v>5.9421753759813546E-3</v>
      </c>
      <c r="F77">
        <f>MEDIAN('Left 1 Kin'!F77, 'Left 2 Kin'!F77, 'Left 3 Kin'!F77, 'Right 1 Kin'!F77, 'Right 2 Kin'!F77, 'Right 3 Kin'!F77)</f>
        <v>1.633853430967749</v>
      </c>
      <c r="G77">
        <f>MEDIAN('Left 1 Kin'!G77, 'Left 2 Kin'!G77, 'Left 3 Kin'!G77, 'Right 1 Kin'!G77, 'Right 2 Kin'!G77, 'Right 3 Kin'!G77)</f>
        <v>1.2035924999999996</v>
      </c>
      <c r="H77">
        <f>MEDIAN('Left 1 Kin'!H77, 'Left 2 Kin'!H77, 'Left 3 Kin'!H77, 'Right 1 Kin'!H77, 'Right 2 Kin'!H77, 'Right 3 Kin'!H77)</f>
        <v>-6.5356775000000003</v>
      </c>
      <c r="I77">
        <f>MEDIAN('Left 1 Kin'!I77, 'Left 2 Kin'!I77, 'Left 3 Kin'!I77, 'Right 1 Kin'!I77, 'Right 2 Kin'!I77, 'Right 3 Kin'!I77)</f>
        <v>-0.50341874999999892</v>
      </c>
      <c r="J77">
        <f>MEDIAN('Left 1 Kin'!J77, 'Left 2 Kin'!J77, 'Left 3 Kin'!J77, 'Right 1 Kin'!J77, 'Right 2 Kin'!J77, 'Right 3 Kin'!J77)</f>
        <v>8.5681225000000012</v>
      </c>
      <c r="K77">
        <f>MEDIAN('Left 1 Kin'!K77, 'Left 2 Kin'!K77, 'Left 3 Kin'!K77, 'Right 1 Kin'!K77, 'Right 2 Kin'!K77, 'Right 3 Kin'!K77)</f>
        <v>-0.85623300000000047</v>
      </c>
      <c r="L77">
        <f>MEDIAN('Left 1 Kin'!L77, 'Left 2 Kin'!L77, 'Left 3 Kin'!L77, 'Right 1 Kin'!L77, 'Right 2 Kin'!L77, 'Right 3 Kin'!L77)</f>
        <v>-10.917859999999999</v>
      </c>
      <c r="M77">
        <f>MEDIAN('Left 1 Kin'!M77, 'Left 2 Kin'!M77, 'Left 3 Kin'!M77, 'Right 1 Kin'!M77, 'Right 2 Kin'!M77, 'Right 3 Kin'!M77)</f>
        <v>-6.3853299999999997</v>
      </c>
      <c r="N77">
        <f>MEDIAN('Left 1 Kin'!N77, 'Left 2 Kin'!N77, 'Left 3 Kin'!N77, 'Right 1 Kin'!N77, 'Right 2 Kin'!N77, 'Right 3 Kin'!N77)</f>
        <v>-4.7299850000000001</v>
      </c>
      <c r="O77">
        <f>MEDIAN('Left 1 Kin'!O77, 'Left 2 Kin'!O77, 'Left 3 Kin'!O77, 'Right 1 Kin'!O77, 'Right 2 Kin'!O77, 'Right 3 Kin'!O77)</f>
        <v>-3.7456875000000025</v>
      </c>
      <c r="P77">
        <f>MEDIAN('Left 1 Kin'!P77, 'Left 2 Kin'!P77, 'Left 3 Kin'!P77, 'Right 1 Kin'!P77, 'Right 2 Kin'!P77, 'Right 3 Kin'!P77)</f>
        <v>23.0547</v>
      </c>
      <c r="Q77">
        <f>MEDIAN('Left 1 Kin'!Q77, 'Left 2 Kin'!Q77, 'Left 3 Kin'!Q77, 'Right 1 Kin'!Q77, 'Right 2 Kin'!Q77, 'Right 3 Kin'!Q77)</f>
        <v>-1.0923824999999994</v>
      </c>
      <c r="R77">
        <f>MEDIAN('Left 1 Kin'!R77, 'Left 2 Kin'!R77, 'Left 3 Kin'!R77, 'Right 1 Kin'!R77, 'Right 2 Kin'!R77, 'Right 3 Kin'!R77)</f>
        <v>-11.766937499999999</v>
      </c>
      <c r="S77">
        <f>MEDIAN('Left 1 Kin'!S77, 'Left 2 Kin'!S77, 'Left 3 Kin'!S77, 'Right 1 Kin'!S77, 'Right 2 Kin'!S77, 'Right 3 Kin'!S77)</f>
        <v>8.1577112499999949</v>
      </c>
      <c r="T77">
        <f>MEDIAN('Left 1 Kin'!T77, 'Left 2 Kin'!T77, 'Left 3 Kin'!T77, 'Right 1 Kin'!T77, 'Right 2 Kin'!T77, 'Right 3 Kin'!T77)</f>
        <v>-4.9563849999999992</v>
      </c>
      <c r="U77">
        <f>MEDIAN('Left 1 Kin'!U77, 'Left 2 Kin'!U77, 'Left 3 Kin'!U77, 'Right 1 Kin'!U77, 'Right 2 Kin'!U77, 'Right 3 Kin'!U77)</f>
        <v>-192.1605625</v>
      </c>
      <c r="V77">
        <f>MEDIAN('Left 1 Kin'!V77, 'Left 2 Kin'!V77, 'Left 3 Kin'!V77, 'Right 1 Kin'!V77, 'Right 2 Kin'!V77, 'Right 3 Kin'!V77)</f>
        <v>79.706249999999983</v>
      </c>
      <c r="W77">
        <f>MEDIAN('Left 1 Kin'!W77, 'Left 2 Kin'!W77, 'Left 3 Kin'!W77, 'Right 1 Kin'!W77, 'Right 2 Kin'!W77, 'Right 3 Kin'!W77)</f>
        <v>298.13245312499998</v>
      </c>
      <c r="X77">
        <f>MEDIAN('Left 1 Kin'!X77, 'Left 2 Kin'!X77, 'Left 3 Kin'!X77, 'Right 1 Kin'!X77, 'Right 2 Kin'!X77, 'Right 3 Kin'!X77)</f>
        <v>88.099375000000038</v>
      </c>
      <c r="Y77">
        <f>MEDIAN('Left 1 Kin'!Y77, 'Left 2 Kin'!Y77, 'Left 3 Kin'!Y77, 'Right 1 Kin'!Y77, 'Right 2 Kin'!Y77, 'Right 3 Kin'!Y77)</f>
        <v>-187.59031250000001</v>
      </c>
      <c r="Z77">
        <f>MEDIAN('Left 1 Kin'!Z77, 'Left 2 Kin'!Z77, 'Left 3 Kin'!Z77, 'Right 1 Kin'!Z77, 'Right 2 Kin'!Z77, 'Right 3 Kin'!Z77)</f>
        <v>291.13656249999997</v>
      </c>
      <c r="AA77">
        <f>MEDIAN('Left 1 Kin'!AA77, 'Left 2 Kin'!AA77, 'Left 3 Kin'!AA77, 'Right 1 Kin'!AA77, 'Right 2 Kin'!AA77, 'Right 3 Kin'!AA77)</f>
        <v>-698.51156249999985</v>
      </c>
      <c r="AB77">
        <f>MEDIAN('Left 1 Kin'!AB77, 'Left 2 Kin'!AB77, 'Left 3 Kin'!AB77, 'Right 1 Kin'!AB77, 'Right 2 Kin'!AB77, 'Right 3 Kin'!AB77)</f>
        <v>-239.21906249999989</v>
      </c>
      <c r="AC77">
        <f>MEDIAN('Left 1 Kin'!AC77, 'Left 2 Kin'!AC77, 'Left 3 Kin'!AC77, 'Right 1 Kin'!AC77, 'Right 2 Kin'!AC77, 'Right 3 Kin'!AC77)</f>
        <v>-1.5812499999999483</v>
      </c>
      <c r="AD77">
        <f>MEDIAN('Left 1 Kin'!AD77, 'Left 2 Kin'!AD77, 'Left 3 Kin'!AD77, 'Right 1 Kin'!AD77, 'Right 2 Kin'!AD77, 'Right 3 Kin'!AD77)</f>
        <v>-701.28125000000023</v>
      </c>
      <c r="AE77">
        <f>MEDIAN('Left 1 Kin'!AE77, 'Left 2 Kin'!AE77, 'Left 3 Kin'!AE77, 'Right 1 Kin'!AE77, 'Right 2 Kin'!AE77, 'Right 3 Kin'!AE77)</f>
        <v>120.57609375000001</v>
      </c>
      <c r="AF77">
        <f>MEDIAN('Left 1 Kin'!AF77, 'Left 2 Kin'!AF77, 'Left 3 Kin'!AF77, 'Right 1 Kin'!AF77, 'Right 2 Kin'!AF77, 'Right 3 Kin'!AF77)</f>
        <v>-595.73515624999993</v>
      </c>
      <c r="AG77">
        <f>MEDIAN('Left 1 Kin'!AG77, 'Left 2 Kin'!AG77, 'Left 3 Kin'!AG77, 'Right 1 Kin'!AG77, 'Right 2 Kin'!AG77, 'Right 3 Kin'!AG77)</f>
        <v>-1768.5890625000002</v>
      </c>
      <c r="AH77">
        <f>MEDIAN('Left 1 Kin'!AH77, 'Left 2 Kin'!AH77, 'Left 3 Kin'!AH77, 'Right 1 Kin'!AH77, 'Right 2 Kin'!AH77, 'Right 3 Kin'!AH77)</f>
        <v>162.68349999999998</v>
      </c>
      <c r="AI77">
        <f>MEDIAN('Left 1 Kin'!AI77, 'Left 2 Kin'!AI77, 'Left 3 Kin'!AI77, 'Right 1 Kin'!AI77, 'Right 2 Kin'!AI77, 'Right 3 Kin'!AI77)</f>
        <v>-3.5496924999999999</v>
      </c>
      <c r="AJ77">
        <f>MEDIAN('Left 1 Kin'!AJ77, 'Left 2 Kin'!AJ77, 'Left 3 Kin'!AJ77, 'Right 1 Kin'!AJ77, 'Right 2 Kin'!AJ77, 'Right 3 Kin'!AJ77)</f>
        <v>-0.16295099999999996</v>
      </c>
      <c r="AK77">
        <f>MEDIAN('Left 1 Kin'!AK77, 'Left 2 Kin'!AK77, 'Left 3 Kin'!AK77, 'Right 1 Kin'!AK77, 'Right 2 Kin'!AK77, 'Right 3 Kin'!AK77)</f>
        <v>6.3477374999995617E-4</v>
      </c>
      <c r="AL77">
        <f>MEDIAN('Left 1 Kin'!AL77, 'Left 2 Kin'!AL77, 'Left 3 Kin'!AL77, 'Right 1 Kin'!AL77, 'Right 2 Kin'!AL77, 'Right 3 Kin'!AL77)</f>
        <v>-30.710212499999997</v>
      </c>
      <c r="AM77">
        <f>MEDIAN('Left 1 Kin'!AM77, 'Left 2 Kin'!AM77, 'Left 3 Kin'!AM77, 'Right 1 Kin'!AM77, 'Right 2 Kin'!AM77, 'Right 3 Kin'!AM77)</f>
        <v>1.94635125</v>
      </c>
      <c r="AN77">
        <f>MEDIAN('Left 1 Kin'!AN77, 'Left 2 Kin'!AN77, 'Left 3 Kin'!AN77, 'Right 1 Kin'!AN77, 'Right 2 Kin'!AN77, 'Right 3 Kin'!AN77)</f>
        <v>-0.209215125</v>
      </c>
      <c r="AO77">
        <f>MEDIAN('Left 1 Kin'!AO77, 'Left 2 Kin'!AO77, 'Left 3 Kin'!AO77, 'Right 1 Kin'!AO77, 'Right 2 Kin'!AO77, 'Right 3 Kin'!AO77)</f>
        <v>0.14618739999999997</v>
      </c>
      <c r="AP77">
        <f>MEDIAN('Left 1 Kin'!AP77, 'Left 2 Kin'!AP77, 'Left 3 Kin'!AP77, 'Right 1 Kin'!AP77, 'Right 2 Kin'!AP77, 'Right 3 Kin'!AP77)</f>
        <v>14.147175000000001</v>
      </c>
      <c r="AQ77">
        <f>MEDIAN('Left 1 Kin'!AQ77, 'Left 2 Kin'!AQ77, 'Left 3 Kin'!AQ77, 'Right 1 Kin'!AQ77, 'Right 2 Kin'!AQ77, 'Right 3 Kin'!AQ77)</f>
        <v>2.0019687500000001</v>
      </c>
      <c r="AR77">
        <f>MEDIAN('Left 1 Kin'!AR77, 'Left 2 Kin'!AR77, 'Left 3 Kin'!AR77, 'Right 1 Kin'!AR77, 'Right 2 Kin'!AR77, 'Right 3 Kin'!AR77)</f>
        <v>0.13491549999999997</v>
      </c>
      <c r="AS77">
        <f>MEDIAN('Left 1 Kin'!AS77, 'Left 2 Kin'!AS77, 'Left 3 Kin'!AS77, 'Right 1 Kin'!AS77, 'Right 2 Kin'!AS77, 'Right 3 Kin'!AS77)</f>
        <v>0.12474099999999999</v>
      </c>
      <c r="AT77">
        <f>MEDIAN('Left 1 Kin'!AT77, 'Left 2 Kin'!AT77, 'Left 3 Kin'!AT77, 'Right 1 Kin'!AT77, 'Right 2 Kin'!AT77, 'Right 3 Kin'!AT77)</f>
        <v>38.817912499999991</v>
      </c>
    </row>
    <row r="78" spans="1:46" x14ac:dyDescent="0.25">
      <c r="A78">
        <v>76</v>
      </c>
      <c r="B78">
        <f>MEDIAN('Left 1 Kin'!B78, 'Left 2 Kin'!B78, 'Left 3 Kin'!B78, 'Right 1 Kin'!B78, 'Right 2 Kin'!B78, 'Right 3 Kin'!B78)</f>
        <v>9.4738749999999996</v>
      </c>
      <c r="C78">
        <f>MEDIAN('Left 1 Kin'!C78, 'Left 2 Kin'!C78, 'Left 3 Kin'!C78, 'Right 1 Kin'!C78, 'Right 2 Kin'!C78, 'Right 3 Kin'!C78)</f>
        <v>0.5792694078947368</v>
      </c>
      <c r="D78">
        <f>MEDIAN('Left 1 Kin'!D78, 'Left 2 Kin'!D78, 'Left 3 Kin'!D78, 'Right 1 Kin'!D78, 'Right 2 Kin'!D78, 'Right 3 Kin'!D78)</f>
        <v>0.7966118431811795</v>
      </c>
      <c r="E78">
        <f>MEDIAN('Left 1 Kin'!E78, 'Left 2 Kin'!E78, 'Left 3 Kin'!E78, 'Right 1 Kin'!E78, 'Right 2 Kin'!E78, 'Right 3 Kin'!E78)</f>
        <v>7.6907915551609309E-3</v>
      </c>
      <c r="F78">
        <f>MEDIAN('Left 1 Kin'!F78, 'Left 2 Kin'!F78, 'Left 3 Kin'!F78, 'Right 1 Kin'!F78, 'Right 2 Kin'!F78, 'Right 3 Kin'!F78)</f>
        <v>1.5157814376781804</v>
      </c>
      <c r="G78">
        <f>MEDIAN('Left 1 Kin'!G78, 'Left 2 Kin'!G78, 'Left 3 Kin'!G78, 'Right 1 Kin'!G78, 'Right 2 Kin'!G78, 'Right 3 Kin'!G78)</f>
        <v>0.98902570800000056</v>
      </c>
      <c r="H78">
        <f>MEDIAN('Left 1 Kin'!H78, 'Left 2 Kin'!H78, 'Left 3 Kin'!H78, 'Right 1 Kin'!H78, 'Right 2 Kin'!H78, 'Right 3 Kin'!H78)</f>
        <v>-6.4568100000000008</v>
      </c>
      <c r="I78">
        <f>MEDIAN('Left 1 Kin'!I78, 'Left 2 Kin'!I78, 'Left 3 Kin'!I78, 'Right 1 Kin'!I78, 'Right 2 Kin'!I78, 'Right 3 Kin'!I78)</f>
        <v>-0.19545160000000061</v>
      </c>
      <c r="J78">
        <f>MEDIAN('Left 1 Kin'!J78, 'Left 2 Kin'!J78, 'Left 3 Kin'!J78, 'Right 1 Kin'!J78, 'Right 2 Kin'!J78, 'Right 3 Kin'!J78)</f>
        <v>8.7096957999999987</v>
      </c>
      <c r="K78">
        <f>MEDIAN('Left 1 Kin'!K78, 'Left 2 Kin'!K78, 'Left 3 Kin'!K78, 'Right 1 Kin'!K78, 'Right 2 Kin'!K78, 'Right 3 Kin'!K78)</f>
        <v>-1.0761580399999995</v>
      </c>
      <c r="L78">
        <f>MEDIAN('Left 1 Kin'!L78, 'Left 2 Kin'!L78, 'Left 3 Kin'!L78, 'Right 1 Kin'!L78, 'Right 2 Kin'!L78, 'Right 3 Kin'!L78)</f>
        <v>-10.628459200000002</v>
      </c>
      <c r="M78">
        <f>MEDIAN('Left 1 Kin'!M78, 'Left 2 Kin'!M78, 'Left 3 Kin'!M78, 'Right 1 Kin'!M78, 'Right 2 Kin'!M78, 'Right 3 Kin'!M78)</f>
        <v>-7.0789743999999972</v>
      </c>
      <c r="N78">
        <f>MEDIAN('Left 1 Kin'!N78, 'Left 2 Kin'!N78, 'Left 3 Kin'!N78, 'Right 1 Kin'!N78, 'Right 2 Kin'!N78, 'Right 3 Kin'!N78)</f>
        <v>-4.8998029999999986</v>
      </c>
      <c r="O78">
        <f>MEDIAN('Left 1 Kin'!O78, 'Left 2 Kin'!O78, 'Left 3 Kin'!O78, 'Right 1 Kin'!O78, 'Right 2 Kin'!O78, 'Right 3 Kin'!O78)</f>
        <v>-3.7188060000000007</v>
      </c>
      <c r="P78">
        <f>MEDIAN('Left 1 Kin'!P78, 'Left 2 Kin'!P78, 'Left 3 Kin'!P78, 'Right 1 Kin'!P78, 'Right 2 Kin'!P78, 'Right 3 Kin'!P78)</f>
        <v>22.329348</v>
      </c>
      <c r="Q78">
        <f>MEDIAN('Left 1 Kin'!Q78, 'Left 2 Kin'!Q78, 'Left 3 Kin'!Q78, 'Right 1 Kin'!Q78, 'Right 2 Kin'!Q78, 'Right 3 Kin'!Q78)</f>
        <v>-0.95990660000000005</v>
      </c>
      <c r="R78">
        <f>MEDIAN('Left 1 Kin'!R78, 'Left 2 Kin'!R78, 'Left 3 Kin'!R78, 'Right 1 Kin'!R78, 'Right 2 Kin'!R78, 'Right 3 Kin'!R78)</f>
        <v>-12.391776</v>
      </c>
      <c r="S78">
        <f>MEDIAN('Left 1 Kin'!S78, 'Left 2 Kin'!S78, 'Left 3 Kin'!S78, 'Right 1 Kin'!S78, 'Right 2 Kin'!S78, 'Right 3 Kin'!S78)</f>
        <v>6.493322200000005</v>
      </c>
      <c r="T78">
        <f>MEDIAN('Left 1 Kin'!T78, 'Left 2 Kin'!T78, 'Left 3 Kin'!T78, 'Right 1 Kin'!T78, 'Right 2 Kin'!T78, 'Right 3 Kin'!T78)</f>
        <v>-4.8273934000000001</v>
      </c>
      <c r="U78">
        <f>MEDIAN('Left 1 Kin'!U78, 'Left 2 Kin'!U78, 'Left 3 Kin'!U78, 'Right 1 Kin'!U78, 'Right 2 Kin'!U78, 'Right 3 Kin'!U78)</f>
        <v>-197.14262500000001</v>
      </c>
      <c r="V78">
        <f>MEDIAN('Left 1 Kin'!V78, 'Left 2 Kin'!V78, 'Left 3 Kin'!V78, 'Right 1 Kin'!V78, 'Right 2 Kin'!V78, 'Right 3 Kin'!V78)</f>
        <v>80.729099999999988</v>
      </c>
      <c r="W78">
        <f>MEDIAN('Left 1 Kin'!W78, 'Left 2 Kin'!W78, 'Left 3 Kin'!W78, 'Right 1 Kin'!W78, 'Right 2 Kin'!W78, 'Right 3 Kin'!W78)</f>
        <v>305.03329500000001</v>
      </c>
      <c r="X78">
        <f>MEDIAN('Left 1 Kin'!X78, 'Left 2 Kin'!X78, 'Left 3 Kin'!X78, 'Right 1 Kin'!X78, 'Right 2 Kin'!X78, 'Right 3 Kin'!X78)</f>
        <v>95.83824999999996</v>
      </c>
      <c r="Y78">
        <f>MEDIAN('Left 1 Kin'!Y78, 'Left 2 Kin'!Y78, 'Left 3 Kin'!Y78, 'Right 1 Kin'!Y78, 'Right 2 Kin'!Y78, 'Right 3 Kin'!Y78)</f>
        <v>-191.68437499999999</v>
      </c>
      <c r="Z78">
        <f>MEDIAN('Left 1 Kin'!Z78, 'Left 2 Kin'!Z78, 'Left 3 Kin'!Z78, 'Right 1 Kin'!Z78, 'Right 2 Kin'!Z78, 'Right 3 Kin'!Z78)</f>
        <v>296.57565</v>
      </c>
      <c r="AA78">
        <f>MEDIAN('Left 1 Kin'!AA78, 'Left 2 Kin'!AA78, 'Left 3 Kin'!AA78, 'Right 1 Kin'!AA78, 'Right 2 Kin'!AA78, 'Right 3 Kin'!AA78)</f>
        <v>-690.94304999999986</v>
      </c>
      <c r="AB78">
        <f>MEDIAN('Left 1 Kin'!AB78, 'Left 2 Kin'!AB78, 'Left 3 Kin'!AB78, 'Right 1 Kin'!AB78, 'Right 2 Kin'!AB78, 'Right 3 Kin'!AB78)</f>
        <v>-229.8743749999999</v>
      </c>
      <c r="AC78">
        <f>MEDIAN('Left 1 Kin'!AC78, 'Left 2 Kin'!AC78, 'Left 3 Kin'!AC78, 'Right 1 Kin'!AC78, 'Right 2 Kin'!AC78, 'Right 3 Kin'!AC78)</f>
        <v>-1.0107499999999447</v>
      </c>
      <c r="AD78">
        <f>MEDIAN('Left 1 Kin'!AD78, 'Left 2 Kin'!AD78, 'Left 3 Kin'!AD78, 'Right 1 Kin'!AD78, 'Right 2 Kin'!AD78, 'Right 3 Kin'!AD78)</f>
        <v>-719.28850000000011</v>
      </c>
      <c r="AE78">
        <f>MEDIAN('Left 1 Kin'!AE78, 'Left 2 Kin'!AE78, 'Left 3 Kin'!AE78, 'Right 1 Kin'!AE78, 'Right 2 Kin'!AE78, 'Right 3 Kin'!AE78)</f>
        <v>114.38595000000005</v>
      </c>
      <c r="AF78">
        <f>MEDIAN('Left 1 Kin'!AF78, 'Left 2 Kin'!AF78, 'Left 3 Kin'!AF78, 'Right 1 Kin'!AF78, 'Right 2 Kin'!AF78, 'Right 3 Kin'!AF78)</f>
        <v>-604.64412500000003</v>
      </c>
      <c r="AG78">
        <f>MEDIAN('Left 1 Kin'!AG78, 'Left 2 Kin'!AG78, 'Left 3 Kin'!AG78, 'Right 1 Kin'!AG78, 'Right 2 Kin'!AG78, 'Right 3 Kin'!AG78)</f>
        <v>-1850.586425</v>
      </c>
      <c r="AH78">
        <f>MEDIAN('Left 1 Kin'!AH78, 'Left 2 Kin'!AH78, 'Left 3 Kin'!AH78, 'Right 1 Kin'!AH78, 'Right 2 Kin'!AH78, 'Right 3 Kin'!AH78)</f>
        <v>162.2563925</v>
      </c>
      <c r="AI78">
        <f>MEDIAN('Left 1 Kin'!AI78, 'Left 2 Kin'!AI78, 'Left 3 Kin'!AI78, 'Right 1 Kin'!AI78, 'Right 2 Kin'!AI78, 'Right 3 Kin'!AI78)</f>
        <v>-3.3454288000000005</v>
      </c>
      <c r="AJ78">
        <f>MEDIAN('Left 1 Kin'!AJ78, 'Left 2 Kin'!AJ78, 'Left 3 Kin'!AJ78, 'Right 1 Kin'!AJ78, 'Right 2 Kin'!AJ78, 'Right 3 Kin'!AJ78)</f>
        <v>-0.11614116000000019</v>
      </c>
      <c r="AK78">
        <f>MEDIAN('Left 1 Kin'!AK78, 'Left 2 Kin'!AK78, 'Left 3 Kin'!AK78, 'Right 1 Kin'!AK78, 'Right 2 Kin'!AK78, 'Right 3 Kin'!AK78)</f>
        <v>-1.1873477999999993E-2</v>
      </c>
      <c r="AL78">
        <f>MEDIAN('Left 1 Kin'!AL78, 'Left 2 Kin'!AL78, 'Left 3 Kin'!AL78, 'Right 1 Kin'!AL78, 'Right 2 Kin'!AL78, 'Right 3 Kin'!AL78)</f>
        <v>-27.602138000000011</v>
      </c>
      <c r="AM78">
        <f>MEDIAN('Left 1 Kin'!AM78, 'Left 2 Kin'!AM78, 'Left 3 Kin'!AM78, 'Right 1 Kin'!AM78, 'Right 2 Kin'!AM78, 'Right 3 Kin'!AM78)</f>
        <v>1.7959926000000006</v>
      </c>
      <c r="AN78">
        <f>MEDIAN('Left 1 Kin'!AN78, 'Left 2 Kin'!AN78, 'Left 3 Kin'!AN78, 'Right 1 Kin'!AN78, 'Right 2 Kin'!AN78, 'Right 3 Kin'!AN78)</f>
        <v>-0.19854875999999999</v>
      </c>
      <c r="AO78">
        <f>MEDIAN('Left 1 Kin'!AO78, 'Left 2 Kin'!AO78, 'Left 3 Kin'!AO78, 'Right 1 Kin'!AO78, 'Right 2 Kin'!AO78, 'Right 3 Kin'!AO78)</f>
        <v>0.13023787600000009</v>
      </c>
      <c r="AP78">
        <f>MEDIAN('Left 1 Kin'!AP78, 'Left 2 Kin'!AP78, 'Left 3 Kin'!AP78, 'Right 1 Kin'!AP78, 'Right 2 Kin'!AP78, 'Right 3 Kin'!AP78)</f>
        <v>13.203110000000006</v>
      </c>
      <c r="AQ78">
        <f>MEDIAN('Left 1 Kin'!AQ78, 'Left 2 Kin'!AQ78, 'Left 3 Kin'!AQ78, 'Right 1 Kin'!AQ78, 'Right 2 Kin'!AQ78, 'Right 3 Kin'!AQ78)</f>
        <v>1.8884032000000004</v>
      </c>
      <c r="AR78">
        <f>MEDIAN('Left 1 Kin'!AR78, 'Left 2 Kin'!AR78, 'Left 3 Kin'!AR78, 'Right 1 Kin'!AR78, 'Right 2 Kin'!AR78, 'Right 3 Kin'!AR78)</f>
        <v>0.14203621999999994</v>
      </c>
      <c r="AS78">
        <f>MEDIAN('Left 1 Kin'!AS78, 'Left 2 Kin'!AS78, 'Left 3 Kin'!AS78, 'Right 1 Kin'!AS78, 'Right 2 Kin'!AS78, 'Right 3 Kin'!AS78)</f>
        <v>0.1355293239999999</v>
      </c>
      <c r="AT78">
        <f>MEDIAN('Left 1 Kin'!AT78, 'Left 2 Kin'!AT78, 'Left 3 Kin'!AT78, 'Right 1 Kin'!AT78, 'Right 2 Kin'!AT78, 'Right 3 Kin'!AT78)</f>
        <v>37.422354000000006</v>
      </c>
    </row>
    <row r="79" spans="1:46" x14ac:dyDescent="0.25">
      <c r="A79">
        <v>77</v>
      </c>
      <c r="B79">
        <f>MEDIAN('Left 1 Kin'!B79, 'Left 2 Kin'!B79, 'Left 3 Kin'!B79, 'Right 1 Kin'!B79, 'Right 2 Kin'!B79, 'Right 3 Kin'!B79)</f>
        <v>9.4818124999999984</v>
      </c>
      <c r="C79">
        <f>MEDIAN('Left 1 Kin'!C79, 'Left 2 Kin'!C79, 'Left 3 Kin'!C79, 'Right 1 Kin'!C79, 'Right 2 Kin'!C79, 'Right 3 Kin'!C79)</f>
        <v>0.57968670504385966</v>
      </c>
      <c r="D79">
        <f>MEDIAN('Left 1 Kin'!D79, 'Left 2 Kin'!D79, 'Left 3 Kin'!D79, 'Right 1 Kin'!D79, 'Right 2 Kin'!D79, 'Right 3 Kin'!D79)</f>
        <v>0.77459609981880928</v>
      </c>
      <c r="E79">
        <f>MEDIAN('Left 1 Kin'!E79, 'Left 2 Kin'!E79, 'Left 3 Kin'!E79, 'Right 1 Kin'!E79, 'Right 2 Kin'!E79, 'Right 3 Kin'!E79)</f>
        <v>6.9397570362842598E-3</v>
      </c>
      <c r="F79">
        <f>MEDIAN('Left 1 Kin'!F79, 'Left 2 Kin'!F79, 'Left 3 Kin'!F79, 'Right 1 Kin'!F79, 'Right 2 Kin'!F79, 'Right 3 Kin'!F79)</f>
        <v>1.413890576817143</v>
      </c>
      <c r="G79">
        <f>MEDIAN('Left 1 Kin'!G79, 'Left 2 Kin'!G79, 'Left 3 Kin'!G79, 'Right 1 Kin'!G79, 'Right 2 Kin'!G79, 'Right 3 Kin'!G79)</f>
        <v>0.76858271999999872</v>
      </c>
      <c r="H79">
        <f>MEDIAN('Left 1 Kin'!H79, 'Left 2 Kin'!H79, 'Left 3 Kin'!H79, 'Right 1 Kin'!H79, 'Right 2 Kin'!H79, 'Right 3 Kin'!H79)</f>
        <v>-6.3622162499999995</v>
      </c>
      <c r="I79">
        <f>MEDIAN('Left 1 Kin'!I79, 'Left 2 Kin'!I79, 'Left 3 Kin'!I79, 'Right 1 Kin'!I79, 'Right 2 Kin'!I79, 'Right 3 Kin'!I79)</f>
        <v>0.12168180000000217</v>
      </c>
      <c r="J79">
        <f>MEDIAN('Left 1 Kin'!J79, 'Left 2 Kin'!J79, 'Left 3 Kin'!J79, 'Right 1 Kin'!J79, 'Right 2 Kin'!J79, 'Right 3 Kin'!J79)</f>
        <v>8.8512690999999997</v>
      </c>
      <c r="K79">
        <f>MEDIAN('Left 1 Kin'!K79, 'Left 2 Kin'!K79, 'Left 3 Kin'!K79, 'Right 1 Kin'!K79, 'Right 2 Kin'!K79, 'Right 3 Kin'!K79)</f>
        <v>-1.2983555800000013</v>
      </c>
      <c r="L79">
        <f>MEDIAN('Left 1 Kin'!L79, 'Left 2 Kin'!L79, 'Left 3 Kin'!L79, 'Right 1 Kin'!L79, 'Right 2 Kin'!L79, 'Right 3 Kin'!L79)</f>
        <v>-10.322658399999998</v>
      </c>
      <c r="M79">
        <f>MEDIAN('Left 1 Kin'!M79, 'Left 2 Kin'!M79, 'Left 3 Kin'!M79, 'Right 1 Kin'!M79, 'Right 2 Kin'!M79, 'Right 3 Kin'!M79)</f>
        <v>-7.8148293500000054</v>
      </c>
      <c r="N79">
        <f>MEDIAN('Left 1 Kin'!N79, 'Left 2 Kin'!N79, 'Left 3 Kin'!N79, 'Right 1 Kin'!N79, 'Right 2 Kin'!N79, 'Right 3 Kin'!N79)</f>
        <v>-5.0696210000000006</v>
      </c>
      <c r="O79">
        <f>MEDIAN('Left 1 Kin'!O79, 'Left 2 Kin'!O79, 'Left 3 Kin'!O79, 'Right 1 Kin'!O79, 'Right 2 Kin'!O79, 'Right 3 Kin'!O79)</f>
        <v>-3.735161999999999</v>
      </c>
      <c r="P79">
        <f>MEDIAN('Left 1 Kin'!P79, 'Left 2 Kin'!P79, 'Left 3 Kin'!P79, 'Right 1 Kin'!P79, 'Right 2 Kin'!P79, 'Right 3 Kin'!P79)</f>
        <v>21.603996000000002</v>
      </c>
      <c r="Q79">
        <f>MEDIAN('Left 1 Kin'!Q79, 'Left 2 Kin'!Q79, 'Left 3 Kin'!Q79, 'Right 1 Kin'!Q79, 'Right 2 Kin'!Q79, 'Right 3 Kin'!Q79)</f>
        <v>-0.83329069999999916</v>
      </c>
      <c r="R79">
        <f>MEDIAN('Left 1 Kin'!R79, 'Left 2 Kin'!R79, 'Left 3 Kin'!R79, 'Right 1 Kin'!R79, 'Right 2 Kin'!R79, 'Right 3 Kin'!R79)</f>
        <v>-13.016614499999999</v>
      </c>
      <c r="S79">
        <f>MEDIAN('Left 1 Kin'!S79, 'Left 2 Kin'!S79, 'Left 3 Kin'!S79, 'Right 1 Kin'!S79, 'Right 2 Kin'!S79, 'Right 3 Kin'!S79)</f>
        <v>4.2545393999999881</v>
      </c>
      <c r="T79">
        <f>MEDIAN('Left 1 Kin'!T79, 'Left 2 Kin'!T79, 'Left 3 Kin'!T79, 'Right 1 Kin'!T79, 'Right 2 Kin'!T79, 'Right 3 Kin'!T79)</f>
        <v>-4.7025330499999995</v>
      </c>
      <c r="U79">
        <f>MEDIAN('Left 1 Kin'!U79, 'Left 2 Kin'!U79, 'Left 3 Kin'!U79, 'Right 1 Kin'!U79, 'Right 2 Kin'!U79, 'Right 3 Kin'!U79)</f>
        <v>-200.68399843750001</v>
      </c>
      <c r="V79">
        <f>MEDIAN('Left 1 Kin'!V79, 'Left 2 Kin'!V79, 'Left 3 Kin'!V79, 'Right 1 Kin'!V79, 'Right 2 Kin'!V79, 'Right 3 Kin'!V79)</f>
        <v>82.147568750000033</v>
      </c>
      <c r="W79">
        <f>MEDIAN('Left 1 Kin'!W79, 'Left 2 Kin'!W79, 'Left 3 Kin'!W79, 'Right 1 Kin'!W79, 'Right 2 Kin'!W79, 'Right 3 Kin'!W79)</f>
        <v>311.29741812500004</v>
      </c>
      <c r="X79">
        <f>MEDIAN('Left 1 Kin'!X79, 'Left 2 Kin'!X79, 'Left 3 Kin'!X79, 'Right 1 Kin'!X79, 'Right 2 Kin'!X79, 'Right 3 Kin'!X79)</f>
        <v>104.33821875000005</v>
      </c>
      <c r="Y79">
        <f>MEDIAN('Left 1 Kin'!Y79, 'Left 2 Kin'!Y79, 'Left 3 Kin'!Y79, 'Right 1 Kin'!Y79, 'Right 2 Kin'!Y79, 'Right 3 Kin'!Y79)</f>
        <v>-192.82656250000002</v>
      </c>
      <c r="Z79">
        <f>MEDIAN('Left 1 Kin'!Z79, 'Left 2 Kin'!Z79, 'Left 3 Kin'!Z79, 'Right 1 Kin'!Z79, 'Right 2 Kin'!Z79, 'Right 3 Kin'!Z79)</f>
        <v>296.03004999999996</v>
      </c>
      <c r="AA79">
        <f>MEDIAN('Left 1 Kin'!AA79, 'Left 2 Kin'!AA79, 'Left 3 Kin'!AA79, 'Right 1 Kin'!AA79, 'Right 2 Kin'!AA79, 'Right 3 Kin'!AA79)</f>
        <v>-683.37453749999986</v>
      </c>
      <c r="AB79">
        <f>MEDIAN('Left 1 Kin'!AB79, 'Left 2 Kin'!AB79, 'Left 3 Kin'!AB79, 'Right 1 Kin'!AB79, 'Right 2 Kin'!AB79, 'Right 3 Kin'!AB79)</f>
        <v>-215.5704687499998</v>
      </c>
      <c r="AC79">
        <f>MEDIAN('Left 1 Kin'!AC79, 'Left 2 Kin'!AC79, 'Left 3 Kin'!AC79, 'Right 1 Kin'!AC79, 'Right 2 Kin'!AC79, 'Right 3 Kin'!AC79)</f>
        <v>1.7535000000000949</v>
      </c>
      <c r="AD79">
        <f>MEDIAN('Left 1 Kin'!AD79, 'Left 2 Kin'!AD79, 'Left 3 Kin'!AD79, 'Right 1 Kin'!AD79, 'Right 2 Kin'!AD79, 'Right 3 Kin'!AD79)</f>
        <v>-734.61450000000025</v>
      </c>
      <c r="AE79">
        <f>MEDIAN('Left 1 Kin'!AE79, 'Left 2 Kin'!AE79, 'Left 3 Kin'!AE79, 'Right 1 Kin'!AE79, 'Right 2 Kin'!AE79, 'Right 3 Kin'!AE79)</f>
        <v>110.65944999999996</v>
      </c>
      <c r="AF79">
        <f>MEDIAN('Left 1 Kin'!AF79, 'Left 2 Kin'!AF79, 'Left 3 Kin'!AF79, 'Right 1 Kin'!AF79, 'Right 2 Kin'!AF79, 'Right 3 Kin'!AF79)</f>
        <v>-612.37418750000006</v>
      </c>
      <c r="AG79">
        <f>MEDIAN('Left 1 Kin'!AG79, 'Left 2 Kin'!AG79, 'Left 3 Kin'!AG79, 'Right 1 Kin'!AG79, 'Right 2 Kin'!AG79, 'Right 3 Kin'!AG79)</f>
        <v>-1928.5497250000005</v>
      </c>
      <c r="AH79">
        <f>MEDIAN('Left 1 Kin'!AH79, 'Left 2 Kin'!AH79, 'Left 3 Kin'!AH79, 'Right 1 Kin'!AH79, 'Right 2 Kin'!AH79, 'Right 3 Kin'!AH79)</f>
        <v>162.2839725</v>
      </c>
      <c r="AI79">
        <f>MEDIAN('Left 1 Kin'!AI79, 'Left 2 Kin'!AI79, 'Left 3 Kin'!AI79, 'Right 1 Kin'!AI79, 'Right 2 Kin'!AI79, 'Right 3 Kin'!AI79)</f>
        <v>-3.2257238500000001</v>
      </c>
      <c r="AJ79">
        <f>MEDIAN('Left 1 Kin'!AJ79, 'Left 2 Kin'!AJ79, 'Left 3 Kin'!AJ79, 'Right 1 Kin'!AJ79, 'Right 2 Kin'!AJ79, 'Right 3 Kin'!AJ79)</f>
        <v>-6.9331319999999808E-2</v>
      </c>
      <c r="AK79">
        <f>MEDIAN('Left 1 Kin'!AK79, 'Left 2 Kin'!AK79, 'Left 3 Kin'!AK79, 'Right 1 Kin'!AK79, 'Right 2 Kin'!AK79, 'Right 3 Kin'!AK79)</f>
        <v>-2.3563718500000067E-2</v>
      </c>
      <c r="AL79">
        <f>MEDIAN('Left 1 Kin'!AL79, 'Left 2 Kin'!AL79, 'Left 3 Kin'!AL79, 'Right 1 Kin'!AL79, 'Right 2 Kin'!AL79, 'Right 3 Kin'!AL79)</f>
        <v>-24.879321999999988</v>
      </c>
      <c r="AM79">
        <f>MEDIAN('Left 1 Kin'!AM79, 'Left 2 Kin'!AM79, 'Left 3 Kin'!AM79, 'Right 1 Kin'!AM79, 'Right 2 Kin'!AM79, 'Right 3 Kin'!AM79)</f>
        <v>1.6222276999999989</v>
      </c>
      <c r="AN79">
        <f>MEDIAN('Left 1 Kin'!AN79, 'Left 2 Kin'!AN79, 'Left 3 Kin'!AN79, 'Right 1 Kin'!AN79, 'Right 2 Kin'!AN79, 'Right 3 Kin'!AN79)</f>
        <v>-0.16711686999999978</v>
      </c>
      <c r="AO79">
        <f>MEDIAN('Left 1 Kin'!AO79, 'Left 2 Kin'!AO79, 'Left 3 Kin'!AO79, 'Right 1 Kin'!AO79, 'Right 2 Kin'!AO79, 'Right 3 Kin'!AO79)</f>
        <v>0.11303510199999996</v>
      </c>
      <c r="AP79">
        <f>MEDIAN('Left 1 Kin'!AP79, 'Left 2 Kin'!AP79, 'Left 3 Kin'!AP79, 'Right 1 Kin'!AP79, 'Right 2 Kin'!AP79, 'Right 3 Kin'!AP79)</f>
        <v>11.941533749999991</v>
      </c>
      <c r="AQ79">
        <f>MEDIAN('Left 1 Kin'!AQ79, 'Left 2 Kin'!AQ79, 'Left 3 Kin'!AQ79, 'Right 1 Kin'!AQ79, 'Right 2 Kin'!AQ79, 'Right 3 Kin'!AQ79)</f>
        <v>1.7649688999999995</v>
      </c>
      <c r="AR79">
        <f>MEDIAN('Left 1 Kin'!AR79, 'Left 2 Kin'!AR79, 'Left 3 Kin'!AR79, 'Right 1 Kin'!AR79, 'Right 2 Kin'!AR79, 'Right 3 Kin'!AR79)</f>
        <v>0.14693868999999993</v>
      </c>
      <c r="AS79">
        <f>MEDIAN('Left 1 Kin'!AS79, 'Left 2 Kin'!AS79, 'Left 3 Kin'!AS79, 'Right 1 Kin'!AS79, 'Right 2 Kin'!AS79, 'Right 3 Kin'!AS79)</f>
        <v>0.14631764800000002</v>
      </c>
      <c r="AT79">
        <f>MEDIAN('Left 1 Kin'!AT79, 'Left 2 Kin'!AT79, 'Left 3 Kin'!AT79, 'Right 1 Kin'!AT79, 'Right 2 Kin'!AT79, 'Right 3 Kin'!AT79)</f>
        <v>35.466107999999984</v>
      </c>
    </row>
    <row r="80" spans="1:46" x14ac:dyDescent="0.25">
      <c r="A80">
        <v>78</v>
      </c>
      <c r="B80">
        <f>MEDIAN('Left 1 Kin'!B80, 'Left 2 Kin'!B80, 'Left 3 Kin'!B80, 'Right 1 Kin'!B80, 'Right 2 Kin'!B80, 'Right 3 Kin'!B80)</f>
        <v>9.4897499999999972</v>
      </c>
      <c r="C80">
        <f>MEDIAN('Left 1 Kin'!C80, 'Left 2 Kin'!C80, 'Left 3 Kin'!C80, 'Right 1 Kin'!C80, 'Right 2 Kin'!C80, 'Right 3 Kin'!C80)</f>
        <v>0.58010400219298253</v>
      </c>
      <c r="D80">
        <f>MEDIAN('Left 1 Kin'!D80, 'Left 2 Kin'!D80, 'Left 3 Kin'!D80, 'Right 1 Kin'!D80, 'Right 2 Kin'!D80, 'Right 3 Kin'!D80)</f>
        <v>0.74975665972892602</v>
      </c>
      <c r="E80">
        <f>MEDIAN('Left 1 Kin'!E80, 'Left 2 Kin'!E80, 'Left 3 Kin'!E80, 'Right 1 Kin'!E80, 'Right 2 Kin'!E80, 'Right 3 Kin'!E80)</f>
        <v>4.6802394055606399E-3</v>
      </c>
      <c r="F80">
        <f>MEDIAN('Left 1 Kin'!F80, 'Left 2 Kin'!F80, 'Left 3 Kin'!F80, 'Right 1 Kin'!F80, 'Right 2 Kin'!F80, 'Right 3 Kin'!F80)</f>
        <v>1.2856192768614185</v>
      </c>
      <c r="G80">
        <f>MEDIAN('Left 1 Kin'!G80, 'Left 2 Kin'!G80, 'Left 3 Kin'!G80, 'Right 1 Kin'!G80, 'Right 2 Kin'!G80, 'Right 3 Kin'!G80)</f>
        <v>0.56066775000000002</v>
      </c>
      <c r="H80">
        <f>MEDIAN('Left 1 Kin'!H80, 'Left 2 Kin'!H80, 'Left 3 Kin'!H80, 'Right 1 Kin'!H80, 'Right 2 Kin'!H80, 'Right 3 Kin'!H80)</f>
        <v>-6.2676224999999999</v>
      </c>
      <c r="I80">
        <f>MEDIAN('Left 1 Kin'!I80, 'Left 2 Kin'!I80, 'Left 3 Kin'!I80, 'Right 1 Kin'!I80, 'Right 2 Kin'!I80, 'Right 3 Kin'!I80)</f>
        <v>0.44156260000000014</v>
      </c>
      <c r="J80">
        <f>MEDIAN('Left 1 Kin'!J80, 'Left 2 Kin'!J80, 'Left 3 Kin'!J80, 'Right 1 Kin'!J80, 'Right 2 Kin'!J80, 'Right 3 Kin'!J80)</f>
        <v>8.9959837</v>
      </c>
      <c r="K80">
        <f>MEDIAN('Left 1 Kin'!K80, 'Left 2 Kin'!K80, 'Left 3 Kin'!K80, 'Right 1 Kin'!K80, 'Right 2 Kin'!K80, 'Right 3 Kin'!K80)</f>
        <v>-1.5192735599999998</v>
      </c>
      <c r="L80">
        <f>MEDIAN('Left 1 Kin'!L80, 'Left 2 Kin'!L80, 'Left 3 Kin'!L80, 'Right 1 Kin'!L80, 'Right 2 Kin'!L80, 'Right 3 Kin'!L80)</f>
        <v>-10.016806299999999</v>
      </c>
      <c r="M80">
        <f>MEDIAN('Left 1 Kin'!M80, 'Left 2 Kin'!M80, 'Left 3 Kin'!M80, 'Right 1 Kin'!M80, 'Right 2 Kin'!M80, 'Right 3 Kin'!M80)</f>
        <v>-8.556625900000002</v>
      </c>
      <c r="N80">
        <f>MEDIAN('Left 1 Kin'!N80, 'Left 2 Kin'!N80, 'Left 3 Kin'!N80, 'Right 1 Kin'!N80, 'Right 2 Kin'!N80, 'Right 3 Kin'!N80)</f>
        <v>-5.2361789000000005</v>
      </c>
      <c r="O80">
        <f>MEDIAN('Left 1 Kin'!O80, 'Left 2 Kin'!O80, 'Left 3 Kin'!O80, 'Right 1 Kin'!O80, 'Right 2 Kin'!O80, 'Right 3 Kin'!O80)</f>
        <v>-3.7434539999999998</v>
      </c>
      <c r="P80">
        <f>MEDIAN('Left 1 Kin'!P80, 'Left 2 Kin'!P80, 'Left 3 Kin'!P80, 'Right 1 Kin'!P80, 'Right 2 Kin'!P80, 'Right 3 Kin'!P80)</f>
        <v>20.872827000000001</v>
      </c>
      <c r="Q80">
        <f>MEDIAN('Left 1 Kin'!Q80, 'Left 2 Kin'!Q80, 'Left 3 Kin'!Q80, 'Right 1 Kin'!Q80, 'Right 2 Kin'!Q80, 'Right 3 Kin'!Q80)</f>
        <v>-0.70667480000000005</v>
      </c>
      <c r="R80">
        <f>MEDIAN('Left 1 Kin'!R80, 'Left 2 Kin'!R80, 'Left 3 Kin'!R80, 'Right 1 Kin'!R80, 'Right 2 Kin'!R80, 'Right 3 Kin'!R80)</f>
        <v>-13.644995999999999</v>
      </c>
      <c r="S80">
        <f>MEDIAN('Left 1 Kin'!S80, 'Left 2 Kin'!S80, 'Left 3 Kin'!S80, 'Right 1 Kin'!S80, 'Right 2 Kin'!S80, 'Right 3 Kin'!S80)</f>
        <v>1.8939649999999999</v>
      </c>
      <c r="T80">
        <f>MEDIAN('Left 1 Kin'!T80, 'Left 2 Kin'!T80, 'Left 3 Kin'!T80, 'Right 1 Kin'!T80, 'Right 2 Kin'!T80, 'Right 3 Kin'!T80)</f>
        <v>-4.5769272000000001</v>
      </c>
      <c r="U80">
        <f>MEDIAN('Left 1 Kin'!U80, 'Left 2 Kin'!U80, 'Left 3 Kin'!U80, 'Right 1 Kin'!U80, 'Right 2 Kin'!U80, 'Right 3 Kin'!U80)</f>
        <v>-204.22537187500001</v>
      </c>
      <c r="V80">
        <f>MEDIAN('Left 1 Kin'!V80, 'Left 2 Kin'!V80, 'Left 3 Kin'!V80, 'Right 1 Kin'!V80, 'Right 2 Kin'!V80, 'Right 3 Kin'!V80)</f>
        <v>84.797875000000005</v>
      </c>
      <c r="W80">
        <f>MEDIAN('Left 1 Kin'!W80, 'Left 2 Kin'!W80, 'Left 3 Kin'!W80, 'Right 1 Kin'!W80, 'Right 2 Kin'!W80, 'Right 3 Kin'!W80)</f>
        <v>317.26948749999997</v>
      </c>
      <c r="X80">
        <f>MEDIAN('Left 1 Kin'!X80, 'Left 2 Kin'!X80, 'Left 3 Kin'!X80, 'Right 1 Kin'!X80, 'Right 2 Kin'!X80, 'Right 3 Kin'!X80)</f>
        <v>112.92856249999998</v>
      </c>
      <c r="Y80">
        <f>MEDIAN('Left 1 Kin'!Y80, 'Left 2 Kin'!Y80, 'Left 3 Kin'!Y80, 'Right 1 Kin'!Y80, 'Right 2 Kin'!Y80, 'Right 3 Kin'!Y80)</f>
        <v>-193.96875</v>
      </c>
      <c r="Z80">
        <f>MEDIAN('Left 1 Kin'!Z80, 'Left 2 Kin'!Z80, 'Left 3 Kin'!Z80, 'Right 1 Kin'!Z80, 'Right 2 Kin'!Z80, 'Right 3 Kin'!Z80)</f>
        <v>294.92979999999994</v>
      </c>
      <c r="AA80">
        <f>MEDIAN('Left 1 Kin'!AA80, 'Left 2 Kin'!AA80, 'Left 3 Kin'!AA80, 'Right 1 Kin'!AA80, 'Right 2 Kin'!AA80, 'Right 3 Kin'!AA80)</f>
        <v>-675.35568749999993</v>
      </c>
      <c r="AB80">
        <f>MEDIAN('Left 1 Kin'!AB80, 'Left 2 Kin'!AB80, 'Left 3 Kin'!AB80, 'Right 1 Kin'!AB80, 'Right 2 Kin'!AB80, 'Right 3 Kin'!AB80)</f>
        <v>-201.26656249999996</v>
      </c>
      <c r="AC80">
        <f>MEDIAN('Left 1 Kin'!AC80, 'Left 2 Kin'!AC80, 'Left 3 Kin'!AC80, 'Right 1 Kin'!AC80, 'Right 2 Kin'!AC80, 'Right 3 Kin'!AC80)</f>
        <v>5.0918750000000941</v>
      </c>
      <c r="AD80">
        <f>MEDIAN('Left 1 Kin'!AD80, 'Left 2 Kin'!AD80, 'Left 3 Kin'!AD80, 'Right 1 Kin'!AD80, 'Right 2 Kin'!AD80, 'Right 3 Kin'!AD80)</f>
        <v>-749.33562500000016</v>
      </c>
      <c r="AE80">
        <f>MEDIAN('Left 1 Kin'!AE80, 'Left 2 Kin'!AE80, 'Left 3 Kin'!AE80, 'Right 1 Kin'!AE80, 'Right 2 Kin'!AE80, 'Right 3 Kin'!AE80)</f>
        <v>107.51292500000002</v>
      </c>
      <c r="AF80">
        <f>MEDIAN('Left 1 Kin'!AF80, 'Left 2 Kin'!AF80, 'Left 3 Kin'!AF80, 'Right 1 Kin'!AF80, 'Right 2 Kin'!AF80, 'Right 3 Kin'!AF80)</f>
        <v>-620.02625000000012</v>
      </c>
      <c r="AG80">
        <f>MEDIAN('Left 1 Kin'!AG80, 'Left 2 Kin'!AG80, 'Left 3 Kin'!AG80, 'Right 1 Kin'!AG80, 'Right 2 Kin'!AG80, 'Right 3 Kin'!AG80)</f>
        <v>-2002.4103</v>
      </c>
      <c r="AH80">
        <f>MEDIAN('Left 1 Kin'!AH80, 'Left 2 Kin'!AH80, 'Left 3 Kin'!AH80, 'Right 1 Kin'!AH80, 'Right 2 Kin'!AH80, 'Right 3 Kin'!AH80)</f>
        <v>162.3115525</v>
      </c>
      <c r="AI80">
        <f>MEDIAN('Left 1 Kin'!AI80, 'Left 2 Kin'!AI80, 'Left 3 Kin'!AI80, 'Right 1 Kin'!AI80, 'Right 2 Kin'!AI80, 'Right 3 Kin'!AI80)</f>
        <v>-3.1618539000000001</v>
      </c>
      <c r="AJ80">
        <f>MEDIAN('Left 1 Kin'!AJ80, 'Left 2 Kin'!AJ80, 'Left 3 Kin'!AJ80, 'Right 1 Kin'!AJ80, 'Right 2 Kin'!AJ80, 'Right 3 Kin'!AJ80)</f>
        <v>-3.3782309999999982E-2</v>
      </c>
      <c r="AK80">
        <f>MEDIAN('Left 1 Kin'!AK80, 'Left 2 Kin'!AK80, 'Left 3 Kin'!AK80, 'Right 1 Kin'!AK80, 'Right 2 Kin'!AK80, 'Right 3 Kin'!AK80)</f>
        <v>-3.4338851000000004E-2</v>
      </c>
      <c r="AL80">
        <f>MEDIAN('Left 1 Kin'!AL80, 'Left 2 Kin'!AL80, 'Left 3 Kin'!AL80, 'Right 1 Kin'!AL80, 'Right 2 Kin'!AL80, 'Right 3 Kin'!AL80)</f>
        <v>-22.542838</v>
      </c>
      <c r="AM80">
        <f>MEDIAN('Left 1 Kin'!AM80, 'Left 2 Kin'!AM80, 'Left 3 Kin'!AM80, 'Right 1 Kin'!AM80, 'Right 2 Kin'!AM80, 'Right 3 Kin'!AM80)</f>
        <v>1.4484627999999999</v>
      </c>
      <c r="AN80">
        <f>MEDIAN('Left 1 Kin'!AN80, 'Left 2 Kin'!AN80, 'Left 3 Kin'!AN80, 'Right 1 Kin'!AN80, 'Right 2 Kin'!AN80, 'Right 3 Kin'!AN80)</f>
        <v>-0.11003535</v>
      </c>
      <c r="AO80">
        <f>MEDIAN('Left 1 Kin'!AO80, 'Left 2 Kin'!AO80, 'Left 3 Kin'!AO80, 'Right 1 Kin'!AO80, 'Right 2 Kin'!AO80, 'Right 3 Kin'!AO80)</f>
        <v>9.5832328000000008E-2</v>
      </c>
      <c r="AP80">
        <f>MEDIAN('Left 1 Kin'!AP80, 'Left 2 Kin'!AP80, 'Left 3 Kin'!AP80, 'Right 1 Kin'!AP80, 'Right 2 Kin'!AP80, 'Right 3 Kin'!AP80)</f>
        <v>10.6799575</v>
      </c>
      <c r="AQ80">
        <f>MEDIAN('Left 1 Kin'!AQ80, 'Left 2 Kin'!AQ80, 'Left 3 Kin'!AQ80, 'Right 1 Kin'!AQ80, 'Right 2 Kin'!AQ80, 'Right 3 Kin'!AQ80)</f>
        <v>1.6415346</v>
      </c>
      <c r="AR80">
        <f>MEDIAN('Left 1 Kin'!AR80, 'Left 2 Kin'!AR80, 'Left 3 Kin'!AR80, 'Right 1 Kin'!AR80, 'Right 2 Kin'!AR80, 'Right 3 Kin'!AR80)</f>
        <v>0.15098078999999992</v>
      </c>
      <c r="AS80">
        <f>MEDIAN('Left 1 Kin'!AS80, 'Left 2 Kin'!AS80, 'Left 3 Kin'!AS80, 'Right 1 Kin'!AS80, 'Right 2 Kin'!AS80, 'Right 3 Kin'!AS80)</f>
        <v>0.15710597199999998</v>
      </c>
      <c r="AT80">
        <f>MEDIAN('Left 1 Kin'!AT80, 'Left 2 Kin'!AT80, 'Left 3 Kin'!AT80, 'Right 1 Kin'!AT80, 'Right 2 Kin'!AT80, 'Right 3 Kin'!AT80)</f>
        <v>33.509861999999998</v>
      </c>
    </row>
    <row r="81" spans="1:46" x14ac:dyDescent="0.25">
      <c r="A81">
        <v>79</v>
      </c>
      <c r="B81">
        <f>MEDIAN('Left 1 Kin'!B81, 'Left 2 Kin'!B81, 'Left 3 Kin'!B81, 'Right 1 Kin'!B81, 'Right 2 Kin'!B81, 'Right 3 Kin'!B81)</f>
        <v>9.4976874999999978</v>
      </c>
      <c r="C81">
        <f>MEDIAN('Left 1 Kin'!C81, 'Left 2 Kin'!C81, 'Left 3 Kin'!C81, 'Right 1 Kin'!C81, 'Right 2 Kin'!C81, 'Right 3 Kin'!C81)</f>
        <v>0.5805170230263158</v>
      </c>
      <c r="D81">
        <f>MEDIAN('Left 1 Kin'!D81, 'Left 2 Kin'!D81, 'Left 3 Kin'!D81, 'Right 1 Kin'!D81, 'Right 2 Kin'!D81, 'Right 3 Kin'!D81)</f>
        <v>0.72281817235068446</v>
      </c>
      <c r="E81">
        <f>MEDIAN('Left 1 Kin'!E81, 'Left 2 Kin'!E81, 'Left 3 Kin'!E81, 'Right 1 Kin'!E81, 'Right 2 Kin'!E81, 'Right 3 Kin'!E81)</f>
        <v>7.0837256912213951E-3</v>
      </c>
      <c r="F81">
        <f>MEDIAN('Left 1 Kin'!F81, 'Left 2 Kin'!F81, 'Left 3 Kin'!F81, 'Right 1 Kin'!F81, 'Right 2 Kin'!F81, 'Right 3 Kin'!F81)</f>
        <v>1.179441884512429</v>
      </c>
      <c r="G81">
        <f>MEDIAN('Left 1 Kin'!G81, 'Left 2 Kin'!G81, 'Left 3 Kin'!G81, 'Right 1 Kin'!G81, 'Right 2 Kin'!G81, 'Right 3 Kin'!G81)</f>
        <v>0.3472916250000011</v>
      </c>
      <c r="H81">
        <f>MEDIAN('Left 1 Kin'!H81, 'Left 2 Kin'!H81, 'Left 3 Kin'!H81, 'Right 1 Kin'!H81, 'Right 2 Kin'!H81, 'Right 3 Kin'!H81)</f>
        <v>-6.1730287500000003</v>
      </c>
      <c r="I81">
        <f>MEDIAN('Left 1 Kin'!I81, 'Left 2 Kin'!I81, 'Left 3 Kin'!I81, 'Right 1 Kin'!I81, 'Right 2 Kin'!I81, 'Right 3 Kin'!I81)</f>
        <v>0.77105929999999856</v>
      </c>
      <c r="J81">
        <f>MEDIAN('Left 1 Kin'!J81, 'Left 2 Kin'!J81, 'Left 3 Kin'!J81, 'Right 1 Kin'!J81, 'Right 2 Kin'!J81, 'Right 3 Kin'!J81)</f>
        <v>9.1516928499999999</v>
      </c>
      <c r="K81">
        <f>MEDIAN('Left 1 Kin'!K81, 'Left 2 Kin'!K81, 'Left 3 Kin'!K81, 'Right 1 Kin'!K81, 'Right 2 Kin'!K81, 'Right 3 Kin'!K81)</f>
        <v>-1.7357130799999991</v>
      </c>
      <c r="L81">
        <f>MEDIAN('Left 1 Kin'!L81, 'Left 2 Kin'!L81, 'Left 3 Kin'!L81, 'Right 1 Kin'!L81, 'Right 2 Kin'!L81, 'Right 3 Kin'!L81)</f>
        <v>-9.7107746500000012</v>
      </c>
      <c r="M81">
        <f>MEDIAN('Left 1 Kin'!M81, 'Left 2 Kin'!M81, 'Left 3 Kin'!M81, 'Right 1 Kin'!M81, 'Right 2 Kin'!M81, 'Right 3 Kin'!M81)</f>
        <v>-9.2881402499999979</v>
      </c>
      <c r="N81">
        <f>MEDIAN('Left 1 Kin'!N81, 'Left 2 Kin'!N81, 'Left 3 Kin'!N81, 'Right 1 Kin'!N81, 'Right 2 Kin'!N81, 'Right 3 Kin'!N81)</f>
        <v>-5.3913264499999993</v>
      </c>
      <c r="O81">
        <f>MEDIAN('Left 1 Kin'!O81, 'Left 2 Kin'!O81, 'Left 3 Kin'!O81, 'Right 1 Kin'!O81, 'Right 2 Kin'!O81, 'Right 3 Kin'!O81)</f>
        <v>-3.7235219999999991</v>
      </c>
      <c r="P81">
        <f>MEDIAN('Left 1 Kin'!P81, 'Left 2 Kin'!P81, 'Left 3 Kin'!P81, 'Right 1 Kin'!P81, 'Right 2 Kin'!P81, 'Right 3 Kin'!P81)</f>
        <v>20.121298500000002</v>
      </c>
      <c r="Q81">
        <f>MEDIAN('Left 1 Kin'!Q81, 'Left 2 Kin'!Q81, 'Left 3 Kin'!Q81, 'Right 1 Kin'!Q81, 'Right 2 Kin'!Q81, 'Right 3 Kin'!Q81)</f>
        <v>-0.58387010000000128</v>
      </c>
      <c r="R81">
        <f>MEDIAN('Left 1 Kin'!R81, 'Left 2 Kin'!R81, 'Left 3 Kin'!R81, 'Right 1 Kin'!R81, 'Right 2 Kin'!R81, 'Right 3 Kin'!R81)</f>
        <v>-14.285778000000001</v>
      </c>
      <c r="S81">
        <f>MEDIAN('Left 1 Kin'!S81, 'Left 2 Kin'!S81, 'Left 3 Kin'!S81, 'Right 1 Kin'!S81, 'Right 2 Kin'!S81, 'Right 3 Kin'!S81)</f>
        <v>-0.48745999999998246</v>
      </c>
      <c r="T81">
        <f>MEDIAN('Left 1 Kin'!T81, 'Left 2 Kin'!T81, 'Left 3 Kin'!T81, 'Right 1 Kin'!T81, 'Right 2 Kin'!T81, 'Right 3 Kin'!T81)</f>
        <v>-4.4487121000000007</v>
      </c>
      <c r="U81">
        <f>MEDIAN('Left 1 Kin'!U81, 'Left 2 Kin'!U81, 'Left 3 Kin'!U81, 'Right 1 Kin'!U81, 'Right 2 Kin'!U81, 'Right 3 Kin'!U81)</f>
        <v>-207.76674531250001</v>
      </c>
      <c r="V81">
        <f>MEDIAN('Left 1 Kin'!V81, 'Left 2 Kin'!V81, 'Left 3 Kin'!V81, 'Right 1 Kin'!V81, 'Right 2 Kin'!V81, 'Right 3 Kin'!V81)</f>
        <v>87.297374999999988</v>
      </c>
      <c r="W81">
        <f>MEDIAN('Left 1 Kin'!W81, 'Left 2 Kin'!W81, 'Left 3 Kin'!W81, 'Right 1 Kin'!W81, 'Right 2 Kin'!W81, 'Right 3 Kin'!W81)</f>
        <v>322.21936874999994</v>
      </c>
      <c r="X81">
        <f>MEDIAN('Left 1 Kin'!X81, 'Left 2 Kin'!X81, 'Left 3 Kin'!X81, 'Right 1 Kin'!X81, 'Right 2 Kin'!X81, 'Right 3 Kin'!X81)</f>
        <v>121.83521874999995</v>
      </c>
      <c r="Y81">
        <f>MEDIAN('Left 1 Kin'!Y81, 'Left 2 Kin'!Y81, 'Left 3 Kin'!Y81, 'Right 1 Kin'!Y81, 'Right 2 Kin'!Y81, 'Right 3 Kin'!Y81)</f>
        <v>-195.11093750000001</v>
      </c>
      <c r="Z81">
        <f>MEDIAN('Left 1 Kin'!Z81, 'Left 2 Kin'!Z81, 'Left 3 Kin'!Z81, 'Right 1 Kin'!Z81, 'Right 2 Kin'!Z81, 'Right 3 Kin'!Z81)</f>
        <v>292.3039</v>
      </c>
      <c r="AA81">
        <f>MEDIAN('Left 1 Kin'!AA81, 'Left 2 Kin'!AA81, 'Left 3 Kin'!AA81, 'Right 1 Kin'!AA81, 'Right 2 Kin'!AA81, 'Right 3 Kin'!AA81)</f>
        <v>-664.30835624999997</v>
      </c>
      <c r="AB81">
        <f>MEDIAN('Left 1 Kin'!AB81, 'Left 2 Kin'!AB81, 'Left 3 Kin'!AB81, 'Right 1 Kin'!AB81, 'Right 2 Kin'!AB81, 'Right 3 Kin'!AB81)</f>
        <v>-186.96265625000007</v>
      </c>
      <c r="AC81">
        <f>MEDIAN('Left 1 Kin'!AC81, 'Left 2 Kin'!AC81, 'Left 3 Kin'!AC81, 'Right 1 Kin'!AC81, 'Right 2 Kin'!AC81, 'Right 3 Kin'!AC81)</f>
        <v>10.439687500000097</v>
      </c>
      <c r="AD81">
        <f>MEDIAN('Left 1 Kin'!AD81, 'Left 2 Kin'!AD81, 'Left 3 Kin'!AD81, 'Right 1 Kin'!AD81, 'Right 2 Kin'!AD81, 'Right 3 Kin'!AD81)</f>
        <v>-761.93968749999999</v>
      </c>
      <c r="AE81">
        <f>MEDIAN('Left 1 Kin'!AE81, 'Left 2 Kin'!AE81, 'Left 3 Kin'!AE81, 'Right 1 Kin'!AE81, 'Right 2 Kin'!AE81, 'Right 3 Kin'!AE81)</f>
        <v>104.1477</v>
      </c>
      <c r="AF81">
        <f>MEDIAN('Left 1 Kin'!AF81, 'Left 2 Kin'!AF81, 'Left 3 Kin'!AF81, 'Right 1 Kin'!AF81, 'Right 2 Kin'!AF81, 'Right 3 Kin'!AF81)</f>
        <v>-627.7615625000002</v>
      </c>
      <c r="AG81">
        <f>MEDIAN('Left 1 Kin'!AG81, 'Left 2 Kin'!AG81, 'Left 3 Kin'!AG81, 'Right 1 Kin'!AG81, 'Right 2 Kin'!AG81, 'Right 3 Kin'!AG81)</f>
        <v>-2061.9113374999997</v>
      </c>
      <c r="AH81">
        <f>MEDIAN('Left 1 Kin'!AH81, 'Left 2 Kin'!AH81, 'Left 3 Kin'!AH81, 'Right 1 Kin'!AH81, 'Right 2 Kin'!AH81, 'Right 3 Kin'!AH81)</f>
        <v>161.52568250000002</v>
      </c>
      <c r="AI81">
        <f>MEDIAN('Left 1 Kin'!AI81, 'Left 2 Kin'!AI81, 'Left 3 Kin'!AI81, 'Right 1 Kin'!AI81, 'Right 2 Kin'!AI81, 'Right 3 Kin'!AI81)</f>
        <v>-3.0979839500000006</v>
      </c>
      <c r="AJ81">
        <f>MEDIAN('Left 1 Kin'!AJ81, 'Left 2 Kin'!AJ81, 'Left 3 Kin'!AJ81, 'Right 1 Kin'!AJ81, 'Right 2 Kin'!AJ81, 'Right 3 Kin'!AJ81)</f>
        <v>-3.7646205000000155E-2</v>
      </c>
      <c r="AK81">
        <f>MEDIAN('Left 1 Kin'!AK81, 'Left 2 Kin'!AK81, 'Left 3 Kin'!AK81, 'Right 1 Kin'!AK81, 'Right 2 Kin'!AK81, 'Right 3 Kin'!AK81)</f>
        <v>-4.1911105499999948E-2</v>
      </c>
      <c r="AL81">
        <f>MEDIAN('Left 1 Kin'!AL81, 'Left 2 Kin'!AL81, 'Left 3 Kin'!AL81, 'Right 1 Kin'!AL81, 'Right 2 Kin'!AL81, 'Right 3 Kin'!AL81)</f>
        <v>-21.167236500000005</v>
      </c>
      <c r="AM81">
        <f>MEDIAN('Left 1 Kin'!AM81, 'Left 2 Kin'!AM81, 'Left 3 Kin'!AM81, 'Right 1 Kin'!AM81, 'Right 2 Kin'!AM81, 'Right 3 Kin'!AM81)</f>
        <v>1.2746979000000009</v>
      </c>
      <c r="AN81">
        <f>MEDIAN('Left 1 Kin'!AN81, 'Left 2 Kin'!AN81, 'Left 3 Kin'!AN81, 'Right 1 Kin'!AN81, 'Right 2 Kin'!AN81, 'Right 3 Kin'!AN81)</f>
        <v>-7.49669430000003E-2</v>
      </c>
      <c r="AO81">
        <f>MEDIAN('Left 1 Kin'!AO81, 'Left 2 Kin'!AO81, 'Left 3 Kin'!AO81, 'Right 1 Kin'!AO81, 'Right 2 Kin'!AO81, 'Right 3 Kin'!AO81)</f>
        <v>7.6524022000000108E-2</v>
      </c>
      <c r="AP81">
        <f>MEDIAN('Left 1 Kin'!AP81, 'Left 2 Kin'!AP81, 'Left 3 Kin'!AP81, 'Right 1 Kin'!AP81, 'Right 2 Kin'!AP81, 'Right 3 Kin'!AP81)</f>
        <v>9.4183812500000101</v>
      </c>
      <c r="AQ81">
        <f>MEDIAN('Left 1 Kin'!AQ81, 'Left 2 Kin'!AQ81, 'Left 3 Kin'!AQ81, 'Right 1 Kin'!AQ81, 'Right 2 Kin'!AQ81, 'Right 3 Kin'!AQ81)</f>
        <v>1.5135087500000011</v>
      </c>
      <c r="AR81">
        <f>MEDIAN('Left 1 Kin'!AR81, 'Left 2 Kin'!AR81, 'Left 3 Kin'!AR81, 'Right 1 Kin'!AR81, 'Right 2 Kin'!AR81, 'Right 3 Kin'!AR81)</f>
        <v>0.152011595</v>
      </c>
      <c r="AS81">
        <f>MEDIAN('Left 1 Kin'!AS81, 'Left 2 Kin'!AS81, 'Left 3 Kin'!AS81, 'Right 1 Kin'!AS81, 'Right 2 Kin'!AS81, 'Right 3 Kin'!AS81)</f>
        <v>0.16562693199999989</v>
      </c>
      <c r="AT81">
        <f>MEDIAN('Left 1 Kin'!AT81, 'Left 2 Kin'!AT81, 'Left 3 Kin'!AT81, 'Right 1 Kin'!AT81, 'Right 2 Kin'!AT81, 'Right 3 Kin'!AT81)</f>
        <v>31.553616000000012</v>
      </c>
    </row>
    <row r="82" spans="1:46" x14ac:dyDescent="0.25">
      <c r="A82">
        <v>80</v>
      </c>
      <c r="B82">
        <f>MEDIAN('Left 1 Kin'!B82, 'Left 2 Kin'!B82, 'Left 3 Kin'!B82, 'Right 1 Kin'!B82, 'Right 2 Kin'!B82, 'Right 3 Kin'!B82)</f>
        <v>9.5044999999999984</v>
      </c>
      <c r="C82">
        <f>MEDIAN('Left 1 Kin'!C82, 'Left 2 Kin'!C82, 'Left 3 Kin'!C82, 'Right 1 Kin'!C82, 'Right 2 Kin'!C82, 'Right 3 Kin'!C82)</f>
        <v>0.58092434210526323</v>
      </c>
      <c r="D82">
        <f>MEDIAN('Left 1 Kin'!D82, 'Left 2 Kin'!D82, 'Left 3 Kin'!D82, 'Right 1 Kin'!D82, 'Right 2 Kin'!D82, 'Right 3 Kin'!D82)</f>
        <v>0.69759997889940983</v>
      </c>
      <c r="E82">
        <f>MEDIAN('Left 1 Kin'!E82, 'Left 2 Kin'!E82, 'Left 3 Kin'!E82, 'Right 1 Kin'!E82, 'Right 2 Kin'!E82, 'Right 3 Kin'!E82)</f>
        <v>9.3566929851577434E-3</v>
      </c>
      <c r="F82">
        <f>MEDIAN('Left 1 Kin'!F82, 'Left 2 Kin'!F82, 'Left 3 Kin'!F82, 'Right 1 Kin'!F82, 'Right 2 Kin'!F82, 'Right 3 Kin'!F82)</f>
        <v>1.0664752870181191</v>
      </c>
      <c r="G82">
        <f>MEDIAN('Left 1 Kin'!G82, 'Left 2 Kin'!G82, 'Left 3 Kin'!G82, 'Right 1 Kin'!G82, 'Right 2 Kin'!G82, 'Right 3 Kin'!G82)</f>
        <v>0.13391549999999908</v>
      </c>
      <c r="H82">
        <f>MEDIAN('Left 1 Kin'!H82, 'Left 2 Kin'!H82, 'Left 3 Kin'!H82, 'Right 1 Kin'!H82, 'Right 2 Kin'!H82, 'Right 3 Kin'!H82)</f>
        <v>-6.0784349999999998</v>
      </c>
      <c r="I82">
        <f>MEDIAN('Left 1 Kin'!I82, 'Left 2 Kin'!I82, 'Left 3 Kin'!I82, 'Right 1 Kin'!I82, 'Right 2 Kin'!I82, 'Right 3 Kin'!I82)</f>
        <v>1.1005560000000019</v>
      </c>
      <c r="J82">
        <f>MEDIAN('Left 1 Kin'!J82, 'Left 2 Kin'!J82, 'Left 3 Kin'!J82, 'Right 1 Kin'!J82, 'Right 2 Kin'!J82, 'Right 3 Kin'!J82)</f>
        <v>9.319345000000002</v>
      </c>
      <c r="K82">
        <f>MEDIAN('Left 1 Kin'!K82, 'Left 2 Kin'!K82, 'Left 3 Kin'!K82, 'Right 1 Kin'!K82, 'Right 2 Kin'!K82, 'Right 3 Kin'!K82)</f>
        <v>-1.9521526000000009</v>
      </c>
      <c r="L82">
        <f>MEDIAN('Left 1 Kin'!L82, 'Left 2 Kin'!L82, 'Left 3 Kin'!L82, 'Right 1 Kin'!L82, 'Right 2 Kin'!L82, 'Right 3 Kin'!L82)</f>
        <v>-9.398572999999999</v>
      </c>
      <c r="M82">
        <f>MEDIAN('Left 1 Kin'!M82, 'Left 2 Kin'!M82, 'Left 3 Kin'!M82, 'Right 1 Kin'!M82, 'Right 2 Kin'!M82, 'Right 3 Kin'!M82)</f>
        <v>-10.005945000000004</v>
      </c>
      <c r="N82">
        <f>MEDIAN('Left 1 Kin'!N82, 'Left 2 Kin'!N82, 'Left 3 Kin'!N82, 'Right 1 Kin'!N82, 'Right 2 Kin'!N82, 'Right 3 Kin'!N82)</f>
        <v>-5.5362030000000013</v>
      </c>
      <c r="O82">
        <f>MEDIAN('Left 1 Kin'!O82, 'Left 2 Kin'!O82, 'Left 3 Kin'!O82, 'Right 1 Kin'!O82, 'Right 2 Kin'!O82, 'Right 3 Kin'!O82)</f>
        <v>-3.7035899999999984</v>
      </c>
      <c r="P82">
        <f>MEDIAN('Left 1 Kin'!P82, 'Left 2 Kin'!P82, 'Left 3 Kin'!P82, 'Right 1 Kin'!P82, 'Right 2 Kin'!P82, 'Right 3 Kin'!P82)</f>
        <v>19.355909999999994</v>
      </c>
      <c r="Q82">
        <f>MEDIAN('Left 1 Kin'!Q82, 'Left 2 Kin'!Q82, 'Left 3 Kin'!Q82, 'Right 1 Kin'!Q82, 'Right 2 Kin'!Q82, 'Right 3 Kin'!Q82)</f>
        <v>-0.4661470000000012</v>
      </c>
      <c r="R82">
        <f>MEDIAN('Left 1 Kin'!R82, 'Left 2 Kin'!R82, 'Left 3 Kin'!R82, 'Right 1 Kin'!R82, 'Right 2 Kin'!R82, 'Right 3 Kin'!R82)</f>
        <v>-14.937620000000006</v>
      </c>
      <c r="S82">
        <f>MEDIAN('Left 1 Kin'!S82, 'Left 2 Kin'!S82, 'Left 3 Kin'!S82, 'Right 1 Kin'!S82, 'Right 2 Kin'!S82, 'Right 3 Kin'!S82)</f>
        <v>-2.8688849999999997</v>
      </c>
      <c r="T82">
        <f>MEDIAN('Left 1 Kin'!T82, 'Left 2 Kin'!T82, 'Left 3 Kin'!T82, 'Right 1 Kin'!T82, 'Right 2 Kin'!T82, 'Right 3 Kin'!T82)</f>
        <v>-4.3204969999999996</v>
      </c>
      <c r="U82">
        <f>MEDIAN('Left 1 Kin'!U82, 'Left 2 Kin'!U82, 'Left 3 Kin'!U82, 'Right 1 Kin'!U82, 'Right 2 Kin'!U82, 'Right 3 Kin'!U82)</f>
        <v>-211.30811875000001</v>
      </c>
      <c r="V82">
        <f>MEDIAN('Left 1 Kin'!V82, 'Left 2 Kin'!V82, 'Left 3 Kin'!V82, 'Right 1 Kin'!V82, 'Right 2 Kin'!V82, 'Right 3 Kin'!V82)</f>
        <v>89.796875</v>
      </c>
      <c r="W82">
        <f>MEDIAN('Left 1 Kin'!W82, 'Left 2 Kin'!W82, 'Left 3 Kin'!W82, 'Right 1 Kin'!W82, 'Right 2 Kin'!W82, 'Right 3 Kin'!W82)</f>
        <v>327.16925000000003</v>
      </c>
      <c r="X82">
        <f>MEDIAN('Left 1 Kin'!X82, 'Left 2 Kin'!X82, 'Left 3 Kin'!X82, 'Right 1 Kin'!X82, 'Right 2 Kin'!X82, 'Right 3 Kin'!X82)</f>
        <v>130.74187499999999</v>
      </c>
      <c r="Y82">
        <f>MEDIAN('Left 1 Kin'!Y82, 'Left 2 Kin'!Y82, 'Left 3 Kin'!Y82, 'Right 1 Kin'!Y82, 'Right 2 Kin'!Y82, 'Right 3 Kin'!Y82)</f>
        <v>-196.25312500000001</v>
      </c>
      <c r="Z82">
        <f>MEDIAN('Left 1 Kin'!Z82, 'Left 2 Kin'!Z82, 'Left 3 Kin'!Z82, 'Right 1 Kin'!Z82, 'Right 2 Kin'!Z82, 'Right 3 Kin'!Z82)</f>
        <v>289.678</v>
      </c>
      <c r="AA82">
        <f>MEDIAN('Left 1 Kin'!AA82, 'Left 2 Kin'!AA82, 'Left 3 Kin'!AA82, 'Right 1 Kin'!AA82, 'Right 2 Kin'!AA82, 'Right 3 Kin'!AA82)</f>
        <v>-651.32462499999997</v>
      </c>
      <c r="AB82">
        <f>MEDIAN('Left 1 Kin'!AB82, 'Left 2 Kin'!AB82, 'Left 3 Kin'!AB82, 'Right 1 Kin'!AB82, 'Right 2 Kin'!AB82, 'Right 3 Kin'!AB82)</f>
        <v>-173.95362499999999</v>
      </c>
      <c r="AC82">
        <f>MEDIAN('Left 1 Kin'!AC82, 'Left 2 Kin'!AC82, 'Left 3 Kin'!AC82, 'Right 1 Kin'!AC82, 'Right 2 Kin'!AC82, 'Right 3 Kin'!AC82)</f>
        <v>16.506250000000257</v>
      </c>
      <c r="AD82">
        <f>MEDIAN('Left 1 Kin'!AD82, 'Left 2 Kin'!AD82, 'Left 3 Kin'!AD82, 'Right 1 Kin'!AD82, 'Right 2 Kin'!AD82, 'Right 3 Kin'!AD82)</f>
        <v>-774.54375000000005</v>
      </c>
      <c r="AE82">
        <f>MEDIAN('Left 1 Kin'!AE82, 'Left 2 Kin'!AE82, 'Left 3 Kin'!AE82, 'Right 1 Kin'!AE82, 'Right 2 Kin'!AE82, 'Right 3 Kin'!AE82)</f>
        <v>98.507624999999962</v>
      </c>
      <c r="AF82">
        <f>MEDIAN('Left 1 Kin'!AF82, 'Left 2 Kin'!AF82, 'Left 3 Kin'!AF82, 'Right 1 Kin'!AF82, 'Right 2 Kin'!AF82, 'Right 3 Kin'!AF82)</f>
        <v>-629.16624999999976</v>
      </c>
      <c r="AG82">
        <f>MEDIAN('Left 1 Kin'!AG82, 'Left 2 Kin'!AG82, 'Left 3 Kin'!AG82, 'Right 1 Kin'!AG82, 'Right 2 Kin'!AG82, 'Right 3 Kin'!AG82)</f>
        <v>-2121.4123749999999</v>
      </c>
      <c r="AH82">
        <f>MEDIAN('Left 1 Kin'!AH82, 'Left 2 Kin'!AH82, 'Left 3 Kin'!AH82, 'Right 1 Kin'!AH82, 'Right 2 Kin'!AH82, 'Right 3 Kin'!AH82)</f>
        <v>159.6552125</v>
      </c>
      <c r="AI82">
        <f>MEDIAN('Left 1 Kin'!AI82, 'Left 2 Kin'!AI82, 'Left 3 Kin'!AI82, 'Right 1 Kin'!AI82, 'Right 2 Kin'!AI82, 'Right 3 Kin'!AI82)</f>
        <v>-3.0061990000000001</v>
      </c>
      <c r="AJ82">
        <f>MEDIAN('Left 1 Kin'!AJ82, 'Left 2 Kin'!AJ82, 'Left 3 Kin'!AJ82, 'Right 1 Kin'!AJ82, 'Right 2 Kin'!AJ82, 'Right 3 Kin'!AJ82)</f>
        <v>-6.4934240000000434E-2</v>
      </c>
      <c r="AK82">
        <f>MEDIAN('Left 1 Kin'!AK82, 'Left 2 Kin'!AK82, 'Left 3 Kin'!AK82, 'Right 1 Kin'!AK82, 'Right 2 Kin'!AK82, 'Right 3 Kin'!AK82)</f>
        <v>-4.9483360000000004E-2</v>
      </c>
      <c r="AL82">
        <f>MEDIAN('Left 1 Kin'!AL82, 'Left 2 Kin'!AL82, 'Left 3 Kin'!AL82, 'Right 1 Kin'!AL82, 'Right 2 Kin'!AL82, 'Right 3 Kin'!AL82)</f>
        <v>-20.25461</v>
      </c>
      <c r="AM82">
        <f>MEDIAN('Left 1 Kin'!AM82, 'Left 2 Kin'!AM82, 'Left 3 Kin'!AM82, 'Right 1 Kin'!AM82, 'Right 2 Kin'!AM82, 'Right 3 Kin'!AM82)</f>
        <v>1.0980641999999996</v>
      </c>
      <c r="AN82">
        <f>MEDIAN('Left 1 Kin'!AN82, 'Left 2 Kin'!AN82, 'Left 3 Kin'!AN82, 'Right 1 Kin'!AN82, 'Right 2 Kin'!AN82, 'Right 3 Kin'!AN82)</f>
        <v>-5.8933460000000201E-2</v>
      </c>
      <c r="AO82">
        <f>MEDIAN('Left 1 Kin'!AO82, 'Left 2 Kin'!AO82, 'Left 3 Kin'!AO82, 'Right 1 Kin'!AO82, 'Right 2 Kin'!AO82, 'Right 3 Kin'!AO82)</f>
        <v>5.6019459999999924E-2</v>
      </c>
      <c r="AP82">
        <f>MEDIAN('Left 1 Kin'!AP82, 'Left 2 Kin'!AP82, 'Left 3 Kin'!AP82, 'Right 1 Kin'!AP82, 'Right 2 Kin'!AP82, 'Right 3 Kin'!AP82)</f>
        <v>8.1590849999999975</v>
      </c>
      <c r="AQ82">
        <f>MEDIAN('Left 1 Kin'!AQ82, 'Left 2 Kin'!AQ82, 'Left 3 Kin'!AQ82, 'Right 1 Kin'!AQ82, 'Right 2 Kin'!AQ82, 'Right 3 Kin'!AQ82)</f>
        <v>1.3778899999999998</v>
      </c>
      <c r="AR82">
        <f>MEDIAN('Left 1 Kin'!AR82, 'Left 2 Kin'!AR82, 'Left 3 Kin'!AR82, 'Right 1 Kin'!AR82, 'Right 2 Kin'!AR82, 'Right 3 Kin'!AR82)</f>
        <v>0.15304240000000013</v>
      </c>
      <c r="AS82">
        <f>MEDIAN('Left 1 Kin'!AS82, 'Left 2 Kin'!AS82, 'Left 3 Kin'!AS82, 'Right 1 Kin'!AS82, 'Right 2 Kin'!AS82, 'Right 3 Kin'!AS82)</f>
        <v>0.16268143999999993</v>
      </c>
      <c r="AT82">
        <f>MEDIAN('Left 1 Kin'!AT82, 'Left 2 Kin'!AT82, 'Left 3 Kin'!AT82, 'Right 1 Kin'!AT82, 'Right 2 Kin'!AT82, 'Right 3 Kin'!AT82)</f>
        <v>29.251679999999993</v>
      </c>
    </row>
    <row r="83" spans="1:46" x14ac:dyDescent="0.25">
      <c r="A83">
        <v>81</v>
      </c>
      <c r="B83">
        <f>MEDIAN('Left 1 Kin'!B83, 'Left 2 Kin'!B83, 'Left 3 Kin'!B83, 'Right 1 Kin'!B83, 'Right 2 Kin'!B83, 'Right 3 Kin'!B83)</f>
        <v>9.5107749999999989</v>
      </c>
      <c r="C83">
        <f>MEDIAN('Left 1 Kin'!C83, 'Left 2 Kin'!C83, 'Left 3 Kin'!C83, 'Right 1 Kin'!C83, 'Right 2 Kin'!C83, 'Right 3 Kin'!C83)</f>
        <v>0.58133029057017538</v>
      </c>
      <c r="D83">
        <f>MEDIAN('Left 1 Kin'!D83, 'Left 2 Kin'!D83, 'Left 3 Kin'!D83, 'Right 1 Kin'!D83, 'Right 2 Kin'!D83, 'Right 3 Kin'!D83)</f>
        <v>0.66709578168699779</v>
      </c>
      <c r="E83">
        <f>MEDIAN('Left 1 Kin'!E83, 'Left 2 Kin'!E83, 'Left 3 Kin'!E83, 'Right 1 Kin'!E83, 'Right 2 Kin'!E83, 'Right 3 Kin'!E83)</f>
        <v>1.0159160991458001E-2</v>
      </c>
      <c r="F83">
        <f>MEDIAN('Left 1 Kin'!F83, 'Left 2 Kin'!F83, 'Left 3 Kin'!F83, 'Right 1 Kin'!F83, 'Right 2 Kin'!F83, 'Right 3 Kin'!F83)</f>
        <v>0.94752485897992744</v>
      </c>
      <c r="G83">
        <f>MEDIAN('Left 1 Kin'!G83, 'Left 2 Kin'!G83, 'Left 3 Kin'!G83, 'Right 1 Kin'!G83, 'Right 2 Kin'!G83, 'Right 3 Kin'!G83)</f>
        <v>-8.4394375000000244E-2</v>
      </c>
      <c r="H83">
        <f>MEDIAN('Left 1 Kin'!H83, 'Left 2 Kin'!H83, 'Left 3 Kin'!H83, 'Right 1 Kin'!H83, 'Right 2 Kin'!H83, 'Right 3 Kin'!H83)</f>
        <v>-5.9707000000000008</v>
      </c>
      <c r="I83">
        <f>MEDIAN('Left 1 Kin'!I83, 'Left 2 Kin'!I83, 'Left 3 Kin'!I83, 'Right 1 Kin'!I83, 'Right 2 Kin'!I83, 'Right 3 Kin'!I83)</f>
        <v>1.4353773250000006</v>
      </c>
      <c r="J83">
        <f>MEDIAN('Left 1 Kin'!J83, 'Left 2 Kin'!J83, 'Left 3 Kin'!J83, 'Right 1 Kin'!J83, 'Right 2 Kin'!J83, 'Right 3 Kin'!J83)</f>
        <v>9.4893857500000003</v>
      </c>
      <c r="K83">
        <f>MEDIAN('Left 1 Kin'!K83, 'Left 2 Kin'!K83, 'Left 3 Kin'!K83, 'Right 1 Kin'!K83, 'Right 2 Kin'!K83, 'Right 3 Kin'!K83)</f>
        <v>-2.1647621200000002</v>
      </c>
      <c r="L83">
        <f>MEDIAN('Left 1 Kin'!L83, 'Left 2 Kin'!L83, 'Left 3 Kin'!L83, 'Right 1 Kin'!L83, 'Right 2 Kin'!L83, 'Right 3 Kin'!L83)</f>
        <v>-9.0851373499999983</v>
      </c>
      <c r="M83">
        <f>MEDIAN('Left 1 Kin'!M83, 'Left 2 Kin'!M83, 'Left 3 Kin'!M83, 'Right 1 Kin'!M83, 'Right 2 Kin'!M83, 'Right 3 Kin'!M83)</f>
        <v>-10.692990999999999</v>
      </c>
      <c r="N83">
        <f>MEDIAN('Left 1 Kin'!N83, 'Left 2 Kin'!N83, 'Left 3 Kin'!N83, 'Right 1 Kin'!N83, 'Right 2 Kin'!N83, 'Right 3 Kin'!N83)</f>
        <v>-5.6790253500000007</v>
      </c>
      <c r="O83">
        <f>MEDIAN('Left 1 Kin'!O83, 'Left 2 Kin'!O83, 'Left 3 Kin'!O83, 'Right 1 Kin'!O83, 'Right 2 Kin'!O83, 'Right 3 Kin'!O83)</f>
        <v>-3.6924829999999993</v>
      </c>
      <c r="P83">
        <f>MEDIAN('Left 1 Kin'!P83, 'Left 2 Kin'!P83, 'Left 3 Kin'!P83, 'Right 1 Kin'!P83, 'Right 2 Kin'!P83, 'Right 3 Kin'!P83)</f>
        <v>18.587749499999994</v>
      </c>
      <c r="Q83">
        <f>MEDIAN('Left 1 Kin'!Q83, 'Left 2 Kin'!Q83, 'Left 3 Kin'!Q83, 'Right 1 Kin'!Q83, 'Right 2 Kin'!Q83, 'Right 3 Kin'!Q83)</f>
        <v>-0.37024265000000067</v>
      </c>
      <c r="R83">
        <f>MEDIAN('Left 1 Kin'!R83, 'Left 2 Kin'!R83, 'Left 3 Kin'!R83, 'Right 1 Kin'!R83, 'Right 2 Kin'!R83, 'Right 3 Kin'!R83)</f>
        <v>-15.591674000000005</v>
      </c>
      <c r="S83">
        <f>MEDIAN('Left 1 Kin'!S83, 'Left 2 Kin'!S83, 'Left 3 Kin'!S83, 'Right 1 Kin'!S83, 'Right 2 Kin'!S83, 'Right 3 Kin'!S83)</f>
        <v>-5.6564762499999901</v>
      </c>
      <c r="T83">
        <f>MEDIAN('Left 1 Kin'!T83, 'Left 2 Kin'!T83, 'Left 3 Kin'!T83, 'Right 1 Kin'!T83, 'Right 2 Kin'!T83, 'Right 3 Kin'!T83)</f>
        <v>-4.1953619</v>
      </c>
      <c r="U83">
        <f>MEDIAN('Left 1 Kin'!U83, 'Left 2 Kin'!U83, 'Left 3 Kin'!U83, 'Right 1 Kin'!U83, 'Right 2 Kin'!U83, 'Right 3 Kin'!U83)</f>
        <v>-212.73968281250001</v>
      </c>
      <c r="V83">
        <f>MEDIAN('Left 1 Kin'!V83, 'Left 2 Kin'!V83, 'Left 3 Kin'!V83, 'Right 1 Kin'!V83, 'Right 2 Kin'!V83, 'Right 3 Kin'!V83)</f>
        <v>92.01106249999998</v>
      </c>
      <c r="W83">
        <f>MEDIAN('Left 1 Kin'!W83, 'Left 2 Kin'!W83, 'Left 3 Kin'!W83, 'Right 1 Kin'!W83, 'Right 2 Kin'!W83, 'Right 3 Kin'!W83)</f>
        <v>331.25280312500001</v>
      </c>
      <c r="X83">
        <f>MEDIAN('Left 1 Kin'!X83, 'Left 2 Kin'!X83, 'Left 3 Kin'!X83, 'Right 1 Kin'!X83, 'Right 2 Kin'!X83, 'Right 3 Kin'!X83)</f>
        <v>139.61165624999995</v>
      </c>
      <c r="Y83">
        <f>MEDIAN('Left 1 Kin'!Y83, 'Left 2 Kin'!Y83, 'Left 3 Kin'!Y83, 'Right 1 Kin'!Y83, 'Right 2 Kin'!Y83, 'Right 3 Kin'!Y83)</f>
        <v>-194.956875</v>
      </c>
      <c r="Z83">
        <f>MEDIAN('Left 1 Kin'!Z83, 'Left 2 Kin'!Z83, 'Left 3 Kin'!Z83, 'Right 1 Kin'!Z83, 'Right 2 Kin'!Z83, 'Right 3 Kin'!Z83)</f>
        <v>284.22288124999994</v>
      </c>
      <c r="AA83">
        <f>MEDIAN('Left 1 Kin'!AA83, 'Left 2 Kin'!AA83, 'Left 3 Kin'!AA83, 'Right 1 Kin'!AA83, 'Right 2 Kin'!AA83, 'Right 3 Kin'!AA83)</f>
        <v>-638.34089374999996</v>
      </c>
      <c r="AB83">
        <f>MEDIAN('Left 1 Kin'!AB83, 'Left 2 Kin'!AB83, 'Left 3 Kin'!AB83, 'Right 1 Kin'!AB83, 'Right 2 Kin'!AB83, 'Right 3 Kin'!AB83)</f>
        <v>-163.3181625</v>
      </c>
      <c r="AC83">
        <f>MEDIAN('Left 1 Kin'!AC83, 'Left 2 Kin'!AC83, 'Left 3 Kin'!AC83, 'Right 1 Kin'!AC83, 'Right 2 Kin'!AC83, 'Right 3 Kin'!AC83)</f>
        <v>21.820312500000178</v>
      </c>
      <c r="AD83">
        <f>MEDIAN('Left 1 Kin'!AD83, 'Left 2 Kin'!AD83, 'Left 3 Kin'!AD83, 'Right 1 Kin'!AD83, 'Right 2 Kin'!AD83, 'Right 3 Kin'!AD83)</f>
        <v>-782.30406249999987</v>
      </c>
      <c r="AE83">
        <f>MEDIAN('Left 1 Kin'!AE83, 'Left 2 Kin'!AE83, 'Left 3 Kin'!AE83, 'Right 1 Kin'!AE83, 'Right 2 Kin'!AE83, 'Right 3 Kin'!AE83)</f>
        <v>92.4709</v>
      </c>
      <c r="AF83">
        <f>MEDIAN('Left 1 Kin'!AF83, 'Left 2 Kin'!AF83, 'Left 3 Kin'!AF83, 'Right 1 Kin'!AF83, 'Right 2 Kin'!AF83, 'Right 3 Kin'!AF83)</f>
        <v>-624.04387499999996</v>
      </c>
      <c r="AG83">
        <f>MEDIAN('Left 1 Kin'!AG83, 'Left 2 Kin'!AG83, 'Left 3 Kin'!AG83, 'Right 1 Kin'!AG83, 'Right 2 Kin'!AG83, 'Right 3 Kin'!AG83)</f>
        <v>-2160.5187249999999</v>
      </c>
      <c r="AH83">
        <f>MEDIAN('Left 1 Kin'!AH83, 'Left 2 Kin'!AH83, 'Left 3 Kin'!AH83, 'Right 1 Kin'!AH83, 'Right 2 Kin'!AH83, 'Right 3 Kin'!AH83)</f>
        <v>157.67224249999998</v>
      </c>
      <c r="AI83">
        <f>MEDIAN('Left 1 Kin'!AI83, 'Left 2 Kin'!AI83, 'Left 3 Kin'!AI83, 'Right 1 Kin'!AI83, 'Right 2 Kin'!AI83, 'Right 3 Kin'!AI83)</f>
        <v>-2.8892410500000008</v>
      </c>
      <c r="AJ83">
        <f>MEDIAN('Left 1 Kin'!AJ83, 'Left 2 Kin'!AJ83, 'Left 3 Kin'!AJ83, 'Right 1 Kin'!AJ83, 'Right 2 Kin'!AJ83, 'Right 3 Kin'!AJ83)</f>
        <v>-9.6907103000000466E-2</v>
      </c>
      <c r="AK83">
        <f>MEDIAN('Left 1 Kin'!AK83, 'Left 2 Kin'!AK83, 'Left 3 Kin'!AK83, 'Right 1 Kin'!AK83, 'Right 2 Kin'!AK83, 'Right 3 Kin'!AK83)</f>
        <v>-5.3318478000000016E-2</v>
      </c>
      <c r="AL83">
        <f>MEDIAN('Left 1 Kin'!AL83, 'Left 2 Kin'!AL83, 'Left 3 Kin'!AL83, 'Right 1 Kin'!AL83, 'Right 2 Kin'!AL83, 'Right 3 Kin'!AL83)</f>
        <v>-19.126239500000001</v>
      </c>
      <c r="AM83">
        <f>MEDIAN('Left 1 Kin'!AM83, 'Left 2 Kin'!AM83, 'Left 3 Kin'!AM83, 'Right 1 Kin'!AM83, 'Right 2 Kin'!AM83, 'Right 3 Kin'!AM83)</f>
        <v>0.9131687400000007</v>
      </c>
      <c r="AN83">
        <f>MEDIAN('Left 1 Kin'!AN83, 'Left 2 Kin'!AN83, 'Left 3 Kin'!AN83, 'Right 1 Kin'!AN83, 'Right 2 Kin'!AN83, 'Right 3 Kin'!AN83)</f>
        <v>-5.4353702000000143E-2</v>
      </c>
      <c r="AO83">
        <f>MEDIAN('Left 1 Kin'!AO83, 'Left 2 Kin'!AO83, 'Left 3 Kin'!AO83, 'Right 1 Kin'!AO83, 'Right 2 Kin'!AO83, 'Right 3 Kin'!AO83)</f>
        <v>3.5837122000000034E-2</v>
      </c>
      <c r="AP83">
        <f>MEDIAN('Left 1 Kin'!AP83, 'Left 2 Kin'!AP83, 'Left 3 Kin'!AP83, 'Right 1 Kin'!AP83, 'Right 2 Kin'!AP83, 'Right 3 Kin'!AP83)</f>
        <v>6.7636847500000039</v>
      </c>
      <c r="AQ83">
        <f>MEDIAN('Left 1 Kin'!AQ83, 'Left 2 Kin'!AQ83, 'Left 3 Kin'!AQ83, 'Right 1 Kin'!AQ83, 'Right 2 Kin'!AQ83, 'Right 3 Kin'!AQ83)</f>
        <v>1.2366899999999998</v>
      </c>
      <c r="AR83">
        <f>MEDIAN('Left 1 Kin'!AR83, 'Left 2 Kin'!AR83, 'Left 3 Kin'!AR83, 'Right 1 Kin'!AR83, 'Right 2 Kin'!AR83, 'Right 3 Kin'!AR83)</f>
        <v>0.15218008000000011</v>
      </c>
      <c r="AS83">
        <f>MEDIAN('Left 1 Kin'!AS83, 'Left 2 Kin'!AS83, 'Left 3 Kin'!AS83, 'Right 1 Kin'!AS83, 'Right 2 Kin'!AS83, 'Right 3 Kin'!AS83)</f>
        <v>0.15804728799999998</v>
      </c>
      <c r="AT83">
        <f>MEDIAN('Left 1 Kin'!AT83, 'Left 2 Kin'!AT83, 'Left 3 Kin'!AT83, 'Right 1 Kin'!AT83, 'Right 2 Kin'!AT83, 'Right 3 Kin'!AT83)</f>
        <v>26.539243500000012</v>
      </c>
    </row>
    <row r="84" spans="1:46" x14ac:dyDescent="0.25">
      <c r="A84">
        <v>82</v>
      </c>
      <c r="B84">
        <f>MEDIAN('Left 1 Kin'!B84, 'Left 2 Kin'!B84, 'Left 3 Kin'!B84, 'Right 1 Kin'!B84, 'Right 2 Kin'!B84, 'Right 3 Kin'!B84)</f>
        <v>9.5170500000000011</v>
      </c>
      <c r="C84">
        <f>MEDIAN('Left 1 Kin'!C84, 'Left 2 Kin'!C84, 'Left 3 Kin'!C84, 'Right 1 Kin'!C84, 'Right 2 Kin'!C84, 'Right 3 Kin'!C84)</f>
        <v>0.58173623903508775</v>
      </c>
      <c r="D84">
        <f>MEDIAN('Left 1 Kin'!D84, 'Left 2 Kin'!D84, 'Left 3 Kin'!D84, 'Right 1 Kin'!D84, 'Right 2 Kin'!D84, 'Right 3 Kin'!D84)</f>
        <v>0.62896282732593689</v>
      </c>
      <c r="E84">
        <f>MEDIAN('Left 1 Kin'!E84, 'Left 2 Kin'!E84, 'Left 3 Kin'!E84, 'Right 1 Kin'!E84, 'Right 2 Kin'!E84, 'Right 3 Kin'!E84)</f>
        <v>7.2244456982031996E-3</v>
      </c>
      <c r="F84">
        <f>MEDIAN('Left 1 Kin'!F84, 'Left 2 Kin'!F84, 'Left 3 Kin'!F84, 'Right 1 Kin'!F84, 'Right 2 Kin'!F84, 'Right 3 Kin'!F84)</f>
        <v>0.83977478527564331</v>
      </c>
      <c r="G84">
        <f>MEDIAN('Left 1 Kin'!G84, 'Left 2 Kin'!G84, 'Left 3 Kin'!G84, 'Right 1 Kin'!G84, 'Right 2 Kin'!G84, 'Right 3 Kin'!G84)</f>
        <v>-0.30562786999999936</v>
      </c>
      <c r="H84">
        <f>MEDIAN('Left 1 Kin'!H84, 'Left 2 Kin'!H84, 'Left 3 Kin'!H84, 'Right 1 Kin'!H84, 'Right 2 Kin'!H84, 'Right 3 Kin'!H84)</f>
        <v>-5.862965</v>
      </c>
      <c r="I84">
        <f>MEDIAN('Left 1 Kin'!I84, 'Left 2 Kin'!I84, 'Left 3 Kin'!I84, 'Right 1 Kin'!I84, 'Right 2 Kin'!I84, 'Right 3 Kin'!I84)</f>
        <v>1.7737826499999989</v>
      </c>
      <c r="J84">
        <f>MEDIAN('Left 1 Kin'!J84, 'Left 2 Kin'!J84, 'Left 3 Kin'!J84, 'Right 1 Kin'!J84, 'Right 2 Kin'!J84, 'Right 3 Kin'!J84)</f>
        <v>9.6671419000000007</v>
      </c>
      <c r="K84">
        <f>MEDIAN('Left 1 Kin'!K84, 'Left 2 Kin'!K84, 'Left 3 Kin'!K84, 'Right 1 Kin'!K84, 'Right 2 Kin'!K84, 'Right 3 Kin'!K84)</f>
        <v>-2.3735427799999993</v>
      </c>
      <c r="L84">
        <f>MEDIAN('Left 1 Kin'!L84, 'Left 2 Kin'!L84, 'Left 3 Kin'!L84, 'Right 1 Kin'!L84, 'Right 2 Kin'!L84, 'Right 3 Kin'!L84)</f>
        <v>-8.7755720000000004</v>
      </c>
      <c r="M84">
        <f>MEDIAN('Left 1 Kin'!M84, 'Left 2 Kin'!M84, 'Left 3 Kin'!M84, 'Right 1 Kin'!M84, 'Right 2 Kin'!M84, 'Right 3 Kin'!M84)</f>
        <v>-11.380037000000002</v>
      </c>
      <c r="N84">
        <f>MEDIAN('Left 1 Kin'!N84, 'Left 2 Kin'!N84, 'Left 3 Kin'!N84, 'Right 1 Kin'!N84, 'Right 2 Kin'!N84, 'Right 3 Kin'!N84)</f>
        <v>-5.8178611999999994</v>
      </c>
      <c r="O84">
        <f>MEDIAN('Left 1 Kin'!O84, 'Left 2 Kin'!O84, 'Left 3 Kin'!O84, 'Right 1 Kin'!O84, 'Right 2 Kin'!O84, 'Right 3 Kin'!O84)</f>
        <v>-3.6629520000000007</v>
      </c>
      <c r="P84">
        <f>MEDIAN('Left 1 Kin'!P84, 'Left 2 Kin'!P84, 'Left 3 Kin'!P84, 'Right 1 Kin'!P84, 'Right 2 Kin'!P84, 'Right 3 Kin'!P84)</f>
        <v>17.813946999999999</v>
      </c>
      <c r="Q84">
        <f>MEDIAN('Left 1 Kin'!Q84, 'Left 2 Kin'!Q84, 'Left 3 Kin'!Q84, 'Right 1 Kin'!Q84, 'Right 2 Kin'!Q84, 'Right 3 Kin'!Q84)</f>
        <v>-0.27433830000000192</v>
      </c>
      <c r="R84">
        <f>MEDIAN('Left 1 Kin'!R84, 'Left 2 Kin'!R84, 'Left 3 Kin'!R84, 'Right 1 Kin'!R84, 'Right 2 Kin'!R84, 'Right 3 Kin'!R84)</f>
        <v>-16.251594000000001</v>
      </c>
      <c r="S84">
        <f>MEDIAN('Left 1 Kin'!S84, 'Left 2 Kin'!S84, 'Left 3 Kin'!S84, 'Right 1 Kin'!S84, 'Right 2 Kin'!S84, 'Right 3 Kin'!S84)</f>
        <v>-8.4440674999999814</v>
      </c>
      <c r="T84">
        <f>MEDIAN('Left 1 Kin'!T84, 'Left 2 Kin'!T84, 'Left 3 Kin'!T84, 'Right 1 Kin'!T84, 'Right 2 Kin'!T84, 'Right 3 Kin'!T84)</f>
        <v>-4.0705852</v>
      </c>
      <c r="U84">
        <f>MEDIAN('Left 1 Kin'!U84, 'Left 2 Kin'!U84, 'Left 3 Kin'!U84, 'Right 1 Kin'!U84, 'Right 2 Kin'!U84, 'Right 3 Kin'!U84)</f>
        <v>-214.17124687500001</v>
      </c>
      <c r="V84">
        <f>MEDIAN('Left 1 Kin'!V84, 'Left 2 Kin'!V84, 'Left 3 Kin'!V84, 'Right 1 Kin'!V84, 'Right 2 Kin'!V84, 'Right 3 Kin'!V84)</f>
        <v>94.13512499999996</v>
      </c>
      <c r="W84">
        <f>MEDIAN('Left 1 Kin'!W84, 'Left 2 Kin'!W84, 'Left 3 Kin'!W84, 'Right 1 Kin'!W84, 'Right 2 Kin'!W84, 'Right 3 Kin'!W84)</f>
        <v>334.64624374999994</v>
      </c>
      <c r="X84">
        <f>MEDIAN('Left 1 Kin'!X84, 'Left 2 Kin'!X84, 'Left 3 Kin'!X84, 'Right 1 Kin'!X84, 'Right 2 Kin'!X84, 'Right 3 Kin'!X84)</f>
        <v>148.42893749999996</v>
      </c>
      <c r="Y84">
        <f>MEDIAN('Left 1 Kin'!Y84, 'Left 2 Kin'!Y84, 'Left 3 Kin'!Y84, 'Right 1 Kin'!Y84, 'Right 2 Kin'!Y84, 'Right 3 Kin'!Y84)</f>
        <v>-193.66062500000004</v>
      </c>
      <c r="Z84">
        <f>MEDIAN('Left 1 Kin'!Z84, 'Left 2 Kin'!Z84, 'Left 3 Kin'!Z84, 'Right 1 Kin'!Z84, 'Right 2 Kin'!Z84, 'Right 3 Kin'!Z84)</f>
        <v>278.20863750000001</v>
      </c>
      <c r="AA84">
        <f>MEDIAN('Left 1 Kin'!AA84, 'Left 2 Kin'!AA84, 'Left 3 Kin'!AA84, 'Right 1 Kin'!AA84, 'Right 2 Kin'!AA84, 'Right 3 Kin'!AA84)</f>
        <v>-624.31617500000016</v>
      </c>
      <c r="AB84">
        <f>MEDIAN('Left 1 Kin'!AB84, 'Left 2 Kin'!AB84, 'Left 3 Kin'!AB84, 'Right 1 Kin'!AB84, 'Right 2 Kin'!AB84, 'Right 3 Kin'!AB84)</f>
        <v>-153.50345000000004</v>
      </c>
      <c r="AC84">
        <f>MEDIAN('Left 1 Kin'!AC84, 'Left 2 Kin'!AC84, 'Left 3 Kin'!AC84, 'Right 1 Kin'!AC84, 'Right 2 Kin'!AC84, 'Right 3 Kin'!AC84)</f>
        <v>24.384375000000031</v>
      </c>
      <c r="AD84">
        <f>MEDIAN('Left 1 Kin'!AD84, 'Left 2 Kin'!AD84, 'Left 3 Kin'!AD84, 'Right 1 Kin'!AD84, 'Right 2 Kin'!AD84, 'Right 3 Kin'!AD84)</f>
        <v>-787.31949999999983</v>
      </c>
      <c r="AE84">
        <f>MEDIAN('Left 1 Kin'!AE84, 'Left 2 Kin'!AE84, 'Left 3 Kin'!AE84, 'Right 1 Kin'!AE84, 'Right 2 Kin'!AE84, 'Right 3 Kin'!AE84)</f>
        <v>85.86423750000003</v>
      </c>
      <c r="AF84">
        <f>MEDIAN('Left 1 Kin'!AF84, 'Left 2 Kin'!AF84, 'Left 3 Kin'!AF84, 'Right 1 Kin'!AF84, 'Right 2 Kin'!AF84, 'Right 3 Kin'!AF84)</f>
        <v>-613.017875</v>
      </c>
      <c r="AG84">
        <f>MEDIAN('Left 1 Kin'!AG84, 'Left 2 Kin'!AG84, 'Left 3 Kin'!AG84, 'Right 1 Kin'!AG84, 'Right 2 Kin'!AG84, 'Right 3 Kin'!AG84)</f>
        <v>-2196.5702000000001</v>
      </c>
      <c r="AH84">
        <f>MEDIAN('Left 1 Kin'!AH84, 'Left 2 Kin'!AH84, 'Left 3 Kin'!AH84, 'Right 1 Kin'!AH84, 'Right 2 Kin'!AH84, 'Right 3 Kin'!AH84)</f>
        <v>155.68927250000004</v>
      </c>
      <c r="AI84">
        <f>MEDIAN('Left 1 Kin'!AI84, 'Left 2 Kin'!AI84, 'Left 3 Kin'!AI84, 'Right 1 Kin'!AI84, 'Right 2 Kin'!AI84, 'Right 3 Kin'!AI84)</f>
        <v>-2.772283100000001</v>
      </c>
      <c r="AJ84">
        <f>MEDIAN('Left 1 Kin'!AJ84, 'Left 2 Kin'!AJ84, 'Left 3 Kin'!AJ84, 'Right 1 Kin'!AJ84, 'Right 2 Kin'!AJ84, 'Right 3 Kin'!AJ84)</f>
        <v>-0.12442173600000025</v>
      </c>
      <c r="AK84">
        <f>MEDIAN('Left 1 Kin'!AK84, 'Left 2 Kin'!AK84, 'Left 3 Kin'!AK84, 'Right 1 Kin'!AK84, 'Right 2 Kin'!AK84, 'Right 3 Kin'!AK84)</f>
        <v>-5.688497299999995E-2</v>
      </c>
      <c r="AL84">
        <f>MEDIAN('Left 1 Kin'!AL84, 'Left 2 Kin'!AL84, 'Left 3 Kin'!AL84, 'Right 1 Kin'!AL84, 'Right 2 Kin'!AL84, 'Right 3 Kin'!AL84)</f>
        <v>-17.997869000000005</v>
      </c>
      <c r="AM84">
        <f>MEDIAN('Left 1 Kin'!AM84, 'Left 2 Kin'!AM84, 'Left 3 Kin'!AM84, 'Right 1 Kin'!AM84, 'Right 2 Kin'!AM84, 'Right 3 Kin'!AM84)</f>
        <v>0.72827328000000136</v>
      </c>
      <c r="AN84">
        <f>MEDIAN('Left 1 Kin'!AN84, 'Left 2 Kin'!AN84, 'Left 3 Kin'!AN84, 'Right 1 Kin'!AN84, 'Right 2 Kin'!AN84, 'Right 3 Kin'!AN84)</f>
        <v>-3.4036970000000194E-2</v>
      </c>
      <c r="AO84">
        <f>MEDIAN('Left 1 Kin'!AO84, 'Left 2 Kin'!AO84, 'Left 3 Kin'!AO84, 'Right 1 Kin'!AO84, 'Right 2 Kin'!AO84, 'Right 3 Kin'!AO84)</f>
        <v>1.4022808300000088E-2</v>
      </c>
      <c r="AP84">
        <f>MEDIAN('Left 1 Kin'!AP84, 'Left 2 Kin'!AP84, 'Left 3 Kin'!AP84, 'Right 1 Kin'!AP84, 'Right 2 Kin'!AP84, 'Right 3 Kin'!AP84)</f>
        <v>5.3682845000000103</v>
      </c>
      <c r="AQ84">
        <f>MEDIAN('Left 1 Kin'!AQ84, 'Left 2 Kin'!AQ84, 'Left 3 Kin'!AQ84, 'Right 1 Kin'!AQ84, 'Right 2 Kin'!AQ84, 'Right 3 Kin'!AQ84)</f>
        <v>1.095490000000001</v>
      </c>
      <c r="AR84">
        <f>MEDIAN('Left 1 Kin'!AR84, 'Left 2 Kin'!AR84, 'Left 3 Kin'!AR84, 'Right 1 Kin'!AR84, 'Right 2 Kin'!AR84, 'Right 3 Kin'!AR84)</f>
        <v>0.15053432000000014</v>
      </c>
      <c r="AS84">
        <f>MEDIAN('Left 1 Kin'!AS84, 'Left 2 Kin'!AS84, 'Left 3 Kin'!AS84, 'Right 1 Kin'!AS84, 'Right 2 Kin'!AS84, 'Right 3 Kin'!AS84)</f>
        <v>0.15341313599999998</v>
      </c>
      <c r="AT84">
        <f>MEDIAN('Left 1 Kin'!AT84, 'Left 2 Kin'!AT84, 'Left 3 Kin'!AT84, 'Right 1 Kin'!AT84, 'Right 2 Kin'!AT84, 'Right 3 Kin'!AT84)</f>
        <v>23.779168000000006</v>
      </c>
    </row>
    <row r="85" spans="1:46" x14ac:dyDescent="0.25">
      <c r="A85">
        <v>83</v>
      </c>
      <c r="B85">
        <f>MEDIAN('Left 1 Kin'!B85, 'Left 2 Kin'!B85, 'Left 3 Kin'!B85, 'Right 1 Kin'!B85, 'Right 2 Kin'!B85, 'Right 3 Kin'!B85)</f>
        <v>9.5233250000000034</v>
      </c>
      <c r="C85">
        <f>MEDIAN('Left 1 Kin'!C85, 'Left 2 Kin'!C85, 'Left 3 Kin'!C85, 'Right 1 Kin'!C85, 'Right 2 Kin'!C85, 'Right 3 Kin'!C85)</f>
        <v>0.58212968750000005</v>
      </c>
      <c r="D85">
        <f>MEDIAN('Left 1 Kin'!D85, 'Left 2 Kin'!D85, 'Left 3 Kin'!D85, 'Right 1 Kin'!D85, 'Right 2 Kin'!D85, 'Right 3 Kin'!D85)</f>
        <v>0.58373469381884369</v>
      </c>
      <c r="E85">
        <f>MEDIAN('Left 1 Kin'!E85, 'Left 2 Kin'!E85, 'Left 3 Kin'!E85, 'Right 1 Kin'!E85, 'Right 2 Kin'!E85, 'Right 3 Kin'!E85)</f>
        <v>1.929137898259117E-2</v>
      </c>
      <c r="F85">
        <f>MEDIAN('Left 1 Kin'!F85, 'Left 2 Kin'!F85, 'Left 3 Kin'!F85, 'Right 1 Kin'!F85, 'Right 2 Kin'!F85, 'Right 3 Kin'!F85)</f>
        <v>0.7504563248146916</v>
      </c>
      <c r="G85">
        <f>MEDIAN('Left 1 Kin'!G85, 'Left 2 Kin'!G85, 'Left 3 Kin'!G85, 'Right 1 Kin'!G85, 'Right 2 Kin'!G85, 'Right 3 Kin'!G85)</f>
        <v>-0.52957615500000155</v>
      </c>
      <c r="H85">
        <f>MEDIAN('Left 1 Kin'!H85, 'Left 2 Kin'!H85, 'Left 3 Kin'!H85, 'Right 1 Kin'!H85, 'Right 2 Kin'!H85, 'Right 3 Kin'!H85)</f>
        <v>-5.7552299999999992</v>
      </c>
      <c r="I85">
        <f>MEDIAN('Left 1 Kin'!I85, 'Left 2 Kin'!I85, 'Left 3 Kin'!I85, 'Right 1 Kin'!I85, 'Right 2 Kin'!I85, 'Right 3 Kin'!I85)</f>
        <v>2.1155159750000023</v>
      </c>
      <c r="J85">
        <f>MEDIAN('Left 1 Kin'!J85, 'Left 2 Kin'!J85, 'Left 3 Kin'!J85, 'Right 1 Kin'!J85, 'Right 2 Kin'!J85, 'Right 3 Kin'!J85)</f>
        <v>9.8520623500000006</v>
      </c>
      <c r="K85">
        <f>MEDIAN('Left 1 Kin'!K85, 'Left 2 Kin'!K85, 'Left 3 Kin'!K85, 'Right 1 Kin'!K85, 'Right 2 Kin'!K85, 'Right 3 Kin'!K85)</f>
        <v>-2.5787680700000015</v>
      </c>
      <c r="L85">
        <f>MEDIAN('Left 1 Kin'!L85, 'Left 2 Kin'!L85, 'Left 3 Kin'!L85, 'Right 1 Kin'!L85, 'Right 2 Kin'!L85, 'Right 3 Kin'!L85)</f>
        <v>-8.4696004999999985</v>
      </c>
      <c r="M85">
        <f>MEDIAN('Left 1 Kin'!M85, 'Left 2 Kin'!M85, 'Left 3 Kin'!M85, 'Right 1 Kin'!M85, 'Right 2 Kin'!M85, 'Right 3 Kin'!M85)</f>
        <v>-12.033681</v>
      </c>
      <c r="N85">
        <f>MEDIAN('Left 1 Kin'!N85, 'Left 2 Kin'!N85, 'Left 3 Kin'!N85, 'Right 1 Kin'!N85, 'Right 2 Kin'!N85, 'Right 3 Kin'!N85)</f>
        <v>-5.9529953000000013</v>
      </c>
      <c r="O85">
        <f>MEDIAN('Left 1 Kin'!O85, 'Left 2 Kin'!O85, 'Left 3 Kin'!O85, 'Right 1 Kin'!O85, 'Right 2 Kin'!O85, 'Right 3 Kin'!O85)</f>
        <v>-3.6163130000000017</v>
      </c>
      <c r="P85">
        <f>MEDIAN('Left 1 Kin'!P85, 'Left 2 Kin'!P85, 'Left 3 Kin'!P85, 'Right 1 Kin'!P85, 'Right 2 Kin'!P85, 'Right 3 Kin'!P85)</f>
        <v>17.034905499999994</v>
      </c>
      <c r="Q85">
        <f>MEDIAN('Left 1 Kin'!Q85, 'Left 2 Kin'!Q85, 'Left 3 Kin'!Q85, 'Right 1 Kin'!Q85, 'Right 2 Kin'!Q85, 'Right 3 Kin'!Q85)</f>
        <v>-0.18641994999999945</v>
      </c>
      <c r="R85">
        <f>MEDIAN('Left 1 Kin'!R85, 'Left 2 Kin'!R85, 'Left 3 Kin'!R85, 'Right 1 Kin'!R85, 'Right 2 Kin'!R85, 'Right 3 Kin'!R85)</f>
        <v>-16.916961000000008</v>
      </c>
      <c r="S85">
        <f>MEDIAN('Left 1 Kin'!S85, 'Left 2 Kin'!S85, 'Left 3 Kin'!S85, 'Right 1 Kin'!S85, 'Right 2 Kin'!S85, 'Right 3 Kin'!S85)</f>
        <v>-11.23165875000001</v>
      </c>
      <c r="T85">
        <f>MEDIAN('Left 1 Kin'!T85, 'Left 2 Kin'!T85, 'Left 3 Kin'!T85, 'Right 1 Kin'!T85, 'Right 2 Kin'!T85, 'Right 3 Kin'!T85)</f>
        <v>-3.946141299999999</v>
      </c>
      <c r="U85">
        <f>MEDIAN('Left 1 Kin'!U85, 'Left 2 Kin'!U85, 'Left 3 Kin'!U85, 'Right 1 Kin'!U85, 'Right 2 Kin'!U85, 'Right 3 Kin'!U85)</f>
        <v>-215.60281093750001</v>
      </c>
      <c r="V85">
        <f>MEDIAN('Left 1 Kin'!V85, 'Left 2 Kin'!V85, 'Left 3 Kin'!V85, 'Right 1 Kin'!V85, 'Right 2 Kin'!V85, 'Right 3 Kin'!V85)</f>
        <v>96.1755</v>
      </c>
      <c r="W85">
        <f>MEDIAN('Left 1 Kin'!W85, 'Left 2 Kin'!W85, 'Left 3 Kin'!W85, 'Right 1 Kin'!W85, 'Right 2 Kin'!W85, 'Right 3 Kin'!W85)</f>
        <v>337.39886562499998</v>
      </c>
      <c r="X85">
        <f>MEDIAN('Left 1 Kin'!X85, 'Left 2 Kin'!X85, 'Left 3 Kin'!X85, 'Right 1 Kin'!X85, 'Right 2 Kin'!X85, 'Right 3 Kin'!X85)</f>
        <v>157.19746875000004</v>
      </c>
      <c r="Y85">
        <f>MEDIAN('Left 1 Kin'!Y85, 'Left 2 Kin'!Y85, 'Left 3 Kin'!Y85, 'Right 1 Kin'!Y85, 'Right 2 Kin'!Y85, 'Right 3 Kin'!Y85)</f>
        <v>-192.364375</v>
      </c>
      <c r="Z85">
        <f>MEDIAN('Left 1 Kin'!Z85, 'Left 2 Kin'!Z85, 'Left 3 Kin'!Z85, 'Right 1 Kin'!Z85, 'Right 2 Kin'!Z85, 'Right 3 Kin'!Z85)</f>
        <v>271.91040624999994</v>
      </c>
      <c r="AA85">
        <f>MEDIAN('Left 1 Kin'!AA85, 'Left 2 Kin'!AA85, 'Left 3 Kin'!AA85, 'Right 1 Kin'!AA85, 'Right 2 Kin'!AA85, 'Right 3 Kin'!AA85)</f>
        <v>-605.97337499999992</v>
      </c>
      <c r="AB85">
        <f>MEDIAN('Left 1 Kin'!AB85, 'Left 2 Kin'!AB85, 'Left 3 Kin'!AB85, 'Right 1 Kin'!AB85, 'Right 2 Kin'!AB85, 'Right 3 Kin'!AB85)</f>
        <v>-144.45086249999997</v>
      </c>
      <c r="AC85">
        <f>MEDIAN('Left 1 Kin'!AC85, 'Left 2 Kin'!AC85, 'Left 3 Kin'!AC85, 'Right 1 Kin'!AC85, 'Right 2 Kin'!AC85, 'Right 3 Kin'!AC85)</f>
        <v>26.948437499999919</v>
      </c>
      <c r="AD85">
        <f>MEDIAN('Left 1 Kin'!AD85, 'Left 2 Kin'!AD85, 'Left 3 Kin'!AD85, 'Right 1 Kin'!AD85, 'Right 2 Kin'!AD85, 'Right 3 Kin'!AD85)</f>
        <v>-784.14831874999959</v>
      </c>
      <c r="AE85">
        <f>MEDIAN('Left 1 Kin'!AE85, 'Left 2 Kin'!AE85, 'Left 3 Kin'!AE85, 'Right 1 Kin'!AE85, 'Right 2 Kin'!AE85, 'Right 3 Kin'!AE85)</f>
        <v>76.266656249999954</v>
      </c>
      <c r="AF85">
        <f>MEDIAN('Left 1 Kin'!AF85, 'Left 2 Kin'!AF85, 'Left 3 Kin'!AF85, 'Right 1 Kin'!AF85, 'Right 2 Kin'!AF85, 'Right 3 Kin'!AF85)</f>
        <v>-596.50993749999998</v>
      </c>
      <c r="AG85">
        <f>MEDIAN('Left 1 Kin'!AG85, 'Left 2 Kin'!AG85, 'Left 3 Kin'!AG85, 'Right 1 Kin'!AG85, 'Right 2 Kin'!AG85, 'Right 3 Kin'!AG85)</f>
        <v>-2213.7766125000007</v>
      </c>
      <c r="AH85">
        <f>MEDIAN('Left 1 Kin'!AH85, 'Left 2 Kin'!AH85, 'Left 3 Kin'!AH85, 'Right 1 Kin'!AH85, 'Right 2 Kin'!AH85, 'Right 3 Kin'!AH85)</f>
        <v>152.2240175</v>
      </c>
      <c r="AI85">
        <f>MEDIAN('Left 1 Kin'!AI85, 'Left 2 Kin'!AI85, 'Left 3 Kin'!AI85, 'Right 1 Kin'!AI85, 'Right 2 Kin'!AI85, 'Right 3 Kin'!AI85)</f>
        <v>-2.6553251499999999</v>
      </c>
      <c r="AJ85">
        <f>MEDIAN('Left 1 Kin'!AJ85, 'Left 2 Kin'!AJ85, 'Left 3 Kin'!AJ85, 'Right 1 Kin'!AJ85, 'Right 2 Kin'!AJ85, 'Right 3 Kin'!AJ85)</f>
        <v>-0.14779658400000045</v>
      </c>
      <c r="AK85">
        <f>MEDIAN('Left 1 Kin'!AK85, 'Left 2 Kin'!AK85, 'Left 3 Kin'!AK85, 'Right 1 Kin'!AK85, 'Right 2 Kin'!AK85, 'Right 3 Kin'!AK85)</f>
        <v>-5.9050399499999989E-2</v>
      </c>
      <c r="AL85">
        <f>MEDIAN('Left 1 Kin'!AL85, 'Left 2 Kin'!AL85, 'Left 3 Kin'!AL85, 'Right 1 Kin'!AL85, 'Right 2 Kin'!AL85, 'Right 3 Kin'!AL85)</f>
        <v>-17.5095885</v>
      </c>
      <c r="AM85">
        <f>MEDIAN('Left 1 Kin'!AM85, 'Left 2 Kin'!AM85, 'Left 3 Kin'!AM85, 'Right 1 Kin'!AM85, 'Right 2 Kin'!AM85, 'Right 3 Kin'!AM85)</f>
        <v>0.53847959999999895</v>
      </c>
      <c r="AN85">
        <f>MEDIAN('Left 1 Kin'!AN85, 'Left 2 Kin'!AN85, 'Left 3 Kin'!AN85, 'Right 1 Kin'!AN85, 'Right 2 Kin'!AN85, 'Right 3 Kin'!AN85)</f>
        <v>-5.0431549999999103E-3</v>
      </c>
      <c r="AO85">
        <f>MEDIAN('Left 1 Kin'!AO85, 'Left 2 Kin'!AO85, 'Left 3 Kin'!AO85, 'Right 1 Kin'!AO85, 'Right 2 Kin'!AO85, 'Right 3 Kin'!AO85)</f>
        <v>4.239681449999976E-3</v>
      </c>
      <c r="AP85">
        <f>MEDIAN('Left 1 Kin'!AP85, 'Left 2 Kin'!AP85, 'Left 3 Kin'!AP85, 'Right 1 Kin'!AP85, 'Right 2 Kin'!AP85, 'Right 3 Kin'!AP85)</f>
        <v>3.9728842499999963</v>
      </c>
      <c r="AQ85">
        <f>MEDIAN('Left 1 Kin'!AQ85, 'Left 2 Kin'!AQ85, 'Left 3 Kin'!AQ85, 'Right 1 Kin'!AQ85, 'Right 2 Kin'!AQ85, 'Right 3 Kin'!AQ85)</f>
        <v>0.95428999999999931</v>
      </c>
      <c r="AR85">
        <f>MEDIAN('Left 1 Kin'!AR85, 'Left 2 Kin'!AR85, 'Left 3 Kin'!AR85, 'Right 1 Kin'!AR85, 'Right 2 Kin'!AR85, 'Right 3 Kin'!AR85)</f>
        <v>0.14816108000000006</v>
      </c>
      <c r="AS85">
        <f>MEDIAN('Left 1 Kin'!AS85, 'Left 2 Kin'!AS85, 'Left 3 Kin'!AS85, 'Right 1 Kin'!AS85, 'Right 2 Kin'!AS85, 'Right 3 Kin'!AS85)</f>
        <v>0.14897703199999998</v>
      </c>
      <c r="AT85">
        <f>MEDIAN('Left 1 Kin'!AT85, 'Left 2 Kin'!AT85, 'Left 3 Kin'!AT85, 'Right 1 Kin'!AT85, 'Right 2 Kin'!AT85, 'Right 3 Kin'!AT85)</f>
        <v>20.901891999999979</v>
      </c>
    </row>
    <row r="86" spans="1:46" x14ac:dyDescent="0.25">
      <c r="A86">
        <v>84</v>
      </c>
      <c r="B86">
        <f>MEDIAN('Left 1 Kin'!B86, 'Left 2 Kin'!B86, 'Left 3 Kin'!B86, 'Right 1 Kin'!B86, 'Right 2 Kin'!B86, 'Right 3 Kin'!B86)</f>
        <v>9.5289000000000037</v>
      </c>
      <c r="C86">
        <f>MEDIAN('Left 1 Kin'!C86, 'Left 2 Kin'!C86, 'Left 3 Kin'!C86, 'Right 1 Kin'!C86, 'Right 2 Kin'!C86, 'Right 3 Kin'!C86)</f>
        <v>0.58252105263157894</v>
      </c>
      <c r="D86">
        <f>MEDIAN('Left 1 Kin'!D86, 'Left 2 Kin'!D86, 'Left 3 Kin'!D86, 'Right 1 Kin'!D86, 'Right 2 Kin'!D86, 'Right 3 Kin'!D86)</f>
        <v>0.53450002228366988</v>
      </c>
      <c r="E86">
        <f>MEDIAN('Left 1 Kin'!E86, 'Left 2 Kin'!E86, 'Left 3 Kin'!E86, 'Right 1 Kin'!E86, 'Right 2 Kin'!E86, 'Right 3 Kin'!E86)</f>
        <v>2.1041056135384692E-2</v>
      </c>
      <c r="F86">
        <f>MEDIAN('Left 1 Kin'!F86, 'Left 2 Kin'!F86, 'Left 3 Kin'!F86, 'Right 1 Kin'!F86, 'Right 2 Kin'!F86, 'Right 3 Kin'!F86)</f>
        <v>0.66294441678770677</v>
      </c>
      <c r="G86">
        <f>MEDIAN('Left 1 Kin'!G86, 'Left 2 Kin'!G86, 'Left 3 Kin'!G86, 'Right 1 Kin'!G86, 'Right 2 Kin'!G86, 'Right 3 Kin'!G86)</f>
        <v>-0.75352444000000041</v>
      </c>
      <c r="H86">
        <f>MEDIAN('Left 1 Kin'!H86, 'Left 2 Kin'!H86, 'Left 3 Kin'!H86, 'Right 1 Kin'!H86, 'Right 2 Kin'!H86, 'Right 3 Kin'!H86)</f>
        <v>-5.6474950000000002</v>
      </c>
      <c r="I86">
        <f>MEDIAN('Left 1 Kin'!I86, 'Left 2 Kin'!I86, 'Left 3 Kin'!I86, 'Right 1 Kin'!I86, 'Right 2 Kin'!I86, 'Right 3 Kin'!I86)</f>
        <v>2.4572493000000004</v>
      </c>
      <c r="J86">
        <f>MEDIAN('Left 1 Kin'!J86, 'Left 2 Kin'!J86, 'Left 3 Kin'!J86, 'Right 1 Kin'!J86, 'Right 2 Kin'!J86, 'Right 3 Kin'!J86)</f>
        <v>10.0453516</v>
      </c>
      <c r="K86">
        <f>MEDIAN('Left 1 Kin'!K86, 'Left 2 Kin'!K86, 'Left 3 Kin'!K86, 'Right 1 Kin'!K86, 'Right 2 Kin'!K86, 'Right 3 Kin'!K86)</f>
        <v>-2.7839933600000002</v>
      </c>
      <c r="L86">
        <f>MEDIAN('Left 1 Kin'!L86, 'Left 2 Kin'!L86, 'Left 3 Kin'!L86, 'Right 1 Kin'!L86, 'Right 2 Kin'!L86, 'Right 3 Kin'!L86)</f>
        <v>-8.1657329999999995</v>
      </c>
      <c r="M86">
        <f>MEDIAN('Left 1 Kin'!M86, 'Left 2 Kin'!M86, 'Left 3 Kin'!M86, 'Right 1 Kin'!M86, 'Right 2 Kin'!M86, 'Right 3 Kin'!M86)</f>
        <v>-12.681758</v>
      </c>
      <c r="N86">
        <f>MEDIAN('Left 1 Kin'!N86, 'Left 2 Kin'!N86, 'Left 3 Kin'!N86, 'Right 1 Kin'!N86, 'Right 2 Kin'!N86, 'Right 3 Kin'!N86)</f>
        <v>-6.0804349999999996</v>
      </c>
      <c r="O86">
        <f>MEDIAN('Left 1 Kin'!O86, 'Left 2 Kin'!O86, 'Left 3 Kin'!O86, 'Right 1 Kin'!O86, 'Right 2 Kin'!O86, 'Right 3 Kin'!O86)</f>
        <v>-3.6473340000000007</v>
      </c>
      <c r="P86">
        <f>MEDIAN('Left 1 Kin'!P86, 'Left 2 Kin'!P86, 'Left 3 Kin'!P86, 'Right 1 Kin'!P86, 'Right 2 Kin'!P86, 'Right 3 Kin'!P86)</f>
        <v>16.260567999999999</v>
      </c>
      <c r="Q86">
        <f>MEDIAN('Left 1 Kin'!Q86, 'Left 2 Kin'!Q86, 'Left 3 Kin'!Q86, 'Right 1 Kin'!Q86, 'Right 2 Kin'!Q86, 'Right 3 Kin'!Q86)</f>
        <v>-9.9832599999999161E-2</v>
      </c>
      <c r="R86">
        <f>MEDIAN('Left 1 Kin'!R86, 'Left 2 Kin'!R86, 'Left 3 Kin'!R86, 'Right 1 Kin'!R86, 'Right 2 Kin'!R86, 'Right 3 Kin'!R86)</f>
        <v>-17.583136</v>
      </c>
      <c r="S86">
        <f>MEDIAN('Left 1 Kin'!S86, 'Left 2 Kin'!S86, 'Left 3 Kin'!S86, 'Right 1 Kin'!S86, 'Right 2 Kin'!S86, 'Right 3 Kin'!S86)</f>
        <v>-14.01925</v>
      </c>
      <c r="T86">
        <f>MEDIAN('Left 1 Kin'!T86, 'Left 2 Kin'!T86, 'Left 3 Kin'!T86, 'Right 1 Kin'!T86, 'Right 2 Kin'!T86, 'Right 3 Kin'!T86)</f>
        <v>-3.8216973999999997</v>
      </c>
      <c r="U86">
        <f>MEDIAN('Left 1 Kin'!U86, 'Left 2 Kin'!U86, 'Left 3 Kin'!U86, 'Right 1 Kin'!U86, 'Right 2 Kin'!U86, 'Right 3 Kin'!U86)</f>
        <v>-217.03437500000001</v>
      </c>
      <c r="V86">
        <f>MEDIAN('Left 1 Kin'!V86, 'Left 2 Kin'!V86, 'Left 3 Kin'!V86, 'Right 1 Kin'!V86, 'Right 2 Kin'!V86, 'Right 3 Kin'!V86)</f>
        <v>98.215875000000011</v>
      </c>
      <c r="W86">
        <f>MEDIAN('Left 1 Kin'!W86, 'Left 2 Kin'!W86, 'Left 3 Kin'!W86, 'Right 1 Kin'!W86, 'Right 2 Kin'!W86, 'Right 3 Kin'!W86)</f>
        <v>340.146525</v>
      </c>
      <c r="X86">
        <f>MEDIAN('Left 1 Kin'!X86, 'Left 2 Kin'!X86, 'Left 3 Kin'!X86, 'Right 1 Kin'!X86, 'Right 2 Kin'!X86, 'Right 3 Kin'!X86)</f>
        <v>165.96600000000007</v>
      </c>
      <c r="Y86">
        <f>MEDIAN('Left 1 Kin'!Y86, 'Left 2 Kin'!Y86, 'Left 3 Kin'!Y86, 'Right 1 Kin'!Y86, 'Right 2 Kin'!Y86, 'Right 3 Kin'!Y86)</f>
        <v>-191.06812500000001</v>
      </c>
      <c r="Z86">
        <f>MEDIAN('Left 1 Kin'!Z86, 'Left 2 Kin'!Z86, 'Left 3 Kin'!Z86, 'Right 1 Kin'!Z86, 'Right 2 Kin'!Z86, 'Right 3 Kin'!Z86)</f>
        <v>266.80324999999988</v>
      </c>
      <c r="AA86">
        <f>MEDIAN('Left 1 Kin'!AA86, 'Left 2 Kin'!AA86, 'Left 3 Kin'!AA86, 'Right 1 Kin'!AA86, 'Right 2 Kin'!AA86, 'Right 3 Kin'!AA86)</f>
        <v>-587.07200000000012</v>
      </c>
      <c r="AB86">
        <f>MEDIAN('Left 1 Kin'!AB86, 'Left 2 Kin'!AB86, 'Left 3 Kin'!AB86, 'Right 1 Kin'!AB86, 'Right 2 Kin'!AB86, 'Right 3 Kin'!AB86)</f>
        <v>-135.39827499999996</v>
      </c>
      <c r="AC86">
        <f>MEDIAN('Left 1 Kin'!AC86, 'Left 2 Kin'!AC86, 'Left 3 Kin'!AC86, 'Right 1 Kin'!AC86, 'Right 2 Kin'!AC86, 'Right 3 Kin'!AC86)</f>
        <v>30.170499999999794</v>
      </c>
      <c r="AD86">
        <f>MEDIAN('Left 1 Kin'!AD86, 'Left 2 Kin'!AD86, 'Left 3 Kin'!AD86, 'Right 1 Kin'!AD86, 'Right 2 Kin'!AD86, 'Right 3 Kin'!AD86)</f>
        <v>-773.03242499999965</v>
      </c>
      <c r="AE86">
        <f>MEDIAN('Left 1 Kin'!AE86, 'Left 2 Kin'!AE86, 'Left 3 Kin'!AE86, 'Right 1 Kin'!AE86, 'Right 2 Kin'!AE86, 'Right 3 Kin'!AE86)</f>
        <v>66.835125000000033</v>
      </c>
      <c r="AF86">
        <f>MEDIAN('Left 1 Kin'!AF86, 'Left 2 Kin'!AF86, 'Left 3 Kin'!AF86, 'Right 1 Kin'!AF86, 'Right 2 Kin'!AF86, 'Right 3 Kin'!AF86)</f>
        <v>-595.10249999999996</v>
      </c>
      <c r="AG86">
        <f>MEDIAN('Left 1 Kin'!AG86, 'Left 2 Kin'!AG86, 'Left 3 Kin'!AG86, 'Right 1 Kin'!AG86, 'Right 2 Kin'!AG86, 'Right 3 Kin'!AG86)</f>
        <v>-2252.5888</v>
      </c>
      <c r="AH86">
        <f>MEDIAN('Left 1 Kin'!AH86, 'Left 2 Kin'!AH86, 'Left 3 Kin'!AH86, 'Right 1 Kin'!AH86, 'Right 2 Kin'!AH86, 'Right 3 Kin'!AH86)</f>
        <v>148.51171500000009</v>
      </c>
      <c r="AI86">
        <f>MEDIAN('Left 1 Kin'!AI86, 'Left 2 Kin'!AI86, 'Left 3 Kin'!AI86, 'Right 1 Kin'!AI86, 'Right 2 Kin'!AI86, 'Right 3 Kin'!AI86)</f>
        <v>-2.5835623999999999</v>
      </c>
      <c r="AJ86">
        <f>MEDIAN('Left 1 Kin'!AJ86, 'Left 2 Kin'!AJ86, 'Left 3 Kin'!AJ86, 'Right 1 Kin'!AJ86, 'Right 2 Kin'!AJ86, 'Right 3 Kin'!AJ86)</f>
        <v>-0.217866648</v>
      </c>
      <c r="AK86">
        <f>MEDIAN('Left 1 Kin'!AK86, 'Left 2 Kin'!AK86, 'Left 3 Kin'!AK86, 'Right 1 Kin'!AK86, 'Right 2 Kin'!AK86, 'Right 3 Kin'!AK86)</f>
        <v>-6.1215826000000001E-2</v>
      </c>
      <c r="AL86">
        <f>MEDIAN('Left 1 Kin'!AL86, 'Left 2 Kin'!AL86, 'Left 3 Kin'!AL86, 'Right 1 Kin'!AL86, 'Right 2 Kin'!AL86, 'Right 3 Kin'!AL86)</f>
        <v>-17.517347999999998</v>
      </c>
      <c r="AM86">
        <f>MEDIAN('Left 1 Kin'!AM86, 'Left 2 Kin'!AM86, 'Left 3 Kin'!AM86, 'Right 1 Kin'!AM86, 'Right 2 Kin'!AM86, 'Right 3 Kin'!AM86)</f>
        <v>0.36707847999999998</v>
      </c>
      <c r="AN86">
        <f>MEDIAN('Left 1 Kin'!AN86, 'Left 2 Kin'!AN86, 'Left 3 Kin'!AN86, 'Right 1 Kin'!AN86, 'Right 2 Kin'!AN86, 'Right 3 Kin'!AN86)</f>
        <v>2.3950660000000012E-2</v>
      </c>
      <c r="AO86">
        <f>MEDIAN('Left 1 Kin'!AO86, 'Left 2 Kin'!AO86, 'Left 3 Kin'!AO86, 'Right 1 Kin'!AO86, 'Right 2 Kin'!AO86, 'Right 3 Kin'!AO86)</f>
        <v>-5.5434453999999942E-3</v>
      </c>
      <c r="AP86">
        <f>MEDIAN('Left 1 Kin'!AP86, 'Left 2 Kin'!AP86, 'Left 3 Kin'!AP86, 'Right 1 Kin'!AP86, 'Right 2 Kin'!AP86, 'Right 3 Kin'!AP86)</f>
        <v>2.8081404800000014</v>
      </c>
      <c r="AQ86">
        <f>MEDIAN('Left 1 Kin'!AQ86, 'Left 2 Kin'!AQ86, 'Left 3 Kin'!AQ86, 'Right 1 Kin'!AQ86, 'Right 2 Kin'!AQ86, 'Right 3 Kin'!AQ86)</f>
        <v>0.81308999999999998</v>
      </c>
      <c r="AR86">
        <f>MEDIAN('Left 1 Kin'!AR86, 'Left 2 Kin'!AR86, 'Left 3 Kin'!AR86, 'Right 1 Kin'!AR86, 'Right 2 Kin'!AR86, 'Right 3 Kin'!AR86)</f>
        <v>0.14578784000000006</v>
      </c>
      <c r="AS86">
        <f>MEDIAN('Left 1 Kin'!AS86, 'Left 2 Kin'!AS86, 'Left 3 Kin'!AS86, 'Right 1 Kin'!AS86, 'Right 2 Kin'!AS86, 'Right 3 Kin'!AS86)</f>
        <v>0.14247010600000004</v>
      </c>
      <c r="AT86">
        <f>MEDIAN('Left 1 Kin'!AT86, 'Left 2 Kin'!AT86, 'Left 3 Kin'!AT86, 'Right 1 Kin'!AT86, 'Right 2 Kin'!AT86, 'Right 3 Kin'!AT86)</f>
        <v>18.024615999999995</v>
      </c>
    </row>
    <row r="87" spans="1:46" x14ac:dyDescent="0.25">
      <c r="A87">
        <v>85</v>
      </c>
      <c r="B87">
        <f>MEDIAN('Left 1 Kin'!B87, 'Left 2 Kin'!B87, 'Left 3 Kin'!B87, 'Right 1 Kin'!B87, 'Right 2 Kin'!B87, 'Right 3 Kin'!B87)</f>
        <v>9.533656250000007</v>
      </c>
      <c r="C87">
        <f>MEDIAN('Left 1 Kin'!C87, 'Left 2 Kin'!C87, 'Left 3 Kin'!C87, 'Right 1 Kin'!C87, 'Right 2 Kin'!C87, 'Right 3 Kin'!C87)</f>
        <v>0.58290762061403512</v>
      </c>
      <c r="D87">
        <f>MEDIAN('Left 1 Kin'!D87, 'Left 2 Kin'!D87, 'Left 3 Kin'!D87, 'Right 1 Kin'!D87, 'Right 2 Kin'!D87, 'Right 3 Kin'!D87)</f>
        <v>0.50122499859240766</v>
      </c>
      <c r="E87">
        <f>MEDIAN('Left 1 Kin'!E87, 'Left 2 Kin'!E87, 'Left 3 Kin'!E87, 'Right 1 Kin'!E87, 'Right 2 Kin'!E87, 'Right 3 Kin'!E87)</f>
        <v>2.3818627275494969E-2</v>
      </c>
      <c r="F87">
        <f>MEDIAN('Left 1 Kin'!F87, 'Left 2 Kin'!F87, 'Left 3 Kin'!F87, 'Right 1 Kin'!F87, 'Right 2 Kin'!F87, 'Right 3 Kin'!F87)</f>
        <v>0.57132985821190352</v>
      </c>
      <c r="G87">
        <f>MEDIAN('Left 1 Kin'!G87, 'Left 2 Kin'!G87, 'Left 3 Kin'!G87, 'Right 1 Kin'!G87, 'Right 2 Kin'!G87, 'Right 3 Kin'!G87)</f>
        <v>-0.97724397500000226</v>
      </c>
      <c r="H87">
        <f>MEDIAN('Left 1 Kin'!H87, 'Left 2 Kin'!H87, 'Left 3 Kin'!H87, 'Right 1 Kin'!H87, 'Right 2 Kin'!H87, 'Right 3 Kin'!H87)</f>
        <v>-5.5302849999999992</v>
      </c>
      <c r="I87">
        <f>MEDIAN('Left 1 Kin'!I87, 'Left 2 Kin'!I87, 'Left 3 Kin'!I87, 'Right 1 Kin'!I87, 'Right 2 Kin'!I87, 'Right 3 Kin'!I87)</f>
        <v>2.8009283750000029</v>
      </c>
      <c r="J87">
        <f>MEDIAN('Left 1 Kin'!J87, 'Left 2 Kin'!J87, 'Left 3 Kin'!J87, 'Right 1 Kin'!J87, 'Right 2 Kin'!J87, 'Right 3 Kin'!J87)</f>
        <v>10.242825250000001</v>
      </c>
      <c r="K87">
        <f>MEDIAN('Left 1 Kin'!K87, 'Left 2 Kin'!K87, 'Left 3 Kin'!K87, 'Right 1 Kin'!K87, 'Right 2 Kin'!K87, 'Right 3 Kin'!K87)</f>
        <v>-2.9822324000000018</v>
      </c>
      <c r="L87">
        <f>MEDIAN('Left 1 Kin'!L87, 'Left 2 Kin'!L87, 'Left 3 Kin'!L87, 'Right 1 Kin'!L87, 'Right 2 Kin'!L87, 'Right 3 Kin'!L87)</f>
        <v>-7.8629174999999982</v>
      </c>
      <c r="M87">
        <f>MEDIAN('Left 1 Kin'!M87, 'Left 2 Kin'!M87, 'Left 3 Kin'!M87, 'Right 1 Kin'!M87, 'Right 2 Kin'!M87, 'Right 3 Kin'!M87)</f>
        <v>-13.286707499999999</v>
      </c>
      <c r="N87">
        <f>MEDIAN('Left 1 Kin'!N87, 'Left 2 Kin'!N87, 'Left 3 Kin'!N87, 'Right 1 Kin'!N87, 'Right 2 Kin'!N87, 'Right 3 Kin'!N87)</f>
        <v>-6.2040275000000014</v>
      </c>
      <c r="O87">
        <f>MEDIAN('Left 1 Kin'!O87, 'Left 2 Kin'!O87, 'Left 3 Kin'!O87, 'Right 1 Kin'!O87, 'Right 2 Kin'!O87, 'Right 3 Kin'!O87)</f>
        <v>-3.6852874999999976</v>
      </c>
      <c r="P87">
        <f>MEDIAN('Left 1 Kin'!P87, 'Left 2 Kin'!P87, 'Left 3 Kin'!P87, 'Right 1 Kin'!P87, 'Right 2 Kin'!P87, 'Right 3 Kin'!P87)</f>
        <v>15.488582499999996</v>
      </c>
      <c r="Q87">
        <f>MEDIAN('Left 1 Kin'!Q87, 'Left 2 Kin'!Q87, 'Left 3 Kin'!Q87, 'Right 1 Kin'!Q87, 'Right 2 Kin'!Q87, 'Right 3 Kin'!Q87)</f>
        <v>-4.7661499999999357E-2</v>
      </c>
      <c r="R87">
        <f>MEDIAN('Left 1 Kin'!R87, 'Left 2 Kin'!R87, 'Left 3 Kin'!R87, 'Right 1 Kin'!R87, 'Right 2 Kin'!R87, 'Right 3 Kin'!R87)</f>
        <v>-18.249715000000002</v>
      </c>
      <c r="S87">
        <f>MEDIAN('Left 1 Kin'!S87, 'Left 2 Kin'!S87, 'Left 3 Kin'!S87, 'Right 1 Kin'!S87, 'Right 2 Kin'!S87, 'Right 3 Kin'!S87)</f>
        <v>-16.926300000000019</v>
      </c>
      <c r="T87">
        <f>MEDIAN('Left 1 Kin'!T87, 'Left 2 Kin'!T87, 'Left 3 Kin'!T87, 'Right 1 Kin'!T87, 'Right 2 Kin'!T87, 'Right 3 Kin'!T87)</f>
        <v>-3.7025072499999991</v>
      </c>
      <c r="U87">
        <f>MEDIAN('Left 1 Kin'!U87, 'Left 2 Kin'!U87, 'Left 3 Kin'!U87, 'Right 1 Kin'!U87, 'Right 2 Kin'!U87, 'Right 3 Kin'!U87)</f>
        <v>-216.12750156250002</v>
      </c>
      <c r="V87">
        <f>MEDIAN('Left 1 Kin'!V87, 'Left 2 Kin'!V87, 'Left 3 Kin'!V87, 'Right 1 Kin'!V87, 'Right 2 Kin'!V87, 'Right 3 Kin'!V87)</f>
        <v>99.932187500000026</v>
      </c>
      <c r="W87">
        <f>MEDIAN('Left 1 Kin'!W87, 'Left 2 Kin'!W87, 'Left 3 Kin'!W87, 'Right 1 Kin'!W87, 'Right 2 Kin'!W87, 'Right 3 Kin'!W87)</f>
        <v>340.61876562499992</v>
      </c>
      <c r="X87">
        <f>MEDIAN('Left 1 Kin'!X87, 'Left 2 Kin'!X87, 'Left 3 Kin'!X87, 'Right 1 Kin'!X87, 'Right 2 Kin'!X87, 'Right 3 Kin'!X87)</f>
        <v>173.77140625000015</v>
      </c>
      <c r="Y87">
        <f>MEDIAN('Left 1 Kin'!Y87, 'Left 2 Kin'!Y87, 'Left 3 Kin'!Y87, 'Right 1 Kin'!Y87, 'Right 2 Kin'!Y87, 'Right 3 Kin'!Y87)</f>
        <v>-189.51275000000001</v>
      </c>
      <c r="Z87">
        <f>MEDIAN('Left 1 Kin'!Z87, 'Left 2 Kin'!Z87, 'Left 3 Kin'!Z87, 'Right 1 Kin'!Z87, 'Right 2 Kin'!Z87, 'Right 3 Kin'!Z87)</f>
        <v>259.86937499999976</v>
      </c>
      <c r="AA87">
        <f>MEDIAN('Left 1 Kin'!AA87, 'Left 2 Kin'!AA87, 'Left 3 Kin'!AA87, 'Right 1 Kin'!AA87, 'Right 2 Kin'!AA87, 'Right 3 Kin'!AA87)</f>
        <v>-564.10124999999994</v>
      </c>
      <c r="AB87">
        <f>MEDIAN('Left 1 Kin'!AB87, 'Left 2 Kin'!AB87, 'Left 3 Kin'!AB87, 'Right 1 Kin'!AB87, 'Right 2 Kin'!AB87, 'Right 3 Kin'!AB87)</f>
        <v>-127.04724999999991</v>
      </c>
      <c r="AC87">
        <f>MEDIAN('Left 1 Kin'!AC87, 'Left 2 Kin'!AC87, 'Left 3 Kin'!AC87, 'Right 1 Kin'!AC87, 'Right 2 Kin'!AC87, 'Right 3 Kin'!AC87)</f>
        <v>33.752812499999806</v>
      </c>
      <c r="AD87">
        <f>MEDIAN('Left 1 Kin'!AD87, 'Left 2 Kin'!AD87, 'Left 3 Kin'!AD87, 'Right 1 Kin'!AD87, 'Right 2 Kin'!AD87, 'Right 3 Kin'!AD87)</f>
        <v>-752.74465624999971</v>
      </c>
      <c r="AE87">
        <f>MEDIAN('Left 1 Kin'!AE87, 'Left 2 Kin'!AE87, 'Left 3 Kin'!AE87, 'Right 1 Kin'!AE87, 'Right 2 Kin'!AE87, 'Right 3 Kin'!AE87)</f>
        <v>54.056406249999952</v>
      </c>
      <c r="AF87">
        <f>MEDIAN('Left 1 Kin'!AF87, 'Left 2 Kin'!AF87, 'Left 3 Kin'!AF87, 'Right 1 Kin'!AF87, 'Right 2 Kin'!AF87, 'Right 3 Kin'!AF87)</f>
        <v>-589.65312499999993</v>
      </c>
      <c r="AG87">
        <f>MEDIAN('Left 1 Kin'!AG87, 'Left 2 Kin'!AG87, 'Left 3 Kin'!AG87, 'Right 1 Kin'!AG87, 'Right 2 Kin'!AG87, 'Right 3 Kin'!AG87)</f>
        <v>-2269.0768437500001</v>
      </c>
      <c r="AH87">
        <f>MEDIAN('Left 1 Kin'!AH87, 'Left 2 Kin'!AH87, 'Left 3 Kin'!AH87, 'Right 1 Kin'!AH87, 'Right 2 Kin'!AH87, 'Right 3 Kin'!AH87)</f>
        <v>142.89831874999999</v>
      </c>
      <c r="AI87">
        <f>MEDIAN('Left 1 Kin'!AI87, 'Left 2 Kin'!AI87, 'Left 3 Kin'!AI87, 'Right 1 Kin'!AI87, 'Right 2 Kin'!AI87, 'Right 3 Kin'!AI87)</f>
        <v>-2.56725475</v>
      </c>
      <c r="AJ87">
        <f>MEDIAN('Left 1 Kin'!AJ87, 'Left 2 Kin'!AJ87, 'Left 3 Kin'!AJ87, 'Right 1 Kin'!AJ87, 'Right 2 Kin'!AJ87, 'Right 3 Kin'!AJ87)</f>
        <v>-0.31128432000000078</v>
      </c>
      <c r="AK87">
        <f>MEDIAN('Left 1 Kin'!AK87, 'Left 2 Kin'!AK87, 'Left 3 Kin'!AK87, 'Right 1 Kin'!AK87, 'Right 2 Kin'!AK87, 'Right 3 Kin'!AK87)</f>
        <v>-5.3203902499999955E-2</v>
      </c>
      <c r="AL87">
        <f>MEDIAN('Left 1 Kin'!AL87, 'Left 2 Kin'!AL87, 'Left 3 Kin'!AL87, 'Right 1 Kin'!AL87, 'Right 2 Kin'!AL87, 'Right 3 Kin'!AL87)</f>
        <v>-17.697570000000006</v>
      </c>
      <c r="AM87">
        <f>MEDIAN('Left 1 Kin'!AM87, 'Left 2 Kin'!AM87, 'Left 3 Kin'!AM87, 'Right 1 Kin'!AM87, 'Right 2 Kin'!AM87, 'Right 3 Kin'!AM87)</f>
        <v>0.2091861999999986</v>
      </c>
      <c r="AN87">
        <f>MEDIAN('Left 1 Kin'!AN87, 'Left 2 Kin'!AN87, 'Left 3 Kin'!AN87, 'Right 1 Kin'!AN87, 'Right 2 Kin'!AN87, 'Right 3 Kin'!AN87)</f>
        <v>4.0870749999998568E-3</v>
      </c>
      <c r="AO87">
        <f>MEDIAN('Left 1 Kin'!AO87, 'Left 2 Kin'!AO87, 'Left 3 Kin'!AO87, 'Right 1 Kin'!AO87, 'Right 2 Kin'!AO87, 'Right 3 Kin'!AO87)</f>
        <v>-1.6897498750000097E-2</v>
      </c>
      <c r="AP87">
        <f>MEDIAN('Left 1 Kin'!AP87, 'Left 2 Kin'!AP87, 'Left 3 Kin'!AP87, 'Right 1 Kin'!AP87, 'Right 2 Kin'!AP87, 'Right 3 Kin'!AP87)</f>
        <v>1.8697786999999857</v>
      </c>
      <c r="AQ87">
        <f>MEDIAN('Left 1 Kin'!AQ87, 'Left 2 Kin'!AQ87, 'Left 3 Kin'!AQ87, 'Right 1 Kin'!AQ87, 'Right 2 Kin'!AQ87, 'Right 3 Kin'!AQ87)</f>
        <v>0.69034349999999911</v>
      </c>
      <c r="AR87">
        <f>MEDIAN('Left 1 Kin'!AR87, 'Left 2 Kin'!AR87, 'Left 3 Kin'!AR87, 'Right 1 Kin'!AR87, 'Right 2 Kin'!AR87, 'Right 3 Kin'!AR87)</f>
        <v>0.14208784999999996</v>
      </c>
      <c r="AS87">
        <f>MEDIAN('Left 1 Kin'!AS87, 'Left 2 Kin'!AS87, 'Left 3 Kin'!AS87, 'Right 1 Kin'!AS87, 'Right 2 Kin'!AS87, 'Right 3 Kin'!AS87)</f>
        <v>0.13079853999999996</v>
      </c>
      <c r="AT87">
        <f>MEDIAN('Left 1 Kin'!AT87, 'Left 2 Kin'!AT87, 'Left 3 Kin'!AT87, 'Right 1 Kin'!AT87, 'Right 2 Kin'!AT87, 'Right 3 Kin'!AT87)</f>
        <v>15.204823749999976</v>
      </c>
    </row>
    <row r="88" spans="1:46" x14ac:dyDescent="0.25">
      <c r="A88">
        <v>86</v>
      </c>
      <c r="B88">
        <f>MEDIAN('Left 1 Kin'!B88, 'Left 2 Kin'!B88, 'Left 3 Kin'!B88, 'Right 1 Kin'!B88, 'Right 2 Kin'!B88, 'Right 3 Kin'!B88)</f>
        <v>9.5384125000000104</v>
      </c>
      <c r="C88">
        <f>MEDIAN('Left 1 Kin'!C88, 'Left 2 Kin'!C88, 'Left 3 Kin'!C88, 'Right 1 Kin'!C88, 'Right 2 Kin'!C88, 'Right 3 Kin'!C88)</f>
        <v>0.58329325657894748</v>
      </c>
      <c r="D88">
        <f>MEDIAN('Left 1 Kin'!D88, 'Left 2 Kin'!D88, 'Left 3 Kin'!D88, 'Right 1 Kin'!D88, 'Right 2 Kin'!D88, 'Right 3 Kin'!D88)</f>
        <v>0.45305989119795487</v>
      </c>
      <c r="E88">
        <f>MEDIAN('Left 1 Kin'!E88, 'Left 2 Kin'!E88, 'Left 3 Kin'!E88, 'Right 1 Kin'!E88, 'Right 2 Kin'!E88, 'Right 3 Kin'!E88)</f>
        <v>2.3670322303883256E-2</v>
      </c>
      <c r="F88">
        <f>MEDIAN('Left 1 Kin'!F88, 'Left 2 Kin'!F88, 'Left 3 Kin'!F88, 'Right 1 Kin'!F88, 'Right 2 Kin'!F88, 'Right 3 Kin'!F88)</f>
        <v>0.49862834129668632</v>
      </c>
      <c r="G88">
        <f>MEDIAN('Left 1 Kin'!G88, 'Left 2 Kin'!G88, 'Left 3 Kin'!G88, 'Right 1 Kin'!G88, 'Right 2 Kin'!G88, 'Right 3 Kin'!G88)</f>
        <v>-1.2035077000000005</v>
      </c>
      <c r="H88">
        <f>MEDIAN('Left 1 Kin'!H88, 'Left 2 Kin'!H88, 'Left 3 Kin'!H88, 'Right 1 Kin'!H88, 'Right 2 Kin'!H88, 'Right 3 Kin'!H88)</f>
        <v>-5.4130750000000001</v>
      </c>
      <c r="I88">
        <f>MEDIAN('Left 1 Kin'!I88, 'Left 2 Kin'!I88, 'Left 3 Kin'!I88, 'Right 1 Kin'!I88, 'Right 2 Kin'!I88, 'Right 3 Kin'!I88)</f>
        <v>3.1460055500000008</v>
      </c>
      <c r="J88">
        <f>MEDIAN('Left 1 Kin'!J88, 'Left 2 Kin'!J88, 'Left 3 Kin'!J88, 'Right 1 Kin'!J88, 'Right 2 Kin'!J88, 'Right 3 Kin'!J88)</f>
        <v>10.450937</v>
      </c>
      <c r="K88">
        <f>MEDIAN('Left 1 Kin'!K88, 'Left 2 Kin'!K88, 'Left 3 Kin'!K88, 'Right 1 Kin'!K88, 'Right 2 Kin'!K88, 'Right 3 Kin'!K88)</f>
        <v>-3.1760545000000007</v>
      </c>
      <c r="L88">
        <f>MEDIAN('Left 1 Kin'!L88, 'Left 2 Kin'!L88, 'Left 3 Kin'!L88, 'Right 1 Kin'!L88, 'Right 2 Kin'!L88, 'Right 3 Kin'!L88)</f>
        <v>-7.5702010999999994</v>
      </c>
      <c r="M88">
        <f>MEDIAN('Left 1 Kin'!M88, 'Left 2 Kin'!M88, 'Left 3 Kin'!M88, 'Right 1 Kin'!M88, 'Right 2 Kin'!M88, 'Right 3 Kin'!M88)</f>
        <v>-13.875865000000001</v>
      </c>
      <c r="N88">
        <f>MEDIAN('Left 1 Kin'!N88, 'Left 2 Kin'!N88, 'Left 3 Kin'!N88, 'Right 1 Kin'!N88, 'Right 2 Kin'!N88, 'Right 3 Kin'!N88)</f>
        <v>-6.3259843000000009</v>
      </c>
      <c r="O88">
        <f>MEDIAN('Left 1 Kin'!O88, 'Left 2 Kin'!O88, 'Left 3 Kin'!O88, 'Right 1 Kin'!O88, 'Right 2 Kin'!O88, 'Right 3 Kin'!O88)</f>
        <v>-3.649597</v>
      </c>
      <c r="P88">
        <f>MEDIAN('Left 1 Kin'!P88, 'Left 2 Kin'!P88, 'Left 3 Kin'!P88, 'Right 1 Kin'!P88, 'Right 2 Kin'!P88, 'Right 3 Kin'!P88)</f>
        <v>14.729775</v>
      </c>
      <c r="Q88">
        <f>MEDIAN('Left 1 Kin'!Q88, 'Left 2 Kin'!Q88, 'Left 3 Kin'!Q88, 'Right 1 Kin'!Q88, 'Right 2 Kin'!Q88, 'Right 3 Kin'!Q88)</f>
        <v>4.6256000000006736E-3</v>
      </c>
      <c r="R88">
        <f>MEDIAN('Left 1 Kin'!R88, 'Left 2 Kin'!R88, 'Left 3 Kin'!R88, 'Right 1 Kin'!R88, 'Right 2 Kin'!R88, 'Right 3 Kin'!R88)</f>
        <v>-18.908968000000002</v>
      </c>
      <c r="S88">
        <f>MEDIAN('Left 1 Kin'!S88, 'Left 2 Kin'!S88, 'Left 3 Kin'!S88, 'Right 1 Kin'!S88, 'Right 2 Kin'!S88, 'Right 3 Kin'!S88)</f>
        <v>-19.833350000000003</v>
      </c>
      <c r="T88">
        <f>MEDIAN('Left 1 Kin'!T88, 'Left 2 Kin'!T88, 'Left 3 Kin'!T88, 'Right 1 Kin'!T88, 'Right 2 Kin'!T88, 'Right 3 Kin'!T88)</f>
        <v>-3.5916867799999999</v>
      </c>
      <c r="U88">
        <f>MEDIAN('Left 1 Kin'!U88, 'Left 2 Kin'!U88, 'Left 3 Kin'!U88, 'Right 1 Kin'!U88, 'Right 2 Kin'!U88, 'Right 3 Kin'!U88)</f>
        <v>-215.87726125</v>
      </c>
      <c r="V88">
        <f>MEDIAN('Left 1 Kin'!V88, 'Left 2 Kin'!V88, 'Left 3 Kin'!V88, 'Right 1 Kin'!V88, 'Right 2 Kin'!V88, 'Right 3 Kin'!V88)</f>
        <v>101.52337500000002</v>
      </c>
      <c r="W88">
        <f>MEDIAN('Left 1 Kin'!W88, 'Left 2 Kin'!W88, 'Left 3 Kin'!W88, 'Right 1 Kin'!W88, 'Right 2 Kin'!W88, 'Right 3 Kin'!W88)</f>
        <v>339.81784999999996</v>
      </c>
      <c r="X88">
        <f>MEDIAN('Left 1 Kin'!X88, 'Left 2 Kin'!X88, 'Left 3 Kin'!X88, 'Right 1 Kin'!X88, 'Right 2 Kin'!X88, 'Right 3 Kin'!X88)</f>
        <v>180.9938125000001</v>
      </c>
      <c r="Y88">
        <f>MEDIAN('Left 1 Kin'!Y88, 'Left 2 Kin'!Y88, 'Left 3 Kin'!Y88, 'Right 1 Kin'!Y88, 'Right 2 Kin'!Y88, 'Right 3 Kin'!Y88)</f>
        <v>-188.73964999999995</v>
      </c>
      <c r="Z88">
        <f>MEDIAN('Left 1 Kin'!Z88, 'Left 2 Kin'!Z88, 'Left 3 Kin'!Z88, 'Right 1 Kin'!Z88, 'Right 2 Kin'!Z88, 'Right 3 Kin'!Z88)</f>
        <v>252.26669999999996</v>
      </c>
      <c r="AA88">
        <f>MEDIAN('Left 1 Kin'!AA88, 'Left 2 Kin'!AA88, 'Left 3 Kin'!AA88, 'Right 1 Kin'!AA88, 'Right 2 Kin'!AA88, 'Right 3 Kin'!AA88)</f>
        <v>-539.45600000000013</v>
      </c>
      <c r="AB88">
        <f>MEDIAN('Left 1 Kin'!AB88, 'Left 2 Kin'!AB88, 'Left 3 Kin'!AB88, 'Right 1 Kin'!AB88, 'Right 2 Kin'!AB88, 'Right 3 Kin'!AB88)</f>
        <v>-119.39114999999995</v>
      </c>
      <c r="AC88">
        <f>MEDIAN('Left 1 Kin'!AC88, 'Left 2 Kin'!AC88, 'Left 3 Kin'!AC88, 'Right 1 Kin'!AC88, 'Right 2 Kin'!AC88, 'Right 3 Kin'!AC88)</f>
        <v>37.335124999999778</v>
      </c>
      <c r="AD88">
        <f>MEDIAN('Left 1 Kin'!AD88, 'Left 2 Kin'!AD88, 'Left 3 Kin'!AD88, 'Right 1 Kin'!AD88, 'Right 2 Kin'!AD88, 'Right 3 Kin'!AD88)</f>
        <v>-713.19897500000025</v>
      </c>
      <c r="AE88">
        <f>MEDIAN('Left 1 Kin'!AE88, 'Left 2 Kin'!AE88, 'Left 3 Kin'!AE88, 'Right 1 Kin'!AE88, 'Right 2 Kin'!AE88, 'Right 3 Kin'!AE88)</f>
        <v>42.251787500000034</v>
      </c>
      <c r="AF88">
        <f>MEDIAN('Left 1 Kin'!AF88, 'Left 2 Kin'!AF88, 'Left 3 Kin'!AF88, 'Right 1 Kin'!AF88, 'Right 2 Kin'!AF88, 'Right 3 Kin'!AF88)</f>
        <v>-583.49750000000017</v>
      </c>
      <c r="AG88">
        <f>MEDIAN('Left 1 Kin'!AG88, 'Left 2 Kin'!AG88, 'Left 3 Kin'!AG88, 'Right 1 Kin'!AG88, 'Right 2 Kin'!AG88, 'Right 3 Kin'!AG88)</f>
        <v>-2269.2848875</v>
      </c>
      <c r="AH88">
        <f>MEDIAN('Left 1 Kin'!AH88, 'Left 2 Kin'!AH88, 'Left 3 Kin'!AH88, 'Right 1 Kin'!AH88, 'Right 2 Kin'!AH88, 'Right 3 Kin'!AH88)</f>
        <v>137.42791249999999</v>
      </c>
      <c r="AI88">
        <f>MEDIAN('Left 1 Kin'!AI88, 'Left 2 Kin'!AI88, 'Left 3 Kin'!AI88, 'Right 1 Kin'!AI88, 'Right 2 Kin'!AI88, 'Right 3 Kin'!AI88)</f>
        <v>-2.628732900000001</v>
      </c>
      <c r="AJ88">
        <f>MEDIAN('Left 1 Kin'!AJ88, 'Left 2 Kin'!AJ88, 'Left 3 Kin'!AJ88, 'Right 1 Kin'!AJ88, 'Right 2 Kin'!AJ88, 'Right 3 Kin'!AJ88)</f>
        <v>-0.41358280999999991</v>
      </c>
      <c r="AK88">
        <f>MEDIAN('Left 1 Kin'!AK88, 'Left 2 Kin'!AK88, 'Left 3 Kin'!AK88, 'Right 1 Kin'!AK88, 'Right 2 Kin'!AK88, 'Right 3 Kin'!AK88)</f>
        <v>-4.4708837000000001E-2</v>
      </c>
      <c r="AL88">
        <f>MEDIAN('Left 1 Kin'!AL88, 'Left 2 Kin'!AL88, 'Left 3 Kin'!AL88, 'Right 1 Kin'!AL88, 'Right 2 Kin'!AL88, 'Right 3 Kin'!AL88)</f>
        <v>-18.062131999999998</v>
      </c>
      <c r="AM88">
        <f>MEDIAN('Left 1 Kin'!AM88, 'Left 2 Kin'!AM88, 'Left 3 Kin'!AM88, 'Right 1 Kin'!AM88, 'Right 2 Kin'!AM88, 'Right 3 Kin'!AM88)</f>
        <v>8.9651249999999766E-2</v>
      </c>
      <c r="AN88">
        <f>MEDIAN('Left 1 Kin'!AN88, 'Left 2 Kin'!AN88, 'Left 3 Kin'!AN88, 'Right 1 Kin'!AN88, 'Right 2 Kin'!AN88, 'Right 3 Kin'!AN88)</f>
        <v>-3.9329820000000099E-2</v>
      </c>
      <c r="AO88">
        <f>MEDIAN('Left 1 Kin'!AO88, 'Left 2 Kin'!AO88, 'Left 3 Kin'!AO88, 'Right 1 Kin'!AO88, 'Right 2 Kin'!AO88, 'Right 3 Kin'!AO88)</f>
        <v>-3.5568700499999974E-2</v>
      </c>
      <c r="AP88">
        <f>MEDIAN('Left 1 Kin'!AP88, 'Left 2 Kin'!AP88, 'Left 3 Kin'!AP88, 'Right 1 Kin'!AP88, 'Right 2 Kin'!AP88, 'Right 3 Kin'!AP88)</f>
        <v>0.89635681999999783</v>
      </c>
      <c r="AQ88">
        <f>MEDIAN('Left 1 Kin'!AQ88, 'Left 2 Kin'!AQ88, 'Left 3 Kin'!AQ88, 'Right 1 Kin'!AQ88, 'Right 2 Kin'!AQ88, 'Right 3 Kin'!AQ88)</f>
        <v>0.56759700000000002</v>
      </c>
      <c r="AR88">
        <f>MEDIAN('Left 1 Kin'!AR88, 'Left 2 Kin'!AR88, 'Left 3 Kin'!AR88, 'Right 1 Kin'!AR88, 'Right 2 Kin'!AR88, 'Right 3 Kin'!AR88)</f>
        <v>0.13724504800000004</v>
      </c>
      <c r="AS88">
        <f>MEDIAN('Left 1 Kin'!AS88, 'Left 2 Kin'!AS88, 'Left 3 Kin'!AS88, 'Right 1 Kin'!AS88, 'Right 2 Kin'!AS88, 'Right 3 Kin'!AS88)</f>
        <v>0.11310917099999998</v>
      </c>
      <c r="AT88">
        <f>MEDIAN('Left 1 Kin'!AT88, 'Left 2 Kin'!AT88, 'Left 3 Kin'!AT88, 'Right 1 Kin'!AT88, 'Right 2 Kin'!AT88, 'Right 3 Kin'!AT88)</f>
        <v>12.510226899999996</v>
      </c>
    </row>
    <row r="89" spans="1:46" x14ac:dyDescent="0.25">
      <c r="A89">
        <v>87</v>
      </c>
      <c r="B89">
        <f>MEDIAN('Left 1 Kin'!B89, 'Left 2 Kin'!B89, 'Left 3 Kin'!B89, 'Right 1 Kin'!B89, 'Right 2 Kin'!B89, 'Right 3 Kin'!B89)</f>
        <v>9.543168750000012</v>
      </c>
      <c r="C89">
        <f>MEDIAN('Left 1 Kin'!C89, 'Left 2 Kin'!C89, 'Left 3 Kin'!C89, 'Right 1 Kin'!C89, 'Right 2 Kin'!C89, 'Right 3 Kin'!C89)</f>
        <v>0.58366696820175434</v>
      </c>
      <c r="D89">
        <f>MEDIAN('Left 1 Kin'!D89, 'Left 2 Kin'!D89, 'Left 3 Kin'!D89, 'Right 1 Kin'!D89, 'Right 2 Kin'!D89, 'Right 3 Kin'!D89)</f>
        <v>0.40882842955688181</v>
      </c>
      <c r="E89">
        <f>MEDIAN('Left 1 Kin'!E89, 'Left 2 Kin'!E89, 'Left 3 Kin'!E89, 'Right 1 Kin'!E89, 'Right 2 Kin'!E89, 'Right 3 Kin'!E89)</f>
        <v>2.1182515798915863E-2</v>
      </c>
      <c r="F89">
        <f>MEDIAN('Left 1 Kin'!F89, 'Left 2 Kin'!F89, 'Left 3 Kin'!F89, 'Right 1 Kin'!F89, 'Right 2 Kin'!F89, 'Right 3 Kin'!F89)</f>
        <v>0.42907768705046823</v>
      </c>
      <c r="G89">
        <f>MEDIAN('Left 1 Kin'!G89, 'Left 2 Kin'!G89, 'Left 3 Kin'!G89, 'Right 1 Kin'!G89, 'Right 2 Kin'!G89, 'Right 3 Kin'!G89)</f>
        <v>-1.4303496499999995</v>
      </c>
      <c r="H89">
        <f>MEDIAN('Left 1 Kin'!H89, 'Left 2 Kin'!H89, 'Left 3 Kin'!H89, 'Right 1 Kin'!H89, 'Right 2 Kin'!H89, 'Right 3 Kin'!H89)</f>
        <v>-5.2958650000000009</v>
      </c>
      <c r="I89">
        <f>MEDIAN('Left 1 Kin'!I89, 'Left 2 Kin'!I89, 'Left 3 Kin'!I89, 'Right 1 Kin'!I89, 'Right 2 Kin'!I89, 'Right 3 Kin'!I89)</f>
        <v>3.4914004749999989</v>
      </c>
      <c r="J89">
        <f>MEDIAN('Left 1 Kin'!J89, 'Left 2 Kin'!J89, 'Left 3 Kin'!J89, 'Right 1 Kin'!J89, 'Right 2 Kin'!J89, 'Right 3 Kin'!J89)</f>
        <v>10.6614665</v>
      </c>
      <c r="K89">
        <f>MEDIAN('Left 1 Kin'!K89, 'Left 2 Kin'!K89, 'Left 3 Kin'!K89, 'Right 1 Kin'!K89, 'Right 2 Kin'!K89, 'Right 3 Kin'!K89)</f>
        <v>-3.3688727499999995</v>
      </c>
      <c r="L89">
        <f>MEDIAN('Left 1 Kin'!L89, 'Left 2 Kin'!L89, 'Left 3 Kin'!L89, 'Right 1 Kin'!L89, 'Right 2 Kin'!L89, 'Right 3 Kin'!L89)</f>
        <v>-7.2797799500000018</v>
      </c>
      <c r="M89">
        <f>MEDIAN('Left 1 Kin'!M89, 'Left 2 Kin'!M89, 'Left 3 Kin'!M89, 'Right 1 Kin'!M89, 'Right 2 Kin'!M89, 'Right 3 Kin'!M89)</f>
        <v>-14.425542499999999</v>
      </c>
      <c r="N89">
        <f>MEDIAN('Left 1 Kin'!N89, 'Left 2 Kin'!N89, 'Left 3 Kin'!N89, 'Right 1 Kin'!N89, 'Right 2 Kin'!N89, 'Right 3 Kin'!N89)</f>
        <v>-6.4475693500000002</v>
      </c>
      <c r="O89">
        <f>MEDIAN('Left 1 Kin'!O89, 'Left 2 Kin'!O89, 'Left 3 Kin'!O89, 'Right 1 Kin'!O89, 'Right 2 Kin'!O89, 'Right 3 Kin'!O89)</f>
        <v>-3.6077364999999979</v>
      </c>
      <c r="P89">
        <f>MEDIAN('Left 1 Kin'!P89, 'Left 2 Kin'!P89, 'Left 3 Kin'!P89, 'Right 1 Kin'!P89, 'Right 2 Kin'!P89, 'Right 3 Kin'!P89)</f>
        <v>13.973962499999999</v>
      </c>
      <c r="Q89">
        <f>MEDIAN('Left 1 Kin'!Q89, 'Left 2 Kin'!Q89, 'Left 3 Kin'!Q89, 'Right 1 Kin'!Q89, 'Right 2 Kin'!Q89, 'Right 3 Kin'!Q89)</f>
        <v>5.7202699999999496E-2</v>
      </c>
      <c r="R89">
        <f>MEDIAN('Left 1 Kin'!R89, 'Left 2 Kin'!R89, 'Left 3 Kin'!R89, 'Right 1 Kin'!R89, 'Right 2 Kin'!R89, 'Right 3 Kin'!R89)</f>
        <v>-19.566555999999999</v>
      </c>
      <c r="S89">
        <f>MEDIAN('Left 1 Kin'!S89, 'Left 2 Kin'!S89, 'Left 3 Kin'!S89, 'Right 1 Kin'!S89, 'Right 2 Kin'!S89, 'Right 3 Kin'!S89)</f>
        <v>-22.74039999999998</v>
      </c>
      <c r="T89">
        <f>MEDIAN('Left 1 Kin'!T89, 'Left 2 Kin'!T89, 'Left 3 Kin'!T89, 'Right 1 Kin'!T89, 'Right 2 Kin'!T89, 'Right 3 Kin'!T89)</f>
        <v>-3.4827685099999997</v>
      </c>
      <c r="U89">
        <f>MEDIAN('Left 1 Kin'!U89, 'Left 2 Kin'!U89, 'Left 3 Kin'!U89, 'Right 1 Kin'!U89, 'Right 2 Kin'!U89, 'Right 3 Kin'!U89)</f>
        <v>-215.56655062499999</v>
      </c>
      <c r="V89">
        <f>MEDIAN('Left 1 Kin'!V89, 'Left 2 Kin'!V89, 'Left 3 Kin'!V89, 'Right 1 Kin'!V89, 'Right 2 Kin'!V89, 'Right 3 Kin'!V89)</f>
        <v>103.08612500000001</v>
      </c>
      <c r="W89">
        <f>MEDIAN('Left 1 Kin'!W89, 'Left 2 Kin'!W89, 'Left 3 Kin'!W89, 'Right 1 Kin'!W89, 'Right 2 Kin'!W89, 'Right 3 Kin'!W89)</f>
        <v>338.4000125</v>
      </c>
      <c r="X89">
        <f>MEDIAN('Left 1 Kin'!X89, 'Left 2 Kin'!X89, 'Left 3 Kin'!X89, 'Right 1 Kin'!X89, 'Right 2 Kin'!X89, 'Right 3 Kin'!X89)</f>
        <v>188.08371875</v>
      </c>
      <c r="Y89">
        <f>MEDIAN('Left 1 Kin'!Y89, 'Left 2 Kin'!Y89, 'Left 3 Kin'!Y89, 'Right 1 Kin'!Y89, 'Right 2 Kin'!Y89, 'Right 3 Kin'!Y89)</f>
        <v>-187.96654999999993</v>
      </c>
      <c r="Z89">
        <f>MEDIAN('Left 1 Kin'!Z89, 'Left 2 Kin'!Z89, 'Left 3 Kin'!Z89, 'Right 1 Kin'!Z89, 'Right 2 Kin'!Z89, 'Right 3 Kin'!Z89)</f>
        <v>244.51202500000005</v>
      </c>
      <c r="AA89">
        <f>MEDIAN('Left 1 Kin'!AA89, 'Left 2 Kin'!AA89, 'Left 3 Kin'!AA89, 'Right 1 Kin'!AA89, 'Right 2 Kin'!AA89, 'Right 3 Kin'!AA89)</f>
        <v>-512.02762500000017</v>
      </c>
      <c r="AB89">
        <f>MEDIAN('Left 1 Kin'!AB89, 'Left 2 Kin'!AB89, 'Left 3 Kin'!AB89, 'Right 1 Kin'!AB89, 'Right 2 Kin'!AB89, 'Right 3 Kin'!AB89)</f>
        <v>-115.25227500000004</v>
      </c>
      <c r="AC89">
        <f>MEDIAN('Left 1 Kin'!AC89, 'Left 2 Kin'!AC89, 'Left 3 Kin'!AC89, 'Right 1 Kin'!AC89, 'Right 2 Kin'!AC89, 'Right 3 Kin'!AC89)</f>
        <v>40.990812499999848</v>
      </c>
      <c r="AD89">
        <f>MEDIAN('Left 1 Kin'!AD89, 'Left 2 Kin'!AD89, 'Left 3 Kin'!AD89, 'Right 1 Kin'!AD89, 'Right 2 Kin'!AD89, 'Right 3 Kin'!AD89)</f>
        <v>-679.04070000000024</v>
      </c>
      <c r="AE89">
        <f>MEDIAN('Left 1 Kin'!AE89, 'Left 2 Kin'!AE89, 'Left 3 Kin'!AE89, 'Right 1 Kin'!AE89, 'Right 2 Kin'!AE89, 'Right 3 Kin'!AE89)</f>
        <v>32.882418750000141</v>
      </c>
      <c r="AF89">
        <f>MEDIAN('Left 1 Kin'!AF89, 'Left 2 Kin'!AF89, 'Left 3 Kin'!AF89, 'Right 1 Kin'!AF89, 'Right 2 Kin'!AF89, 'Right 3 Kin'!AF89)</f>
        <v>-563.09218750000014</v>
      </c>
      <c r="AG89">
        <f>MEDIAN('Left 1 Kin'!AG89, 'Left 2 Kin'!AG89, 'Left 3 Kin'!AG89, 'Right 1 Kin'!AG89, 'Right 2 Kin'!AG89, 'Right 3 Kin'!AG89)</f>
        <v>-2265.79293125</v>
      </c>
      <c r="AH89">
        <f>MEDIAN('Left 1 Kin'!AH89, 'Left 2 Kin'!AH89, 'Left 3 Kin'!AH89, 'Right 1 Kin'!AH89, 'Right 2 Kin'!AH89, 'Right 3 Kin'!AH89)</f>
        <v>132.31498124999996</v>
      </c>
      <c r="AI89">
        <f>MEDIAN('Left 1 Kin'!AI89, 'Left 2 Kin'!AI89, 'Left 3 Kin'!AI89, 'Right 1 Kin'!AI89, 'Right 2 Kin'!AI89, 'Right 3 Kin'!AI89)</f>
        <v>-2.599732449999999</v>
      </c>
      <c r="AJ89">
        <f>MEDIAN('Left 1 Kin'!AJ89, 'Left 2 Kin'!AJ89, 'Left 3 Kin'!AJ89, 'Right 1 Kin'!AJ89, 'Right 2 Kin'!AJ89, 'Right 3 Kin'!AJ89)</f>
        <v>-0.52046514499999952</v>
      </c>
      <c r="AK89">
        <f>MEDIAN('Left 1 Kin'!AK89, 'Left 2 Kin'!AK89, 'Left 3 Kin'!AK89, 'Right 1 Kin'!AK89, 'Right 2 Kin'!AK89, 'Right 3 Kin'!AK89)</f>
        <v>-3.811104850000005E-2</v>
      </c>
      <c r="AL89">
        <f>MEDIAN('Left 1 Kin'!AL89, 'Left 2 Kin'!AL89, 'Left 3 Kin'!AL89, 'Right 1 Kin'!AL89, 'Right 2 Kin'!AL89, 'Right 3 Kin'!AL89)</f>
        <v>-19.188571999999994</v>
      </c>
      <c r="AM89">
        <f>MEDIAN('Left 1 Kin'!AM89, 'Left 2 Kin'!AM89, 'Left 3 Kin'!AM89, 'Right 1 Kin'!AM89, 'Right 2 Kin'!AM89, 'Right 3 Kin'!AM89)</f>
        <v>-2.1166124999999633E-2</v>
      </c>
      <c r="AN89">
        <f>MEDIAN('Left 1 Kin'!AN89, 'Left 2 Kin'!AN89, 'Left 3 Kin'!AN89, 'Right 1 Kin'!AN89, 'Right 2 Kin'!AN89, 'Right 3 Kin'!AN89)</f>
        <v>-8.8099739999999788E-2</v>
      </c>
      <c r="AO89">
        <f>MEDIAN('Left 1 Kin'!AO89, 'Left 2 Kin'!AO89, 'Left 3 Kin'!AO89, 'Right 1 Kin'!AO89, 'Right 2 Kin'!AO89, 'Right 3 Kin'!AO89)</f>
        <v>-5.5935203749999843E-2</v>
      </c>
      <c r="AP89">
        <f>MEDIAN('Left 1 Kin'!AP89, 'Left 2 Kin'!AP89, 'Left 3 Kin'!AP89, 'Right 1 Kin'!AP89, 'Right 2 Kin'!AP89, 'Right 3 Kin'!AP89)</f>
        <v>3.9652190000002863E-2</v>
      </c>
      <c r="AQ89">
        <f>MEDIAN('Left 1 Kin'!AQ89, 'Left 2 Kin'!AQ89, 'Left 3 Kin'!AQ89, 'Right 1 Kin'!AQ89, 'Right 2 Kin'!AQ89, 'Right 3 Kin'!AQ89)</f>
        <v>0.44485050000000093</v>
      </c>
      <c r="AR89">
        <f>MEDIAN('Left 1 Kin'!AR89, 'Left 2 Kin'!AR89, 'Left 3 Kin'!AR89, 'Right 1 Kin'!AR89, 'Right 2 Kin'!AR89, 'Right 3 Kin'!AR89)</f>
        <v>0.13214251600000004</v>
      </c>
      <c r="AS89">
        <f>MEDIAN('Left 1 Kin'!AS89, 'Left 2 Kin'!AS89, 'Left 3 Kin'!AS89, 'Right 1 Kin'!AS89, 'Right 2 Kin'!AS89, 'Right 3 Kin'!AS89)</f>
        <v>9.4052119500000073E-2</v>
      </c>
      <c r="AT89">
        <f>MEDIAN('Left 1 Kin'!AT89, 'Left 2 Kin'!AT89, 'Left 3 Kin'!AT89, 'Right 1 Kin'!AT89, 'Right 2 Kin'!AT89, 'Right 3 Kin'!AT89)</f>
        <v>9.8440835500000148</v>
      </c>
    </row>
    <row r="90" spans="1:46" x14ac:dyDescent="0.25">
      <c r="A90">
        <v>88</v>
      </c>
      <c r="B90">
        <f>MEDIAN('Left 1 Kin'!B90, 'Left 2 Kin'!B90, 'Left 3 Kin'!B90, 'Right 1 Kin'!B90, 'Right 2 Kin'!B90, 'Right 3 Kin'!B90)</f>
        <v>9.5475500000000117</v>
      </c>
      <c r="C90">
        <f>MEDIAN('Left 1 Kin'!C90, 'Left 2 Kin'!C90, 'Left 3 Kin'!C90, 'Right 1 Kin'!C90, 'Right 2 Kin'!C90, 'Right 3 Kin'!C90)</f>
        <v>0.58404067982456143</v>
      </c>
      <c r="D90">
        <f>MEDIAN('Left 1 Kin'!D90, 'Left 2 Kin'!D90, 'Left 3 Kin'!D90, 'Right 1 Kin'!D90, 'Right 2 Kin'!D90, 'Right 3 Kin'!D90)</f>
        <v>0.35549635138829827</v>
      </c>
      <c r="E90">
        <f>MEDIAN('Left 1 Kin'!E90, 'Left 2 Kin'!E90, 'Left 3 Kin'!E90, 'Right 1 Kin'!E90, 'Right 2 Kin'!E90, 'Right 3 Kin'!E90)</f>
        <v>2.0275236710126165E-2</v>
      </c>
      <c r="F90">
        <f>MEDIAN('Left 1 Kin'!F90, 'Left 2 Kin'!F90, 'Left 3 Kin'!F90, 'Right 1 Kin'!F90, 'Right 2 Kin'!F90, 'Right 3 Kin'!F90)</f>
        <v>0.36089354409686192</v>
      </c>
      <c r="G90">
        <f>MEDIAN('Left 1 Kin'!G90, 'Left 2 Kin'!G90, 'Left 3 Kin'!G90, 'Right 1 Kin'!G90, 'Right 2 Kin'!G90, 'Right 3 Kin'!G90)</f>
        <v>-1.6571916000000004</v>
      </c>
      <c r="H90">
        <f>MEDIAN('Left 1 Kin'!H90, 'Left 2 Kin'!H90, 'Left 3 Kin'!H90, 'Right 1 Kin'!H90, 'Right 2 Kin'!H90, 'Right 3 Kin'!H90)</f>
        <v>-5.178655</v>
      </c>
      <c r="I90">
        <f>MEDIAN('Left 1 Kin'!I90, 'Left 2 Kin'!I90, 'Left 3 Kin'!I90, 'Right 1 Kin'!I90, 'Right 2 Kin'!I90, 'Right 3 Kin'!I90)</f>
        <v>3.8367954000000011</v>
      </c>
      <c r="J90">
        <f>MEDIAN('Left 1 Kin'!J90, 'Left 2 Kin'!J90, 'Left 3 Kin'!J90, 'Right 1 Kin'!J90, 'Right 2 Kin'!J90, 'Right 3 Kin'!J90)</f>
        <v>10.876615999999999</v>
      </c>
      <c r="K90">
        <f>MEDIAN('Left 1 Kin'!K90, 'Left 2 Kin'!K90, 'Left 3 Kin'!K90, 'Right 1 Kin'!K90, 'Right 2 Kin'!K90, 'Right 3 Kin'!K90)</f>
        <v>-3.5616910000000006</v>
      </c>
      <c r="L90">
        <f>MEDIAN('Left 1 Kin'!L90, 'Left 2 Kin'!L90, 'Left 3 Kin'!L90, 'Right 1 Kin'!L90, 'Right 2 Kin'!L90, 'Right 3 Kin'!L90)</f>
        <v>-6.9948721999999988</v>
      </c>
      <c r="M90">
        <f>MEDIAN('Left 1 Kin'!M90, 'Left 2 Kin'!M90, 'Left 3 Kin'!M90, 'Right 1 Kin'!M90, 'Right 2 Kin'!M90, 'Right 3 Kin'!M90)</f>
        <v>-14.97522</v>
      </c>
      <c r="N90">
        <f>MEDIAN('Left 1 Kin'!N90, 'Left 2 Kin'!N90, 'Left 3 Kin'!N90, 'Right 1 Kin'!N90, 'Right 2 Kin'!N90, 'Right 3 Kin'!N90)</f>
        <v>-6.5799244000000012</v>
      </c>
      <c r="O90">
        <f>MEDIAN('Left 1 Kin'!O90, 'Left 2 Kin'!O90, 'Left 3 Kin'!O90, 'Right 1 Kin'!O90, 'Right 2 Kin'!O90, 'Right 3 Kin'!O90)</f>
        <v>-3.5656059999999989</v>
      </c>
      <c r="P90">
        <f>MEDIAN('Left 1 Kin'!P90, 'Left 2 Kin'!P90, 'Left 3 Kin'!P90, 'Right 1 Kin'!P90, 'Right 2 Kin'!P90, 'Right 3 Kin'!P90)</f>
        <v>13.237734</v>
      </c>
      <c r="Q90">
        <f>MEDIAN('Left 1 Kin'!Q90, 'Left 2 Kin'!Q90, 'Left 3 Kin'!Q90, 'Right 1 Kin'!Q90, 'Right 2 Kin'!Q90, 'Right 3 Kin'!Q90)</f>
        <v>9.5887799999999856E-2</v>
      </c>
      <c r="R90">
        <f>MEDIAN('Left 1 Kin'!R90, 'Left 2 Kin'!R90, 'Left 3 Kin'!R90, 'Right 1 Kin'!R90, 'Right 2 Kin'!R90, 'Right 3 Kin'!R90)</f>
        <v>-20.215077999999998</v>
      </c>
      <c r="S90">
        <f>MEDIAN('Left 1 Kin'!S90, 'Left 2 Kin'!S90, 'Left 3 Kin'!S90, 'Right 1 Kin'!S90, 'Right 2 Kin'!S90, 'Right 3 Kin'!S90)</f>
        <v>-25.647449999999999</v>
      </c>
      <c r="T90">
        <f>MEDIAN('Left 1 Kin'!T90, 'Left 2 Kin'!T90, 'Left 3 Kin'!T90, 'Right 1 Kin'!T90, 'Right 2 Kin'!T90, 'Right 3 Kin'!T90)</f>
        <v>-3.3738502399999994</v>
      </c>
      <c r="U90">
        <f>MEDIAN('Left 1 Kin'!U90, 'Left 2 Kin'!U90, 'Left 3 Kin'!U90, 'Right 1 Kin'!U90, 'Right 2 Kin'!U90, 'Right 3 Kin'!U90)</f>
        <v>-215.25584000000001</v>
      </c>
      <c r="V90">
        <f>MEDIAN('Left 1 Kin'!V90, 'Left 2 Kin'!V90, 'Left 3 Kin'!V90, 'Right 1 Kin'!V90, 'Right 2 Kin'!V90, 'Right 3 Kin'!V90)</f>
        <v>104.648875</v>
      </c>
      <c r="W90">
        <f>MEDIAN('Left 1 Kin'!W90, 'Left 2 Kin'!W90, 'Left 3 Kin'!W90, 'Right 1 Kin'!W90, 'Right 2 Kin'!W90, 'Right 3 Kin'!W90)</f>
        <v>336.21614999999997</v>
      </c>
      <c r="X90">
        <f>MEDIAN('Left 1 Kin'!X90, 'Left 2 Kin'!X90, 'Left 3 Kin'!X90, 'Right 1 Kin'!X90, 'Right 2 Kin'!X90, 'Right 3 Kin'!X90)</f>
        <v>195.17362500000004</v>
      </c>
      <c r="Y90">
        <f>MEDIAN('Left 1 Kin'!Y90, 'Left 2 Kin'!Y90, 'Left 3 Kin'!Y90, 'Right 1 Kin'!Y90, 'Right 2 Kin'!Y90, 'Right 3 Kin'!Y90)</f>
        <v>-186.98547499999995</v>
      </c>
      <c r="Z90">
        <f>MEDIAN('Left 1 Kin'!Z90, 'Left 2 Kin'!Z90, 'Left 3 Kin'!Z90, 'Right 1 Kin'!Z90, 'Right 2 Kin'!Z90, 'Right 3 Kin'!Z90)</f>
        <v>236.75734999999995</v>
      </c>
      <c r="AA90">
        <f>MEDIAN('Left 1 Kin'!AA90, 'Left 2 Kin'!AA90, 'Left 3 Kin'!AA90, 'Right 1 Kin'!AA90, 'Right 2 Kin'!AA90, 'Right 3 Kin'!AA90)</f>
        <v>-487.43849999999992</v>
      </c>
      <c r="AB90">
        <f>MEDIAN('Left 1 Kin'!AB90, 'Left 2 Kin'!AB90, 'Left 3 Kin'!AB90, 'Right 1 Kin'!AB90, 'Right 2 Kin'!AB90, 'Right 3 Kin'!AB90)</f>
        <v>-113.26012500000002</v>
      </c>
      <c r="AC90">
        <f>MEDIAN('Left 1 Kin'!AC90, 'Left 2 Kin'!AC90, 'Left 3 Kin'!AC90, 'Right 1 Kin'!AC90, 'Right 2 Kin'!AC90, 'Right 3 Kin'!AC90)</f>
        <v>48.043999999999926</v>
      </c>
      <c r="AD90">
        <f>MEDIAN('Left 1 Kin'!AD90, 'Left 2 Kin'!AD90, 'Left 3 Kin'!AD90, 'Right 1 Kin'!AD90, 'Right 2 Kin'!AD90, 'Right 3 Kin'!AD90)</f>
        <v>-650.25244999999995</v>
      </c>
      <c r="AE90">
        <f>MEDIAN('Left 1 Kin'!AE90, 'Left 2 Kin'!AE90, 'Left 3 Kin'!AE90, 'Right 1 Kin'!AE90, 'Right 2 Kin'!AE90, 'Right 3 Kin'!AE90)</f>
        <v>23.51305000000005</v>
      </c>
      <c r="AF90">
        <f>MEDIAN('Left 1 Kin'!AF90, 'Left 2 Kin'!AF90, 'Left 3 Kin'!AF90, 'Right 1 Kin'!AF90, 'Right 2 Kin'!AF90, 'Right 3 Kin'!AF90)</f>
        <v>-558.13449999999989</v>
      </c>
      <c r="AG90">
        <f>MEDIAN('Left 1 Kin'!AG90, 'Left 2 Kin'!AG90, 'Left 3 Kin'!AG90, 'Right 1 Kin'!AG90, 'Right 2 Kin'!AG90, 'Right 3 Kin'!AG90)</f>
        <v>-2257.077475</v>
      </c>
      <c r="AH90">
        <f>MEDIAN('Left 1 Kin'!AH90, 'Left 2 Kin'!AH90, 'Left 3 Kin'!AH90, 'Right 1 Kin'!AH90, 'Right 2 Kin'!AH90, 'Right 3 Kin'!AH90)</f>
        <v>127.2020499999999</v>
      </c>
      <c r="AI90">
        <f>MEDIAN('Left 1 Kin'!AI90, 'Left 2 Kin'!AI90, 'Left 3 Kin'!AI90, 'Right 1 Kin'!AI90, 'Right 2 Kin'!AI90, 'Right 3 Kin'!AI90)</f>
        <v>-2.7629488000000011</v>
      </c>
      <c r="AJ90">
        <f>MEDIAN('Left 1 Kin'!AJ90, 'Left 2 Kin'!AJ90, 'Left 3 Kin'!AJ90, 'Right 1 Kin'!AJ90, 'Right 2 Kin'!AJ90, 'Right 3 Kin'!AJ90)</f>
        <v>-0.62734748000000062</v>
      </c>
      <c r="AK90">
        <f>MEDIAN('Left 1 Kin'!AK90, 'Left 2 Kin'!AK90, 'Left 3 Kin'!AK90, 'Right 1 Kin'!AK90, 'Right 2 Kin'!AK90, 'Right 3 Kin'!AK90)</f>
        <v>-3.1924514000000015E-2</v>
      </c>
      <c r="AL90">
        <f>MEDIAN('Left 1 Kin'!AL90, 'Left 2 Kin'!AL90, 'Left 3 Kin'!AL90, 'Right 1 Kin'!AL90, 'Right 2 Kin'!AL90, 'Right 3 Kin'!AL90)</f>
        <v>-19.599578000000001</v>
      </c>
      <c r="AM90">
        <f>MEDIAN('Left 1 Kin'!AM90, 'Left 2 Kin'!AM90, 'Left 3 Kin'!AM90, 'Right 1 Kin'!AM90, 'Right 2 Kin'!AM90, 'Right 3 Kin'!AM90)</f>
        <v>-0.1118286000000004</v>
      </c>
      <c r="AN90">
        <f>MEDIAN('Left 1 Kin'!AN90, 'Left 2 Kin'!AN90, 'Left 3 Kin'!AN90, 'Right 1 Kin'!AN90, 'Right 2 Kin'!AN90, 'Right 3 Kin'!AN90)</f>
        <v>-0.13686966000000014</v>
      </c>
      <c r="AO90">
        <f>MEDIAN('Left 1 Kin'!AO90, 'Left 2 Kin'!AO90, 'Left 3 Kin'!AO90, 'Right 1 Kin'!AO90, 'Right 2 Kin'!AO90, 'Right 3 Kin'!AO90)</f>
        <v>-7.7288250000000003E-2</v>
      </c>
      <c r="AP90">
        <f>MEDIAN('Left 1 Kin'!AP90, 'Left 2 Kin'!AP90, 'Left 3 Kin'!AP90, 'Right 1 Kin'!AP90, 'Right 2 Kin'!AP90, 'Right 3 Kin'!AP90)</f>
        <v>-0.66926188000000308</v>
      </c>
      <c r="AQ90">
        <f>MEDIAN('Left 1 Kin'!AQ90, 'Left 2 Kin'!AQ90, 'Left 3 Kin'!AQ90, 'Right 1 Kin'!AQ90, 'Right 2 Kin'!AQ90, 'Right 3 Kin'!AQ90)</f>
        <v>0.322104</v>
      </c>
      <c r="AR90">
        <f>MEDIAN('Left 1 Kin'!AR90, 'Left 2 Kin'!AR90, 'Left 3 Kin'!AR90, 'Right 1 Kin'!AR90, 'Right 2 Kin'!AR90, 'Right 3 Kin'!AR90)</f>
        <v>0.12703998400000008</v>
      </c>
      <c r="AS90">
        <f>MEDIAN('Left 1 Kin'!AS90, 'Left 2 Kin'!AS90, 'Left 3 Kin'!AS90, 'Right 1 Kin'!AS90, 'Right 2 Kin'!AS90, 'Right 3 Kin'!AS90)</f>
        <v>6.940080239999985E-2</v>
      </c>
      <c r="AT90">
        <f>MEDIAN('Left 1 Kin'!AT90, 'Left 2 Kin'!AT90, 'Left 3 Kin'!AT90, 'Right 1 Kin'!AT90, 'Right 2 Kin'!AT90, 'Right 3 Kin'!AT90)</f>
        <v>7.1010299999999997</v>
      </c>
    </row>
    <row r="91" spans="1:46" x14ac:dyDescent="0.25">
      <c r="A91">
        <v>89</v>
      </c>
      <c r="B91">
        <f>MEDIAN('Left 1 Kin'!B91, 'Left 2 Kin'!B91, 'Left 3 Kin'!B91, 'Right 1 Kin'!B91, 'Right 2 Kin'!B91, 'Right 3 Kin'!B91)</f>
        <v>9.5509312500000103</v>
      </c>
      <c r="C91">
        <f>MEDIAN('Left 1 Kin'!C91, 'Left 2 Kin'!C91, 'Left 3 Kin'!C91, 'Right 1 Kin'!C91, 'Right 2 Kin'!C91, 'Right 3 Kin'!C91)</f>
        <v>0.58441027960526315</v>
      </c>
      <c r="D91">
        <f>MEDIAN('Left 1 Kin'!D91, 'Left 2 Kin'!D91, 'Left 3 Kin'!D91, 'Right 1 Kin'!D91, 'Right 2 Kin'!D91, 'Right 3 Kin'!D91)</f>
        <v>0.3136106067793345</v>
      </c>
      <c r="E91">
        <f>MEDIAN('Left 1 Kin'!E91, 'Left 2 Kin'!E91, 'Left 3 Kin'!E91, 'Right 1 Kin'!E91, 'Right 2 Kin'!E91, 'Right 3 Kin'!E91)</f>
        <v>2.0643655580732806E-2</v>
      </c>
      <c r="F91">
        <f>MEDIAN('Left 1 Kin'!F91, 'Left 2 Kin'!F91, 'Left 3 Kin'!F91, 'Right 1 Kin'!F91, 'Right 2 Kin'!F91, 'Right 3 Kin'!F91)</f>
        <v>0.3098618576685469</v>
      </c>
      <c r="G91">
        <f>MEDIAN('Left 1 Kin'!G91, 'Left 2 Kin'!G91, 'Left 3 Kin'!G91, 'Right 1 Kin'!G91, 'Right 2 Kin'!G91, 'Right 3 Kin'!G91)</f>
        <v>-1.8788713999999995</v>
      </c>
      <c r="H91">
        <f>MEDIAN('Left 1 Kin'!H91, 'Left 2 Kin'!H91, 'Left 3 Kin'!H91, 'Right 1 Kin'!H91, 'Right 2 Kin'!H91, 'Right 3 Kin'!H91)</f>
        <v>-5.0559987500000005</v>
      </c>
      <c r="I91">
        <f>MEDIAN('Left 1 Kin'!I91, 'Left 2 Kin'!I91, 'Left 3 Kin'!I91, 'Right 1 Kin'!I91, 'Right 2 Kin'!I91, 'Right 3 Kin'!I91)</f>
        <v>4.1812574500000004</v>
      </c>
      <c r="J91">
        <f>MEDIAN('Left 1 Kin'!J91, 'Left 2 Kin'!J91, 'Left 3 Kin'!J91, 'Right 1 Kin'!J91, 'Right 2 Kin'!J91, 'Right 3 Kin'!J91)</f>
        <v>11.097479</v>
      </c>
      <c r="K91">
        <f>MEDIAN('Left 1 Kin'!K91, 'Left 2 Kin'!K91, 'Left 3 Kin'!K91, 'Right 1 Kin'!K91, 'Right 2 Kin'!K91, 'Right 3 Kin'!K91)</f>
        <v>-3.7475933000000001</v>
      </c>
      <c r="L91">
        <f>MEDIAN('Left 1 Kin'!L91, 'Left 2 Kin'!L91, 'Left 3 Kin'!L91, 'Right 1 Kin'!L91, 'Right 2 Kin'!L91, 'Right 3 Kin'!L91)</f>
        <v>-6.7170368000000007</v>
      </c>
      <c r="M91">
        <f>MEDIAN('Left 1 Kin'!M91, 'Left 2 Kin'!M91, 'Left 3 Kin'!M91, 'Right 1 Kin'!M91, 'Right 2 Kin'!M91, 'Right 3 Kin'!M91)</f>
        <v>-15.47401</v>
      </c>
      <c r="N91">
        <f>MEDIAN('Left 1 Kin'!N91, 'Left 2 Kin'!N91, 'Left 3 Kin'!N91, 'Right 1 Kin'!N91, 'Right 2 Kin'!N91, 'Right 3 Kin'!N91)</f>
        <v>-6.7175318500000003</v>
      </c>
      <c r="O91">
        <f>MEDIAN('Left 1 Kin'!O91, 'Left 2 Kin'!O91, 'Left 3 Kin'!O91, 'Right 1 Kin'!O91, 'Right 2 Kin'!O91, 'Right 3 Kin'!O91)</f>
        <v>-3.5204559999999994</v>
      </c>
      <c r="P91">
        <f>MEDIAN('Left 1 Kin'!P91, 'Left 2 Kin'!P91, 'Left 3 Kin'!P91, 'Right 1 Kin'!P91, 'Right 2 Kin'!P91, 'Right 3 Kin'!P91)</f>
        <v>12.527006549999999</v>
      </c>
      <c r="Q91">
        <f>MEDIAN('Left 1 Kin'!Q91, 'Left 2 Kin'!Q91, 'Left 3 Kin'!Q91, 'Right 1 Kin'!Q91, 'Right 2 Kin'!Q91, 'Right 3 Kin'!Q91)</f>
        <v>8.836574999999991E-2</v>
      </c>
      <c r="R91">
        <f>MEDIAN('Left 1 Kin'!R91, 'Left 2 Kin'!R91, 'Left 3 Kin'!R91, 'Right 1 Kin'!R91, 'Right 2 Kin'!R91, 'Right 3 Kin'!R91)</f>
        <v>-20.849279500000002</v>
      </c>
      <c r="S91">
        <f>MEDIAN('Left 1 Kin'!S91, 'Left 2 Kin'!S91, 'Left 3 Kin'!S91, 'Right 1 Kin'!S91, 'Right 2 Kin'!S91, 'Right 3 Kin'!S91)</f>
        <v>-27.826683499999994</v>
      </c>
      <c r="T91">
        <f>MEDIAN('Left 1 Kin'!T91, 'Left 2 Kin'!T91, 'Left 3 Kin'!T91, 'Right 1 Kin'!T91, 'Right 2 Kin'!T91, 'Right 3 Kin'!T91)</f>
        <v>-3.2811201259999998</v>
      </c>
      <c r="U91">
        <f>MEDIAN('Left 1 Kin'!U91, 'Left 2 Kin'!U91, 'Left 3 Kin'!U91, 'Right 1 Kin'!U91, 'Right 2 Kin'!U91, 'Right 3 Kin'!U91)</f>
        <v>-213.71913124999998</v>
      </c>
      <c r="V91">
        <f>MEDIAN('Left 1 Kin'!V91, 'Left 2 Kin'!V91, 'Left 3 Kin'!V91, 'Right 1 Kin'!V91, 'Right 2 Kin'!V91, 'Right 3 Kin'!V91)</f>
        <v>105.87695625000001</v>
      </c>
      <c r="W91">
        <f>MEDIAN('Left 1 Kin'!W91, 'Left 2 Kin'!W91, 'Left 3 Kin'!W91, 'Right 1 Kin'!W91, 'Right 2 Kin'!W91, 'Right 3 Kin'!W91)</f>
        <v>333.19565</v>
      </c>
      <c r="X91">
        <f>MEDIAN('Left 1 Kin'!X91, 'Left 2 Kin'!X91, 'Left 3 Kin'!X91, 'Right 1 Kin'!X91, 'Right 2 Kin'!X91, 'Right 3 Kin'!X91)</f>
        <v>200.63668749999994</v>
      </c>
      <c r="Y91">
        <f>MEDIAN('Left 1 Kin'!Y91, 'Left 2 Kin'!Y91, 'Left 3 Kin'!Y91, 'Right 1 Kin'!Y91, 'Right 2 Kin'!Y91, 'Right 3 Kin'!Y91)</f>
        <v>-185.29001874999994</v>
      </c>
      <c r="Z91">
        <f>MEDIAN('Left 1 Kin'!Z91, 'Left 2 Kin'!Z91, 'Left 3 Kin'!Z91, 'Right 1 Kin'!Z91, 'Right 2 Kin'!Z91, 'Right 3 Kin'!Z91)</f>
        <v>228.23469375000002</v>
      </c>
      <c r="AA91">
        <f>MEDIAN('Left 1 Kin'!AA91, 'Left 2 Kin'!AA91, 'Left 3 Kin'!AA91, 'Right 1 Kin'!AA91, 'Right 2 Kin'!AA91, 'Right 3 Kin'!AA91)</f>
        <v>-462.18425000000002</v>
      </c>
      <c r="AB91">
        <f>MEDIAN('Left 1 Kin'!AB91, 'Left 2 Kin'!AB91, 'Left 3 Kin'!AB91, 'Right 1 Kin'!AB91, 'Right 2 Kin'!AB91, 'Right 3 Kin'!AB91)</f>
        <v>-111.89512500000001</v>
      </c>
      <c r="AC91">
        <f>MEDIAN('Left 1 Kin'!AC91, 'Left 2 Kin'!AC91, 'Left 3 Kin'!AC91, 'Right 1 Kin'!AC91, 'Right 2 Kin'!AC91, 'Right 3 Kin'!AC91)</f>
        <v>54.62243749999994</v>
      </c>
      <c r="AD91">
        <f>MEDIAN('Left 1 Kin'!AD91, 'Left 2 Kin'!AD91, 'Left 3 Kin'!AD91, 'Right 1 Kin'!AD91, 'Right 2 Kin'!AD91, 'Right 3 Kin'!AD91)</f>
        <v>-620.73547500000018</v>
      </c>
      <c r="AE91">
        <f>MEDIAN('Left 1 Kin'!AE91, 'Left 2 Kin'!AE91, 'Left 3 Kin'!AE91, 'Right 1 Kin'!AE91, 'Right 2 Kin'!AE91, 'Right 3 Kin'!AE91)</f>
        <v>13.177275000000051</v>
      </c>
      <c r="AF91">
        <f>MEDIAN('Left 1 Kin'!AF91, 'Left 2 Kin'!AF91, 'Left 3 Kin'!AF91, 'Right 1 Kin'!AF91, 'Right 2 Kin'!AF91, 'Right 3 Kin'!AF91)</f>
        <v>-539.08125000000018</v>
      </c>
      <c r="AG91">
        <f>MEDIAN('Left 1 Kin'!AG91, 'Left 2 Kin'!AG91, 'Left 3 Kin'!AG91, 'Right 1 Kin'!AG91, 'Right 2 Kin'!AG91, 'Right 3 Kin'!AG91)</f>
        <v>-2201.0554187500002</v>
      </c>
      <c r="AH91">
        <f>MEDIAN('Left 1 Kin'!AH91, 'Left 2 Kin'!AH91, 'Left 3 Kin'!AH91, 'Right 1 Kin'!AH91, 'Right 2 Kin'!AH91, 'Right 3 Kin'!AH91)</f>
        <v>118.45380624999997</v>
      </c>
      <c r="AI91">
        <f>MEDIAN('Left 1 Kin'!AI91, 'Left 2 Kin'!AI91, 'Left 3 Kin'!AI91, 'Right 1 Kin'!AI91, 'Right 2 Kin'!AI91, 'Right 3 Kin'!AI91)</f>
        <v>-3.0062008000000002</v>
      </c>
      <c r="AJ91">
        <f>MEDIAN('Left 1 Kin'!AJ91, 'Left 2 Kin'!AJ91, 'Left 3 Kin'!AJ91, 'Right 1 Kin'!AJ91, 'Right 2 Kin'!AJ91, 'Right 3 Kin'!AJ91)</f>
        <v>-0.73527408500000013</v>
      </c>
      <c r="AK91">
        <f>MEDIAN('Left 1 Kin'!AK91, 'Left 2 Kin'!AK91, 'Left 3 Kin'!AK91, 'Right 1 Kin'!AK91, 'Right 2 Kin'!AK91, 'Right 3 Kin'!AK91)</f>
        <v>-2.4199932500000035E-2</v>
      </c>
      <c r="AL91">
        <f>MEDIAN('Left 1 Kin'!AL91, 'Left 2 Kin'!AL91, 'Left 3 Kin'!AL91, 'Right 1 Kin'!AL91, 'Right 2 Kin'!AL91, 'Right 3 Kin'!AL91)</f>
        <v>-19.676874499999997</v>
      </c>
      <c r="AM91">
        <f>MEDIAN('Left 1 Kin'!AM91, 'Left 2 Kin'!AM91, 'Left 3 Kin'!AM91, 'Right 1 Kin'!AM91, 'Right 2 Kin'!AM91, 'Right 3 Kin'!AM91)</f>
        <v>-0.179256045</v>
      </c>
      <c r="AN91">
        <f>MEDIAN('Left 1 Kin'!AN91, 'Left 2 Kin'!AN91, 'Left 3 Kin'!AN91, 'Right 1 Kin'!AN91, 'Right 2 Kin'!AN91, 'Right 3 Kin'!AN91)</f>
        <v>-0.22202994499999978</v>
      </c>
      <c r="AO91">
        <f>MEDIAN('Left 1 Kin'!AO91, 'Left 2 Kin'!AO91, 'Left 3 Kin'!AO91, 'Right 1 Kin'!AO91, 'Right 2 Kin'!AO91, 'Right 3 Kin'!AO91)</f>
        <v>-9.0551312499999953E-2</v>
      </c>
      <c r="AP91">
        <f>MEDIAN('Left 1 Kin'!AP91, 'Left 2 Kin'!AP91, 'Left 3 Kin'!AP91, 'Right 1 Kin'!AP91, 'Right 2 Kin'!AP91, 'Right 3 Kin'!AP91)</f>
        <v>-1.1877258399999999</v>
      </c>
      <c r="AQ91">
        <f>MEDIAN('Left 1 Kin'!AQ91, 'Left 2 Kin'!AQ91, 'Left 3 Kin'!AQ91, 'Right 1 Kin'!AQ91, 'Right 2 Kin'!AQ91, 'Right 3 Kin'!AQ91)</f>
        <v>0.23619385500000029</v>
      </c>
      <c r="AR91">
        <f>MEDIAN('Left 1 Kin'!AR91, 'Left 2 Kin'!AR91, 'Left 3 Kin'!AR91, 'Right 1 Kin'!AR91, 'Right 2 Kin'!AR91, 'Right 3 Kin'!AR91)</f>
        <v>0.12400284800000003</v>
      </c>
      <c r="AS91">
        <f>MEDIAN('Left 1 Kin'!AS91, 'Left 2 Kin'!AS91, 'Left 3 Kin'!AS91, 'Right 1 Kin'!AS91, 'Right 2 Kin'!AS91, 'Right 3 Kin'!AS91)</f>
        <v>3.8855914200000001E-2</v>
      </c>
      <c r="AT91">
        <f>MEDIAN('Left 1 Kin'!AT91, 'Left 2 Kin'!AT91, 'Left 3 Kin'!AT91, 'Right 1 Kin'!AT91, 'Right 2 Kin'!AT91, 'Right 3 Kin'!AT91)</f>
        <v>5.0533512850000033</v>
      </c>
    </row>
    <row r="92" spans="1:46" x14ac:dyDescent="0.25">
      <c r="A92">
        <v>90</v>
      </c>
      <c r="B92">
        <f>MEDIAN('Left 1 Kin'!B92, 'Left 2 Kin'!B92, 'Left 3 Kin'!B92, 'Right 1 Kin'!B92, 'Right 2 Kin'!B92, 'Right 3 Kin'!B92)</f>
        <v>9.5543125000000071</v>
      </c>
      <c r="C92">
        <f>MEDIAN('Left 1 Kin'!C92, 'Left 2 Kin'!C92, 'Left 3 Kin'!C92, 'Right 1 Kin'!C92, 'Right 2 Kin'!C92, 'Right 3 Kin'!C92)</f>
        <v>0.58476672149122799</v>
      </c>
      <c r="D92">
        <f>MEDIAN('Left 1 Kin'!D92, 'Left 2 Kin'!D92, 'Left 3 Kin'!D92, 'Right 1 Kin'!D92, 'Right 2 Kin'!D92, 'Right 3 Kin'!D92)</f>
        <v>0.27354084864063821</v>
      </c>
      <c r="E92">
        <f>MEDIAN('Left 1 Kin'!E92, 'Left 2 Kin'!E92, 'Left 3 Kin'!E92, 'Right 1 Kin'!E92, 'Right 2 Kin'!E92, 'Right 3 Kin'!E92)</f>
        <v>1.7691579582226623E-2</v>
      </c>
      <c r="F92">
        <f>MEDIAN('Left 1 Kin'!F92, 'Left 2 Kin'!F92, 'Left 3 Kin'!F92, 'Right 1 Kin'!F92, 'Right 2 Kin'!F92, 'Right 3 Kin'!F92)</f>
        <v>0.26671351131462817</v>
      </c>
      <c r="G92">
        <f>MEDIAN('Left 1 Kin'!G92, 'Left 2 Kin'!G92, 'Left 3 Kin'!G92, 'Right 1 Kin'!G92, 'Right 2 Kin'!G92, 'Right 3 Kin'!G92)</f>
        <v>-2.1003339999999993</v>
      </c>
      <c r="H92">
        <f>MEDIAN('Left 1 Kin'!H92, 'Left 2 Kin'!H92, 'Left 3 Kin'!H92, 'Right 1 Kin'!H92, 'Right 2 Kin'!H92, 'Right 3 Kin'!H92)</f>
        <v>-4.9333425000000011</v>
      </c>
      <c r="I92">
        <f>MEDIAN('Left 1 Kin'!I92, 'Left 2 Kin'!I92, 'Left 3 Kin'!I92, 'Right 1 Kin'!I92, 'Right 2 Kin'!I92, 'Right 3 Kin'!I92)</f>
        <v>4.5232894999999989</v>
      </c>
      <c r="J92">
        <f>MEDIAN('Left 1 Kin'!J92, 'Left 2 Kin'!J92, 'Left 3 Kin'!J92, 'Right 1 Kin'!J92, 'Right 2 Kin'!J92, 'Right 3 Kin'!J92)</f>
        <v>11.32709</v>
      </c>
      <c r="K92">
        <f>MEDIAN('Left 1 Kin'!K92, 'Left 2 Kin'!K92, 'Left 3 Kin'!K92, 'Right 1 Kin'!K92, 'Right 2 Kin'!K92, 'Right 3 Kin'!K92)</f>
        <v>-3.9319979999999992</v>
      </c>
      <c r="L92">
        <f>MEDIAN('Left 1 Kin'!L92, 'Left 2 Kin'!L92, 'Left 3 Kin'!L92, 'Right 1 Kin'!L92, 'Right 2 Kin'!L92, 'Right 3 Kin'!L92)</f>
        <v>-6.4516730000000013</v>
      </c>
      <c r="M92">
        <f>MEDIAN('Left 1 Kin'!M92, 'Left 2 Kin'!M92, 'Left 3 Kin'!M92, 'Right 1 Kin'!M92, 'Right 2 Kin'!M92, 'Right 3 Kin'!M92)</f>
        <v>-15.922699999999999</v>
      </c>
      <c r="N92">
        <f>MEDIAN('Left 1 Kin'!N92, 'Left 2 Kin'!N92, 'Left 3 Kin'!N92, 'Right 1 Kin'!N92, 'Right 2 Kin'!N92, 'Right 3 Kin'!N92)</f>
        <v>-6.8442685000000001</v>
      </c>
      <c r="O92">
        <f>MEDIAN('Left 1 Kin'!O92, 'Left 2 Kin'!O92, 'Left 3 Kin'!O92, 'Right 1 Kin'!O92, 'Right 2 Kin'!O92, 'Right 3 Kin'!O92)</f>
        <v>-3.4533100000000019</v>
      </c>
      <c r="P92">
        <f>MEDIAN('Left 1 Kin'!P92, 'Left 2 Kin'!P92, 'Left 3 Kin'!P92, 'Right 1 Kin'!P92, 'Right 2 Kin'!P92, 'Right 3 Kin'!P92)</f>
        <v>11.8636155</v>
      </c>
      <c r="Q92">
        <f>MEDIAN('Left 1 Kin'!Q92, 'Left 2 Kin'!Q92, 'Left 3 Kin'!Q92, 'Right 1 Kin'!Q92, 'Right 2 Kin'!Q92, 'Right 3 Kin'!Q92)</f>
        <v>8.1382499999999691E-2</v>
      </c>
      <c r="R92">
        <f>MEDIAN('Left 1 Kin'!R92, 'Left 2 Kin'!R92, 'Left 3 Kin'!R92, 'Right 1 Kin'!R92, 'Right 2 Kin'!R92, 'Right 3 Kin'!R92)</f>
        <v>-21.441445000000002</v>
      </c>
      <c r="S92">
        <f>MEDIAN('Left 1 Kin'!S92, 'Left 2 Kin'!S92, 'Left 3 Kin'!S92, 'Right 1 Kin'!S92, 'Right 2 Kin'!S92, 'Right 3 Kin'!S92)</f>
        <v>-29.269325000000002</v>
      </c>
      <c r="T92">
        <f>MEDIAN('Left 1 Kin'!T92, 'Left 2 Kin'!T92, 'Left 3 Kin'!T92, 'Right 1 Kin'!T92, 'Right 2 Kin'!T92, 'Right 3 Kin'!T92)</f>
        <v>-3.2062952600000001</v>
      </c>
      <c r="U92">
        <f>MEDIAN('Left 1 Kin'!U92, 'Left 2 Kin'!U92, 'Left 3 Kin'!U92, 'Right 1 Kin'!U92, 'Right 2 Kin'!U92, 'Right 3 Kin'!U92)</f>
        <v>-211.42193750000001</v>
      </c>
      <c r="V92">
        <f>MEDIAN('Left 1 Kin'!V92, 'Left 2 Kin'!V92, 'Left 3 Kin'!V92, 'Right 1 Kin'!V92, 'Right 2 Kin'!V92, 'Right 3 Kin'!V92)</f>
        <v>106.92518749999999</v>
      </c>
      <c r="W92">
        <f>MEDIAN('Left 1 Kin'!W92, 'Left 2 Kin'!W92, 'Left 3 Kin'!W92, 'Right 1 Kin'!W92, 'Right 2 Kin'!W92, 'Right 3 Kin'!W92)</f>
        <v>328.17637500000001</v>
      </c>
      <c r="X92">
        <f>MEDIAN('Left 1 Kin'!X92, 'Left 2 Kin'!X92, 'Left 3 Kin'!X92, 'Right 1 Kin'!X92, 'Right 2 Kin'!X92, 'Right 3 Kin'!X92)</f>
        <v>205.0437499999999</v>
      </c>
      <c r="Y92">
        <f>MEDIAN('Left 1 Kin'!Y92, 'Left 2 Kin'!Y92, 'Left 3 Kin'!Y92, 'Right 1 Kin'!Y92, 'Right 2 Kin'!Y92, 'Right 3 Kin'!Y92)</f>
        <v>-183.59456249999999</v>
      </c>
      <c r="Z92">
        <f>MEDIAN('Left 1 Kin'!Z92, 'Left 2 Kin'!Z92, 'Left 3 Kin'!Z92, 'Right 1 Kin'!Z92, 'Right 2 Kin'!Z92, 'Right 3 Kin'!Z92)</f>
        <v>219.69943750000004</v>
      </c>
      <c r="AA92">
        <f>MEDIAN('Left 1 Kin'!AA92, 'Left 2 Kin'!AA92, 'Left 3 Kin'!AA92, 'Right 1 Kin'!AA92, 'Right 2 Kin'!AA92, 'Right 3 Kin'!AA92)</f>
        <v>-436.93000000000006</v>
      </c>
      <c r="AB92">
        <f>MEDIAN('Left 1 Kin'!AB92, 'Left 2 Kin'!AB92, 'Left 3 Kin'!AB92, 'Right 1 Kin'!AB92, 'Right 2 Kin'!AB92, 'Right 3 Kin'!AB92)</f>
        <v>-110.15812499999998</v>
      </c>
      <c r="AC92">
        <f>MEDIAN('Left 1 Kin'!AC92, 'Left 2 Kin'!AC92, 'Left 3 Kin'!AC92, 'Right 1 Kin'!AC92, 'Right 2 Kin'!AC92, 'Right 3 Kin'!AC92)</f>
        <v>57.636874999999975</v>
      </c>
      <c r="AD92">
        <f>MEDIAN('Left 1 Kin'!AD92, 'Left 2 Kin'!AD92, 'Left 3 Kin'!AD92, 'Right 1 Kin'!AD92, 'Right 2 Kin'!AD92, 'Right 3 Kin'!AD92)</f>
        <v>-591.21850000000018</v>
      </c>
      <c r="AE92">
        <f>MEDIAN('Left 1 Kin'!AE92, 'Left 2 Kin'!AE92, 'Left 3 Kin'!AE92, 'Right 1 Kin'!AE92, 'Right 2 Kin'!AE92, 'Right 3 Kin'!AE92)</f>
        <v>5.6891250000001037</v>
      </c>
      <c r="AF92">
        <f>MEDIAN('Left 1 Kin'!AF92, 'Left 2 Kin'!AF92, 'Left 3 Kin'!AF92, 'Right 1 Kin'!AF92, 'Right 2 Kin'!AF92, 'Right 3 Kin'!AF92)</f>
        <v>-519.61875000000009</v>
      </c>
      <c r="AG92">
        <f>MEDIAN('Left 1 Kin'!AG92, 'Left 2 Kin'!AG92, 'Left 3 Kin'!AG92, 'Right 1 Kin'!AG92, 'Right 2 Kin'!AG92, 'Right 3 Kin'!AG92)</f>
        <v>-2121.6923125000003</v>
      </c>
      <c r="AH92">
        <f>MEDIAN('Left 1 Kin'!AH92, 'Left 2 Kin'!AH92, 'Left 3 Kin'!AH92, 'Right 1 Kin'!AH92, 'Right 2 Kin'!AH92, 'Right 3 Kin'!AH92)</f>
        <v>112.3739375</v>
      </c>
      <c r="AI92">
        <f>MEDIAN('Left 1 Kin'!AI92, 'Left 2 Kin'!AI92, 'Left 3 Kin'!AI92, 'Right 1 Kin'!AI92, 'Right 2 Kin'!AI92, 'Right 3 Kin'!AI92)</f>
        <v>-3.1535474999999993</v>
      </c>
      <c r="AJ92">
        <f>MEDIAN('Left 1 Kin'!AJ92, 'Left 2 Kin'!AJ92, 'Left 3 Kin'!AJ92, 'Right 1 Kin'!AJ92, 'Right 2 Kin'!AJ92, 'Right 3 Kin'!AJ92)</f>
        <v>-0.85586114999999974</v>
      </c>
      <c r="AK92">
        <f>MEDIAN('Left 1 Kin'!AK92, 'Left 2 Kin'!AK92, 'Left 3 Kin'!AK92, 'Right 1 Kin'!AK92, 'Right 2 Kin'!AK92, 'Right 3 Kin'!AK92)</f>
        <v>-1.7913827000000056E-2</v>
      </c>
      <c r="AL92">
        <f>MEDIAN('Left 1 Kin'!AL92, 'Left 2 Kin'!AL92, 'Left 3 Kin'!AL92, 'Right 1 Kin'!AL92, 'Right 2 Kin'!AL92, 'Right 3 Kin'!AL92)</f>
        <v>-19.262264999999999</v>
      </c>
      <c r="AM92">
        <f>MEDIAN('Left 1 Kin'!AM92, 'Left 2 Kin'!AM92, 'Left 3 Kin'!AM92, 'Right 1 Kin'!AM92, 'Right 2 Kin'!AM92, 'Right 3 Kin'!AM92)</f>
        <v>-0.22204244999999978</v>
      </c>
      <c r="AN92">
        <f>MEDIAN('Left 1 Kin'!AN92, 'Left 2 Kin'!AN92, 'Left 3 Kin'!AN92, 'Right 1 Kin'!AN92, 'Right 2 Kin'!AN92, 'Right 3 Kin'!AN92)</f>
        <v>-0.32494134999999946</v>
      </c>
      <c r="AO92">
        <f>MEDIAN('Left 1 Kin'!AO92, 'Left 2 Kin'!AO92, 'Left 3 Kin'!AO92, 'Right 1 Kin'!AO92, 'Right 2 Kin'!AO92, 'Right 3 Kin'!AO92)</f>
        <v>-0.1038143749999999</v>
      </c>
      <c r="AP92">
        <f>MEDIAN('Left 1 Kin'!AP92, 'Left 2 Kin'!AP92, 'Left 3 Kin'!AP92, 'Right 1 Kin'!AP92, 'Right 2 Kin'!AP92, 'Right 3 Kin'!AP92)</f>
        <v>-1.3649133999999994</v>
      </c>
      <c r="AQ92">
        <f>MEDIAN('Left 1 Kin'!AQ92, 'Left 2 Kin'!AQ92, 'Left 3 Kin'!AQ92, 'Right 1 Kin'!AQ92, 'Right 2 Kin'!AQ92, 'Right 3 Kin'!AQ92)</f>
        <v>0.15028371000000065</v>
      </c>
      <c r="AR92">
        <f>MEDIAN('Left 1 Kin'!AR92, 'Left 2 Kin'!AR92, 'Left 3 Kin'!AR92, 'Right 1 Kin'!AR92, 'Right 2 Kin'!AR92, 'Right 3 Kin'!AR92)</f>
        <v>0.11502588000000008</v>
      </c>
      <c r="AS92">
        <f>MEDIAN('Left 1 Kin'!AS92, 'Left 2 Kin'!AS92, 'Left 3 Kin'!AS92, 'Right 1 Kin'!AS92, 'Right 2 Kin'!AS92, 'Right 3 Kin'!AS92)</f>
        <v>-7.1564999999759737E-5</v>
      </c>
      <c r="AT92">
        <f>MEDIAN('Left 1 Kin'!AT92, 'Left 2 Kin'!AT92, 'Left 3 Kin'!AT92, 'Right 1 Kin'!AT92, 'Right 2 Kin'!AT92, 'Right 3 Kin'!AT92)</f>
        <v>3.3234278500000087</v>
      </c>
    </row>
    <row r="93" spans="1:46" x14ac:dyDescent="0.25">
      <c r="A93">
        <v>91</v>
      </c>
      <c r="B93">
        <f>MEDIAN('Left 1 Kin'!B93, 'Left 2 Kin'!B93, 'Left 3 Kin'!B93, 'Right 1 Kin'!B93, 'Right 2 Kin'!B93, 'Right 3 Kin'!B93)</f>
        <v>9.5576937500000039</v>
      </c>
      <c r="C93">
        <f>MEDIAN('Left 1 Kin'!C93, 'Left 2 Kin'!C93, 'Left 3 Kin'!C93, 'Right 1 Kin'!C93, 'Right 2 Kin'!C93, 'Right 3 Kin'!C93)</f>
        <v>0.58511790021929833</v>
      </c>
      <c r="D93">
        <f>MEDIAN('Left 1 Kin'!D93, 'Left 2 Kin'!D93, 'Left 3 Kin'!D93, 'Right 1 Kin'!D93, 'Right 2 Kin'!D93, 'Right 3 Kin'!D93)</f>
        <v>0.20909598911771032</v>
      </c>
      <c r="E93">
        <f>MEDIAN('Left 1 Kin'!E93, 'Left 2 Kin'!E93, 'Left 3 Kin'!E93, 'Right 1 Kin'!E93, 'Right 2 Kin'!E93, 'Right 3 Kin'!E93)</f>
        <v>1.3387896175413794E-2</v>
      </c>
      <c r="F93">
        <f>MEDIAN('Left 1 Kin'!F93, 'Left 2 Kin'!F93, 'Left 3 Kin'!F93, 'Right 1 Kin'!F93, 'Right 2 Kin'!F93, 'Right 3 Kin'!F93)</f>
        <v>0.22375452930450151</v>
      </c>
      <c r="G93">
        <f>MEDIAN('Left 1 Kin'!G93, 'Left 2 Kin'!G93, 'Left 3 Kin'!G93, 'Right 1 Kin'!G93, 'Right 2 Kin'!G93, 'Right 3 Kin'!G93)</f>
        <v>-2.3217966000000017</v>
      </c>
      <c r="H93">
        <f>MEDIAN('Left 1 Kin'!H93, 'Left 2 Kin'!H93, 'Left 3 Kin'!H93, 'Right 1 Kin'!H93, 'Right 2 Kin'!H93, 'Right 3 Kin'!H93)</f>
        <v>-4.8106862499999998</v>
      </c>
      <c r="I93">
        <f>MEDIAN('Left 1 Kin'!I93, 'Left 2 Kin'!I93, 'Left 3 Kin'!I93, 'Right 1 Kin'!I93, 'Right 2 Kin'!I93, 'Right 3 Kin'!I93)</f>
        <v>4.8653215500000027</v>
      </c>
      <c r="J93">
        <f>MEDIAN('Left 1 Kin'!J93, 'Left 2 Kin'!J93, 'Left 3 Kin'!J93, 'Right 1 Kin'!J93, 'Right 2 Kin'!J93, 'Right 3 Kin'!J93)</f>
        <v>11.556701</v>
      </c>
      <c r="K93">
        <f>MEDIAN('Left 1 Kin'!K93, 'Left 2 Kin'!K93, 'Left 3 Kin'!K93, 'Right 1 Kin'!K93, 'Right 2 Kin'!K93, 'Right 3 Kin'!K93)</f>
        <v>-4.1164027000000019</v>
      </c>
      <c r="L93">
        <f>MEDIAN('Left 1 Kin'!L93, 'Left 2 Kin'!L93, 'Left 3 Kin'!L93, 'Right 1 Kin'!L93, 'Right 2 Kin'!L93, 'Right 3 Kin'!L93)</f>
        <v>-6.1863091999999984</v>
      </c>
      <c r="M93">
        <f>MEDIAN('Left 1 Kin'!M93, 'Left 2 Kin'!M93, 'Left 3 Kin'!M93, 'Right 1 Kin'!M93, 'Right 2 Kin'!M93, 'Right 3 Kin'!M93)</f>
        <v>-16.35135</v>
      </c>
      <c r="N93">
        <f>MEDIAN('Left 1 Kin'!N93, 'Left 2 Kin'!N93, 'Left 3 Kin'!N93, 'Right 1 Kin'!N93, 'Right 2 Kin'!N93, 'Right 3 Kin'!N93)</f>
        <v>-6.9710051500000016</v>
      </c>
      <c r="O93">
        <f>MEDIAN('Left 1 Kin'!O93, 'Left 2 Kin'!O93, 'Left 3 Kin'!O93, 'Right 1 Kin'!O93, 'Right 2 Kin'!O93, 'Right 3 Kin'!O93)</f>
        <v>-3.3861640000000008</v>
      </c>
      <c r="P93">
        <f>MEDIAN('Left 1 Kin'!P93, 'Left 2 Kin'!P93, 'Left 3 Kin'!P93, 'Right 1 Kin'!P93, 'Right 2 Kin'!P93, 'Right 3 Kin'!P93)</f>
        <v>11.200224449999995</v>
      </c>
      <c r="Q93">
        <f>MEDIAN('Left 1 Kin'!Q93, 'Left 2 Kin'!Q93, 'Left 3 Kin'!Q93, 'Right 1 Kin'!Q93, 'Right 2 Kin'!Q93, 'Right 3 Kin'!Q93)</f>
        <v>7.4399249999999473E-2</v>
      </c>
      <c r="R93">
        <f>MEDIAN('Left 1 Kin'!R93, 'Left 2 Kin'!R93, 'Left 3 Kin'!R93, 'Right 1 Kin'!R93, 'Right 2 Kin'!R93, 'Right 3 Kin'!R93)</f>
        <v>-22.033610500000002</v>
      </c>
      <c r="S93">
        <f>MEDIAN('Left 1 Kin'!S93, 'Left 2 Kin'!S93, 'Left 3 Kin'!S93, 'Right 1 Kin'!S93, 'Right 2 Kin'!S93, 'Right 3 Kin'!S93)</f>
        <v>-30.85061850000001</v>
      </c>
      <c r="T93">
        <f>MEDIAN('Left 1 Kin'!T93, 'Left 2 Kin'!T93, 'Left 3 Kin'!T93, 'Right 1 Kin'!T93, 'Right 2 Kin'!T93, 'Right 3 Kin'!T93)</f>
        <v>-3.1314703939999995</v>
      </c>
      <c r="U93">
        <f>MEDIAN('Left 1 Kin'!U93, 'Left 2 Kin'!U93, 'Left 3 Kin'!U93, 'Right 1 Kin'!U93, 'Right 2 Kin'!U93, 'Right 3 Kin'!U93)</f>
        <v>-209.12474374999999</v>
      </c>
      <c r="V93">
        <f>MEDIAN('Left 1 Kin'!V93, 'Left 2 Kin'!V93, 'Left 3 Kin'!V93, 'Right 1 Kin'!V93, 'Right 2 Kin'!V93, 'Right 3 Kin'!V93)</f>
        <v>107.97341875000001</v>
      </c>
      <c r="W93">
        <f>MEDIAN('Left 1 Kin'!W93, 'Left 2 Kin'!W93, 'Left 3 Kin'!W93, 'Right 1 Kin'!W93, 'Right 2 Kin'!W93, 'Right 3 Kin'!W93)</f>
        <v>322.74854999999997</v>
      </c>
      <c r="X93">
        <f>MEDIAN('Left 1 Kin'!X93, 'Left 2 Kin'!X93, 'Left 3 Kin'!X93, 'Right 1 Kin'!X93, 'Right 2 Kin'!X93, 'Right 3 Kin'!X93)</f>
        <v>208.41671874999992</v>
      </c>
      <c r="Y93">
        <f>MEDIAN('Left 1 Kin'!Y93, 'Left 2 Kin'!Y93, 'Left 3 Kin'!Y93, 'Right 1 Kin'!Y93, 'Right 2 Kin'!Y93, 'Right 3 Kin'!Y93)</f>
        <v>-181.89910624999999</v>
      </c>
      <c r="Z93">
        <f>MEDIAN('Left 1 Kin'!Z93, 'Left 2 Kin'!Z93, 'Left 3 Kin'!Z93, 'Right 1 Kin'!Z93, 'Right 2 Kin'!Z93, 'Right 3 Kin'!Z93)</f>
        <v>211.16418124999996</v>
      </c>
      <c r="AA93">
        <f>MEDIAN('Left 1 Kin'!AA93, 'Left 2 Kin'!AA93, 'Left 3 Kin'!AA93, 'Right 1 Kin'!AA93, 'Right 2 Kin'!AA93, 'Right 3 Kin'!AA93)</f>
        <v>-411.67574999999988</v>
      </c>
      <c r="AB93">
        <f>MEDIAN('Left 1 Kin'!AB93, 'Left 2 Kin'!AB93, 'Left 3 Kin'!AB93, 'Right 1 Kin'!AB93, 'Right 2 Kin'!AB93, 'Right 3 Kin'!AB93)</f>
        <v>-108.42112499999995</v>
      </c>
      <c r="AC93">
        <f>MEDIAN('Left 1 Kin'!AC93, 'Left 2 Kin'!AC93, 'Left 3 Kin'!AC93, 'Right 1 Kin'!AC93, 'Right 2 Kin'!AC93, 'Right 3 Kin'!AC93)</f>
        <v>60.651312500000067</v>
      </c>
      <c r="AD93">
        <f>MEDIAN('Left 1 Kin'!AD93, 'Left 2 Kin'!AD93, 'Left 3 Kin'!AD93, 'Right 1 Kin'!AD93, 'Right 2 Kin'!AD93, 'Right 3 Kin'!AD93)</f>
        <v>-561.70152499999995</v>
      </c>
      <c r="AE93">
        <f>MEDIAN('Left 1 Kin'!AE93, 'Left 2 Kin'!AE93, 'Left 3 Kin'!AE93, 'Right 1 Kin'!AE93, 'Right 2 Kin'!AE93, 'Right 3 Kin'!AE93)</f>
        <v>-0.65997499999998865</v>
      </c>
      <c r="AF93">
        <f>MEDIAN('Left 1 Kin'!AF93, 'Left 2 Kin'!AF93, 'Left 3 Kin'!AF93, 'Right 1 Kin'!AF93, 'Right 2 Kin'!AF93, 'Right 3 Kin'!AF93)</f>
        <v>-500.15624999999989</v>
      </c>
      <c r="AG93">
        <f>MEDIAN('Left 1 Kin'!AG93, 'Left 2 Kin'!AG93, 'Left 3 Kin'!AG93, 'Right 1 Kin'!AG93, 'Right 2 Kin'!AG93, 'Right 3 Kin'!AG93)</f>
        <v>-2042.3292062499995</v>
      </c>
      <c r="AH93">
        <f>MEDIAN('Left 1 Kin'!AH93, 'Left 2 Kin'!AH93, 'Left 3 Kin'!AH93, 'Right 1 Kin'!AH93, 'Right 2 Kin'!AH93, 'Right 3 Kin'!AH93)</f>
        <v>107.36141874999998</v>
      </c>
      <c r="AI93">
        <f>MEDIAN('Left 1 Kin'!AI93, 'Left 2 Kin'!AI93, 'Left 3 Kin'!AI93, 'Right 1 Kin'!AI93, 'Right 2 Kin'!AI93, 'Right 3 Kin'!AI93)</f>
        <v>-3.2849662500000001</v>
      </c>
      <c r="AJ93">
        <f>MEDIAN('Left 1 Kin'!AJ93, 'Left 2 Kin'!AJ93, 'Left 3 Kin'!AJ93, 'Right 1 Kin'!AJ93, 'Right 2 Kin'!AJ93, 'Right 3 Kin'!AJ93)</f>
        <v>-0.97817073500000085</v>
      </c>
      <c r="AK93">
        <f>MEDIAN('Left 1 Kin'!AK93, 'Left 2 Kin'!AK93, 'Left 3 Kin'!AK93, 'Right 1 Kin'!AK93, 'Right 2 Kin'!AK93, 'Right 3 Kin'!AK93)</f>
        <v>-1.3106337299999993E-2</v>
      </c>
      <c r="AL93">
        <f>MEDIAN('Left 1 Kin'!AL93, 'Left 2 Kin'!AL93, 'Left 3 Kin'!AL93, 'Right 1 Kin'!AL93, 'Right 2 Kin'!AL93, 'Right 3 Kin'!AL93)</f>
        <v>-19.173643499999997</v>
      </c>
      <c r="AM93">
        <f>MEDIAN('Left 1 Kin'!AM93, 'Left 2 Kin'!AM93, 'Left 3 Kin'!AM93, 'Right 1 Kin'!AM93, 'Right 2 Kin'!AM93, 'Right 3 Kin'!AM93)</f>
        <v>-0.26482885500000036</v>
      </c>
      <c r="AN93">
        <f>MEDIAN('Left 1 Kin'!AN93, 'Left 2 Kin'!AN93, 'Left 3 Kin'!AN93, 'Right 1 Kin'!AN93, 'Right 2 Kin'!AN93, 'Right 3 Kin'!AN93)</f>
        <v>-0.42785275500000064</v>
      </c>
      <c r="AO93">
        <f>MEDIAN('Left 1 Kin'!AO93, 'Left 2 Kin'!AO93, 'Left 3 Kin'!AO93, 'Right 1 Kin'!AO93, 'Right 2 Kin'!AO93, 'Right 3 Kin'!AO93)</f>
        <v>-0.1170774375000001</v>
      </c>
      <c r="AP93">
        <f>MEDIAN('Left 1 Kin'!AP93, 'Left 2 Kin'!AP93, 'Left 3 Kin'!AP93, 'Right 1 Kin'!AP93, 'Right 2 Kin'!AP93, 'Right 3 Kin'!AP93)</f>
        <v>-1.4624493599999997</v>
      </c>
      <c r="AQ93">
        <f>MEDIAN('Left 1 Kin'!AQ93, 'Left 2 Kin'!AQ93, 'Left 3 Kin'!AQ93, 'Right 1 Kin'!AQ93, 'Right 2 Kin'!AQ93, 'Right 3 Kin'!AQ93)</f>
        <v>6.4373564999999688E-2</v>
      </c>
      <c r="AR93">
        <f>MEDIAN('Left 1 Kin'!AR93, 'Left 2 Kin'!AR93, 'Left 3 Kin'!AR93, 'Right 1 Kin'!AR93, 'Right 2 Kin'!AR93, 'Right 3 Kin'!AR93)</f>
        <v>0.106048912</v>
      </c>
      <c r="AS93">
        <f>MEDIAN('Left 1 Kin'!AS93, 'Left 2 Kin'!AS93, 'Left 3 Kin'!AS93, 'Right 1 Kin'!AS93, 'Right 2 Kin'!AS93, 'Right 3 Kin'!AS93)</f>
        <v>-3.9163443500000193E-2</v>
      </c>
      <c r="AT93">
        <f>MEDIAN('Left 1 Kin'!AT93, 'Left 2 Kin'!AT93, 'Left 3 Kin'!AT93, 'Right 1 Kin'!AT93, 'Right 2 Kin'!AT93, 'Right 3 Kin'!AT93)</f>
        <v>1.4370637124999928</v>
      </c>
    </row>
    <row r="94" spans="1:46" x14ac:dyDescent="0.25">
      <c r="A94">
        <v>92</v>
      </c>
      <c r="B94">
        <f>MEDIAN('Left 1 Kin'!B94, 'Left 2 Kin'!B94, 'Left 3 Kin'!B94, 'Right 1 Kin'!B94, 'Right 2 Kin'!B94, 'Right 3 Kin'!B94)</f>
        <v>9.557924999999992</v>
      </c>
      <c r="C94">
        <f>MEDIAN('Left 1 Kin'!C94, 'Left 2 Kin'!C94, 'Left 3 Kin'!C94, 'Right 1 Kin'!C94, 'Right 2 Kin'!C94, 'Right 3 Kin'!C94)</f>
        <v>0.58546907894736844</v>
      </c>
      <c r="D94">
        <f>MEDIAN('Left 1 Kin'!D94, 'Left 2 Kin'!D94, 'Left 3 Kin'!D94, 'Right 1 Kin'!D94, 'Right 2 Kin'!D94, 'Right 3 Kin'!D94)</f>
        <v>0.16849317921150281</v>
      </c>
      <c r="E94">
        <f>MEDIAN('Left 1 Kin'!E94, 'Left 2 Kin'!E94, 'Left 3 Kin'!E94, 'Right 1 Kin'!E94, 'Right 2 Kin'!E94, 'Right 3 Kin'!E94)</f>
        <v>1.4455290972897364E-2</v>
      </c>
      <c r="F94">
        <f>MEDIAN('Left 1 Kin'!F94, 'Left 2 Kin'!F94, 'Left 3 Kin'!F94, 'Right 1 Kin'!F94, 'Right 2 Kin'!F94, 'Right 3 Kin'!F94)</f>
        <v>0.17737808060790444</v>
      </c>
      <c r="G94">
        <f>MEDIAN('Left 1 Kin'!G94, 'Left 2 Kin'!G94, 'Left 3 Kin'!G94, 'Right 1 Kin'!G94, 'Right 2 Kin'!G94, 'Right 3 Kin'!G94)</f>
        <v>-2.5432592000000009</v>
      </c>
      <c r="H94">
        <f>MEDIAN('Left 1 Kin'!H94, 'Left 2 Kin'!H94, 'Left 3 Kin'!H94, 'Right 1 Kin'!H94, 'Right 2 Kin'!H94, 'Right 3 Kin'!H94)</f>
        <v>-4.6880299999999995</v>
      </c>
      <c r="I94">
        <f>MEDIAN('Left 1 Kin'!I94, 'Left 2 Kin'!I94, 'Left 3 Kin'!I94, 'Right 1 Kin'!I94, 'Right 2 Kin'!I94, 'Right 3 Kin'!I94)</f>
        <v>5.2073536000000011</v>
      </c>
      <c r="J94">
        <f>MEDIAN('Left 1 Kin'!J94, 'Left 2 Kin'!J94, 'Left 3 Kin'!J94, 'Right 1 Kin'!J94, 'Right 2 Kin'!J94, 'Right 3 Kin'!J94)</f>
        <v>11.787915999999999</v>
      </c>
      <c r="K94">
        <f>MEDIAN('Left 1 Kin'!K94, 'Left 2 Kin'!K94, 'Left 3 Kin'!K94, 'Right 1 Kin'!K94, 'Right 2 Kin'!K94, 'Right 3 Kin'!K94)</f>
        <v>-4.3008074000000001</v>
      </c>
      <c r="L94">
        <f>MEDIAN('Left 1 Kin'!L94, 'Left 2 Kin'!L94, 'Left 3 Kin'!L94, 'Right 1 Kin'!L94, 'Right 2 Kin'!L94, 'Right 3 Kin'!L94)</f>
        <v>-5.9260509999999993</v>
      </c>
      <c r="M94">
        <f>MEDIAN('Left 1 Kin'!M94, 'Left 2 Kin'!M94, 'Left 3 Kin'!M94, 'Right 1 Kin'!M94, 'Right 2 Kin'!M94, 'Right 3 Kin'!M94)</f>
        <v>-16.78</v>
      </c>
      <c r="N94">
        <f>MEDIAN('Left 1 Kin'!N94, 'Left 2 Kin'!N94, 'Left 3 Kin'!N94, 'Right 1 Kin'!N94, 'Right 2 Kin'!N94, 'Right 3 Kin'!N94)</f>
        <v>-7.0974874000000003</v>
      </c>
      <c r="O94">
        <f>MEDIAN('Left 1 Kin'!O94, 'Left 2 Kin'!O94, 'Left 3 Kin'!O94, 'Right 1 Kin'!O94, 'Right 2 Kin'!O94, 'Right 3 Kin'!O94)</f>
        <v>-3.3198219999999985</v>
      </c>
      <c r="P94">
        <f>MEDIAN('Left 1 Kin'!P94, 'Left 2 Kin'!P94, 'Left 3 Kin'!P94, 'Right 1 Kin'!P94, 'Right 2 Kin'!P94, 'Right 3 Kin'!P94)</f>
        <v>10.561530999999997</v>
      </c>
      <c r="Q94">
        <f>MEDIAN('Left 1 Kin'!Q94, 'Left 2 Kin'!Q94, 'Left 3 Kin'!Q94, 'Right 1 Kin'!Q94, 'Right 2 Kin'!Q94, 'Right 3 Kin'!Q94)</f>
        <v>6.7415999999999254E-2</v>
      </c>
      <c r="R94">
        <f>MEDIAN('Left 1 Kin'!R94, 'Left 2 Kin'!R94, 'Left 3 Kin'!R94, 'Right 1 Kin'!R94, 'Right 2 Kin'!R94, 'Right 3 Kin'!R94)</f>
        <v>-22.611504000000004</v>
      </c>
      <c r="S94">
        <f>MEDIAN('Left 1 Kin'!S94, 'Left 2 Kin'!S94, 'Left 3 Kin'!S94, 'Right 1 Kin'!S94, 'Right 2 Kin'!S94, 'Right 3 Kin'!S94)</f>
        <v>-32.586750000000002</v>
      </c>
      <c r="T94">
        <f>MEDIAN('Left 1 Kin'!T94, 'Left 2 Kin'!T94, 'Left 3 Kin'!T94, 'Right 1 Kin'!T94, 'Right 2 Kin'!T94, 'Right 3 Kin'!T94)</f>
        <v>-3.0566455279999998</v>
      </c>
      <c r="U94">
        <f>MEDIAN('Left 1 Kin'!U94, 'Left 2 Kin'!U94, 'Left 3 Kin'!U94, 'Right 1 Kin'!U94, 'Right 2 Kin'!U94, 'Right 3 Kin'!U94)</f>
        <v>-206.82754999999997</v>
      </c>
      <c r="V94">
        <f>MEDIAN('Left 1 Kin'!V94, 'Left 2 Kin'!V94, 'Left 3 Kin'!V94, 'Right 1 Kin'!V94, 'Right 2 Kin'!V94, 'Right 3 Kin'!V94)</f>
        <v>109.02164999999995</v>
      </c>
      <c r="W94">
        <f>MEDIAN('Left 1 Kin'!W94, 'Left 2 Kin'!W94, 'Left 3 Kin'!W94, 'Right 1 Kin'!W94, 'Right 2 Kin'!W94, 'Right 3 Kin'!W94)</f>
        <v>317.59638499999994</v>
      </c>
      <c r="X94">
        <f>MEDIAN('Left 1 Kin'!X94, 'Left 2 Kin'!X94, 'Left 3 Kin'!X94, 'Right 1 Kin'!X94, 'Right 2 Kin'!X94, 'Right 3 Kin'!X94)</f>
        <v>211.56562499999984</v>
      </c>
      <c r="Y94">
        <f>MEDIAN('Left 1 Kin'!Y94, 'Left 2 Kin'!Y94, 'Left 3 Kin'!Y94, 'Right 1 Kin'!Y94, 'Right 2 Kin'!Y94, 'Right 3 Kin'!Y94)</f>
        <v>-181.46808250000004</v>
      </c>
      <c r="Z94">
        <f>MEDIAN('Left 1 Kin'!Z94, 'Left 2 Kin'!Z94, 'Left 3 Kin'!Z94, 'Right 1 Kin'!Z94, 'Right 2 Kin'!Z94, 'Right 3 Kin'!Z94)</f>
        <v>202.62892500000004</v>
      </c>
      <c r="AA94">
        <f>MEDIAN('Left 1 Kin'!AA94, 'Left 2 Kin'!AA94, 'Left 3 Kin'!AA94, 'Right 1 Kin'!AA94, 'Right 2 Kin'!AA94, 'Right 3 Kin'!AA94)</f>
        <v>-385.97300000000001</v>
      </c>
      <c r="AB94">
        <f>MEDIAN('Left 1 Kin'!AB94, 'Left 2 Kin'!AB94, 'Left 3 Kin'!AB94, 'Right 1 Kin'!AB94, 'Right 2 Kin'!AB94, 'Right 3 Kin'!AB94)</f>
        <v>-107.12052499999993</v>
      </c>
      <c r="AC94">
        <f>MEDIAN('Left 1 Kin'!AC94, 'Left 2 Kin'!AC94, 'Left 3 Kin'!AC94, 'Right 1 Kin'!AC94, 'Right 2 Kin'!AC94, 'Right 3 Kin'!AC94)</f>
        <v>53.698499999999981</v>
      </c>
      <c r="AD94">
        <f>MEDIAN('Left 1 Kin'!AD94, 'Left 2 Kin'!AD94, 'Left 3 Kin'!AD94, 'Right 1 Kin'!AD94, 'Right 2 Kin'!AD94, 'Right 3 Kin'!AD94)</f>
        <v>-529.47119999999995</v>
      </c>
      <c r="AE94">
        <f>MEDIAN('Left 1 Kin'!AE94, 'Left 2 Kin'!AE94, 'Left 3 Kin'!AE94, 'Right 1 Kin'!AE94, 'Right 2 Kin'!AE94, 'Right 3 Kin'!AE94)</f>
        <v>-7.0090750000000241</v>
      </c>
      <c r="AF94">
        <f>MEDIAN('Left 1 Kin'!AF94, 'Left 2 Kin'!AF94, 'Left 3 Kin'!AF94, 'Right 1 Kin'!AF94, 'Right 2 Kin'!AF94, 'Right 3 Kin'!AF94)</f>
        <v>-480.69374999999991</v>
      </c>
      <c r="AG94">
        <f>MEDIAN('Left 1 Kin'!AG94, 'Left 2 Kin'!AG94, 'Left 3 Kin'!AG94, 'Right 1 Kin'!AG94, 'Right 2 Kin'!AG94, 'Right 3 Kin'!AG94)</f>
        <v>-1955.5671000000002</v>
      </c>
      <c r="AH94">
        <f>MEDIAN('Left 1 Kin'!AH94, 'Left 2 Kin'!AH94, 'Left 3 Kin'!AH94, 'Right 1 Kin'!AH94, 'Right 2 Kin'!AH94, 'Right 3 Kin'!AH94)</f>
        <v>102.34890000000004</v>
      </c>
      <c r="AI94">
        <f>MEDIAN('Left 1 Kin'!AI94, 'Left 2 Kin'!AI94, 'Left 3 Kin'!AI94, 'Right 1 Kin'!AI94, 'Right 2 Kin'!AI94, 'Right 3 Kin'!AI94)</f>
        <v>-3.416385</v>
      </c>
      <c r="AJ94">
        <f>MEDIAN('Left 1 Kin'!AJ94, 'Left 2 Kin'!AJ94, 'Left 3 Kin'!AJ94, 'Right 1 Kin'!AJ94, 'Right 2 Kin'!AJ94, 'Right 3 Kin'!AJ94)</f>
        <v>-1.1004803200000004</v>
      </c>
      <c r="AK94">
        <f>MEDIAN('Left 1 Kin'!AK94, 'Left 2 Kin'!AK94, 'Left 3 Kin'!AK94, 'Right 1 Kin'!AK94, 'Right 2 Kin'!AK94, 'Right 3 Kin'!AK94)</f>
        <v>-4.7548475999999902E-3</v>
      </c>
      <c r="AL94">
        <f>MEDIAN('Left 1 Kin'!AL94, 'Left 2 Kin'!AL94, 'Left 3 Kin'!AL94, 'Right 1 Kin'!AL94, 'Right 2 Kin'!AL94, 'Right 3 Kin'!AL94)</f>
        <v>-19.105621999999997</v>
      </c>
      <c r="AM94">
        <f>MEDIAN('Left 1 Kin'!AM94, 'Left 2 Kin'!AM94, 'Left 3 Kin'!AM94, 'Right 1 Kin'!AM94, 'Right 2 Kin'!AM94, 'Right 3 Kin'!AM94)</f>
        <v>-0.30854606000000018</v>
      </c>
      <c r="AN94">
        <f>MEDIAN('Left 1 Kin'!AN94, 'Left 2 Kin'!AN94, 'Left 3 Kin'!AN94, 'Right 1 Kin'!AN94, 'Right 2 Kin'!AN94, 'Right 3 Kin'!AN94)</f>
        <v>-0.53076416000000026</v>
      </c>
      <c r="AO94">
        <f>MEDIAN('Left 1 Kin'!AO94, 'Left 2 Kin'!AO94, 'Left 3 Kin'!AO94, 'Right 1 Kin'!AO94, 'Right 2 Kin'!AO94, 'Right 3 Kin'!AO94)</f>
        <v>-0.1303405</v>
      </c>
      <c r="AP94">
        <f>MEDIAN('Left 1 Kin'!AP94, 'Left 2 Kin'!AP94, 'Left 3 Kin'!AP94, 'Right 1 Kin'!AP94, 'Right 2 Kin'!AP94, 'Right 3 Kin'!AP94)</f>
        <v>-1.3354085200000005</v>
      </c>
      <c r="AQ94">
        <f>MEDIAN('Left 1 Kin'!AQ94, 'Left 2 Kin'!AQ94, 'Left 3 Kin'!AQ94, 'Right 1 Kin'!AQ94, 'Right 2 Kin'!AQ94, 'Right 3 Kin'!AQ94)</f>
        <v>-2.153658E-2</v>
      </c>
      <c r="AR94">
        <f>MEDIAN('Left 1 Kin'!AR94, 'Left 2 Kin'!AR94, 'Left 3 Kin'!AR94, 'Right 1 Kin'!AR94, 'Right 2 Kin'!AR94, 'Right 3 Kin'!AR94)</f>
        <v>9.7071944000000035E-2</v>
      </c>
      <c r="AS94">
        <f>MEDIAN('Left 1 Kin'!AS94, 'Left 2 Kin'!AS94, 'Left 3 Kin'!AS94, 'Right 1 Kin'!AS94, 'Right 2 Kin'!AS94, 'Right 3 Kin'!AS94)</f>
        <v>-7.8255322000000044E-2</v>
      </c>
      <c r="AT94">
        <f>MEDIAN('Left 1 Kin'!AT94, 'Left 2 Kin'!AT94, 'Left 3 Kin'!AT94, 'Right 1 Kin'!AT94, 'Right 2 Kin'!AT94, 'Right 3 Kin'!AT94)</f>
        <v>-0.45092505000000005</v>
      </c>
    </row>
    <row r="95" spans="1:46" x14ac:dyDescent="0.25">
      <c r="A95">
        <v>93</v>
      </c>
      <c r="B95">
        <f>MEDIAN('Left 1 Kin'!B95, 'Left 2 Kin'!B95, 'Left 3 Kin'!B95, 'Right 1 Kin'!B95, 'Right 2 Kin'!B95, 'Right 3 Kin'!B95)</f>
        <v>9.5569812499999909</v>
      </c>
      <c r="C95">
        <f>MEDIAN('Left 1 Kin'!C95, 'Left 2 Kin'!C95, 'Left 3 Kin'!C95, 'Right 1 Kin'!C95, 'Right 2 Kin'!C95, 'Right 3 Kin'!C95)</f>
        <v>0.58581315789473676</v>
      </c>
      <c r="D95">
        <f>MEDIAN('Left 1 Kin'!D95, 'Left 2 Kin'!D95, 'Left 3 Kin'!D95, 'Right 1 Kin'!D95, 'Right 2 Kin'!D95, 'Right 3 Kin'!D95)</f>
        <v>0.14212129579354021</v>
      </c>
      <c r="E95">
        <f>MEDIAN('Left 1 Kin'!E95, 'Left 2 Kin'!E95, 'Left 3 Kin'!E95, 'Right 1 Kin'!E95, 'Right 2 Kin'!E95, 'Right 3 Kin'!E95)</f>
        <v>1.0768274711510588E-2</v>
      </c>
      <c r="F95">
        <f>MEDIAN('Left 1 Kin'!F95, 'Left 2 Kin'!F95, 'Left 3 Kin'!F95, 'Right 1 Kin'!F95, 'Right 2 Kin'!F95, 'Right 3 Kin'!F95)</f>
        <v>0.1401608438466351</v>
      </c>
      <c r="G95">
        <f>MEDIAN('Left 1 Kin'!G95, 'Left 2 Kin'!G95, 'Left 3 Kin'!G95, 'Right 1 Kin'!G95, 'Right 2 Kin'!G95, 'Right 3 Kin'!G95)</f>
        <v>-2.7539291999999995</v>
      </c>
      <c r="H95">
        <f>MEDIAN('Left 1 Kin'!H95, 'Left 2 Kin'!H95, 'Left 3 Kin'!H95, 'Right 1 Kin'!H95, 'Right 2 Kin'!H95, 'Right 3 Kin'!H95)</f>
        <v>-4.5634987500000008</v>
      </c>
      <c r="I95">
        <f>MEDIAN('Left 1 Kin'!I95, 'Left 2 Kin'!I95, 'Left 3 Kin'!I95, 'Right 1 Kin'!I95, 'Right 2 Kin'!I95, 'Right 3 Kin'!I95)</f>
        <v>5.5437899000000002</v>
      </c>
      <c r="J95">
        <f>MEDIAN('Left 1 Kin'!J95, 'Left 2 Kin'!J95, 'Left 3 Kin'!J95, 'Right 1 Kin'!J95, 'Right 2 Kin'!J95, 'Right 3 Kin'!J95)</f>
        <v>12.024995499999999</v>
      </c>
      <c r="K95">
        <f>MEDIAN('Left 1 Kin'!K95, 'Left 2 Kin'!K95, 'Left 3 Kin'!K95, 'Right 1 Kin'!K95, 'Right 2 Kin'!K95, 'Right 3 Kin'!K95)</f>
        <v>-4.4808303</v>
      </c>
      <c r="L95">
        <f>MEDIAN('Left 1 Kin'!L95, 'Left 2 Kin'!L95, 'Left 3 Kin'!L95, 'Right 1 Kin'!L95, 'Right 2 Kin'!L95, 'Right 3 Kin'!L95)</f>
        <v>-5.6810997500000004</v>
      </c>
      <c r="M95">
        <f>MEDIAN('Left 1 Kin'!M95, 'Left 2 Kin'!M95, 'Left 3 Kin'!M95, 'Right 1 Kin'!M95, 'Right 2 Kin'!M95, 'Right 3 Kin'!M95)</f>
        <v>-17.141301499999997</v>
      </c>
      <c r="N95">
        <f>MEDIAN('Left 1 Kin'!N95, 'Left 2 Kin'!N95, 'Left 3 Kin'!N95, 'Right 1 Kin'!N95, 'Right 2 Kin'!N95, 'Right 3 Kin'!N95)</f>
        <v>-7.2200508499999998</v>
      </c>
      <c r="O95">
        <f>MEDIAN('Left 1 Kin'!O95, 'Left 2 Kin'!O95, 'Left 3 Kin'!O95, 'Right 1 Kin'!O95, 'Right 2 Kin'!O95, 'Right 3 Kin'!O95)</f>
        <v>-3.2545819999999992</v>
      </c>
      <c r="P95">
        <f>MEDIAN('Left 1 Kin'!P95, 'Left 2 Kin'!P95, 'Left 3 Kin'!P95, 'Right 1 Kin'!P95, 'Right 2 Kin'!P95, 'Right 3 Kin'!P95)</f>
        <v>10.010145349999998</v>
      </c>
      <c r="Q95">
        <f>MEDIAN('Left 1 Kin'!Q95, 'Left 2 Kin'!Q95, 'Left 3 Kin'!Q95, 'Right 1 Kin'!Q95, 'Right 2 Kin'!Q95, 'Right 3 Kin'!Q95)</f>
        <v>2.418249999999933E-2</v>
      </c>
      <c r="R95">
        <f>MEDIAN('Left 1 Kin'!R95, 'Left 2 Kin'!R95, 'Left 3 Kin'!R95, 'Right 1 Kin'!R95, 'Right 2 Kin'!R95, 'Right 3 Kin'!R95)</f>
        <v>-23.122733</v>
      </c>
      <c r="S95">
        <f>MEDIAN('Left 1 Kin'!S95, 'Left 2 Kin'!S95, 'Left 3 Kin'!S95, 'Right 1 Kin'!S95, 'Right 2 Kin'!S95, 'Right 3 Kin'!S95)</f>
        <v>-34.03475499999999</v>
      </c>
      <c r="T95">
        <f>MEDIAN('Left 1 Kin'!T95, 'Left 2 Kin'!T95, 'Left 3 Kin'!T95, 'Right 1 Kin'!T95, 'Right 2 Kin'!T95, 'Right 3 Kin'!T95)</f>
        <v>-3.0130113880000007</v>
      </c>
      <c r="U95">
        <f>MEDIAN('Left 1 Kin'!U95, 'Left 2 Kin'!U95, 'Left 3 Kin'!U95, 'Right 1 Kin'!U95, 'Right 2 Kin'!U95, 'Right 3 Kin'!U95)</f>
        <v>-203.2503375</v>
      </c>
      <c r="V95">
        <f>MEDIAN('Left 1 Kin'!V95, 'Left 2 Kin'!V95, 'Left 3 Kin'!V95, 'Right 1 Kin'!V95, 'Right 2 Kin'!V95, 'Right 3 Kin'!V95)</f>
        <v>109.68799999999995</v>
      </c>
      <c r="W95">
        <f>MEDIAN('Left 1 Kin'!W95, 'Left 2 Kin'!W95, 'Left 3 Kin'!W95, 'Right 1 Kin'!W95, 'Right 2 Kin'!W95, 'Right 3 Kin'!W95)</f>
        <v>313.74109000000004</v>
      </c>
      <c r="X95">
        <f>MEDIAN('Left 1 Kin'!X95, 'Left 2 Kin'!X95, 'Left 3 Kin'!X95, 'Right 1 Kin'!X95, 'Right 2 Kin'!X95, 'Right 3 Kin'!X95)</f>
        <v>212.33078124999994</v>
      </c>
      <c r="Y95">
        <f>MEDIAN('Left 1 Kin'!Y95, 'Left 2 Kin'!Y95, 'Left 3 Kin'!Y95, 'Right 1 Kin'!Y95, 'Right 2 Kin'!Y95, 'Right 3 Kin'!Y95)</f>
        <v>-181.22860937500005</v>
      </c>
      <c r="Z95">
        <f>MEDIAN('Left 1 Kin'!Z95, 'Left 2 Kin'!Z95, 'Left 3 Kin'!Z95, 'Right 1 Kin'!Z95, 'Right 2 Kin'!Z95, 'Right 3 Kin'!Z95)</f>
        <v>194.57474375000004</v>
      </c>
      <c r="AA95">
        <f>MEDIAN('Left 1 Kin'!AA95, 'Left 2 Kin'!AA95, 'Left 3 Kin'!AA95, 'Right 1 Kin'!AA95, 'Right 2 Kin'!AA95, 'Right 3 Kin'!AA95)</f>
        <v>-358.18887500000017</v>
      </c>
      <c r="AB95">
        <f>MEDIAN('Left 1 Kin'!AB95, 'Left 2 Kin'!AB95, 'Left 3 Kin'!AB95, 'Right 1 Kin'!AB95, 'Right 2 Kin'!AB95, 'Right 3 Kin'!AB95)</f>
        <v>-106.04324374999993</v>
      </c>
      <c r="AC95">
        <f>MEDIAN('Left 1 Kin'!AC95, 'Left 2 Kin'!AC95, 'Left 3 Kin'!AC95, 'Right 1 Kin'!AC95, 'Right 2 Kin'!AC95, 'Right 3 Kin'!AC95)</f>
        <v>52.524749999999997</v>
      </c>
      <c r="AD95">
        <f>MEDIAN('Left 1 Kin'!AD95, 'Left 2 Kin'!AD95, 'Left 3 Kin'!AD95, 'Right 1 Kin'!AD95, 'Right 2 Kin'!AD95, 'Right 3 Kin'!AD95)</f>
        <v>-483.38605000000018</v>
      </c>
      <c r="AE95">
        <f>MEDIAN('Left 1 Kin'!AE95, 'Left 2 Kin'!AE95, 'Left 3 Kin'!AE95, 'Right 1 Kin'!AE95, 'Right 2 Kin'!AE95, 'Right 3 Kin'!AE95)</f>
        <v>-11.681425000000047</v>
      </c>
      <c r="AF95">
        <f>MEDIAN('Left 1 Kin'!AF95, 'Left 2 Kin'!AF95, 'Left 3 Kin'!AF95, 'Right 1 Kin'!AF95, 'Right 2 Kin'!AF95, 'Right 3 Kin'!AF95)</f>
        <v>-445.70937500000002</v>
      </c>
      <c r="AG95">
        <f>MEDIAN('Left 1 Kin'!AG95, 'Left 2 Kin'!AG95, 'Left 3 Kin'!AG95, 'Right 1 Kin'!AG95, 'Right 2 Kin'!AG95, 'Right 3 Kin'!AG95)</f>
        <v>-1844.9918750000004</v>
      </c>
      <c r="AH95">
        <f>MEDIAN('Left 1 Kin'!AH95, 'Left 2 Kin'!AH95, 'Left 3 Kin'!AH95, 'Right 1 Kin'!AH95, 'Right 2 Kin'!AH95, 'Right 3 Kin'!AH95)</f>
        <v>95.736450000000005</v>
      </c>
      <c r="AI95">
        <f>MEDIAN('Left 1 Kin'!AI95, 'Left 2 Kin'!AI95, 'Left 3 Kin'!AI95, 'Right 1 Kin'!AI95, 'Right 2 Kin'!AI95, 'Right 3 Kin'!AI95)</f>
        <v>-3.4747875000000001</v>
      </c>
      <c r="AJ95">
        <f>MEDIAN('Left 1 Kin'!AJ95, 'Left 2 Kin'!AJ95, 'Left 3 Kin'!AJ95, 'Right 1 Kin'!AJ95, 'Right 2 Kin'!AJ95, 'Right 3 Kin'!AJ95)</f>
        <v>-1.248603259999999</v>
      </c>
      <c r="AK95">
        <f>MEDIAN('Left 1 Kin'!AK95, 'Left 2 Kin'!AK95, 'Left 3 Kin'!AK95, 'Right 1 Kin'!AK95, 'Right 2 Kin'!AK95, 'Right 3 Kin'!AK95)</f>
        <v>3.4725828999999692E-3</v>
      </c>
      <c r="AL95">
        <f>MEDIAN('Left 1 Kin'!AL95, 'Left 2 Kin'!AL95, 'Left 3 Kin'!AL95, 'Right 1 Kin'!AL95, 'Right 2 Kin'!AL95, 'Right 3 Kin'!AL95)</f>
        <v>-18.410009000000002</v>
      </c>
      <c r="AM95">
        <f>MEDIAN('Left 1 Kin'!AM95, 'Left 2 Kin'!AM95, 'Left 3 Kin'!AM95, 'Right 1 Kin'!AM95, 'Right 2 Kin'!AM95, 'Right 3 Kin'!AM95)</f>
        <v>-0.3465732549999998</v>
      </c>
      <c r="AN95">
        <f>MEDIAN('Left 1 Kin'!AN95, 'Left 2 Kin'!AN95, 'Left 3 Kin'!AN95, 'Right 1 Kin'!AN95, 'Right 2 Kin'!AN95, 'Right 3 Kin'!AN95)</f>
        <v>-0.64454694499999987</v>
      </c>
      <c r="AO95">
        <f>MEDIAN('Left 1 Kin'!AO95, 'Left 2 Kin'!AO95, 'Left 3 Kin'!AO95, 'Right 1 Kin'!AO95, 'Right 2 Kin'!AO95, 'Right 3 Kin'!AO95)</f>
        <v>-0.14133037500000001</v>
      </c>
      <c r="AP95">
        <f>MEDIAN('Left 1 Kin'!AP95, 'Left 2 Kin'!AP95, 'Left 3 Kin'!AP95, 'Right 1 Kin'!AP95, 'Right 2 Kin'!AP95, 'Right 3 Kin'!AP95)</f>
        <v>-1.1596825040000016</v>
      </c>
      <c r="AQ95">
        <f>MEDIAN('Left 1 Kin'!AQ95, 'Left 2 Kin'!AQ95, 'Left 3 Kin'!AQ95, 'Right 1 Kin'!AQ95, 'Right 2 Kin'!AQ95, 'Right 3 Kin'!AQ95)</f>
        <v>-5.3868937499999991E-2</v>
      </c>
      <c r="AR95">
        <f>MEDIAN('Left 1 Kin'!AR95, 'Left 2 Kin'!AR95, 'Left 3 Kin'!AR95, 'Right 1 Kin'!AR95, 'Right 2 Kin'!AR95, 'Right 3 Kin'!AR95)</f>
        <v>8.9474484000000062E-2</v>
      </c>
      <c r="AS95">
        <f>MEDIAN('Left 1 Kin'!AS95, 'Left 2 Kin'!AS95, 'Left 3 Kin'!AS95, 'Right 1 Kin'!AS95, 'Right 2 Kin'!AS95, 'Right 3 Kin'!AS95)</f>
        <v>-0.1128395424999999</v>
      </c>
      <c r="AT95">
        <f>MEDIAN('Left 1 Kin'!AT95, 'Left 2 Kin'!AT95, 'Left 3 Kin'!AT95, 'Right 1 Kin'!AT95, 'Right 2 Kin'!AT95, 'Right 3 Kin'!AT95)</f>
        <v>-1.0165438949999996</v>
      </c>
    </row>
    <row r="96" spans="1:46" x14ac:dyDescent="0.25">
      <c r="A96">
        <v>94</v>
      </c>
      <c r="B96">
        <f>MEDIAN('Left 1 Kin'!B96, 'Left 2 Kin'!B96, 'Left 3 Kin'!B96, 'Right 1 Kin'!B96, 'Right 2 Kin'!B96, 'Right 3 Kin'!B96)</f>
        <v>9.5555374999999927</v>
      </c>
      <c r="C96">
        <f>MEDIAN('Left 1 Kin'!C96, 'Left 2 Kin'!C96, 'Left 3 Kin'!C96, 'Right 1 Kin'!C96, 'Right 2 Kin'!C96, 'Right 3 Kin'!C96)</f>
        <v>0.58614342105263151</v>
      </c>
      <c r="D96">
        <f>MEDIAN('Left 1 Kin'!D96, 'Left 2 Kin'!D96, 'Left 3 Kin'!D96, 'Right 1 Kin'!D96, 'Right 2 Kin'!D96, 'Right 3 Kin'!D96)</f>
        <v>0.121350023181168</v>
      </c>
      <c r="E96">
        <f>MEDIAN('Left 1 Kin'!E96, 'Left 2 Kin'!E96, 'Left 3 Kin'!E96, 'Right 1 Kin'!E96, 'Right 2 Kin'!E96, 'Right 3 Kin'!E96)</f>
        <v>4.6095478112228114E-3</v>
      </c>
      <c r="F96">
        <f>MEDIAN('Left 1 Kin'!F96, 'Left 2 Kin'!F96, 'Left 3 Kin'!F96, 'Right 1 Kin'!F96, 'Right 2 Kin'!F96, 'Right 3 Kin'!F96)</f>
        <v>9.9758933427446378E-2</v>
      </c>
      <c r="G96">
        <f>MEDIAN('Left 1 Kin'!G96, 'Left 2 Kin'!G96, 'Left 3 Kin'!G96, 'Right 1 Kin'!G96, 'Right 2 Kin'!G96, 'Right 3 Kin'!G96)</f>
        <v>-2.9623936000000013</v>
      </c>
      <c r="H96">
        <f>MEDIAN('Left 1 Kin'!H96, 'Left 2 Kin'!H96, 'Left 3 Kin'!H96, 'Right 1 Kin'!H96, 'Right 2 Kin'!H96, 'Right 3 Kin'!H96)</f>
        <v>-4.4389674999999986</v>
      </c>
      <c r="I96">
        <f>MEDIAN('Left 1 Kin'!I96, 'Left 2 Kin'!I96, 'Left 3 Kin'!I96, 'Right 1 Kin'!I96, 'Right 2 Kin'!I96, 'Right 3 Kin'!I96)</f>
        <v>5.876314200000003</v>
      </c>
      <c r="J96">
        <f>MEDIAN('Left 1 Kin'!J96, 'Left 2 Kin'!J96, 'Left 3 Kin'!J96, 'Right 1 Kin'!J96, 'Right 2 Kin'!J96, 'Right 3 Kin'!J96)</f>
        <v>12.265938999999999</v>
      </c>
      <c r="K96">
        <f>MEDIAN('Left 1 Kin'!K96, 'Left 2 Kin'!K96, 'Left 3 Kin'!K96, 'Right 1 Kin'!K96, 'Right 2 Kin'!K96, 'Right 3 Kin'!K96)</f>
        <v>-4.6611124000000013</v>
      </c>
      <c r="L96">
        <f>MEDIAN('Left 1 Kin'!L96, 'Left 2 Kin'!L96, 'Left 3 Kin'!L96, 'Right 1 Kin'!L96, 'Right 2 Kin'!L96, 'Right 3 Kin'!L96)</f>
        <v>-5.4435604999999985</v>
      </c>
      <c r="M96">
        <f>MEDIAN('Left 1 Kin'!M96, 'Left 2 Kin'!M96, 'Left 3 Kin'!M96, 'Right 1 Kin'!M96, 'Right 2 Kin'!M96, 'Right 3 Kin'!M96)</f>
        <v>-17.434287000000001</v>
      </c>
      <c r="N96">
        <f>MEDIAN('Left 1 Kin'!N96, 'Left 2 Kin'!N96, 'Left 3 Kin'!N96, 'Right 1 Kin'!N96, 'Right 2 Kin'!N96, 'Right 3 Kin'!N96)</f>
        <v>-7.3376543000000005</v>
      </c>
      <c r="O96">
        <f>MEDIAN('Left 1 Kin'!O96, 'Left 2 Kin'!O96, 'Left 3 Kin'!O96, 'Right 1 Kin'!O96, 'Right 2 Kin'!O96, 'Right 3 Kin'!O96)</f>
        <v>-3.1886060000000001</v>
      </c>
      <c r="P96">
        <f>MEDIAN('Left 1 Kin'!P96, 'Left 2 Kin'!P96, 'Left 3 Kin'!P96, 'Right 1 Kin'!P96, 'Right 2 Kin'!P96, 'Right 3 Kin'!P96)</f>
        <v>9.5139052999999976</v>
      </c>
      <c r="Q96">
        <f>MEDIAN('Left 1 Kin'!Q96, 'Left 2 Kin'!Q96, 'Left 3 Kin'!Q96, 'Right 1 Kin'!Q96, 'Right 2 Kin'!Q96, 'Right 3 Kin'!Q96)</f>
        <v>-1.0595000000000354E-2</v>
      </c>
      <c r="R96">
        <f>MEDIAN('Left 1 Kin'!R96, 'Left 2 Kin'!R96, 'Left 3 Kin'!R96, 'Right 1 Kin'!R96, 'Right 2 Kin'!R96, 'Right 3 Kin'!R96)</f>
        <v>-23.578513999999998</v>
      </c>
      <c r="S96">
        <f>MEDIAN('Left 1 Kin'!S96, 'Left 2 Kin'!S96, 'Left 3 Kin'!S96, 'Right 1 Kin'!S96, 'Right 2 Kin'!S96, 'Right 3 Kin'!S96)</f>
        <v>-35.346640000000008</v>
      </c>
      <c r="T96">
        <f>MEDIAN('Left 1 Kin'!T96, 'Left 2 Kin'!T96, 'Left 3 Kin'!T96, 'Right 1 Kin'!T96, 'Right 2 Kin'!T96, 'Right 3 Kin'!T96)</f>
        <v>-2.982298304</v>
      </c>
      <c r="U96">
        <f>MEDIAN('Left 1 Kin'!U96, 'Left 2 Kin'!U96, 'Left 3 Kin'!U96, 'Right 1 Kin'!U96, 'Right 2 Kin'!U96, 'Right 3 Kin'!U96)</f>
        <v>-199.20082500000001</v>
      </c>
      <c r="V96">
        <f>MEDIAN('Left 1 Kin'!V96, 'Left 2 Kin'!V96, 'Left 3 Kin'!V96, 'Right 1 Kin'!V96, 'Right 2 Kin'!V96, 'Right 3 Kin'!V96)</f>
        <v>110.17525000000001</v>
      </c>
      <c r="W96">
        <f>MEDIAN('Left 1 Kin'!W96, 'Left 2 Kin'!W96, 'Left 3 Kin'!W96, 'Right 1 Kin'!W96, 'Right 2 Kin'!W96, 'Right 3 Kin'!W96)</f>
        <v>311.99423250000001</v>
      </c>
      <c r="X96">
        <f>MEDIAN('Left 1 Kin'!X96, 'Left 2 Kin'!X96, 'Left 3 Kin'!X96, 'Right 1 Kin'!X96, 'Right 2 Kin'!X96, 'Right 3 Kin'!X96)</f>
        <v>213.09593749999999</v>
      </c>
      <c r="Y96">
        <f>MEDIAN('Left 1 Kin'!Y96, 'Left 2 Kin'!Y96, 'Left 3 Kin'!Y96, 'Right 1 Kin'!Y96, 'Right 2 Kin'!Y96, 'Right 3 Kin'!Y96)</f>
        <v>-177.56227750000005</v>
      </c>
      <c r="Z96">
        <f>MEDIAN('Left 1 Kin'!Z96, 'Left 2 Kin'!Z96, 'Left 3 Kin'!Z96, 'Right 1 Kin'!Z96, 'Right 2 Kin'!Z96, 'Right 3 Kin'!Z96)</f>
        <v>186.90076249999993</v>
      </c>
      <c r="AA96">
        <f>MEDIAN('Left 1 Kin'!AA96, 'Left 2 Kin'!AA96, 'Left 3 Kin'!AA96, 'Right 1 Kin'!AA96, 'Right 2 Kin'!AA96, 'Right 3 Kin'!AA96)</f>
        <v>-330.40474999999992</v>
      </c>
      <c r="AB96">
        <f>MEDIAN('Left 1 Kin'!AB96, 'Left 2 Kin'!AB96, 'Left 3 Kin'!AB96, 'Right 1 Kin'!AB96, 'Right 2 Kin'!AB96, 'Right 3 Kin'!AB96)</f>
        <v>-104.02126249999989</v>
      </c>
      <c r="AC96">
        <f>MEDIAN('Left 1 Kin'!AC96, 'Left 2 Kin'!AC96, 'Left 3 Kin'!AC96, 'Right 1 Kin'!AC96, 'Right 2 Kin'!AC96, 'Right 3 Kin'!AC96)</f>
        <v>51.870249999999757</v>
      </c>
      <c r="AD96">
        <f>MEDIAN('Left 1 Kin'!AD96, 'Left 2 Kin'!AD96, 'Left 3 Kin'!AD96, 'Right 1 Kin'!AD96, 'Right 2 Kin'!AD96, 'Right 3 Kin'!AD96)</f>
        <v>-437.30089999999973</v>
      </c>
      <c r="AE96">
        <f>MEDIAN('Left 1 Kin'!AE96, 'Left 2 Kin'!AE96, 'Left 3 Kin'!AE96, 'Right 1 Kin'!AE96, 'Right 2 Kin'!AE96, 'Right 3 Kin'!AE96)</f>
        <v>-14.58827500000006</v>
      </c>
      <c r="AF96">
        <f>MEDIAN('Left 1 Kin'!AF96, 'Left 2 Kin'!AF96, 'Left 3 Kin'!AF96, 'Right 1 Kin'!AF96, 'Right 2 Kin'!AF96, 'Right 3 Kin'!AF96)</f>
        <v>-410.72499999999957</v>
      </c>
      <c r="AG96">
        <f>MEDIAN('Left 1 Kin'!AG96, 'Left 2 Kin'!AG96, 'Left 3 Kin'!AG96, 'Right 1 Kin'!AG96, 'Right 2 Kin'!AG96, 'Right 3 Kin'!AG96)</f>
        <v>-1721.3037499999996</v>
      </c>
      <c r="AH96">
        <f>MEDIAN('Left 1 Kin'!AH96, 'Left 2 Kin'!AH96, 'Left 3 Kin'!AH96, 'Right 1 Kin'!AH96, 'Right 2 Kin'!AH96, 'Right 3 Kin'!AH96)</f>
        <v>93.85035000000002</v>
      </c>
      <c r="AI96">
        <f>MEDIAN('Left 1 Kin'!AI96, 'Left 2 Kin'!AI96, 'Left 3 Kin'!AI96, 'Right 1 Kin'!AI96, 'Right 2 Kin'!AI96, 'Right 3 Kin'!AI96)</f>
        <v>-3.5331900000000003</v>
      </c>
      <c r="AJ96">
        <f>MEDIAN('Left 1 Kin'!AJ96, 'Left 2 Kin'!AJ96, 'Left 3 Kin'!AJ96, 'Right 1 Kin'!AJ96, 'Right 2 Kin'!AJ96, 'Right 3 Kin'!AJ96)</f>
        <v>-1.3488535800000001</v>
      </c>
      <c r="AK96">
        <f>MEDIAN('Left 1 Kin'!AK96, 'Left 2 Kin'!AK96, 'Left 3 Kin'!AK96, 'Right 1 Kin'!AK96, 'Right 2 Kin'!AK96, 'Right 3 Kin'!AK96)</f>
        <v>1.218685100000007E-2</v>
      </c>
      <c r="AL96">
        <f>MEDIAN('Left 1 Kin'!AL96, 'Left 2 Kin'!AL96, 'Left 3 Kin'!AL96, 'Right 1 Kin'!AL96, 'Right 2 Kin'!AL96, 'Right 3 Kin'!AL96)</f>
        <v>-17.504771999999996</v>
      </c>
      <c r="AM96">
        <f>MEDIAN('Left 1 Kin'!AM96, 'Left 2 Kin'!AM96, 'Left 3 Kin'!AM96, 'Right 1 Kin'!AM96, 'Right 2 Kin'!AM96, 'Right 3 Kin'!AM96)</f>
        <v>-0.37361629000000007</v>
      </c>
      <c r="AN96">
        <f>MEDIAN('Left 1 Kin'!AN96, 'Left 2 Kin'!AN96, 'Left 3 Kin'!AN96, 'Right 1 Kin'!AN96, 'Right 2 Kin'!AN96, 'Right 3 Kin'!AN96)</f>
        <v>-0.76405781000000106</v>
      </c>
      <c r="AO96">
        <f>MEDIAN('Left 1 Kin'!AO96, 'Left 2 Kin'!AO96, 'Left 3 Kin'!AO96, 'Right 1 Kin'!AO96, 'Right 2 Kin'!AO96, 'Right 3 Kin'!AO96)</f>
        <v>-0.14851284000000003</v>
      </c>
      <c r="AP96">
        <f>MEDIAN('Left 1 Kin'!AP96, 'Left 2 Kin'!AP96, 'Left 3 Kin'!AP96, 'Right 1 Kin'!AP96, 'Right 2 Kin'!AP96, 'Right 3 Kin'!AP96)</f>
        <v>-0.99670684200000026</v>
      </c>
      <c r="AQ96">
        <f>MEDIAN('Left 1 Kin'!AQ96, 'Left 2 Kin'!AQ96, 'Left 3 Kin'!AQ96, 'Right 1 Kin'!AQ96, 'Right 2 Kin'!AQ96, 'Right 3 Kin'!AQ96)</f>
        <v>-8.7588825000000314E-2</v>
      </c>
      <c r="AR96">
        <f>MEDIAN('Left 1 Kin'!AR96, 'Left 2 Kin'!AR96, 'Left 3 Kin'!AR96, 'Right 1 Kin'!AR96, 'Right 2 Kin'!AR96, 'Right 3 Kin'!AR96)</f>
        <v>8.0794671999999929E-2</v>
      </c>
      <c r="AS96">
        <f>MEDIAN('Left 1 Kin'!AS96, 'Left 2 Kin'!AS96, 'Left 3 Kin'!AS96, 'Right 1 Kin'!AS96, 'Right 2 Kin'!AS96, 'Right 3 Kin'!AS96)</f>
        <v>-0.1478777150000003</v>
      </c>
      <c r="AT96">
        <f>MEDIAN('Left 1 Kin'!AT96, 'Left 2 Kin'!AT96, 'Left 3 Kin'!AT96, 'Right 1 Kin'!AT96, 'Right 2 Kin'!AT96, 'Right 3 Kin'!AT96)</f>
        <v>-1.5029775100000031</v>
      </c>
    </row>
    <row r="97" spans="1:46" x14ac:dyDescent="0.25">
      <c r="A97">
        <v>95</v>
      </c>
      <c r="B97">
        <f>MEDIAN('Left 1 Kin'!B97, 'Left 2 Kin'!B97, 'Left 3 Kin'!B97, 'Right 1 Kin'!B97, 'Right 2 Kin'!B97, 'Right 3 Kin'!B97)</f>
        <v>9.5540937499999927</v>
      </c>
      <c r="C97">
        <f>MEDIAN('Left 1 Kin'!C97, 'Left 2 Kin'!C97, 'Left 3 Kin'!C97, 'Right 1 Kin'!C97, 'Right 2 Kin'!C97, 'Right 3 Kin'!C97)</f>
        <v>0.58647368421052637</v>
      </c>
      <c r="D97">
        <f>MEDIAN('Left 1 Kin'!D97, 'Left 2 Kin'!D97, 'Left 3 Kin'!D97, 'Right 1 Kin'!D97, 'Right 2 Kin'!D97, 'Right 3 Kin'!D97)</f>
        <v>0.10422448368610646</v>
      </c>
      <c r="E97">
        <f>MEDIAN('Left 1 Kin'!E97, 'Left 2 Kin'!E97, 'Left 3 Kin'!E97, 'Right 1 Kin'!E97, 'Right 2 Kin'!E97, 'Right 3 Kin'!E97)</f>
        <v>1.5086046686715007E-3</v>
      </c>
      <c r="F97">
        <f>MEDIAN('Left 1 Kin'!F97, 'Left 2 Kin'!F97, 'Left 3 Kin'!F97, 'Right 1 Kin'!F97, 'Right 2 Kin'!F97, 'Right 3 Kin'!F97)</f>
        <v>7.1387533295699718E-2</v>
      </c>
      <c r="G97">
        <f>MEDIAN('Left 1 Kin'!G97, 'Left 2 Kin'!G97, 'Left 3 Kin'!G97, 'Right 1 Kin'!G97, 'Right 2 Kin'!G97, 'Right 3 Kin'!G97)</f>
        <v>-3.1708580000000008</v>
      </c>
      <c r="H97">
        <f>MEDIAN('Left 1 Kin'!H97, 'Left 2 Kin'!H97, 'Left 3 Kin'!H97, 'Right 1 Kin'!H97, 'Right 2 Kin'!H97, 'Right 3 Kin'!H97)</f>
        <v>-4.31443625</v>
      </c>
      <c r="I97">
        <f>MEDIAN('Left 1 Kin'!I97, 'Left 2 Kin'!I97, 'Left 3 Kin'!I97, 'Right 1 Kin'!I97, 'Right 2 Kin'!I97, 'Right 3 Kin'!I97)</f>
        <v>6.2088385000000006</v>
      </c>
      <c r="J97">
        <f>MEDIAN('Left 1 Kin'!J97, 'Left 2 Kin'!J97, 'Left 3 Kin'!J97, 'Right 1 Kin'!J97, 'Right 2 Kin'!J97, 'Right 3 Kin'!J97)</f>
        <v>12.5068825</v>
      </c>
      <c r="K97">
        <f>MEDIAN('Left 1 Kin'!K97, 'Left 2 Kin'!K97, 'Left 3 Kin'!K97, 'Right 1 Kin'!K97, 'Right 2 Kin'!K97, 'Right 3 Kin'!K97)</f>
        <v>-4.8413945000000007</v>
      </c>
      <c r="L97">
        <f>MEDIAN('Left 1 Kin'!L97, 'Left 2 Kin'!L97, 'Left 3 Kin'!L97, 'Right 1 Kin'!L97, 'Right 2 Kin'!L97, 'Right 3 Kin'!L97)</f>
        <v>-5.20602125</v>
      </c>
      <c r="M97">
        <f>MEDIAN('Left 1 Kin'!M97, 'Left 2 Kin'!M97, 'Left 3 Kin'!M97, 'Right 1 Kin'!M97, 'Right 2 Kin'!M97, 'Right 3 Kin'!M97)</f>
        <v>-17.727272499999998</v>
      </c>
      <c r="N97">
        <f>MEDIAN('Left 1 Kin'!N97, 'Left 2 Kin'!N97, 'Left 3 Kin'!N97, 'Right 1 Kin'!N97, 'Right 2 Kin'!N97, 'Right 3 Kin'!N97)</f>
        <v>-7.4552577499999995</v>
      </c>
      <c r="O97">
        <f>MEDIAN('Left 1 Kin'!O97, 'Left 2 Kin'!O97, 'Left 3 Kin'!O97, 'Right 1 Kin'!O97, 'Right 2 Kin'!O97, 'Right 3 Kin'!O97)</f>
        <v>-3.1226300000000009</v>
      </c>
      <c r="P97">
        <f>MEDIAN('Left 1 Kin'!P97, 'Left 2 Kin'!P97, 'Left 3 Kin'!P97, 'Right 1 Kin'!P97, 'Right 2 Kin'!P97, 'Right 3 Kin'!P97)</f>
        <v>9.0176652499999985</v>
      </c>
      <c r="Q97">
        <f>MEDIAN('Left 1 Kin'!Q97, 'Left 2 Kin'!Q97, 'Left 3 Kin'!Q97, 'Right 1 Kin'!Q97, 'Right 2 Kin'!Q97, 'Right 3 Kin'!Q97)</f>
        <v>-4.5372500000000482E-2</v>
      </c>
      <c r="R97">
        <f>MEDIAN('Left 1 Kin'!R97, 'Left 2 Kin'!R97, 'Left 3 Kin'!R97, 'Right 1 Kin'!R97, 'Right 2 Kin'!R97, 'Right 3 Kin'!R97)</f>
        <v>-24.034295</v>
      </c>
      <c r="S97">
        <f>MEDIAN('Left 1 Kin'!S97, 'Left 2 Kin'!S97, 'Left 3 Kin'!S97, 'Right 1 Kin'!S97, 'Right 2 Kin'!S97, 'Right 3 Kin'!S97)</f>
        <v>-36.658524999999997</v>
      </c>
      <c r="T97">
        <f>MEDIAN('Left 1 Kin'!T97, 'Left 2 Kin'!T97, 'Left 3 Kin'!T97, 'Right 1 Kin'!T97, 'Right 2 Kin'!T97, 'Right 3 Kin'!T97)</f>
        <v>-2.9515852199999997</v>
      </c>
      <c r="U97">
        <f>MEDIAN('Left 1 Kin'!U97, 'Left 2 Kin'!U97, 'Left 3 Kin'!U97, 'Right 1 Kin'!U97, 'Right 2 Kin'!U97, 'Right 3 Kin'!U97)</f>
        <v>-193.43703906249999</v>
      </c>
      <c r="V97">
        <f>MEDIAN('Left 1 Kin'!V97, 'Left 2 Kin'!V97, 'Left 3 Kin'!V97, 'Right 1 Kin'!V97, 'Right 2 Kin'!V97, 'Right 3 Kin'!V97)</f>
        <v>110.66249999999999</v>
      </c>
      <c r="W97">
        <f>MEDIAN('Left 1 Kin'!W97, 'Left 2 Kin'!W97, 'Left 3 Kin'!W97, 'Right 1 Kin'!W97, 'Right 2 Kin'!W97, 'Right 3 Kin'!W97)</f>
        <v>310.34438124999997</v>
      </c>
      <c r="X97">
        <f>MEDIAN('Left 1 Kin'!X97, 'Left 2 Kin'!X97, 'Left 3 Kin'!X97, 'Right 1 Kin'!X97, 'Right 2 Kin'!X97, 'Right 3 Kin'!X97)</f>
        <v>213.86109375000007</v>
      </c>
      <c r="Y97">
        <f>MEDIAN('Left 1 Kin'!Y97, 'Left 2 Kin'!Y97, 'Left 3 Kin'!Y97, 'Right 1 Kin'!Y97, 'Right 2 Kin'!Y97, 'Right 3 Kin'!Y97)</f>
        <v>-173.88082500000004</v>
      </c>
      <c r="Z97">
        <f>MEDIAN('Left 1 Kin'!Z97, 'Left 2 Kin'!Z97, 'Left 3 Kin'!Z97, 'Right 1 Kin'!Z97, 'Right 2 Kin'!Z97, 'Right 3 Kin'!Z97)</f>
        <v>179.22678124999993</v>
      </c>
      <c r="AA97">
        <f>MEDIAN('Left 1 Kin'!AA97, 'Left 2 Kin'!AA97, 'Left 3 Kin'!AA97, 'Right 1 Kin'!AA97, 'Right 2 Kin'!AA97, 'Right 3 Kin'!AA97)</f>
        <v>-302.62062500000002</v>
      </c>
      <c r="AB97">
        <f>MEDIAN('Left 1 Kin'!AB97, 'Left 2 Kin'!AB97, 'Left 3 Kin'!AB97, 'Right 1 Kin'!AB97, 'Right 2 Kin'!AB97, 'Right 3 Kin'!AB97)</f>
        <v>-101.99928124999988</v>
      </c>
      <c r="AC97">
        <f>MEDIAN('Left 1 Kin'!AC97, 'Left 2 Kin'!AC97, 'Left 3 Kin'!AC97, 'Right 1 Kin'!AC97, 'Right 2 Kin'!AC97, 'Right 3 Kin'!AC97)</f>
        <v>37.101249999999801</v>
      </c>
      <c r="AD97">
        <f>MEDIAN('Left 1 Kin'!AD97, 'Left 2 Kin'!AD97, 'Left 3 Kin'!AD97, 'Right 1 Kin'!AD97, 'Right 2 Kin'!AD97, 'Right 3 Kin'!AD97)</f>
        <v>-391.21574999999996</v>
      </c>
      <c r="AE97">
        <f>MEDIAN('Left 1 Kin'!AE97, 'Left 2 Kin'!AE97, 'Left 3 Kin'!AE97, 'Right 1 Kin'!AE97, 'Right 2 Kin'!AE97, 'Right 3 Kin'!AE97)</f>
        <v>-17.495125000000037</v>
      </c>
      <c r="AF97">
        <f>MEDIAN('Left 1 Kin'!AF97, 'Left 2 Kin'!AF97, 'Left 3 Kin'!AF97, 'Right 1 Kin'!AF97, 'Right 2 Kin'!AF97, 'Right 3 Kin'!AF97)</f>
        <v>-375.74062499999968</v>
      </c>
      <c r="AG97">
        <f>MEDIAN('Left 1 Kin'!AG97, 'Left 2 Kin'!AG97, 'Left 3 Kin'!AG97, 'Right 1 Kin'!AG97, 'Right 2 Kin'!AG97, 'Right 3 Kin'!AG97)</f>
        <v>-1597.6156249999999</v>
      </c>
      <c r="AH97">
        <f>MEDIAN('Left 1 Kin'!AH97, 'Left 2 Kin'!AH97, 'Left 3 Kin'!AH97, 'Right 1 Kin'!AH97, 'Right 2 Kin'!AH97, 'Right 3 Kin'!AH97)</f>
        <v>91.96425000000005</v>
      </c>
      <c r="AI97">
        <f>MEDIAN('Left 1 Kin'!AI97, 'Left 2 Kin'!AI97, 'Left 3 Kin'!AI97, 'Right 1 Kin'!AI97, 'Right 2 Kin'!AI97, 'Right 3 Kin'!AI97)</f>
        <v>-3.5915925000000009</v>
      </c>
      <c r="AJ97">
        <f>MEDIAN('Left 1 Kin'!AJ97, 'Left 2 Kin'!AJ97, 'Left 3 Kin'!AJ97, 'Right 1 Kin'!AJ97, 'Right 2 Kin'!AJ97, 'Right 3 Kin'!AJ97)</f>
        <v>-1.4491038999999994</v>
      </c>
      <c r="AK97">
        <f>MEDIAN('Left 1 Kin'!AK97, 'Left 2 Kin'!AK97, 'Left 3 Kin'!AK97, 'Right 1 Kin'!AK97, 'Right 2 Kin'!AK97, 'Right 3 Kin'!AK97)</f>
        <v>2.1530592500000029E-2</v>
      </c>
      <c r="AL97">
        <f>MEDIAN('Left 1 Kin'!AL97, 'Left 2 Kin'!AL97, 'Left 3 Kin'!AL97, 'Right 1 Kin'!AL97, 'Right 2 Kin'!AL97, 'Right 3 Kin'!AL97)</f>
        <v>-16.599534999999996</v>
      </c>
      <c r="AM97">
        <f>MEDIAN('Left 1 Kin'!AM97, 'Left 2 Kin'!AM97, 'Left 3 Kin'!AM97, 'Right 1 Kin'!AM97, 'Right 2 Kin'!AM97, 'Right 3 Kin'!AM97)</f>
        <v>-0.36021329999999996</v>
      </c>
      <c r="AN97">
        <f>MEDIAN('Left 1 Kin'!AN97, 'Left 2 Kin'!AN97, 'Left 3 Kin'!AN97, 'Right 1 Kin'!AN97, 'Right 2 Kin'!AN97, 'Right 3 Kin'!AN97)</f>
        <v>-0.89176355000000052</v>
      </c>
      <c r="AO97">
        <f>MEDIAN('Left 1 Kin'!AO97, 'Left 2 Kin'!AO97, 'Left 3 Kin'!AO97, 'Right 1 Kin'!AO97, 'Right 2 Kin'!AO97, 'Right 3 Kin'!AO97)</f>
        <v>-0.15212595000000001</v>
      </c>
      <c r="AP97">
        <f>MEDIAN('Left 1 Kin'!AP97, 'Left 2 Kin'!AP97, 'Left 3 Kin'!AP97, 'Right 1 Kin'!AP97, 'Right 2 Kin'!AP97, 'Right 3 Kin'!AP97)</f>
        <v>-0.84474092499999931</v>
      </c>
      <c r="AQ97">
        <f>MEDIAN('Left 1 Kin'!AQ97, 'Left 2 Kin'!AQ97, 'Left 3 Kin'!AQ97, 'Right 1 Kin'!AQ97, 'Right 2 Kin'!AQ97, 'Right 3 Kin'!AQ97)</f>
        <v>-0.12130871250000011</v>
      </c>
      <c r="AR97">
        <f>MEDIAN('Left 1 Kin'!AR97, 'Left 2 Kin'!AR97, 'Left 3 Kin'!AR97, 'Right 1 Kin'!AR97, 'Right 2 Kin'!AR97, 'Right 3 Kin'!AR97)</f>
        <v>7.2114859999999961E-2</v>
      </c>
      <c r="AS97">
        <f>MEDIAN('Left 1 Kin'!AS97, 'Left 2 Kin'!AS97, 'Left 3 Kin'!AS97, 'Right 1 Kin'!AS97, 'Right 2 Kin'!AS97, 'Right 3 Kin'!AS97)</f>
        <v>-0.18341623750000008</v>
      </c>
      <c r="AT97">
        <f>MEDIAN('Left 1 Kin'!AT97, 'Left 2 Kin'!AT97, 'Left 3 Kin'!AT97, 'Right 1 Kin'!AT97, 'Right 2 Kin'!AT97, 'Right 3 Kin'!AT97)</f>
        <v>-1.8138431875000021</v>
      </c>
    </row>
    <row r="98" spans="1:46" x14ac:dyDescent="0.25">
      <c r="A98">
        <v>96</v>
      </c>
      <c r="B98">
        <f>MEDIAN('Left 1 Kin'!B98, 'Left 2 Kin'!B98, 'Left 3 Kin'!B98, 'Right 1 Kin'!B98, 'Right 2 Kin'!B98, 'Right 3 Kin'!B98)</f>
        <v>9.5524999999999949</v>
      </c>
      <c r="C98">
        <f>MEDIAN('Left 1 Kin'!C98, 'Left 2 Kin'!C98, 'Left 3 Kin'!C98, 'Right 1 Kin'!C98, 'Right 2 Kin'!C98, 'Right 3 Kin'!C98)</f>
        <v>0.58680394736842112</v>
      </c>
      <c r="D98">
        <f>MEDIAN('Left 1 Kin'!D98, 'Left 2 Kin'!D98, 'Left 3 Kin'!D98, 'Right 1 Kin'!D98, 'Right 2 Kin'!D98, 'Right 3 Kin'!D98)</f>
        <v>6.3501697751700642E-2</v>
      </c>
      <c r="E98">
        <f>MEDIAN('Left 1 Kin'!E98, 'Left 2 Kin'!E98, 'Left 3 Kin'!E98, 'Right 1 Kin'!E98, 'Right 2 Kin'!E98, 'Right 3 Kin'!E98)</f>
        <v>5.7353074767601999E-5</v>
      </c>
      <c r="F98">
        <f>MEDIAN('Left 1 Kin'!F98, 'Left 2 Kin'!F98, 'Left 3 Kin'!F98, 'Right 1 Kin'!F98, 'Right 2 Kin'!F98, 'Right 3 Kin'!F98)</f>
        <v>4.5767853474949369E-2</v>
      </c>
      <c r="G98">
        <f>MEDIAN('Left 1 Kin'!G98, 'Left 2 Kin'!G98, 'Left 3 Kin'!G98, 'Right 1 Kin'!G98, 'Right 2 Kin'!G98, 'Right 3 Kin'!G98)</f>
        <v>-3.3793223999999995</v>
      </c>
      <c r="H98">
        <f>MEDIAN('Left 1 Kin'!H98, 'Left 2 Kin'!H98, 'Left 3 Kin'!H98, 'Right 1 Kin'!H98, 'Right 2 Kin'!H98, 'Right 3 Kin'!H98)</f>
        <v>-4.1899050000000004</v>
      </c>
      <c r="I98">
        <f>MEDIAN('Left 1 Kin'!I98, 'Left 2 Kin'!I98, 'Left 3 Kin'!I98, 'Right 1 Kin'!I98, 'Right 2 Kin'!I98, 'Right 3 Kin'!I98)</f>
        <v>6.541362799999999</v>
      </c>
      <c r="J98">
        <f>MEDIAN('Left 1 Kin'!J98, 'Left 2 Kin'!J98, 'Left 3 Kin'!J98, 'Right 1 Kin'!J98, 'Right 2 Kin'!J98, 'Right 3 Kin'!J98)</f>
        <v>12.747878</v>
      </c>
      <c r="K98">
        <f>MEDIAN('Left 1 Kin'!K98, 'Left 2 Kin'!K98, 'Left 3 Kin'!K98, 'Right 1 Kin'!K98, 'Right 2 Kin'!K98, 'Right 3 Kin'!K98)</f>
        <v>-5.0216765999999993</v>
      </c>
      <c r="L98">
        <f>MEDIAN('Left 1 Kin'!L98, 'Left 2 Kin'!L98, 'Left 3 Kin'!L98, 'Right 1 Kin'!L98, 'Right 2 Kin'!L98, 'Right 3 Kin'!L98)</f>
        <v>-4.9710816000000007</v>
      </c>
      <c r="M98">
        <f>MEDIAN('Left 1 Kin'!M98, 'Left 2 Kin'!M98, 'Left 3 Kin'!M98, 'Right 1 Kin'!M98, 'Right 2 Kin'!M98, 'Right 3 Kin'!M98)</f>
        <v>-18.020257999999998</v>
      </c>
      <c r="N98">
        <f>MEDIAN('Left 1 Kin'!N98, 'Left 2 Kin'!N98, 'Left 3 Kin'!N98, 'Right 1 Kin'!N98, 'Right 2 Kin'!N98, 'Right 3 Kin'!N98)</f>
        <v>-7.5734547999999986</v>
      </c>
      <c r="O98">
        <f>MEDIAN('Left 1 Kin'!O98, 'Left 2 Kin'!O98, 'Left 3 Kin'!O98, 'Right 1 Kin'!O98, 'Right 2 Kin'!O98, 'Right 3 Kin'!O98)</f>
        <v>-3.0584039999999995</v>
      </c>
      <c r="P98">
        <f>MEDIAN('Left 1 Kin'!P98, 'Left 2 Kin'!P98, 'Left 3 Kin'!P98, 'Right 1 Kin'!P98, 'Right 2 Kin'!P98, 'Right 3 Kin'!P98)</f>
        <v>8.5388066000000009</v>
      </c>
      <c r="Q98">
        <f>MEDIAN('Left 1 Kin'!Q98, 'Left 2 Kin'!Q98, 'Left 3 Kin'!Q98, 'Right 1 Kin'!Q98, 'Right 2 Kin'!Q98, 'Right 3 Kin'!Q98)</f>
        <v>-8.0150000000000166E-2</v>
      </c>
      <c r="R98">
        <f>MEDIAN('Left 1 Kin'!R98, 'Left 2 Kin'!R98, 'Left 3 Kin'!R98, 'Right 1 Kin'!R98, 'Right 2 Kin'!R98, 'Right 3 Kin'!R98)</f>
        <v>-24.235624000000001</v>
      </c>
      <c r="S98">
        <f>MEDIAN('Left 1 Kin'!S98, 'Left 2 Kin'!S98, 'Left 3 Kin'!S98, 'Right 1 Kin'!S98, 'Right 2 Kin'!S98, 'Right 3 Kin'!S98)</f>
        <v>-37.917303999999994</v>
      </c>
      <c r="T98">
        <f>MEDIAN('Left 1 Kin'!T98, 'Left 2 Kin'!T98, 'Left 3 Kin'!T98, 'Right 1 Kin'!T98, 'Right 2 Kin'!T98, 'Right 3 Kin'!T98)</f>
        <v>-2.9208721360000003</v>
      </c>
      <c r="U98">
        <f>MEDIAN('Left 1 Kin'!U98, 'Left 2 Kin'!U98, 'Left 3 Kin'!U98, 'Right 1 Kin'!U98, 'Right 2 Kin'!U98, 'Right 3 Kin'!U98)</f>
        <v>-187.0121125</v>
      </c>
      <c r="V98">
        <f>MEDIAN('Left 1 Kin'!V98, 'Left 2 Kin'!V98, 'Left 3 Kin'!V98, 'Right 1 Kin'!V98, 'Right 2 Kin'!V98, 'Right 3 Kin'!V98)</f>
        <v>111.14975000000001</v>
      </c>
      <c r="W98">
        <f>MEDIAN('Left 1 Kin'!W98, 'Left 2 Kin'!W98, 'Left 3 Kin'!W98, 'Right 1 Kin'!W98, 'Right 2 Kin'!W98, 'Right 3 Kin'!W98)</f>
        <v>308.56857500000001</v>
      </c>
      <c r="X98">
        <f>MEDIAN('Left 1 Kin'!X98, 'Left 2 Kin'!X98, 'Left 3 Kin'!X98, 'Right 1 Kin'!X98, 'Right 2 Kin'!X98, 'Right 3 Kin'!X98)</f>
        <v>214.62625000000014</v>
      </c>
      <c r="Y98">
        <f>MEDIAN('Left 1 Kin'!Y98, 'Left 2 Kin'!Y98, 'Left 3 Kin'!Y98, 'Right 1 Kin'!Y98, 'Right 2 Kin'!Y98, 'Right 3 Kin'!Y98)</f>
        <v>-171.2501</v>
      </c>
      <c r="Z98">
        <f>MEDIAN('Left 1 Kin'!Z98, 'Left 2 Kin'!Z98, 'Left 3 Kin'!Z98, 'Right 1 Kin'!Z98, 'Right 2 Kin'!Z98, 'Right 3 Kin'!Z98)</f>
        <v>171.55279999999999</v>
      </c>
      <c r="AA98">
        <f>MEDIAN('Left 1 Kin'!AA98, 'Left 2 Kin'!AA98, 'Left 3 Kin'!AA98, 'Right 1 Kin'!AA98, 'Right 2 Kin'!AA98, 'Right 3 Kin'!AA98)</f>
        <v>-274.70725000000016</v>
      </c>
      <c r="AB98">
        <f>MEDIAN('Left 1 Kin'!AB98, 'Left 2 Kin'!AB98, 'Left 3 Kin'!AB98, 'Right 1 Kin'!AB98, 'Right 2 Kin'!AB98, 'Right 3 Kin'!AB98)</f>
        <v>-100.06849999999989</v>
      </c>
      <c r="AC98">
        <f>MEDIAN('Left 1 Kin'!AC98, 'Left 2 Kin'!AC98, 'Left 3 Kin'!AC98, 'Right 1 Kin'!AC98, 'Right 2 Kin'!AC98, 'Right 3 Kin'!AC98)</f>
        <v>27.906999999999897</v>
      </c>
      <c r="AD98">
        <f>MEDIAN('Left 1 Kin'!AD98, 'Left 2 Kin'!AD98, 'Left 3 Kin'!AD98, 'Right 1 Kin'!AD98, 'Right 2 Kin'!AD98, 'Right 3 Kin'!AD98)</f>
        <v>-344.12157500000018</v>
      </c>
      <c r="AE98">
        <f>MEDIAN('Left 1 Kin'!AE98, 'Left 2 Kin'!AE98, 'Left 3 Kin'!AE98, 'Right 1 Kin'!AE98, 'Right 2 Kin'!AE98, 'Right 3 Kin'!AE98)</f>
        <v>-20.401975000000022</v>
      </c>
      <c r="AF98">
        <f>MEDIAN('Left 1 Kin'!AF98, 'Left 2 Kin'!AF98, 'Left 3 Kin'!AF98, 'Right 1 Kin'!AF98, 'Right 2 Kin'!AF98, 'Right 3 Kin'!AF98)</f>
        <v>-331.6027499999999</v>
      </c>
      <c r="AG98">
        <f>MEDIAN('Left 1 Kin'!AG98, 'Left 2 Kin'!AG98, 'Left 3 Kin'!AG98, 'Right 1 Kin'!AG98, 'Right 2 Kin'!AG98, 'Right 3 Kin'!AG98)</f>
        <v>-1471.9515000000006</v>
      </c>
      <c r="AH98">
        <f>MEDIAN('Left 1 Kin'!AH98, 'Left 2 Kin'!AH98, 'Left 3 Kin'!AH98, 'Right 1 Kin'!AH98, 'Right 2 Kin'!AH98, 'Right 3 Kin'!AH98)</f>
        <v>82.965340500000082</v>
      </c>
      <c r="AI98">
        <f>MEDIAN('Left 1 Kin'!AI98, 'Left 2 Kin'!AI98, 'Left 3 Kin'!AI98, 'Right 1 Kin'!AI98, 'Right 2 Kin'!AI98, 'Right 3 Kin'!AI98)</f>
        <v>-3.6591191999999992</v>
      </c>
      <c r="AJ98">
        <f>MEDIAN('Left 1 Kin'!AJ98, 'Left 2 Kin'!AJ98, 'Left 3 Kin'!AJ98, 'Right 1 Kin'!AJ98, 'Right 2 Kin'!AJ98, 'Right 3 Kin'!AJ98)</f>
        <v>-1.5449681999999991</v>
      </c>
      <c r="AK98">
        <f>MEDIAN('Left 1 Kin'!AK98, 'Left 2 Kin'!AK98, 'Left 3 Kin'!AK98, 'Right 1 Kin'!AK98, 'Right 2 Kin'!AK98, 'Right 3 Kin'!AK98)</f>
        <v>2.1051524000000002E-2</v>
      </c>
      <c r="AL98">
        <f>MEDIAN('Left 1 Kin'!AL98, 'Left 2 Kin'!AL98, 'Left 3 Kin'!AL98, 'Right 1 Kin'!AL98, 'Right 2 Kin'!AL98, 'Right 3 Kin'!AL98)</f>
        <v>-15.694298</v>
      </c>
      <c r="AM98">
        <f>MEDIAN('Left 1 Kin'!AM98, 'Left 2 Kin'!AM98, 'Left 3 Kin'!AM98, 'Right 1 Kin'!AM98, 'Right 2 Kin'!AM98, 'Right 3 Kin'!AM98)</f>
        <v>-0.32893876000000005</v>
      </c>
      <c r="AN98">
        <f>MEDIAN('Left 1 Kin'!AN98, 'Left 2 Kin'!AN98, 'Left 3 Kin'!AN98, 'Right 1 Kin'!AN98, 'Right 2 Kin'!AN98, 'Right 3 Kin'!AN98)</f>
        <v>-1.02187454</v>
      </c>
      <c r="AO98">
        <f>MEDIAN('Left 1 Kin'!AO98, 'Left 2 Kin'!AO98, 'Left 3 Kin'!AO98, 'Right 1 Kin'!AO98, 'Right 2 Kin'!AO98, 'Right 3 Kin'!AO98)</f>
        <v>-0.15573905999999998</v>
      </c>
      <c r="AP98">
        <f>MEDIAN('Left 1 Kin'!AP98, 'Left 2 Kin'!AP98, 'Left 3 Kin'!AP98, 'Right 1 Kin'!AP98, 'Right 2 Kin'!AP98, 'Right 3 Kin'!AP98)</f>
        <v>-0.84434468000000096</v>
      </c>
      <c r="AQ98">
        <f>MEDIAN('Left 1 Kin'!AQ98, 'Left 2 Kin'!AQ98, 'Left 3 Kin'!AQ98, 'Right 1 Kin'!AQ98, 'Right 2 Kin'!AQ98, 'Right 3 Kin'!AQ98)</f>
        <v>-0.15502859999999996</v>
      </c>
      <c r="AR98">
        <f>MEDIAN('Left 1 Kin'!AR98, 'Left 2 Kin'!AR98, 'Left 3 Kin'!AR98, 'Right 1 Kin'!AR98, 'Right 2 Kin'!AR98, 'Right 3 Kin'!AR98)</f>
        <v>6.3435047999999994E-2</v>
      </c>
      <c r="AS98">
        <f>MEDIAN('Left 1 Kin'!AS98, 'Left 2 Kin'!AS98, 'Left 3 Kin'!AS98, 'Right 1 Kin'!AS98, 'Right 2 Kin'!AS98, 'Right 3 Kin'!AS98)</f>
        <v>-0.19250061999999996</v>
      </c>
      <c r="AT98">
        <f>MEDIAN('Left 1 Kin'!AT98, 'Left 2 Kin'!AT98, 'Left 3 Kin'!AT98, 'Right 1 Kin'!AT98, 'Right 2 Kin'!AT98, 'Right 3 Kin'!AT98)</f>
        <v>-2.2945058</v>
      </c>
    </row>
    <row r="99" spans="1:46" x14ac:dyDescent="0.25">
      <c r="A99">
        <v>97</v>
      </c>
      <c r="B99">
        <f>MEDIAN('Left 1 Kin'!B99, 'Left 2 Kin'!B99, 'Left 3 Kin'!B99, 'Right 1 Kin'!B99, 'Right 2 Kin'!B99, 'Right 3 Kin'!B99)</f>
        <v>9.5495624999999951</v>
      </c>
      <c r="C99">
        <f>MEDIAN('Left 1 Kin'!C99, 'Left 2 Kin'!C99, 'Left 3 Kin'!C99, 'Right 1 Kin'!C99, 'Right 2 Kin'!C99, 'Right 3 Kin'!C99)</f>
        <v>0.58712346491228073</v>
      </c>
      <c r="D99">
        <f>MEDIAN('Left 1 Kin'!D99, 'Left 2 Kin'!D99, 'Left 3 Kin'!D99, 'Right 1 Kin'!D99, 'Right 2 Kin'!D99, 'Right 3 Kin'!D99)</f>
        <v>4.2070534680234445E-2</v>
      </c>
      <c r="E99">
        <f>MEDIAN('Left 1 Kin'!E99, 'Left 2 Kin'!E99, 'Left 3 Kin'!E99, 'Right 1 Kin'!E99, 'Right 2 Kin'!E99, 'Right 3 Kin'!E99)</f>
        <v>-2.6668284121743975E-3</v>
      </c>
      <c r="F99">
        <f>MEDIAN('Left 1 Kin'!F99, 'Left 2 Kin'!F99, 'Left 3 Kin'!F99, 'Right 1 Kin'!F99, 'Right 2 Kin'!F99, 'Right 3 Kin'!F99)</f>
        <v>3.0299605018647671E-2</v>
      </c>
      <c r="G99">
        <f>MEDIAN('Left 1 Kin'!G99, 'Left 2 Kin'!G99, 'Left 3 Kin'!G99, 'Right 1 Kin'!G99, 'Right 2 Kin'!G99, 'Right 3 Kin'!G99)</f>
        <v>-3.5703505000000009</v>
      </c>
      <c r="H99">
        <f>MEDIAN('Left 1 Kin'!H99, 'Left 2 Kin'!H99, 'Left 3 Kin'!H99, 'Right 1 Kin'!H99, 'Right 2 Kin'!H99, 'Right 3 Kin'!H99)</f>
        <v>-4.0658562499999995</v>
      </c>
      <c r="I99">
        <f>MEDIAN('Left 1 Kin'!I99, 'Left 2 Kin'!I99, 'Left 3 Kin'!I99, 'Right 1 Kin'!I99, 'Right 2 Kin'!I99, 'Right 3 Kin'!I99)</f>
        <v>6.8608812500000012</v>
      </c>
      <c r="J99">
        <f>MEDIAN('Left 1 Kin'!J99, 'Left 2 Kin'!J99, 'Left 3 Kin'!J99, 'Right 1 Kin'!J99, 'Right 2 Kin'!J99, 'Right 3 Kin'!J99)</f>
        <v>12.992011999999999</v>
      </c>
      <c r="K99">
        <f>MEDIAN('Left 1 Kin'!K99, 'Left 2 Kin'!K99, 'Left 3 Kin'!K99, 'Right 1 Kin'!K99, 'Right 2 Kin'!K99, 'Right 3 Kin'!K99)</f>
        <v>-5.1971433000000014</v>
      </c>
      <c r="L99">
        <f>MEDIAN('Left 1 Kin'!L99, 'Left 2 Kin'!L99, 'Left 3 Kin'!L99, 'Right 1 Kin'!L99, 'Right 2 Kin'!L99, 'Right 3 Kin'!L99)</f>
        <v>-4.7554013999999993</v>
      </c>
      <c r="M99">
        <f>MEDIAN('Left 1 Kin'!M99, 'Left 2 Kin'!M99, 'Left 3 Kin'!M99, 'Right 1 Kin'!M99, 'Right 2 Kin'!M99, 'Right 3 Kin'!M99)</f>
        <v>-18.207265</v>
      </c>
      <c r="N99">
        <f>MEDIAN('Left 1 Kin'!N99, 'Left 2 Kin'!N99, 'Left 3 Kin'!N99, 'Right 1 Kin'!N99, 'Right 2 Kin'!N99, 'Right 3 Kin'!N99)</f>
        <v>-7.6874046000000007</v>
      </c>
      <c r="O99">
        <f>MEDIAN('Left 1 Kin'!O99, 'Left 2 Kin'!O99, 'Left 3 Kin'!O99, 'Right 1 Kin'!O99, 'Right 2 Kin'!O99, 'Right 3 Kin'!O99)</f>
        <v>-3.0217475</v>
      </c>
      <c r="P99">
        <f>MEDIAN('Left 1 Kin'!P99, 'Left 2 Kin'!P99, 'Left 3 Kin'!P99, 'Right 1 Kin'!P99, 'Right 2 Kin'!P99, 'Right 3 Kin'!P99)</f>
        <v>8.2347527499999984</v>
      </c>
      <c r="Q99">
        <f>MEDIAN('Left 1 Kin'!Q99, 'Left 2 Kin'!Q99, 'Left 3 Kin'!Q99, 'Right 1 Kin'!Q99, 'Right 2 Kin'!Q99, 'Right 3 Kin'!Q99)</f>
        <v>-0.13036245000000068</v>
      </c>
      <c r="R99">
        <f>MEDIAN('Left 1 Kin'!R99, 'Left 2 Kin'!R99, 'Left 3 Kin'!R99, 'Right 1 Kin'!R99, 'Right 2 Kin'!R99, 'Right 3 Kin'!R99)</f>
        <v>-24.255701500000001</v>
      </c>
      <c r="S99">
        <f>MEDIAN('Left 1 Kin'!S99, 'Left 2 Kin'!S99, 'Left 3 Kin'!S99, 'Right 1 Kin'!S99, 'Right 2 Kin'!S99, 'Right 3 Kin'!S99)</f>
        <v>-38.785295500000004</v>
      </c>
      <c r="T99">
        <f>MEDIAN('Left 1 Kin'!T99, 'Left 2 Kin'!T99, 'Left 3 Kin'!T99, 'Right 1 Kin'!T99, 'Right 2 Kin'!T99, 'Right 3 Kin'!T99)</f>
        <v>-2.9106468550000004</v>
      </c>
      <c r="U99">
        <f>MEDIAN('Left 1 Kin'!U99, 'Left 2 Kin'!U99, 'Left 3 Kin'!U99, 'Right 1 Kin'!U99, 'Right 2 Kin'!U99, 'Right 3 Kin'!U99)</f>
        <v>-179.61301624999996</v>
      </c>
      <c r="V99">
        <f>MEDIAN('Left 1 Kin'!V99, 'Left 2 Kin'!V99, 'Left 3 Kin'!V99, 'Right 1 Kin'!V99, 'Right 2 Kin'!V99, 'Right 3 Kin'!V99)</f>
        <v>111.16337500000004</v>
      </c>
      <c r="W99">
        <f>MEDIAN('Left 1 Kin'!W99, 'Left 2 Kin'!W99, 'Left 3 Kin'!W99, 'Right 1 Kin'!W99, 'Right 2 Kin'!W99, 'Right 3 Kin'!W99)</f>
        <v>305.41033749999997</v>
      </c>
      <c r="X99">
        <f>MEDIAN('Left 1 Kin'!X99, 'Left 2 Kin'!X99, 'Left 3 Kin'!X99, 'Right 1 Kin'!X99, 'Right 2 Kin'!X99, 'Right 3 Kin'!X99)</f>
        <v>214.45093750000015</v>
      </c>
      <c r="Y99">
        <f>MEDIAN('Left 1 Kin'!Y99, 'Left 2 Kin'!Y99, 'Left 3 Kin'!Y99, 'Right 1 Kin'!Y99, 'Right 2 Kin'!Y99, 'Right 3 Kin'!Y99)</f>
        <v>-168.26601249999993</v>
      </c>
      <c r="Z99">
        <f>MEDIAN('Left 1 Kin'!Z99, 'Left 2 Kin'!Z99, 'Left 3 Kin'!Z99, 'Right 1 Kin'!Z99, 'Right 2 Kin'!Z99, 'Right 3 Kin'!Z99)</f>
        <v>165.62674999999996</v>
      </c>
      <c r="AA99">
        <f>MEDIAN('Left 1 Kin'!AA99, 'Left 2 Kin'!AA99, 'Left 3 Kin'!AA99, 'Right 1 Kin'!AA99, 'Right 2 Kin'!AA99, 'Right 3 Kin'!AA99)</f>
        <v>-245.18512499999991</v>
      </c>
      <c r="AB99">
        <f>MEDIAN('Left 1 Kin'!AB99, 'Left 2 Kin'!AB99, 'Left 3 Kin'!AB99, 'Right 1 Kin'!AB99, 'Right 2 Kin'!AB99, 'Right 3 Kin'!AB99)</f>
        <v>-97.152568749999901</v>
      </c>
      <c r="AC99">
        <f>MEDIAN('Left 1 Kin'!AC99, 'Left 2 Kin'!AC99, 'Left 3 Kin'!AC99, 'Right 1 Kin'!AC99, 'Right 2 Kin'!AC99, 'Right 3 Kin'!AC99)</f>
        <v>22.708749999999903</v>
      </c>
      <c r="AD99">
        <f>MEDIAN('Left 1 Kin'!AD99, 'Left 2 Kin'!AD99, 'Left 3 Kin'!AD99, 'Right 1 Kin'!AD99, 'Right 2 Kin'!AD99, 'Right 3 Kin'!AD99)</f>
        <v>-285.83227499999975</v>
      </c>
      <c r="AE99">
        <f>MEDIAN('Left 1 Kin'!AE99, 'Left 2 Kin'!AE99, 'Left 3 Kin'!AE99, 'Right 1 Kin'!AE99, 'Right 2 Kin'!AE99, 'Right 3 Kin'!AE99)</f>
        <v>-12.152662499999895</v>
      </c>
      <c r="AF99">
        <f>MEDIAN('Left 1 Kin'!AF99, 'Left 2 Kin'!AF99, 'Left 3 Kin'!AF99, 'Right 1 Kin'!AF99, 'Right 2 Kin'!AF99, 'Right 3 Kin'!AF99)</f>
        <v>-278.78762499999959</v>
      </c>
      <c r="AG99">
        <f>MEDIAN('Left 1 Kin'!AG99, 'Left 2 Kin'!AG99, 'Left 3 Kin'!AG99, 'Right 1 Kin'!AG99, 'Right 2 Kin'!AG99, 'Right 3 Kin'!AG99)</f>
        <v>-1336.1095624999989</v>
      </c>
      <c r="AH99">
        <f>MEDIAN('Left 1 Kin'!AH99, 'Left 2 Kin'!AH99, 'Left 3 Kin'!AH99, 'Right 1 Kin'!AH99, 'Right 2 Kin'!AH99, 'Right 3 Kin'!AH99)</f>
        <v>77.763945875000033</v>
      </c>
      <c r="AI99">
        <f>MEDIAN('Left 1 Kin'!AI99, 'Left 2 Kin'!AI99, 'Left 3 Kin'!AI99, 'Right 1 Kin'!AI99, 'Right 2 Kin'!AI99, 'Right 3 Kin'!AI99)</f>
        <v>-3.69316705</v>
      </c>
      <c r="AJ99">
        <f>MEDIAN('Left 1 Kin'!AJ99, 'Left 2 Kin'!AJ99, 'Left 3 Kin'!AJ99, 'Right 1 Kin'!AJ99, 'Right 2 Kin'!AJ99, 'Right 3 Kin'!AJ99)</f>
        <v>-1.63540135</v>
      </c>
      <c r="AK99">
        <f>MEDIAN('Left 1 Kin'!AK99, 'Left 2 Kin'!AK99, 'Left 3 Kin'!AK99, 'Right 1 Kin'!AK99, 'Right 2 Kin'!AK99, 'Right 3 Kin'!AK99)</f>
        <v>1.9394897149999996E-2</v>
      </c>
      <c r="AL99">
        <f>MEDIAN('Left 1 Kin'!AL99, 'Left 2 Kin'!AL99, 'Left 3 Kin'!AL99, 'Right 1 Kin'!AL99, 'Right 2 Kin'!AL99, 'Right 3 Kin'!AL99)</f>
        <v>-14.125469649999989</v>
      </c>
      <c r="AM99">
        <f>MEDIAN('Left 1 Kin'!AM99, 'Left 2 Kin'!AM99, 'Left 3 Kin'!AM99, 'Right 1 Kin'!AM99, 'Right 2 Kin'!AM99, 'Right 3 Kin'!AM99)</f>
        <v>-0.41297298000000038</v>
      </c>
      <c r="AN99">
        <f>MEDIAN('Left 1 Kin'!AN99, 'Left 2 Kin'!AN99, 'Left 3 Kin'!AN99, 'Right 1 Kin'!AN99, 'Right 2 Kin'!AN99, 'Right 3 Kin'!AN99)</f>
        <v>-1.0911955249999998</v>
      </c>
      <c r="AO99">
        <f>MEDIAN('Left 1 Kin'!AO99, 'Left 2 Kin'!AO99, 'Left 3 Kin'!AO99, 'Right 1 Kin'!AO99, 'Right 2 Kin'!AO99, 'Right 3 Kin'!AO99)</f>
        <v>-0.15700646500000004</v>
      </c>
      <c r="AP99">
        <f>MEDIAN('Left 1 Kin'!AP99, 'Left 2 Kin'!AP99, 'Left 3 Kin'!AP99, 'Right 1 Kin'!AP99, 'Right 2 Kin'!AP99, 'Right 3 Kin'!AP99)</f>
        <v>-0.68536138499999955</v>
      </c>
      <c r="AQ99">
        <f>MEDIAN('Left 1 Kin'!AQ99, 'Left 2 Kin'!AQ99, 'Left 3 Kin'!AQ99, 'Right 1 Kin'!AQ99, 'Right 2 Kin'!AQ99, 'Right 3 Kin'!AQ99)</f>
        <v>-0.14964840499999996</v>
      </c>
      <c r="AR99">
        <f>MEDIAN('Left 1 Kin'!AR99, 'Left 2 Kin'!AR99, 'Left 3 Kin'!AR99, 'Right 1 Kin'!AR99, 'Right 2 Kin'!AR99, 'Right 3 Kin'!AR99)</f>
        <v>5.7711356299999947E-2</v>
      </c>
      <c r="AS99">
        <f>MEDIAN('Left 1 Kin'!AS99, 'Left 2 Kin'!AS99, 'Left 3 Kin'!AS99, 'Right 1 Kin'!AS99, 'Right 2 Kin'!AS99, 'Right 3 Kin'!AS99)</f>
        <v>-0.20975654999999999</v>
      </c>
      <c r="AT99">
        <f>MEDIAN('Left 1 Kin'!AT99, 'Left 2 Kin'!AT99, 'Left 3 Kin'!AT99, 'Right 1 Kin'!AT99, 'Right 2 Kin'!AT99, 'Right 3 Kin'!AT99)</f>
        <v>-2.1084401999999991</v>
      </c>
    </row>
    <row r="100" spans="1:46" x14ac:dyDescent="0.25">
      <c r="A100">
        <v>98</v>
      </c>
      <c r="B100">
        <f>MEDIAN('Left 1 Kin'!B100, 'Left 2 Kin'!B100, 'Left 3 Kin'!B100, 'Right 1 Kin'!B100, 'Right 2 Kin'!B100, 'Right 3 Kin'!B100)</f>
        <v>9.5463749999999941</v>
      </c>
      <c r="C100">
        <f>MEDIAN('Left 1 Kin'!C100, 'Left 2 Kin'!C100, 'Left 3 Kin'!C100, 'Right 1 Kin'!C100, 'Right 2 Kin'!C100, 'Right 3 Kin'!C100)</f>
        <v>0.58743903508771933</v>
      </c>
      <c r="D100">
        <f>MEDIAN('Left 1 Kin'!D100, 'Left 2 Kin'!D100, 'Left 3 Kin'!D100, 'Right 1 Kin'!D100, 'Right 2 Kin'!D100, 'Right 3 Kin'!D100)</f>
        <v>2.1528395288076624E-2</v>
      </c>
      <c r="E100">
        <f>MEDIAN('Left 1 Kin'!E100, 'Left 2 Kin'!E100, 'Left 3 Kin'!E100, 'Right 1 Kin'!E100, 'Right 2 Kin'!E100, 'Right 3 Kin'!E100)</f>
        <v>-3.2523447045675973E-3</v>
      </c>
      <c r="F100">
        <f>MEDIAN('Left 1 Kin'!F100, 'Left 2 Kin'!F100, 'Left 3 Kin'!F100, 'Right 1 Kin'!F100, 'Right 2 Kin'!F100, 'Right 3 Kin'!F100)</f>
        <v>2.5444790497076993E-2</v>
      </c>
      <c r="G100">
        <f>MEDIAN('Left 1 Kin'!G100, 'Left 2 Kin'!G100, 'Left 3 Kin'!G100, 'Right 1 Kin'!G100, 'Right 2 Kin'!G100, 'Right 3 Kin'!G100)</f>
        <v>-3.759417</v>
      </c>
      <c r="H100">
        <f>MEDIAN('Left 1 Kin'!H100, 'Left 2 Kin'!H100, 'Left 3 Kin'!H100, 'Right 1 Kin'!H100, 'Right 2 Kin'!H100, 'Right 3 Kin'!H100)</f>
        <v>-3.9418075000000004</v>
      </c>
      <c r="I100">
        <f>MEDIAN('Left 1 Kin'!I100, 'Left 2 Kin'!I100, 'Left 3 Kin'!I100, 'Right 1 Kin'!I100, 'Right 2 Kin'!I100, 'Right 3 Kin'!I100)</f>
        <v>7.1773024999999997</v>
      </c>
      <c r="J100">
        <f>MEDIAN('Left 1 Kin'!J100, 'Left 2 Kin'!J100, 'Left 3 Kin'!J100, 'Right 1 Kin'!J100, 'Right 2 Kin'!J100, 'Right 3 Kin'!J100)</f>
        <v>13.237358</v>
      </c>
      <c r="K100">
        <f>MEDIAN('Left 1 Kin'!K100, 'Left 2 Kin'!K100, 'Left 3 Kin'!K100, 'Right 1 Kin'!K100, 'Right 2 Kin'!K100, 'Right 3 Kin'!K100)</f>
        <v>-5.3720672</v>
      </c>
      <c r="L100">
        <f>MEDIAN('Left 1 Kin'!L100, 'Left 2 Kin'!L100, 'Left 3 Kin'!L100, 'Right 1 Kin'!L100, 'Right 2 Kin'!L100, 'Right 3 Kin'!L100)</f>
        <v>-4.5423576000000008</v>
      </c>
      <c r="M100">
        <f>MEDIAN('Left 1 Kin'!M100, 'Left 2 Kin'!M100, 'Left 3 Kin'!M100, 'Right 1 Kin'!M100, 'Right 2 Kin'!M100, 'Right 3 Kin'!M100)</f>
        <v>-18.360060000000001</v>
      </c>
      <c r="N100">
        <f>MEDIAN('Left 1 Kin'!N100, 'Left 2 Kin'!N100, 'Left 3 Kin'!N100, 'Right 1 Kin'!N100, 'Right 2 Kin'!N100, 'Right 3 Kin'!N100)</f>
        <v>-7.7983163999999991</v>
      </c>
      <c r="O100">
        <f>MEDIAN('Left 1 Kin'!O100, 'Left 2 Kin'!O100, 'Left 3 Kin'!O100, 'Right 1 Kin'!O100, 'Right 2 Kin'!O100, 'Right 3 Kin'!O100)</f>
        <v>-2.9930149999999998</v>
      </c>
      <c r="P100">
        <f>MEDIAN('Left 1 Kin'!P100, 'Left 2 Kin'!P100, 'Left 3 Kin'!P100, 'Right 1 Kin'!P100, 'Right 2 Kin'!P100, 'Right 3 Kin'!P100)</f>
        <v>7.9677085000000005</v>
      </c>
      <c r="Q100">
        <f>MEDIAN('Left 1 Kin'!Q100, 'Left 2 Kin'!Q100, 'Left 3 Kin'!Q100, 'Right 1 Kin'!Q100, 'Right 2 Kin'!Q100, 'Right 3 Kin'!Q100)</f>
        <v>-0.1719233</v>
      </c>
      <c r="R100">
        <f>MEDIAN('Left 1 Kin'!R100, 'Left 2 Kin'!R100, 'Left 3 Kin'!R100, 'Right 1 Kin'!R100, 'Right 2 Kin'!R100, 'Right 3 Kin'!R100)</f>
        <v>-24.243751</v>
      </c>
      <c r="S100">
        <f>MEDIAN('Left 1 Kin'!S100, 'Left 2 Kin'!S100, 'Left 3 Kin'!S100, 'Right 1 Kin'!S100, 'Right 2 Kin'!S100, 'Right 3 Kin'!S100)</f>
        <v>-39.600546999999999</v>
      </c>
      <c r="T100">
        <f>MEDIAN('Left 1 Kin'!T100, 'Left 2 Kin'!T100, 'Left 3 Kin'!T100, 'Right 1 Kin'!T100, 'Right 2 Kin'!T100, 'Right 3 Kin'!T100)</f>
        <v>-2.9031690700000001</v>
      </c>
      <c r="U100">
        <f>MEDIAN('Left 1 Kin'!U100, 'Left 2 Kin'!U100, 'Left 3 Kin'!U100, 'Right 1 Kin'!U100, 'Right 2 Kin'!U100, 'Right 3 Kin'!U100)</f>
        <v>-172.05492749999999</v>
      </c>
      <c r="V100">
        <f>MEDIAN('Left 1 Kin'!V100, 'Left 2 Kin'!V100, 'Left 3 Kin'!V100, 'Right 1 Kin'!V100, 'Right 2 Kin'!V100, 'Right 3 Kin'!V100)</f>
        <v>111.06100000000001</v>
      </c>
      <c r="W100">
        <f>MEDIAN('Left 1 Kin'!W100, 'Left 2 Kin'!W100, 'Left 3 Kin'!W100, 'Right 1 Kin'!W100, 'Right 2 Kin'!W100, 'Right 3 Kin'!W100)</f>
        <v>302.25209999999998</v>
      </c>
      <c r="X100">
        <f>MEDIAN('Left 1 Kin'!X100, 'Left 2 Kin'!X100, 'Left 3 Kin'!X100, 'Right 1 Kin'!X100, 'Right 2 Kin'!X100, 'Right 3 Kin'!X100)</f>
        <v>214.27562500000016</v>
      </c>
      <c r="Y100">
        <f>MEDIAN('Left 1 Kin'!Y100, 'Left 2 Kin'!Y100, 'Left 3 Kin'!Y100, 'Right 1 Kin'!Y100, 'Right 2 Kin'!Y100, 'Right 3 Kin'!Y100)</f>
        <v>-163.90837499999998</v>
      </c>
      <c r="Z100">
        <f>MEDIAN('Left 1 Kin'!Z100, 'Left 2 Kin'!Z100, 'Left 3 Kin'!Z100, 'Right 1 Kin'!Z100, 'Right 2 Kin'!Z100, 'Right 3 Kin'!Z100)</f>
        <v>159.98699999999999</v>
      </c>
      <c r="AA100">
        <f>MEDIAN('Left 1 Kin'!AA100, 'Left 2 Kin'!AA100, 'Left 3 Kin'!AA100, 'Right 1 Kin'!AA100, 'Right 2 Kin'!AA100, 'Right 3 Kin'!AA100)</f>
        <v>-215.66300000000001</v>
      </c>
      <c r="AB100">
        <f>MEDIAN('Left 1 Kin'!AB100, 'Left 2 Kin'!AB100, 'Left 3 Kin'!AB100, 'Right 1 Kin'!AB100, 'Right 2 Kin'!AB100, 'Right 3 Kin'!AB100)</f>
        <v>-93.629837499999951</v>
      </c>
      <c r="AC100">
        <f>MEDIAN('Left 1 Kin'!AC100, 'Left 2 Kin'!AC100, 'Left 3 Kin'!AC100, 'Right 1 Kin'!AC100, 'Right 2 Kin'!AC100, 'Right 3 Kin'!AC100)</f>
        <v>15.822500000000003</v>
      </c>
      <c r="AD100">
        <f>MEDIAN('Left 1 Kin'!AD100, 'Left 2 Kin'!AD100, 'Left 3 Kin'!AD100, 'Right 1 Kin'!AD100, 'Right 2 Kin'!AD100, 'Right 3 Kin'!AD100)</f>
        <v>-227.5429750000001</v>
      </c>
      <c r="AE100">
        <f>MEDIAN('Left 1 Kin'!AE100, 'Left 2 Kin'!AE100, 'Left 3 Kin'!AE100, 'Right 1 Kin'!AE100, 'Right 2 Kin'!AE100, 'Right 3 Kin'!AE100)</f>
        <v>5.515724999999982</v>
      </c>
      <c r="AF100">
        <f>MEDIAN('Left 1 Kin'!AF100, 'Left 2 Kin'!AF100, 'Left 3 Kin'!AF100, 'Right 1 Kin'!AF100, 'Right 2 Kin'!AF100, 'Right 3 Kin'!AF100)</f>
        <v>-224.63549999999995</v>
      </c>
      <c r="AG100">
        <f>MEDIAN('Left 1 Kin'!AG100, 'Left 2 Kin'!AG100, 'Left 3 Kin'!AG100, 'Right 1 Kin'!AG100, 'Right 2 Kin'!AG100, 'Right 3 Kin'!AG100)</f>
        <v>-1197.8751250000005</v>
      </c>
      <c r="AH100">
        <f>MEDIAN('Left 1 Kin'!AH100, 'Left 2 Kin'!AH100, 'Left 3 Kin'!AH100, 'Right 1 Kin'!AH100, 'Right 2 Kin'!AH100, 'Right 3 Kin'!AH100)</f>
        <v>73.890297250000032</v>
      </c>
      <c r="AI100">
        <f>MEDIAN('Left 1 Kin'!AI100, 'Left 2 Kin'!AI100, 'Left 3 Kin'!AI100, 'Right 1 Kin'!AI100, 'Right 2 Kin'!AI100, 'Right 3 Kin'!AI100)</f>
        <v>-3.7173997000000001</v>
      </c>
      <c r="AJ100">
        <f>MEDIAN('Left 1 Kin'!AJ100, 'Left 2 Kin'!AJ100, 'Left 3 Kin'!AJ100, 'Right 1 Kin'!AJ100, 'Right 2 Kin'!AJ100, 'Right 3 Kin'!AJ100)</f>
        <v>-1.7704758999999997</v>
      </c>
      <c r="AK100">
        <f>MEDIAN('Left 1 Kin'!AK100, 'Left 2 Kin'!AK100, 'Left 3 Kin'!AK100, 'Right 1 Kin'!AK100, 'Right 2 Kin'!AK100, 'Right 3 Kin'!AK100)</f>
        <v>1.7944993100000004E-2</v>
      </c>
      <c r="AL100">
        <f>MEDIAN('Left 1 Kin'!AL100, 'Left 2 Kin'!AL100, 'Left 3 Kin'!AL100, 'Right 1 Kin'!AL100, 'Right 2 Kin'!AL100, 'Right 3 Kin'!AL100)</f>
        <v>-12.3839437</v>
      </c>
      <c r="AM100">
        <f>MEDIAN('Left 1 Kin'!AM100, 'Left 2 Kin'!AM100, 'Left 3 Kin'!AM100, 'Right 1 Kin'!AM100, 'Right 2 Kin'!AM100, 'Right 3 Kin'!AM100)</f>
        <v>-0.46856481999999999</v>
      </c>
      <c r="AN100">
        <f>MEDIAN('Left 1 Kin'!AN100, 'Left 2 Kin'!AN100, 'Left 3 Kin'!AN100, 'Right 1 Kin'!AN100, 'Right 2 Kin'!AN100, 'Right 3 Kin'!AN100)</f>
        <v>-1.15349535</v>
      </c>
      <c r="AO100">
        <f>MEDIAN('Left 1 Kin'!AO100, 'Left 2 Kin'!AO100, 'Left 3 Kin'!AO100, 'Right 1 Kin'!AO100, 'Right 2 Kin'!AO100, 'Right 3 Kin'!AO100)</f>
        <v>-0.16269216</v>
      </c>
      <c r="AP100">
        <f>MEDIAN('Left 1 Kin'!AP100, 'Left 2 Kin'!AP100, 'Left 3 Kin'!AP100, 'Right 1 Kin'!AP100, 'Right 2 Kin'!AP100, 'Right 3 Kin'!AP100)</f>
        <v>-0.52637809000000046</v>
      </c>
      <c r="AQ100">
        <f>MEDIAN('Left 1 Kin'!AQ100, 'Left 2 Kin'!AQ100, 'Left 3 Kin'!AQ100, 'Right 1 Kin'!AQ100, 'Right 2 Kin'!AQ100, 'Right 3 Kin'!AQ100)</f>
        <v>-0.14064027000000001</v>
      </c>
      <c r="AR100">
        <f>MEDIAN('Left 1 Kin'!AR100, 'Left 2 Kin'!AR100, 'Left 3 Kin'!AR100, 'Right 1 Kin'!AR100, 'Right 2 Kin'!AR100, 'Right 3 Kin'!AR100)</f>
        <v>4.8782894199999996E-2</v>
      </c>
      <c r="AS100">
        <f>MEDIAN('Left 1 Kin'!AS100, 'Left 2 Kin'!AS100, 'Left 3 Kin'!AS100, 'Right 1 Kin'!AS100, 'Right 2 Kin'!AS100, 'Right 3 Kin'!AS100)</f>
        <v>-0.22931969999999996</v>
      </c>
      <c r="AT100">
        <f>MEDIAN('Left 1 Kin'!AT100, 'Left 2 Kin'!AT100, 'Left 3 Kin'!AT100, 'Right 1 Kin'!AT100, 'Right 2 Kin'!AT100, 'Right 3 Kin'!AT100)</f>
        <v>-1.9011118</v>
      </c>
    </row>
    <row r="101" spans="1:46" x14ac:dyDescent="0.25">
      <c r="A101">
        <v>99</v>
      </c>
      <c r="B101">
        <f>MEDIAN('Left 1 Kin'!B101, 'Left 2 Kin'!B101, 'Left 3 Kin'!B101, 'Right 1 Kin'!B101, 'Right 2 Kin'!B101, 'Right 3 Kin'!B101)</f>
        <v>9.5431874999999931</v>
      </c>
      <c r="C101">
        <f>MEDIAN('Left 1 Kin'!C101, 'Left 2 Kin'!C101, 'Left 3 Kin'!C101, 'Right 1 Kin'!C101, 'Right 2 Kin'!C101, 'Right 3 Kin'!C101)</f>
        <v>0.58775460526315793</v>
      </c>
      <c r="D101">
        <f>MEDIAN('Left 1 Kin'!D101, 'Left 2 Kin'!D101, 'Left 3 Kin'!D101, 'Right 1 Kin'!D101, 'Right 2 Kin'!D101, 'Right 3 Kin'!D101)</f>
        <v>1.5881042259058096E-2</v>
      </c>
      <c r="E101">
        <f>MEDIAN('Left 1 Kin'!E101, 'Left 2 Kin'!E101, 'Left 3 Kin'!E101, 'Right 1 Kin'!E101, 'Right 2 Kin'!E101, 'Right 3 Kin'!E101)</f>
        <v>2.3627816865510326E-4</v>
      </c>
      <c r="F101">
        <f>MEDIAN('Left 1 Kin'!F101, 'Left 2 Kin'!F101, 'Left 3 Kin'!F101, 'Right 1 Kin'!F101, 'Right 2 Kin'!F101, 'Right 3 Kin'!F101)</f>
        <v>1.2986070889619295E-2</v>
      </c>
      <c r="G101">
        <f>MEDIAN('Left 1 Kin'!G101, 'Left 2 Kin'!G101, 'Left 3 Kin'!G101, 'Right 1 Kin'!G101, 'Right 2 Kin'!G101, 'Right 3 Kin'!G101)</f>
        <v>-3.9484835000000014</v>
      </c>
      <c r="H101">
        <f>MEDIAN('Left 1 Kin'!H101, 'Left 2 Kin'!H101, 'Left 3 Kin'!H101, 'Right 1 Kin'!H101, 'Right 2 Kin'!H101, 'Right 3 Kin'!H101)</f>
        <v>-3.8177587499999994</v>
      </c>
      <c r="I101">
        <f>MEDIAN('Left 1 Kin'!I101, 'Left 2 Kin'!I101, 'Left 3 Kin'!I101, 'Right 1 Kin'!I101, 'Right 2 Kin'!I101, 'Right 3 Kin'!I101)</f>
        <v>7.4937237500000009</v>
      </c>
      <c r="J101">
        <f>MEDIAN('Left 1 Kin'!J101, 'Left 2 Kin'!J101, 'Left 3 Kin'!J101, 'Right 1 Kin'!J101, 'Right 2 Kin'!J101, 'Right 3 Kin'!J101)</f>
        <v>13.482704</v>
      </c>
      <c r="K101">
        <f>MEDIAN('Left 1 Kin'!K101, 'Left 2 Kin'!K101, 'Left 3 Kin'!K101, 'Right 1 Kin'!K101, 'Right 2 Kin'!K101, 'Right 3 Kin'!K101)</f>
        <v>-5.5469911000000014</v>
      </c>
      <c r="L101">
        <f>MEDIAN('Left 1 Kin'!L101, 'Left 2 Kin'!L101, 'Left 3 Kin'!L101, 'Right 1 Kin'!L101, 'Right 2 Kin'!L101, 'Right 3 Kin'!L101)</f>
        <v>-4.3293137999999995</v>
      </c>
      <c r="M101">
        <f>MEDIAN('Left 1 Kin'!M101, 'Left 2 Kin'!M101, 'Left 3 Kin'!M101, 'Right 1 Kin'!M101, 'Right 2 Kin'!M101, 'Right 3 Kin'!M101)</f>
        <v>-18.512855000000002</v>
      </c>
      <c r="N101">
        <f>MEDIAN('Left 1 Kin'!N101, 'Left 2 Kin'!N101, 'Left 3 Kin'!N101, 'Right 1 Kin'!N101, 'Right 2 Kin'!N101, 'Right 3 Kin'!N101)</f>
        <v>-7.9092282000000003</v>
      </c>
      <c r="O101">
        <f>MEDIAN('Left 1 Kin'!O101, 'Left 2 Kin'!O101, 'Left 3 Kin'!O101, 'Right 1 Kin'!O101, 'Right 2 Kin'!O101, 'Right 3 Kin'!O101)</f>
        <v>-2.9642824999999995</v>
      </c>
      <c r="P101">
        <f>MEDIAN('Left 1 Kin'!P101, 'Left 2 Kin'!P101, 'Left 3 Kin'!P101, 'Right 1 Kin'!P101, 'Right 2 Kin'!P101, 'Right 3 Kin'!P101)</f>
        <v>7.7006642499999982</v>
      </c>
      <c r="Q101">
        <f>MEDIAN('Left 1 Kin'!Q101, 'Left 2 Kin'!Q101, 'Left 3 Kin'!Q101, 'Right 1 Kin'!Q101, 'Right 2 Kin'!Q101, 'Right 3 Kin'!Q101)</f>
        <v>-0.21348415000000021</v>
      </c>
      <c r="R101">
        <f>MEDIAN('Left 1 Kin'!R101, 'Left 2 Kin'!R101, 'Left 3 Kin'!R101, 'Right 1 Kin'!R101, 'Right 2 Kin'!R101, 'Right 3 Kin'!R101)</f>
        <v>-24.231800499999999</v>
      </c>
      <c r="S101">
        <f>MEDIAN('Left 1 Kin'!S101, 'Left 2 Kin'!S101, 'Left 3 Kin'!S101, 'Right 1 Kin'!S101, 'Right 2 Kin'!S101, 'Right 3 Kin'!S101)</f>
        <v>-40.415798500000008</v>
      </c>
      <c r="T101">
        <f>MEDIAN('Left 1 Kin'!T101, 'Left 2 Kin'!T101, 'Left 3 Kin'!T101, 'Right 1 Kin'!T101, 'Right 2 Kin'!T101, 'Right 3 Kin'!T101)</f>
        <v>-2.8956912850000003</v>
      </c>
      <c r="U101">
        <f>MEDIAN('Left 1 Kin'!U101, 'Left 2 Kin'!U101, 'Left 3 Kin'!U101, 'Right 1 Kin'!U101, 'Right 2 Kin'!U101, 'Right 3 Kin'!U101)</f>
        <v>-165.1711824999999</v>
      </c>
      <c r="V101">
        <f>MEDIAN('Left 1 Kin'!V101, 'Left 2 Kin'!V101, 'Left 3 Kin'!V101, 'Right 1 Kin'!V101, 'Right 2 Kin'!V101, 'Right 3 Kin'!V101)</f>
        <v>110.95862500000001</v>
      </c>
      <c r="W101">
        <f>MEDIAN('Left 1 Kin'!W101, 'Left 2 Kin'!W101, 'Left 3 Kin'!W101, 'Right 1 Kin'!W101, 'Right 2 Kin'!W101, 'Right 3 Kin'!W101)</f>
        <v>297.84991250000002</v>
      </c>
      <c r="X101">
        <f>MEDIAN('Left 1 Kin'!X101, 'Left 2 Kin'!X101, 'Left 3 Kin'!X101, 'Right 1 Kin'!X101, 'Right 2 Kin'!X101, 'Right 3 Kin'!X101)</f>
        <v>214.10031250000014</v>
      </c>
      <c r="Y101">
        <f>MEDIAN('Left 1 Kin'!Y101, 'Left 2 Kin'!Y101, 'Left 3 Kin'!Y101, 'Right 1 Kin'!Y101, 'Right 2 Kin'!Y101, 'Right 3 Kin'!Y101)</f>
        <v>-159.17543749999999</v>
      </c>
      <c r="Z101">
        <f>MEDIAN('Left 1 Kin'!Z101, 'Left 2 Kin'!Z101, 'Left 3 Kin'!Z101, 'Right 1 Kin'!Z101, 'Right 2 Kin'!Z101, 'Right 3 Kin'!Z101)</f>
        <v>154.34724999999997</v>
      </c>
      <c r="AA101">
        <f>MEDIAN('Left 1 Kin'!AA101, 'Left 2 Kin'!AA101, 'Left 3 Kin'!AA101, 'Right 1 Kin'!AA101, 'Right 2 Kin'!AA101, 'Right 3 Kin'!AA101)</f>
        <v>-186.14087499999971</v>
      </c>
      <c r="AB101">
        <f>MEDIAN('Left 1 Kin'!AB101, 'Left 2 Kin'!AB101, 'Left 3 Kin'!AB101, 'Right 1 Kin'!AB101, 'Right 2 Kin'!AB101, 'Right 3 Kin'!AB101)</f>
        <v>-90.10710624999993</v>
      </c>
      <c r="AC101">
        <f>MEDIAN('Left 1 Kin'!AC101, 'Left 2 Kin'!AC101, 'Left 3 Kin'!AC101, 'Right 1 Kin'!AC101, 'Right 2 Kin'!AC101, 'Right 3 Kin'!AC101)</f>
        <v>8.9362500000000065</v>
      </c>
      <c r="AD101">
        <f>MEDIAN('Left 1 Kin'!AD101, 'Left 2 Kin'!AD101, 'Left 3 Kin'!AD101, 'Right 1 Kin'!AD101, 'Right 2 Kin'!AD101, 'Right 3 Kin'!AD101)</f>
        <v>-169.25367499999965</v>
      </c>
      <c r="AE101">
        <f>MEDIAN('Left 1 Kin'!AE101, 'Left 2 Kin'!AE101, 'Left 3 Kin'!AE101, 'Right 1 Kin'!AE101, 'Right 2 Kin'!AE101, 'Right 3 Kin'!AE101)</f>
        <v>15.521862499999999</v>
      </c>
      <c r="AF101">
        <f>MEDIAN('Left 1 Kin'!AF101, 'Left 2 Kin'!AF101, 'Left 3 Kin'!AF101, 'Right 1 Kin'!AF101, 'Right 2 Kin'!AF101, 'Right 3 Kin'!AF101)</f>
        <v>-170.2427499999996</v>
      </c>
      <c r="AG101">
        <f>MEDIAN('Left 1 Kin'!AG101, 'Left 2 Kin'!AG101, 'Left 3 Kin'!AG101, 'Right 1 Kin'!AG101, 'Right 2 Kin'!AG101, 'Right 3 Kin'!AG101)</f>
        <v>-1059.6406874999989</v>
      </c>
      <c r="AH101">
        <f>MEDIAN('Left 1 Kin'!AH101, 'Left 2 Kin'!AH101, 'Left 3 Kin'!AH101, 'Right 1 Kin'!AH101, 'Right 2 Kin'!AH101, 'Right 3 Kin'!AH101)</f>
        <v>70.016648624999988</v>
      </c>
      <c r="AI101">
        <f>MEDIAN('Left 1 Kin'!AI101, 'Left 2 Kin'!AI101, 'Left 3 Kin'!AI101, 'Right 1 Kin'!AI101, 'Right 2 Kin'!AI101, 'Right 3 Kin'!AI101)</f>
        <v>-3.7497723500000006</v>
      </c>
      <c r="AJ101">
        <f>MEDIAN('Left 1 Kin'!AJ101, 'Left 2 Kin'!AJ101, 'Left 3 Kin'!AJ101, 'Right 1 Kin'!AJ101, 'Right 2 Kin'!AJ101, 'Right 3 Kin'!AJ101)</f>
        <v>-1.9055504500000011</v>
      </c>
      <c r="AK101">
        <f>MEDIAN('Left 1 Kin'!AK101, 'Left 2 Kin'!AK101, 'Left 3 Kin'!AK101, 'Right 1 Kin'!AK101, 'Right 2 Kin'!AK101, 'Right 3 Kin'!AK101)</f>
        <v>1.6495089049999988E-2</v>
      </c>
      <c r="AL101">
        <f>MEDIAN('Left 1 Kin'!AL101, 'Left 2 Kin'!AL101, 'Left 3 Kin'!AL101, 'Right 1 Kin'!AL101, 'Right 2 Kin'!AL101, 'Right 3 Kin'!AL101)</f>
        <v>-10.529219349999986</v>
      </c>
      <c r="AM101">
        <f>MEDIAN('Left 1 Kin'!AM101, 'Left 2 Kin'!AM101, 'Left 3 Kin'!AM101, 'Right 1 Kin'!AM101, 'Right 2 Kin'!AM101, 'Right 3 Kin'!AM101)</f>
        <v>-0.52415666000000039</v>
      </c>
      <c r="AN101">
        <f>MEDIAN('Left 1 Kin'!AN101, 'Left 2 Kin'!AN101, 'Left 3 Kin'!AN101, 'Right 1 Kin'!AN101, 'Right 2 Kin'!AN101, 'Right 3 Kin'!AN101)</f>
        <v>-1.1692938750000006</v>
      </c>
      <c r="AO101">
        <f>MEDIAN('Left 1 Kin'!AO101, 'Left 2 Kin'!AO101, 'Left 3 Kin'!AO101, 'Right 1 Kin'!AO101, 'Right 2 Kin'!AO101, 'Right 3 Kin'!AO101)</f>
        <v>-0.1696088300000001</v>
      </c>
      <c r="AP101">
        <f>MEDIAN('Left 1 Kin'!AP101, 'Left 2 Kin'!AP101, 'Left 3 Kin'!AP101, 'Right 1 Kin'!AP101, 'Right 2 Kin'!AP101, 'Right 3 Kin'!AP101)</f>
        <v>-0.36739479499999911</v>
      </c>
      <c r="AQ101">
        <f>MEDIAN('Left 1 Kin'!AQ101, 'Left 2 Kin'!AQ101, 'Left 3 Kin'!AQ101, 'Right 1 Kin'!AQ101, 'Right 2 Kin'!AQ101, 'Right 3 Kin'!AQ101)</f>
        <v>-0.1316321349999999</v>
      </c>
      <c r="AR101">
        <f>MEDIAN('Left 1 Kin'!AR101, 'Left 2 Kin'!AR101, 'Left 3 Kin'!AR101, 'Right 1 Kin'!AR101, 'Right 2 Kin'!AR101, 'Right 3 Kin'!AR101)</f>
        <v>3.9294982099999931E-2</v>
      </c>
      <c r="AS101">
        <f>MEDIAN('Left 1 Kin'!AS101, 'Left 2 Kin'!AS101, 'Left 3 Kin'!AS101, 'Right 1 Kin'!AS101, 'Right 2 Kin'!AS101, 'Right 3 Kin'!AS101)</f>
        <v>-0.24888285000000016</v>
      </c>
      <c r="AT101">
        <f>MEDIAN('Left 1 Kin'!AT101, 'Left 2 Kin'!AT101, 'Left 3 Kin'!AT101, 'Right 1 Kin'!AT101, 'Right 2 Kin'!AT101, 'Right 3 Kin'!AT101)</f>
        <v>-1.6937833999999985</v>
      </c>
    </row>
    <row r="102" spans="1:46" x14ac:dyDescent="0.25">
      <c r="A102">
        <v>100</v>
      </c>
      <c r="B102">
        <f>MEDIAN('Left 1 Kin'!B102, 'Left 2 Kin'!B102, 'Left 3 Kin'!B102, 'Right 1 Kin'!B102, 'Right 2 Kin'!B102, 'Right 3 Kin'!B102)</f>
        <v>9.539999999999992</v>
      </c>
      <c r="C102">
        <f>MEDIAN('Left 1 Kin'!C102, 'Left 2 Kin'!C102, 'Left 3 Kin'!C102, 'Right 1 Kin'!C102, 'Right 2 Kin'!C102, 'Right 3 Kin'!C102)</f>
        <v>0.58807017543859641</v>
      </c>
      <c r="D102">
        <f>MEDIAN('Left 1 Kin'!D102, 'Left 2 Kin'!D102, 'Left 3 Kin'!D102, 'Right 1 Kin'!D102, 'Right 2 Kin'!D102, 'Right 3 Kin'!D102)</f>
        <v>-2.4941453030458485E-3</v>
      </c>
      <c r="E102">
        <f>MEDIAN('Left 1 Kin'!E102, 'Left 2 Kin'!E102, 'Left 3 Kin'!E102, 'Right 1 Kin'!E102, 'Right 2 Kin'!E102, 'Right 3 Kin'!E102)</f>
        <v>7.6558704541176709E-3</v>
      </c>
      <c r="F102">
        <f>MEDIAN('Left 1 Kin'!F102, 'Left 2 Kin'!F102, 'Left 3 Kin'!F102, 'Right 1 Kin'!F102, 'Right 2 Kin'!F102, 'Right 3 Kin'!F102)</f>
        <v>2.6568460458610697E-2</v>
      </c>
      <c r="G102">
        <f>MEDIAN('Left 1 Kin'!G102, 'Left 2 Kin'!G102, 'Left 3 Kin'!G102, 'Right 1 Kin'!G102, 'Right 2 Kin'!G102, 'Right 3 Kin'!G102)</f>
        <v>-4.1375500000000001</v>
      </c>
      <c r="H102">
        <f>MEDIAN('Left 1 Kin'!H102, 'Left 2 Kin'!H102, 'Left 3 Kin'!H102, 'Right 1 Kin'!H102, 'Right 2 Kin'!H102, 'Right 3 Kin'!H102)</f>
        <v>-3.6937100000000003</v>
      </c>
      <c r="I102">
        <f>MEDIAN('Left 1 Kin'!I102, 'Left 2 Kin'!I102, 'Left 3 Kin'!I102, 'Right 1 Kin'!I102, 'Right 2 Kin'!I102, 'Right 3 Kin'!I102)</f>
        <v>7.8101450000000003</v>
      </c>
      <c r="J102">
        <f>MEDIAN('Left 1 Kin'!J102, 'Left 2 Kin'!J102, 'Left 3 Kin'!J102, 'Right 1 Kin'!J102, 'Right 2 Kin'!J102, 'Right 3 Kin'!J102)</f>
        <v>13.72805</v>
      </c>
      <c r="K102">
        <f>MEDIAN('Left 1 Kin'!K102, 'Left 2 Kin'!K102, 'Left 3 Kin'!K102, 'Right 1 Kin'!K102, 'Right 2 Kin'!K102, 'Right 3 Kin'!K102)</f>
        <v>-5.7219150000000001</v>
      </c>
      <c r="L102">
        <f>MEDIAN('Left 1 Kin'!L102, 'Left 2 Kin'!L102, 'Left 3 Kin'!L102, 'Right 1 Kin'!L102, 'Right 2 Kin'!L102, 'Right 3 Kin'!L102)</f>
        <v>-4.1162700000000001</v>
      </c>
      <c r="M102">
        <f>MEDIAN('Left 1 Kin'!M102, 'Left 2 Kin'!M102, 'Left 3 Kin'!M102, 'Right 1 Kin'!M102, 'Right 2 Kin'!M102, 'Right 3 Kin'!M102)</f>
        <v>-18.665649999999999</v>
      </c>
      <c r="N102">
        <f>MEDIAN('Left 1 Kin'!N102, 'Left 2 Kin'!N102, 'Left 3 Kin'!N102, 'Right 1 Kin'!N102, 'Right 2 Kin'!N102, 'Right 3 Kin'!N102)</f>
        <v>-8.0201399999999996</v>
      </c>
      <c r="O102">
        <f>MEDIAN('Left 1 Kin'!O102, 'Left 2 Kin'!O102, 'Left 3 Kin'!O102, 'Right 1 Kin'!O102, 'Right 2 Kin'!O102, 'Right 3 Kin'!O102)</f>
        <v>-2.9355499999999992</v>
      </c>
      <c r="P102">
        <f>MEDIAN('Left 1 Kin'!P102, 'Left 2 Kin'!P102, 'Left 3 Kin'!P102, 'Right 1 Kin'!P102, 'Right 2 Kin'!P102, 'Right 3 Kin'!P102)</f>
        <v>7.5664300000000004</v>
      </c>
      <c r="Q102">
        <f>MEDIAN('Left 1 Kin'!Q102, 'Left 2 Kin'!Q102, 'Left 3 Kin'!Q102, 'Right 1 Kin'!Q102, 'Right 2 Kin'!Q102, 'Right 3 Kin'!Q102)</f>
        <v>-0.24189000000000016</v>
      </c>
      <c r="R102">
        <f>MEDIAN('Left 1 Kin'!R102, 'Left 2 Kin'!R102, 'Left 3 Kin'!R102, 'Right 1 Kin'!R102, 'Right 2 Kin'!R102, 'Right 3 Kin'!R102)</f>
        <v>-24.219850000000001</v>
      </c>
      <c r="S102">
        <f>MEDIAN('Left 1 Kin'!S102, 'Left 2 Kin'!S102, 'Left 3 Kin'!S102, 'Right 1 Kin'!S102, 'Right 2 Kin'!S102, 'Right 3 Kin'!S102)</f>
        <v>-41.2547</v>
      </c>
      <c r="T102">
        <f>MEDIAN('Left 1 Kin'!T102, 'Left 2 Kin'!T102, 'Left 3 Kin'!T102, 'Right 1 Kin'!T102, 'Right 2 Kin'!T102, 'Right 3 Kin'!T102)</f>
        <v>-2.8882135</v>
      </c>
      <c r="U102">
        <f>MEDIAN('Left 1 Kin'!U102, 'Left 2 Kin'!U102, 'Left 3 Kin'!U102, 'Right 1 Kin'!U102, 'Right 2 Kin'!U102, 'Right 3 Kin'!U102)</f>
        <v>-158.84437500000001</v>
      </c>
      <c r="V102">
        <f>MEDIAN('Left 1 Kin'!V102, 'Left 2 Kin'!V102, 'Left 3 Kin'!V102, 'Right 1 Kin'!V102, 'Right 2 Kin'!V102, 'Right 3 Kin'!V102)</f>
        <v>110.85624999999999</v>
      </c>
      <c r="W102">
        <f>MEDIAN('Left 1 Kin'!W102, 'Left 2 Kin'!W102, 'Left 3 Kin'!W102, 'Right 1 Kin'!W102, 'Right 2 Kin'!W102, 'Right 3 Kin'!W102)</f>
        <v>292.89437500000008</v>
      </c>
      <c r="X102">
        <f>MEDIAN('Left 1 Kin'!X102, 'Left 2 Kin'!X102, 'Left 3 Kin'!X102, 'Right 1 Kin'!X102, 'Right 2 Kin'!X102, 'Right 3 Kin'!X102)</f>
        <v>213.92500000000013</v>
      </c>
      <c r="Y102">
        <f>MEDIAN('Left 1 Kin'!Y102, 'Left 2 Kin'!Y102, 'Left 3 Kin'!Y102, 'Right 1 Kin'!Y102, 'Right 2 Kin'!Y102, 'Right 3 Kin'!Y102)</f>
        <v>-154.4425</v>
      </c>
      <c r="Z102">
        <f>MEDIAN('Left 1 Kin'!Z102, 'Left 2 Kin'!Z102, 'Left 3 Kin'!Z102, 'Right 1 Kin'!Z102, 'Right 2 Kin'!Z102, 'Right 3 Kin'!Z102)</f>
        <v>148.70749999999995</v>
      </c>
      <c r="AA102">
        <f>MEDIAN('Left 1 Kin'!AA102, 'Left 2 Kin'!AA102, 'Left 3 Kin'!AA102, 'Right 1 Kin'!AA102, 'Right 2 Kin'!AA102, 'Right 3 Kin'!AA102)</f>
        <v>-156.61874999999981</v>
      </c>
      <c r="AB102">
        <f>MEDIAN('Left 1 Kin'!AB102, 'Left 2 Kin'!AB102, 'Left 3 Kin'!AB102, 'Right 1 Kin'!AB102, 'Right 2 Kin'!AB102, 'Right 3 Kin'!AB102)</f>
        <v>-86.304375000000022</v>
      </c>
      <c r="AC102">
        <f>MEDIAN('Left 1 Kin'!AC102, 'Left 2 Kin'!AC102, 'Left 3 Kin'!AC102, 'Right 1 Kin'!AC102, 'Right 2 Kin'!AC102, 'Right 3 Kin'!AC102)</f>
        <v>-0.9937499999998991</v>
      </c>
      <c r="AD102">
        <f>MEDIAN('Left 1 Kin'!AD102, 'Left 2 Kin'!AD102, 'Left 3 Kin'!AD102, 'Right 1 Kin'!AD102, 'Right 2 Kin'!AD102, 'Right 3 Kin'!AD102)</f>
        <v>-110.964375</v>
      </c>
      <c r="AE102">
        <f>MEDIAN('Left 1 Kin'!AE102, 'Left 2 Kin'!AE102, 'Left 3 Kin'!AE102, 'Right 1 Kin'!AE102, 'Right 2 Kin'!AE102, 'Right 3 Kin'!AE102)</f>
        <v>15.3325</v>
      </c>
      <c r="AF102">
        <f>MEDIAN('Left 1 Kin'!AF102, 'Left 2 Kin'!AF102, 'Left 3 Kin'!AF102, 'Right 1 Kin'!AF102, 'Right 2 Kin'!AF102, 'Right 3 Kin'!AF102)</f>
        <v>-115.17500000000003</v>
      </c>
      <c r="AG102">
        <f>MEDIAN('Left 1 Kin'!AG102, 'Left 2 Kin'!AG102, 'Left 3 Kin'!AG102, 'Right 1 Kin'!AG102, 'Right 2 Kin'!AG102, 'Right 3 Kin'!AG102)</f>
        <v>-921.40625</v>
      </c>
      <c r="AH102">
        <f>MEDIAN('Left 1 Kin'!AH102, 'Left 2 Kin'!AH102, 'Left 3 Kin'!AH102, 'Right 1 Kin'!AH102, 'Right 2 Kin'!AH102, 'Right 3 Kin'!AH102)</f>
        <v>66.143000000000001</v>
      </c>
      <c r="AI102">
        <f>MEDIAN('Left 1 Kin'!AI102, 'Left 2 Kin'!AI102, 'Left 3 Kin'!AI102, 'Right 1 Kin'!AI102, 'Right 2 Kin'!AI102, 'Right 3 Kin'!AI102)</f>
        <v>-3.7844300000000004</v>
      </c>
      <c r="AJ102">
        <f>MEDIAN('Left 1 Kin'!AJ102, 'Left 2 Kin'!AJ102, 'Left 3 Kin'!AJ102, 'Right 1 Kin'!AJ102, 'Right 2 Kin'!AJ102, 'Right 3 Kin'!AJ102)</f>
        <v>-2.0406249999999999</v>
      </c>
      <c r="AK102">
        <f>MEDIAN('Left 1 Kin'!AK102, 'Left 2 Kin'!AK102, 'Left 3 Kin'!AK102, 'Right 1 Kin'!AK102, 'Right 2 Kin'!AK102, 'Right 3 Kin'!AK102)</f>
        <v>1.5045184999999999E-2</v>
      </c>
      <c r="AL102">
        <f>MEDIAN('Left 1 Kin'!AL102, 'Left 2 Kin'!AL102, 'Left 3 Kin'!AL102, 'Right 1 Kin'!AL102, 'Right 2 Kin'!AL102, 'Right 3 Kin'!AL102)</f>
        <v>-8.6744950000000003</v>
      </c>
      <c r="AM102">
        <f>MEDIAN('Left 1 Kin'!AM102, 'Left 2 Kin'!AM102, 'Left 3 Kin'!AM102, 'Right 1 Kin'!AM102, 'Right 2 Kin'!AM102, 'Right 3 Kin'!AM102)</f>
        <v>-0.5797485</v>
      </c>
      <c r="AN102">
        <f>MEDIAN('Left 1 Kin'!AN102, 'Left 2 Kin'!AN102, 'Left 3 Kin'!AN102, 'Right 1 Kin'!AN102, 'Right 2 Kin'!AN102, 'Right 3 Kin'!AN102)</f>
        <v>-1.17889</v>
      </c>
      <c r="AO102">
        <f>MEDIAN('Left 1 Kin'!AO102, 'Left 2 Kin'!AO102, 'Left 3 Kin'!AO102, 'Right 1 Kin'!AO102, 'Right 2 Kin'!AO102, 'Right 3 Kin'!AO102)</f>
        <v>-0.17621399999999998</v>
      </c>
      <c r="AP102">
        <f>MEDIAN('Left 1 Kin'!AP102, 'Left 2 Kin'!AP102, 'Left 3 Kin'!AP102, 'Right 1 Kin'!AP102, 'Right 2 Kin'!AP102, 'Right 3 Kin'!AP102)</f>
        <v>-0.20841149999999997</v>
      </c>
      <c r="AQ102">
        <f>MEDIAN('Left 1 Kin'!AQ102, 'Left 2 Kin'!AQ102, 'Left 3 Kin'!AQ102, 'Right 1 Kin'!AQ102, 'Right 2 Kin'!AQ102, 'Right 3 Kin'!AQ102)</f>
        <v>-0.12262400000000001</v>
      </c>
      <c r="AR102">
        <f>MEDIAN('Left 1 Kin'!AR102, 'Left 2 Kin'!AR102, 'Left 3 Kin'!AR102, 'Right 1 Kin'!AR102, 'Right 2 Kin'!AR102, 'Right 3 Kin'!AR102)</f>
        <v>2.9807070000000001E-2</v>
      </c>
      <c r="AS102">
        <f>MEDIAN('Left 1 Kin'!AS102, 'Left 2 Kin'!AS102, 'Left 3 Kin'!AS102, 'Right 1 Kin'!AS102, 'Right 2 Kin'!AS102, 'Right 3 Kin'!AS102)</f>
        <v>-0.26844600000000002</v>
      </c>
      <c r="AT102">
        <f>MEDIAN('Left 1 Kin'!AT102, 'Left 2 Kin'!AT102, 'Left 3 Kin'!AT102, 'Right 1 Kin'!AT102, 'Right 2 Kin'!AT102, 'Right 3 Kin'!AT102)</f>
        <v>-1.4864549999999999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B3D28-95E9-4A80-BDB6-532CC486C8F5}">
  <dimension ref="A1:AT102"/>
  <sheetViews>
    <sheetView topLeftCell="B1" workbookViewId="0">
      <selection activeCell="B2" sqref="A1:XFD1048576"/>
    </sheetView>
  </sheetViews>
  <sheetFormatPr defaultRowHeight="15" x14ac:dyDescent="0.25"/>
  <sheetData>
    <row r="1" spans="1:46" x14ac:dyDescent="0.25">
      <c r="A1" s="2" t="s">
        <v>131</v>
      </c>
      <c r="B1" s="2" t="s">
        <v>0</v>
      </c>
      <c r="C1" s="2" t="s">
        <v>178</v>
      </c>
      <c r="D1" s="2" t="s">
        <v>2</v>
      </c>
      <c r="E1" s="2" t="s">
        <v>3</v>
      </c>
      <c r="F1" s="2" t="s">
        <v>4</v>
      </c>
      <c r="G1" s="2" t="s">
        <v>185</v>
      </c>
      <c r="H1" s="2" t="s">
        <v>186</v>
      </c>
      <c r="I1" s="2" t="s">
        <v>187</v>
      </c>
      <c r="J1" s="2" t="s">
        <v>188</v>
      </c>
      <c r="K1" s="2" t="s">
        <v>189</v>
      </c>
      <c r="L1" s="2" t="s">
        <v>190</v>
      </c>
      <c r="M1" s="2" t="s">
        <v>191</v>
      </c>
      <c r="N1" s="2" t="s">
        <v>192</v>
      </c>
      <c r="O1" s="2" t="s">
        <v>193</v>
      </c>
      <c r="P1" s="2" t="s">
        <v>194</v>
      </c>
      <c r="Q1" s="2" t="s">
        <v>195</v>
      </c>
      <c r="R1" s="2" t="s">
        <v>196</v>
      </c>
      <c r="S1" s="2" t="s">
        <v>197</v>
      </c>
      <c r="T1" s="2" t="s">
        <v>198</v>
      </c>
      <c r="U1" s="2" t="s">
        <v>199</v>
      </c>
      <c r="V1" s="2" t="s">
        <v>200</v>
      </c>
      <c r="W1" s="2" t="s">
        <v>201</v>
      </c>
      <c r="X1" s="2" t="s">
        <v>202</v>
      </c>
      <c r="Y1" s="2" t="s">
        <v>203</v>
      </c>
      <c r="Z1" s="2" t="s">
        <v>204</v>
      </c>
      <c r="AA1" s="2" t="s">
        <v>205</v>
      </c>
      <c r="AB1" s="2" t="s">
        <v>206</v>
      </c>
      <c r="AC1" s="2" t="s">
        <v>207</v>
      </c>
      <c r="AD1" s="2" t="s">
        <v>208</v>
      </c>
      <c r="AE1" s="2" t="s">
        <v>209</v>
      </c>
      <c r="AF1" s="2" t="s">
        <v>210</v>
      </c>
      <c r="AG1" s="2" t="s">
        <v>211</v>
      </c>
      <c r="AH1" s="2" t="s">
        <v>212</v>
      </c>
      <c r="AI1" s="2" t="s">
        <v>213</v>
      </c>
      <c r="AJ1" s="2" t="s">
        <v>214</v>
      </c>
      <c r="AK1" s="2" t="s">
        <v>215</v>
      </c>
      <c r="AL1" s="2" t="s">
        <v>216</v>
      </c>
      <c r="AM1" s="2" t="s">
        <v>217</v>
      </c>
      <c r="AN1" s="2" t="s">
        <v>218</v>
      </c>
      <c r="AO1" s="2" t="s">
        <v>219</v>
      </c>
      <c r="AP1" s="2" t="s">
        <v>220</v>
      </c>
      <c r="AQ1" s="2" t="s">
        <v>221</v>
      </c>
      <c r="AR1" s="2" t="s">
        <v>222</v>
      </c>
      <c r="AS1" s="2" t="s">
        <v>223</v>
      </c>
      <c r="AT1" s="2" t="s">
        <v>224</v>
      </c>
    </row>
    <row r="2" spans="1:46" x14ac:dyDescent="0.25">
      <c r="A2">
        <v>0</v>
      </c>
      <c r="B2">
        <f>STDEV('Left 1 Kin'!B2, 'Left 2 Kin'!B2, 'Left 3 Kin'!B2, 'Right 1 Kin'!B2, 'Right 2 Kin'!B2, 'Right 3 Kin'!B2)</f>
        <v>0.18000848359636906</v>
      </c>
      <c r="C2">
        <f>STDEV('Left 1 Kin'!C2, 'Left 2 Kin'!C2, 'Left 3 Kin'!C2, 'Right 1 Kin'!C2, 'Right 2 Kin'!C2, 'Right 3 Kin'!C2)</f>
        <v>5.194671216388308E-3</v>
      </c>
      <c r="D2">
        <f>STDEV('Left 1 Kin'!D2, 'Left 2 Kin'!D2, 'Left 3 Kin'!D2, 'Right 1 Kin'!D2, 'Right 2 Kin'!D2, 'Right 3 Kin'!D2)</f>
        <v>2.8265563359120425E-2</v>
      </c>
      <c r="E2">
        <f>STDEV('Left 1 Kin'!E2, 'Left 2 Kin'!E2, 'Left 3 Kin'!E2, 'Right 1 Kin'!E2, 'Right 2 Kin'!E2, 'Right 3 Kin'!E2)</f>
        <v>1.1084545948040011E-2</v>
      </c>
      <c r="F2">
        <f>STDEV('Left 1 Kin'!F2, 'Left 2 Kin'!F2, 'Left 3 Kin'!F2, 'Right 1 Kin'!F2, 'Right 2 Kin'!F2, 'Right 3 Kin'!F2)</f>
        <v>0.1734293136669372</v>
      </c>
      <c r="G2">
        <f>STDEV('Left 1 Kin'!G2, 'Left 2 Kin'!G2, 'Left 3 Kin'!G2, 'Right 1 Kin'!G2, 'Right 2 Kin'!G2, 'Right 3 Kin'!G2)</f>
        <v>1.6781713023725131</v>
      </c>
      <c r="H2">
        <f>STDEV('Left 1 Kin'!H2, 'Left 2 Kin'!H2, 'Left 3 Kin'!H2, 'Right 1 Kin'!H2, 'Right 2 Kin'!H2, 'Right 3 Kin'!H2)</f>
        <v>1.4584270290099077</v>
      </c>
      <c r="I2">
        <f>STDEV('Left 1 Kin'!I2, 'Left 2 Kin'!I2, 'Left 3 Kin'!I2, 'Right 1 Kin'!I2, 'Right 2 Kin'!I2, 'Right 3 Kin'!I2)</f>
        <v>1.290677297277161</v>
      </c>
      <c r="J2">
        <f>STDEV('Left 1 Kin'!J2, 'Left 2 Kin'!J2, 'Left 3 Kin'!J2, 'Right 1 Kin'!J2, 'Right 2 Kin'!J2, 'Right 3 Kin'!J2)</f>
        <v>1.5821505635810986</v>
      </c>
      <c r="K2">
        <f>STDEV('Left 1 Kin'!K2, 'Left 2 Kin'!K2, 'Left 3 Kin'!K2, 'Right 1 Kin'!K2, 'Right 2 Kin'!K2, 'Right 3 Kin'!K2)</f>
        <v>3.1704528626285402</v>
      </c>
      <c r="L2">
        <f>STDEV('Left 1 Kin'!L2, 'Left 2 Kin'!L2, 'Left 3 Kin'!L2, 'Right 1 Kin'!L2, 'Right 2 Kin'!L2, 'Right 3 Kin'!L2)</f>
        <v>1.3685605244696566</v>
      </c>
      <c r="M2">
        <f>STDEV('Left 1 Kin'!M2, 'Left 2 Kin'!M2, 'Left 3 Kin'!M2, 'Right 1 Kin'!M2, 'Right 2 Kin'!M2, 'Right 3 Kin'!M2)</f>
        <v>2.6322005028112865</v>
      </c>
      <c r="N2">
        <f>STDEV('Left 1 Kin'!N2, 'Left 2 Kin'!N2, 'Left 3 Kin'!N2, 'Right 1 Kin'!N2, 'Right 2 Kin'!N2, 'Right 3 Kin'!N2)</f>
        <v>3.9629573016422608</v>
      </c>
      <c r="O2">
        <f>STDEV('Left 1 Kin'!O2, 'Left 2 Kin'!O2, 'Left 3 Kin'!O2, 'Right 1 Kin'!O2, 'Right 2 Kin'!O2, 'Right 3 Kin'!O2)</f>
        <v>19.231086943947464</v>
      </c>
      <c r="P2">
        <f>STDEV('Left 1 Kin'!P2, 'Left 2 Kin'!P2, 'Left 3 Kin'!P2, 'Right 1 Kin'!P2, 'Right 2 Kin'!P2, 'Right 3 Kin'!P2)</f>
        <v>2.5057933599294793</v>
      </c>
      <c r="Q2">
        <f>STDEV('Left 1 Kin'!Q2, 'Left 2 Kin'!Q2, 'Left 3 Kin'!Q2, 'Right 1 Kin'!Q2, 'Right 2 Kin'!Q2, 'Right 3 Kin'!Q2)</f>
        <v>9.4391337014595784</v>
      </c>
      <c r="R2">
        <f>STDEV('Left 1 Kin'!R2, 'Left 2 Kin'!R2, 'Left 3 Kin'!R2, 'Right 1 Kin'!R2, 'Right 2 Kin'!R2, 'Right 3 Kin'!R2)</f>
        <v>1.037323798815972</v>
      </c>
      <c r="S2">
        <f>STDEV('Left 1 Kin'!S2, 'Left 2 Kin'!S2, 'Left 3 Kin'!S2, 'Right 1 Kin'!S2, 'Right 2 Kin'!S2, 'Right 3 Kin'!S2)</f>
        <v>6.8664817520988697</v>
      </c>
      <c r="T2">
        <f>STDEV('Left 1 Kin'!T2, 'Left 2 Kin'!T2, 'Left 3 Kin'!T2, 'Right 1 Kin'!T2, 'Right 2 Kin'!T2, 'Right 3 Kin'!T2)</f>
        <v>4.642132154146152</v>
      </c>
      <c r="U2">
        <f>STDEV('Left 1 Kin'!U2, 'Left 2 Kin'!U2, 'Left 3 Kin'!U2, 'Right 1 Kin'!U2, 'Right 2 Kin'!U2, 'Right 3 Kin'!U2)</f>
        <v>25.616751302451771</v>
      </c>
      <c r="V2">
        <f>STDEV('Left 1 Kin'!V2, 'Left 2 Kin'!V2, 'Left 3 Kin'!V2, 'Right 1 Kin'!V2, 'Right 2 Kin'!V2, 'Right 3 Kin'!V2)</f>
        <v>29.302217916801929</v>
      </c>
      <c r="W2">
        <f>STDEV('Left 1 Kin'!W2, 'Left 2 Kin'!W2, 'Left 3 Kin'!W2, 'Right 1 Kin'!W2, 'Right 2 Kin'!W2, 'Right 3 Kin'!W2)</f>
        <v>70.496242429413655</v>
      </c>
      <c r="X2">
        <f>STDEV('Left 1 Kin'!X2, 'Left 2 Kin'!X2, 'Left 3 Kin'!X2, 'Right 1 Kin'!X2, 'Right 2 Kin'!X2, 'Right 3 Kin'!X2)</f>
        <v>18.57259184844024</v>
      </c>
      <c r="Y2">
        <f>STDEV('Left 1 Kin'!Y2, 'Left 2 Kin'!Y2, 'Left 3 Kin'!Y2, 'Right 1 Kin'!Y2, 'Right 2 Kin'!Y2, 'Right 3 Kin'!Y2)</f>
        <v>22.862763976788983</v>
      </c>
      <c r="Z2">
        <f>STDEV('Left 1 Kin'!Z2, 'Left 2 Kin'!Z2, 'Left 3 Kin'!Z2, 'Right 1 Kin'!Z2, 'Right 2 Kin'!Z2, 'Right 3 Kin'!Z2)</f>
        <v>55.648050886801052</v>
      </c>
      <c r="AA2">
        <f>STDEV('Left 1 Kin'!AA2, 'Left 2 Kin'!AA2, 'Left 3 Kin'!AA2, 'Right 1 Kin'!AA2, 'Right 2 Kin'!AA2, 'Right 3 Kin'!AA2)</f>
        <v>35.900940461799479</v>
      </c>
      <c r="AB2">
        <f>STDEV('Left 1 Kin'!AB2, 'Left 2 Kin'!AB2, 'Left 3 Kin'!AB2, 'Right 1 Kin'!AB2, 'Right 2 Kin'!AB2, 'Right 3 Kin'!AB2)</f>
        <v>38.227942705224393</v>
      </c>
      <c r="AC2">
        <f>STDEV('Left 1 Kin'!AC2, 'Left 2 Kin'!AC2, 'Left 3 Kin'!AC2, 'Right 1 Kin'!AC2, 'Right 2 Kin'!AC2, 'Right 3 Kin'!AC2)</f>
        <v>151.04382200761023</v>
      </c>
      <c r="AD2">
        <f>STDEV('Left 1 Kin'!AD2, 'Left 2 Kin'!AD2, 'Left 3 Kin'!AD2, 'Right 1 Kin'!AD2, 'Right 2 Kin'!AD2, 'Right 3 Kin'!AD2)</f>
        <v>68.87706594753918</v>
      </c>
      <c r="AE2">
        <f>STDEV('Left 1 Kin'!AE2, 'Left 2 Kin'!AE2, 'Left 3 Kin'!AE2, 'Right 1 Kin'!AE2, 'Right 2 Kin'!AE2, 'Right 3 Kin'!AE2)</f>
        <v>120.31216607421196</v>
      </c>
      <c r="AF2">
        <f>STDEV('Left 1 Kin'!AF2, 'Left 2 Kin'!AF2, 'Left 3 Kin'!AF2, 'Right 1 Kin'!AF2, 'Right 2 Kin'!AF2, 'Right 3 Kin'!AF2)</f>
        <v>127.89514676744687</v>
      </c>
      <c r="AG2">
        <f>STDEV('Left 1 Kin'!AG2, 'Left 2 Kin'!AG2, 'Left 3 Kin'!AG2, 'Right 1 Kin'!AG2, 'Right 2 Kin'!AG2, 'Right 3 Kin'!AG2)</f>
        <v>223.67076900884979</v>
      </c>
      <c r="AH2">
        <f>STDEV('Left 1 Kin'!AH2, 'Left 2 Kin'!AH2, 'Left 3 Kin'!AH2, 'Right 1 Kin'!AH2, 'Right 2 Kin'!AH2, 'Right 3 Kin'!AH2)</f>
        <v>55.61947902593716</v>
      </c>
      <c r="AI2">
        <f>STDEV('Left 1 Kin'!AI2, 'Left 2 Kin'!AI2, 'Left 3 Kin'!AI2, 'Right 1 Kin'!AI2, 'Right 2 Kin'!AI2, 'Right 3 Kin'!AI2)</f>
        <v>0.91210214591166916</v>
      </c>
      <c r="AJ2">
        <f>STDEV('Left 1 Kin'!AJ2, 'Left 2 Kin'!AJ2, 'Left 3 Kin'!AJ2, 'Right 1 Kin'!AJ2, 'Right 2 Kin'!AJ2, 'Right 3 Kin'!AJ2)</f>
        <v>2.6958513379536835</v>
      </c>
      <c r="AK2">
        <f>STDEV('Left 1 Kin'!AK2, 'Left 2 Kin'!AK2, 'Left 3 Kin'!AK2, 'Right 1 Kin'!AK2, 'Right 2 Kin'!AK2, 'Right 3 Kin'!AK2)</f>
        <v>0.12193527784253017</v>
      </c>
      <c r="AL2">
        <f>STDEV('Left 1 Kin'!AL2, 'Left 2 Kin'!AL2, 'Left 3 Kin'!AL2, 'Right 1 Kin'!AL2, 'Right 2 Kin'!AL2, 'Right 3 Kin'!AL2)</f>
        <v>6.5930721563370227</v>
      </c>
      <c r="AM2">
        <f>STDEV('Left 1 Kin'!AM2, 'Left 2 Kin'!AM2, 'Left 3 Kin'!AM2, 'Right 1 Kin'!AM2, 'Right 2 Kin'!AM2, 'Right 3 Kin'!AM2)</f>
        <v>0.50392386982228543</v>
      </c>
      <c r="AN2">
        <f>STDEV('Left 1 Kin'!AN2, 'Left 2 Kin'!AN2, 'Left 3 Kin'!AN2, 'Right 1 Kin'!AN2, 'Right 2 Kin'!AN2, 'Right 3 Kin'!AN2)</f>
        <v>0.96020333458747531</v>
      </c>
      <c r="AO2">
        <f>STDEV('Left 1 Kin'!AO2, 'Left 2 Kin'!AO2, 'Left 3 Kin'!AO2, 'Right 1 Kin'!AO2, 'Right 2 Kin'!AO2, 'Right 3 Kin'!AO2)</f>
        <v>0.13354074587153481</v>
      </c>
      <c r="AP2">
        <f>STDEV('Left 1 Kin'!AP2, 'Left 2 Kin'!AP2, 'Left 3 Kin'!AP2, 'Right 1 Kin'!AP2, 'Right 2 Kin'!AP2, 'Right 3 Kin'!AP2)</f>
        <v>2.0639488728624071</v>
      </c>
      <c r="AQ2">
        <f>STDEV('Left 1 Kin'!AQ2, 'Left 2 Kin'!AQ2, 'Left 3 Kin'!AQ2, 'Right 1 Kin'!AQ2, 'Right 2 Kin'!AQ2, 'Right 3 Kin'!AQ2)</f>
        <v>0.54329278502870038</v>
      </c>
      <c r="AR2">
        <f>STDEV('Left 1 Kin'!AR2, 'Left 2 Kin'!AR2, 'Left 3 Kin'!AR2, 'Right 1 Kin'!AR2, 'Right 2 Kin'!AR2, 'Right 3 Kin'!AR2)</f>
        <v>0.4182896859970372</v>
      </c>
      <c r="AS2">
        <f>STDEV('Left 1 Kin'!AS2, 'Left 2 Kin'!AS2, 'Left 3 Kin'!AS2, 'Right 1 Kin'!AS2, 'Right 2 Kin'!AS2, 'Right 3 Kin'!AS2)</f>
        <v>0.24209398544269259</v>
      </c>
      <c r="AT2">
        <f>STDEV('Left 1 Kin'!AT2, 'Left 2 Kin'!AT2, 'Left 3 Kin'!AT2, 'Right 1 Kin'!AT2, 'Right 2 Kin'!AT2, 'Right 3 Kin'!AT2)</f>
        <v>5.5708851484531614</v>
      </c>
    </row>
    <row r="3" spans="1:46" x14ac:dyDescent="0.25">
      <c r="A3">
        <v>1</v>
      </c>
      <c r="B3">
        <f>STDEV('Left 1 Kin'!B3, 'Left 2 Kin'!B3, 'Left 3 Kin'!B3, 'Right 1 Kin'!B3, 'Right 2 Kin'!B3, 'Right 3 Kin'!B3)</f>
        <v>0.17871454249316326</v>
      </c>
      <c r="C3">
        <f>STDEV('Left 1 Kin'!C3, 'Left 2 Kin'!C3, 'Left 3 Kin'!C3, 'Right 1 Kin'!C3, 'Right 2 Kin'!C3, 'Right 3 Kin'!C3)</f>
        <v>5.2093550096441437E-3</v>
      </c>
      <c r="D3">
        <f>STDEV('Left 1 Kin'!D3, 'Left 2 Kin'!D3, 'Left 3 Kin'!D3, 'Right 1 Kin'!D3, 'Right 2 Kin'!D3, 'Right 3 Kin'!D3)</f>
        <v>8.6866714449097673E-2</v>
      </c>
      <c r="E3">
        <f>STDEV('Left 1 Kin'!E3, 'Left 2 Kin'!E3, 'Left 3 Kin'!E3, 'Right 1 Kin'!E3, 'Right 2 Kin'!E3, 'Right 3 Kin'!E3)</f>
        <v>6.2713044885213814E-2</v>
      </c>
      <c r="F3">
        <f>STDEV('Left 1 Kin'!F3, 'Left 2 Kin'!F3, 'Left 3 Kin'!F3, 'Right 1 Kin'!F3, 'Right 2 Kin'!F3, 'Right 3 Kin'!F3)</f>
        <v>0.21495335514062938</v>
      </c>
      <c r="G3">
        <f>STDEV('Left 1 Kin'!G3, 'Left 2 Kin'!G3, 'Left 3 Kin'!G3, 'Right 1 Kin'!G3, 'Right 2 Kin'!G3, 'Right 3 Kin'!G3)</f>
        <v>1.6712070111026127</v>
      </c>
      <c r="H3">
        <f>STDEV('Left 1 Kin'!H3, 'Left 2 Kin'!H3, 'Left 3 Kin'!H3, 'Right 1 Kin'!H3, 'Right 2 Kin'!H3, 'Right 3 Kin'!H3)</f>
        <v>1.4363026942205372</v>
      </c>
      <c r="I3">
        <f>STDEV('Left 1 Kin'!I3, 'Left 2 Kin'!I3, 'Left 3 Kin'!I3, 'Right 1 Kin'!I3, 'Right 2 Kin'!I3, 'Right 3 Kin'!I3)</f>
        <v>1.3358438712220209</v>
      </c>
      <c r="J3">
        <f>STDEV('Left 1 Kin'!J3, 'Left 2 Kin'!J3, 'Left 3 Kin'!J3, 'Right 1 Kin'!J3, 'Right 2 Kin'!J3, 'Right 3 Kin'!J3)</f>
        <v>1.5869994526418838</v>
      </c>
      <c r="K3">
        <f>STDEV('Left 1 Kin'!K3, 'Left 2 Kin'!K3, 'Left 3 Kin'!K3, 'Right 1 Kin'!K3, 'Right 2 Kin'!K3, 'Right 3 Kin'!K3)</f>
        <v>3.180886090711319</v>
      </c>
      <c r="L3">
        <f>STDEV('Left 1 Kin'!L3, 'Left 2 Kin'!L3, 'Left 3 Kin'!L3, 'Right 1 Kin'!L3, 'Right 2 Kin'!L3, 'Right 3 Kin'!L3)</f>
        <v>1.3862816248952319</v>
      </c>
      <c r="M3">
        <f>STDEV('Left 1 Kin'!M3, 'Left 2 Kin'!M3, 'Left 3 Kin'!M3, 'Right 1 Kin'!M3, 'Right 2 Kin'!M3, 'Right 3 Kin'!M3)</f>
        <v>2.6134234080895493</v>
      </c>
      <c r="N3">
        <f>STDEV('Left 1 Kin'!N3, 'Left 2 Kin'!N3, 'Left 3 Kin'!N3, 'Right 1 Kin'!N3, 'Right 2 Kin'!N3, 'Right 3 Kin'!N3)</f>
        <v>3.935585739822951</v>
      </c>
      <c r="O3">
        <f>STDEV('Left 1 Kin'!O3, 'Left 2 Kin'!O3, 'Left 3 Kin'!O3, 'Right 1 Kin'!O3, 'Right 2 Kin'!O3, 'Right 3 Kin'!O3)</f>
        <v>19.260472602757826</v>
      </c>
      <c r="P3">
        <f>STDEV('Left 1 Kin'!P3, 'Left 2 Kin'!P3, 'Left 3 Kin'!P3, 'Right 1 Kin'!P3, 'Right 2 Kin'!P3, 'Right 3 Kin'!P3)</f>
        <v>2.4629365284729867</v>
      </c>
      <c r="Q3">
        <f>STDEV('Left 1 Kin'!Q3, 'Left 2 Kin'!Q3, 'Left 3 Kin'!Q3, 'Right 1 Kin'!Q3, 'Right 2 Kin'!Q3, 'Right 3 Kin'!Q3)</f>
        <v>9.5498318418143597</v>
      </c>
      <c r="R3">
        <f>STDEV('Left 1 Kin'!R3, 'Left 2 Kin'!R3, 'Left 3 Kin'!R3, 'Right 1 Kin'!R3, 'Right 2 Kin'!R3, 'Right 3 Kin'!R3)</f>
        <v>1.1475714909242321</v>
      </c>
      <c r="S3">
        <f>STDEV('Left 1 Kin'!S3, 'Left 2 Kin'!S3, 'Left 3 Kin'!S3, 'Right 1 Kin'!S3, 'Right 2 Kin'!S3, 'Right 3 Kin'!S3)</f>
        <v>6.6778939044961296</v>
      </c>
      <c r="T3">
        <f>STDEV('Left 1 Kin'!T3, 'Left 2 Kin'!T3, 'Left 3 Kin'!T3, 'Right 1 Kin'!T3, 'Right 2 Kin'!T3, 'Right 3 Kin'!T3)</f>
        <v>4.7005943166535946</v>
      </c>
      <c r="U3">
        <f>STDEV('Left 1 Kin'!U3, 'Left 2 Kin'!U3, 'Left 3 Kin'!U3, 'Right 1 Kin'!U3, 'Right 2 Kin'!U3, 'Right 3 Kin'!U3)</f>
        <v>24.847577887335127</v>
      </c>
      <c r="V3">
        <f>STDEV('Left 1 Kin'!V3, 'Left 2 Kin'!V3, 'Left 3 Kin'!V3, 'Right 1 Kin'!V3, 'Right 2 Kin'!V3, 'Right 3 Kin'!V3)</f>
        <v>30.271456921071547</v>
      </c>
      <c r="W3">
        <f>STDEV('Left 1 Kin'!W3, 'Left 2 Kin'!W3, 'Left 3 Kin'!W3, 'Right 1 Kin'!W3, 'Right 2 Kin'!W3, 'Right 3 Kin'!W3)</f>
        <v>70.599874712358258</v>
      </c>
      <c r="X3">
        <f>STDEV('Left 1 Kin'!X3, 'Left 2 Kin'!X3, 'Left 3 Kin'!X3, 'Right 1 Kin'!X3, 'Right 2 Kin'!X3, 'Right 3 Kin'!X3)</f>
        <v>20.186033346963299</v>
      </c>
      <c r="Y3">
        <f>STDEV('Left 1 Kin'!Y3, 'Left 2 Kin'!Y3, 'Left 3 Kin'!Y3, 'Right 1 Kin'!Y3, 'Right 2 Kin'!Y3, 'Right 3 Kin'!Y3)</f>
        <v>22.957697069842236</v>
      </c>
      <c r="Z3">
        <f>STDEV('Left 1 Kin'!Z3, 'Left 2 Kin'!Z3, 'Left 3 Kin'!Z3, 'Right 1 Kin'!Z3, 'Right 2 Kin'!Z3, 'Right 3 Kin'!Z3)</f>
        <v>54.945351377874026</v>
      </c>
      <c r="AA3">
        <f>STDEV('Left 1 Kin'!AA3, 'Left 2 Kin'!AA3, 'Left 3 Kin'!AA3, 'Right 1 Kin'!AA3, 'Right 2 Kin'!AA3, 'Right 3 Kin'!AA3)</f>
        <v>36.748118020830894</v>
      </c>
      <c r="AB3">
        <f>STDEV('Left 1 Kin'!AB3, 'Left 2 Kin'!AB3, 'Left 3 Kin'!AB3, 'Right 1 Kin'!AB3, 'Right 2 Kin'!AB3, 'Right 3 Kin'!AB3)</f>
        <v>35.576314550714827</v>
      </c>
      <c r="AC3">
        <f>STDEV('Left 1 Kin'!AC3, 'Left 2 Kin'!AC3, 'Left 3 Kin'!AC3, 'Right 1 Kin'!AC3, 'Right 2 Kin'!AC3, 'Right 3 Kin'!AC3)</f>
        <v>131.97428729031049</v>
      </c>
      <c r="AD3">
        <f>STDEV('Left 1 Kin'!AD3, 'Left 2 Kin'!AD3, 'Left 3 Kin'!AD3, 'Right 1 Kin'!AD3, 'Right 2 Kin'!AD3, 'Right 3 Kin'!AD3)</f>
        <v>65.282710834014239</v>
      </c>
      <c r="AE3">
        <f>STDEV('Left 1 Kin'!AE3, 'Left 2 Kin'!AE3, 'Left 3 Kin'!AE3, 'Right 1 Kin'!AE3, 'Right 2 Kin'!AE3, 'Right 3 Kin'!AE3)</f>
        <v>118.02463588939646</v>
      </c>
      <c r="AF3">
        <f>STDEV('Left 1 Kin'!AF3, 'Left 2 Kin'!AF3, 'Left 3 Kin'!AF3, 'Right 1 Kin'!AF3, 'Right 2 Kin'!AF3, 'Right 3 Kin'!AF3)</f>
        <v>115.69529118529455</v>
      </c>
      <c r="AG3">
        <f>STDEV('Left 1 Kin'!AG3, 'Left 2 Kin'!AG3, 'Left 3 Kin'!AG3, 'Right 1 Kin'!AG3, 'Right 2 Kin'!AG3, 'Right 3 Kin'!AG3)</f>
        <v>236.31955584359693</v>
      </c>
      <c r="AH3">
        <f>STDEV('Left 1 Kin'!AH3, 'Left 2 Kin'!AH3, 'Left 3 Kin'!AH3, 'Right 1 Kin'!AH3, 'Right 2 Kin'!AH3, 'Right 3 Kin'!AH3)</f>
        <v>54.080583468081912</v>
      </c>
      <c r="AI3">
        <f>STDEV('Left 1 Kin'!AI3, 'Left 2 Kin'!AI3, 'Left 3 Kin'!AI3, 'Right 1 Kin'!AI3, 'Right 2 Kin'!AI3, 'Right 3 Kin'!AI3)</f>
        <v>1.1111983632528633</v>
      </c>
      <c r="AJ3">
        <f>STDEV('Left 1 Kin'!AJ3, 'Left 2 Kin'!AJ3, 'Left 3 Kin'!AJ3, 'Right 1 Kin'!AJ3, 'Right 2 Kin'!AJ3, 'Right 3 Kin'!AJ3)</f>
        <v>2.1690578893237791</v>
      </c>
      <c r="AK3">
        <f>STDEV('Left 1 Kin'!AK3, 'Left 2 Kin'!AK3, 'Left 3 Kin'!AK3, 'Right 1 Kin'!AK3, 'Right 2 Kin'!AK3, 'Right 3 Kin'!AK3)</f>
        <v>7.925383627801097E-2</v>
      </c>
      <c r="AL3">
        <f>STDEV('Left 1 Kin'!AL3, 'Left 2 Kin'!AL3, 'Left 3 Kin'!AL3, 'Right 1 Kin'!AL3, 'Right 2 Kin'!AL3, 'Right 3 Kin'!AL3)</f>
        <v>7.4332833205376883</v>
      </c>
      <c r="AM3">
        <f>STDEV('Left 1 Kin'!AM3, 'Left 2 Kin'!AM3, 'Left 3 Kin'!AM3, 'Right 1 Kin'!AM3, 'Right 2 Kin'!AM3, 'Right 3 Kin'!AM3)</f>
        <v>0.49765805859708157</v>
      </c>
      <c r="AN3">
        <f>STDEV('Left 1 Kin'!AN3, 'Left 2 Kin'!AN3, 'Left 3 Kin'!AN3, 'Right 1 Kin'!AN3, 'Right 2 Kin'!AN3, 'Right 3 Kin'!AN3)</f>
        <v>0.65242701648672141</v>
      </c>
      <c r="AO3">
        <f>STDEV('Left 1 Kin'!AO3, 'Left 2 Kin'!AO3, 'Left 3 Kin'!AO3, 'Right 1 Kin'!AO3, 'Right 2 Kin'!AO3, 'Right 3 Kin'!AO3)</f>
        <v>0.15347367881116639</v>
      </c>
      <c r="AP3">
        <f>STDEV('Left 1 Kin'!AP3, 'Left 2 Kin'!AP3, 'Left 3 Kin'!AP3, 'Right 1 Kin'!AP3, 'Right 2 Kin'!AP3, 'Right 3 Kin'!AP3)</f>
        <v>1.9395974455390266</v>
      </c>
      <c r="AQ3">
        <f>STDEV('Left 1 Kin'!AQ3, 'Left 2 Kin'!AQ3, 'Left 3 Kin'!AQ3, 'Right 1 Kin'!AQ3, 'Right 2 Kin'!AQ3, 'Right 3 Kin'!AQ3)</f>
        <v>0.5940140013643489</v>
      </c>
      <c r="AR3">
        <f>STDEV('Left 1 Kin'!AR3, 'Left 2 Kin'!AR3, 'Left 3 Kin'!AR3, 'Right 1 Kin'!AR3, 'Right 2 Kin'!AR3, 'Right 3 Kin'!AR3)</f>
        <v>0.44420181160124927</v>
      </c>
      <c r="AS3">
        <f>STDEV('Left 1 Kin'!AS3, 'Left 2 Kin'!AS3, 'Left 3 Kin'!AS3, 'Right 1 Kin'!AS3, 'Right 2 Kin'!AS3, 'Right 3 Kin'!AS3)</f>
        <v>0.25525812855661251</v>
      </c>
      <c r="AT3">
        <f>STDEV('Left 1 Kin'!AT3, 'Left 2 Kin'!AT3, 'Left 3 Kin'!AT3, 'Right 1 Kin'!AT3, 'Right 2 Kin'!AT3, 'Right 3 Kin'!AT3)</f>
        <v>6.3225111883552456</v>
      </c>
    </row>
    <row r="4" spans="1:46" x14ac:dyDescent="0.25">
      <c r="A4">
        <v>2</v>
      </c>
      <c r="B4">
        <f>STDEV('Left 1 Kin'!B4, 'Left 2 Kin'!B4, 'Left 3 Kin'!B4, 'Right 1 Kin'!B4, 'Right 2 Kin'!B4, 'Right 3 Kin'!B4)</f>
        <v>0.17747483143862086</v>
      </c>
      <c r="C4">
        <f>STDEV('Left 1 Kin'!C4, 'Left 2 Kin'!C4, 'Left 3 Kin'!C4, 'Right 1 Kin'!C4, 'Right 2 Kin'!C4, 'Right 3 Kin'!C4)</f>
        <v>5.2242873326164268E-3</v>
      </c>
      <c r="D4">
        <f>STDEV('Left 1 Kin'!D4, 'Left 2 Kin'!D4, 'Left 3 Kin'!D4, 'Right 1 Kin'!D4, 'Right 2 Kin'!D4, 'Right 3 Kin'!D4)</f>
        <v>9.0129699555988443E-2</v>
      </c>
      <c r="E4">
        <f>STDEV('Left 1 Kin'!E4, 'Left 2 Kin'!E4, 'Left 3 Kin'!E4, 'Right 1 Kin'!E4, 'Right 2 Kin'!E4, 'Right 3 Kin'!E4)</f>
        <v>0.15882557854730925</v>
      </c>
      <c r="F4">
        <f>STDEV('Left 1 Kin'!F4, 'Left 2 Kin'!F4, 'Left 3 Kin'!F4, 'Right 1 Kin'!F4, 'Right 2 Kin'!F4, 'Right 3 Kin'!F4)</f>
        <v>0.22777146975835522</v>
      </c>
      <c r="G4">
        <f>STDEV('Left 1 Kin'!G4, 'Left 2 Kin'!G4, 'Left 3 Kin'!G4, 'Right 1 Kin'!G4, 'Right 2 Kin'!G4, 'Right 3 Kin'!G4)</f>
        <v>1.6645901929574416</v>
      </c>
      <c r="H4">
        <f>STDEV('Left 1 Kin'!H4, 'Left 2 Kin'!H4, 'Left 3 Kin'!H4, 'Right 1 Kin'!H4, 'Right 2 Kin'!H4, 'Right 3 Kin'!H4)</f>
        <v>1.4147023577789264</v>
      </c>
      <c r="I4">
        <f>STDEV('Left 1 Kin'!I4, 'Left 2 Kin'!I4, 'Left 3 Kin'!I4, 'Right 1 Kin'!I4, 'Right 2 Kin'!I4, 'Right 3 Kin'!I4)</f>
        <v>1.3844550584890361</v>
      </c>
      <c r="J4">
        <f>STDEV('Left 1 Kin'!J4, 'Left 2 Kin'!J4, 'Left 3 Kin'!J4, 'Right 1 Kin'!J4, 'Right 2 Kin'!J4, 'Right 3 Kin'!J4)</f>
        <v>1.5922990891116453</v>
      </c>
      <c r="K4">
        <f>STDEV('Left 1 Kin'!K4, 'Left 2 Kin'!K4, 'Left 3 Kin'!K4, 'Right 1 Kin'!K4, 'Right 2 Kin'!K4, 'Right 3 Kin'!K4)</f>
        <v>3.1914463271331961</v>
      </c>
      <c r="L4">
        <f>STDEV('Left 1 Kin'!L4, 'Left 2 Kin'!L4, 'Left 3 Kin'!L4, 'Right 1 Kin'!L4, 'Right 2 Kin'!L4, 'Right 3 Kin'!L4)</f>
        <v>1.4057945082176562</v>
      </c>
      <c r="M4">
        <f>STDEV('Left 1 Kin'!M4, 'Left 2 Kin'!M4, 'Left 3 Kin'!M4, 'Right 1 Kin'!M4, 'Right 2 Kin'!M4, 'Right 3 Kin'!M4)</f>
        <v>2.5948985575088681</v>
      </c>
      <c r="N4">
        <f>STDEV('Left 1 Kin'!N4, 'Left 2 Kin'!N4, 'Left 3 Kin'!N4, 'Right 1 Kin'!N4, 'Right 2 Kin'!N4, 'Right 3 Kin'!N4)</f>
        <v>3.9083451579459316</v>
      </c>
      <c r="O4">
        <f>STDEV('Left 1 Kin'!O4, 'Left 2 Kin'!O4, 'Left 3 Kin'!O4, 'Right 1 Kin'!O4, 'Right 2 Kin'!O4, 'Right 3 Kin'!O4)</f>
        <v>19.290693821521451</v>
      </c>
      <c r="P4">
        <f>STDEV('Left 1 Kin'!P4, 'Left 2 Kin'!P4, 'Left 3 Kin'!P4, 'Right 1 Kin'!P4, 'Right 2 Kin'!P4, 'Right 3 Kin'!P4)</f>
        <v>2.4220963920537106</v>
      </c>
      <c r="Q4">
        <f>STDEV('Left 1 Kin'!Q4, 'Left 2 Kin'!Q4, 'Left 3 Kin'!Q4, 'Right 1 Kin'!Q4, 'Right 2 Kin'!Q4, 'Right 3 Kin'!Q4)</f>
        <v>9.6608444322075773</v>
      </c>
      <c r="R4">
        <f>STDEV('Left 1 Kin'!R4, 'Left 2 Kin'!R4, 'Left 3 Kin'!R4, 'Right 1 Kin'!R4, 'Right 2 Kin'!R4, 'Right 3 Kin'!R4)</f>
        <v>1.2624868986251685</v>
      </c>
      <c r="S4">
        <f>STDEV('Left 1 Kin'!S4, 'Left 2 Kin'!S4, 'Left 3 Kin'!S4, 'Right 1 Kin'!S4, 'Right 2 Kin'!S4, 'Right 3 Kin'!S4)</f>
        <v>6.4915940587380936</v>
      </c>
      <c r="T4">
        <f>STDEV('Left 1 Kin'!T4, 'Left 2 Kin'!T4, 'Left 3 Kin'!T4, 'Right 1 Kin'!T4, 'Right 2 Kin'!T4, 'Right 3 Kin'!T4)</f>
        <v>4.759217642664944</v>
      </c>
      <c r="U4">
        <f>STDEV('Left 1 Kin'!U4, 'Left 2 Kin'!U4, 'Left 3 Kin'!U4, 'Right 1 Kin'!U4, 'Right 2 Kin'!U4, 'Right 3 Kin'!U4)</f>
        <v>24.090462101429587</v>
      </c>
      <c r="V4">
        <f>STDEV('Left 1 Kin'!V4, 'Left 2 Kin'!V4, 'Left 3 Kin'!V4, 'Right 1 Kin'!V4, 'Right 2 Kin'!V4, 'Right 3 Kin'!V4)</f>
        <v>31.264515953448168</v>
      </c>
      <c r="W4">
        <f>STDEV('Left 1 Kin'!W4, 'Left 2 Kin'!W4, 'Left 3 Kin'!W4, 'Right 1 Kin'!W4, 'Right 2 Kin'!W4, 'Right 3 Kin'!W4)</f>
        <v>70.719822020911607</v>
      </c>
      <c r="X4">
        <f>STDEV('Left 1 Kin'!X4, 'Left 2 Kin'!X4, 'Left 3 Kin'!X4, 'Right 1 Kin'!X4, 'Right 2 Kin'!X4, 'Right 3 Kin'!X4)</f>
        <v>22.034002224150083</v>
      </c>
      <c r="Y4">
        <f>STDEV('Left 1 Kin'!Y4, 'Left 2 Kin'!Y4, 'Left 3 Kin'!Y4, 'Right 1 Kin'!Y4, 'Right 2 Kin'!Y4, 'Right 3 Kin'!Y4)</f>
        <v>23.198556437077443</v>
      </c>
      <c r="Z4">
        <f>STDEV('Left 1 Kin'!Z4, 'Left 2 Kin'!Z4, 'Left 3 Kin'!Z4, 'Right 1 Kin'!Z4, 'Right 2 Kin'!Z4, 'Right 3 Kin'!Z4)</f>
        <v>54.294339316494735</v>
      </c>
      <c r="AA4">
        <f>STDEV('Left 1 Kin'!AA4, 'Left 2 Kin'!AA4, 'Left 3 Kin'!AA4, 'Right 1 Kin'!AA4, 'Right 2 Kin'!AA4, 'Right 3 Kin'!AA4)</f>
        <v>38.733113530285657</v>
      </c>
      <c r="AB4">
        <f>STDEV('Left 1 Kin'!AB4, 'Left 2 Kin'!AB4, 'Left 3 Kin'!AB4, 'Right 1 Kin'!AB4, 'Right 2 Kin'!AB4, 'Right 3 Kin'!AB4)</f>
        <v>33.038246622073302</v>
      </c>
      <c r="AC4">
        <f>STDEV('Left 1 Kin'!AC4, 'Left 2 Kin'!AC4, 'Left 3 Kin'!AC4, 'Right 1 Kin'!AC4, 'Right 2 Kin'!AC4, 'Right 3 Kin'!AC4)</f>
        <v>113.18666313060764</v>
      </c>
      <c r="AD4">
        <f>STDEV('Left 1 Kin'!AD4, 'Left 2 Kin'!AD4, 'Left 3 Kin'!AD4, 'Right 1 Kin'!AD4, 'Right 2 Kin'!AD4, 'Right 3 Kin'!AD4)</f>
        <v>61.993577158377605</v>
      </c>
      <c r="AE4">
        <f>STDEV('Left 1 Kin'!AE4, 'Left 2 Kin'!AE4, 'Left 3 Kin'!AE4, 'Right 1 Kin'!AE4, 'Right 2 Kin'!AE4, 'Right 3 Kin'!AE4)</f>
        <v>116.11731510316268</v>
      </c>
      <c r="AF4">
        <f>STDEV('Left 1 Kin'!AF4, 'Left 2 Kin'!AF4, 'Left 3 Kin'!AF4, 'Right 1 Kin'!AF4, 'Right 2 Kin'!AF4, 'Right 3 Kin'!AF4)</f>
        <v>105.29510077484098</v>
      </c>
      <c r="AG4">
        <f>STDEV('Left 1 Kin'!AG4, 'Left 2 Kin'!AG4, 'Left 3 Kin'!AG4, 'Right 1 Kin'!AG4, 'Right 2 Kin'!AG4, 'Right 3 Kin'!AG4)</f>
        <v>250.44262057840405</v>
      </c>
      <c r="AH4">
        <f>STDEV('Left 1 Kin'!AH4, 'Left 2 Kin'!AH4, 'Left 3 Kin'!AH4, 'Right 1 Kin'!AH4, 'Right 2 Kin'!AH4, 'Right 3 Kin'!AH4)</f>
        <v>53.446255583006348</v>
      </c>
      <c r="AI4">
        <f>STDEV('Left 1 Kin'!AI4, 'Left 2 Kin'!AI4, 'Left 3 Kin'!AI4, 'Right 1 Kin'!AI4, 'Right 2 Kin'!AI4, 'Right 3 Kin'!AI4)</f>
        <v>1.3463304676625794</v>
      </c>
      <c r="AJ4">
        <f>STDEV('Left 1 Kin'!AJ4, 'Left 2 Kin'!AJ4, 'Left 3 Kin'!AJ4, 'Right 1 Kin'!AJ4, 'Right 2 Kin'!AJ4, 'Right 3 Kin'!AJ4)</f>
        <v>1.6698428127078646</v>
      </c>
      <c r="AK4">
        <f>STDEV('Left 1 Kin'!AK4, 'Left 2 Kin'!AK4, 'Left 3 Kin'!AK4, 'Right 1 Kin'!AK4, 'Right 2 Kin'!AK4, 'Right 3 Kin'!AK4)</f>
        <v>7.8816052239181131E-2</v>
      </c>
      <c r="AL4">
        <f>STDEV('Left 1 Kin'!AL4, 'Left 2 Kin'!AL4, 'Left 3 Kin'!AL4, 'Right 1 Kin'!AL4, 'Right 2 Kin'!AL4, 'Right 3 Kin'!AL4)</f>
        <v>8.6682653435862225</v>
      </c>
      <c r="AM4">
        <f>STDEV('Left 1 Kin'!AM4, 'Left 2 Kin'!AM4, 'Left 3 Kin'!AM4, 'Right 1 Kin'!AM4, 'Right 2 Kin'!AM4, 'Right 3 Kin'!AM4)</f>
        <v>0.51845472987683794</v>
      </c>
      <c r="AN4">
        <f>STDEV('Left 1 Kin'!AN4, 'Left 2 Kin'!AN4, 'Left 3 Kin'!AN4, 'Right 1 Kin'!AN4, 'Right 2 Kin'!AN4, 'Right 3 Kin'!AN4)</f>
        <v>0.37002348157785325</v>
      </c>
      <c r="AO4">
        <f>STDEV('Left 1 Kin'!AO4, 'Left 2 Kin'!AO4, 'Left 3 Kin'!AO4, 'Right 1 Kin'!AO4, 'Right 2 Kin'!AO4, 'Right 3 Kin'!AO4)</f>
        <v>0.19636543132900333</v>
      </c>
      <c r="AP4">
        <f>STDEV('Left 1 Kin'!AP4, 'Left 2 Kin'!AP4, 'Left 3 Kin'!AP4, 'Right 1 Kin'!AP4, 'Right 2 Kin'!AP4, 'Right 3 Kin'!AP4)</f>
        <v>1.877383387089721</v>
      </c>
      <c r="AQ4">
        <f>STDEV('Left 1 Kin'!AQ4, 'Left 2 Kin'!AQ4, 'Left 3 Kin'!AQ4, 'Right 1 Kin'!AQ4, 'Right 2 Kin'!AQ4, 'Right 3 Kin'!AQ4)</f>
        <v>0.6465850936490698</v>
      </c>
      <c r="AR4">
        <f>STDEV('Left 1 Kin'!AR4, 'Left 2 Kin'!AR4, 'Left 3 Kin'!AR4, 'Right 1 Kin'!AR4, 'Right 2 Kin'!AR4, 'Right 3 Kin'!AR4)</f>
        <v>0.47043900150567342</v>
      </c>
      <c r="AS4">
        <f>STDEV('Left 1 Kin'!AS4, 'Left 2 Kin'!AS4, 'Left 3 Kin'!AS4, 'Right 1 Kin'!AS4, 'Right 2 Kin'!AS4, 'Right 3 Kin'!AS4)</f>
        <v>0.2847694001756555</v>
      </c>
      <c r="AT4">
        <f>STDEV('Left 1 Kin'!AT4, 'Left 2 Kin'!AT4, 'Left 3 Kin'!AT4, 'Right 1 Kin'!AT4, 'Right 2 Kin'!AT4, 'Right 3 Kin'!AT4)</f>
        <v>7.0996353546222357</v>
      </c>
    </row>
    <row r="5" spans="1:46" x14ac:dyDescent="0.25">
      <c r="A5">
        <v>3</v>
      </c>
      <c r="B5">
        <f>STDEV('Left 1 Kin'!B5, 'Left 2 Kin'!B5, 'Left 3 Kin'!B5, 'Right 1 Kin'!B5, 'Right 2 Kin'!B5, 'Right 3 Kin'!B5)</f>
        <v>0.1762904945070585</v>
      </c>
      <c r="C5">
        <f>STDEV('Left 1 Kin'!C5, 'Left 2 Kin'!C5, 'Left 3 Kin'!C5, 'Right 1 Kin'!C5, 'Right 2 Kin'!C5, 'Right 3 Kin'!C5)</f>
        <v>5.2394660603986435E-3</v>
      </c>
      <c r="D5">
        <f>STDEV('Left 1 Kin'!D5, 'Left 2 Kin'!D5, 'Left 3 Kin'!D5, 'Right 1 Kin'!D5, 'Right 2 Kin'!D5, 'Right 3 Kin'!D5)</f>
        <v>9.3548122265435352E-2</v>
      </c>
      <c r="E5">
        <f>STDEV('Left 1 Kin'!E5, 'Left 2 Kin'!E5, 'Left 3 Kin'!E5, 'Right 1 Kin'!E5, 'Right 2 Kin'!E5, 'Right 3 Kin'!E5)</f>
        <v>0.11363089184887118</v>
      </c>
      <c r="F5">
        <f>STDEV('Left 1 Kin'!F5, 'Left 2 Kin'!F5, 'Left 3 Kin'!F5, 'Right 1 Kin'!F5, 'Right 2 Kin'!F5, 'Right 3 Kin'!F5)</f>
        <v>8.1802808891170517E-2</v>
      </c>
      <c r="G5">
        <f>STDEV('Left 1 Kin'!G5, 'Left 2 Kin'!G5, 'Left 3 Kin'!G5, 'Right 1 Kin'!G5, 'Right 2 Kin'!G5, 'Right 3 Kin'!G5)</f>
        <v>1.658325007259249</v>
      </c>
      <c r="H5">
        <f>STDEV('Left 1 Kin'!H5, 'Left 2 Kin'!H5, 'Left 3 Kin'!H5, 'Right 1 Kin'!H5, 'Right 2 Kin'!H5, 'Right 3 Kin'!H5)</f>
        <v>1.3936503844174251</v>
      </c>
      <c r="I5">
        <f>STDEV('Left 1 Kin'!I5, 'Left 2 Kin'!I5, 'Left 3 Kin'!I5, 'Right 1 Kin'!I5, 'Right 2 Kin'!I5, 'Right 3 Kin'!I5)</f>
        <v>1.4361611218070245</v>
      </c>
      <c r="J5">
        <f>STDEV('Left 1 Kin'!J5, 'Left 2 Kin'!J5, 'Left 3 Kin'!J5, 'Right 1 Kin'!J5, 'Right 2 Kin'!J5, 'Right 3 Kin'!J5)</f>
        <v>1.5980449885220191</v>
      </c>
      <c r="K5">
        <f>STDEV('Left 1 Kin'!K5, 'Left 2 Kin'!K5, 'Left 3 Kin'!K5, 'Right 1 Kin'!K5, 'Right 2 Kin'!K5, 'Right 3 Kin'!K5)</f>
        <v>3.202132315321025</v>
      </c>
      <c r="L5">
        <f>STDEV('Left 1 Kin'!L5, 'Left 2 Kin'!L5, 'Left 3 Kin'!L5, 'Right 1 Kin'!L5, 'Right 2 Kin'!L5, 'Right 3 Kin'!L5)</f>
        <v>1.4270256748128038</v>
      </c>
      <c r="M5">
        <f>STDEV('Left 1 Kin'!M5, 'Left 2 Kin'!M5, 'Left 3 Kin'!M5, 'Right 1 Kin'!M5, 'Right 2 Kin'!M5, 'Right 3 Kin'!M5)</f>
        <v>2.5766313916494918</v>
      </c>
      <c r="N5">
        <f>STDEV('Left 1 Kin'!N5, 'Left 2 Kin'!N5, 'Left 3 Kin'!N5, 'Right 1 Kin'!N5, 'Right 2 Kin'!N5, 'Right 3 Kin'!N5)</f>
        <v>3.8812383138715689</v>
      </c>
      <c r="O5">
        <f>STDEV('Left 1 Kin'!O5, 'Left 2 Kin'!O5, 'Left 3 Kin'!O5, 'Right 1 Kin'!O5, 'Right 2 Kin'!O5, 'Right 3 Kin'!O5)</f>
        <v>19.321746679531071</v>
      </c>
      <c r="P5">
        <f>STDEV('Left 1 Kin'!P5, 'Left 2 Kin'!P5, 'Left 3 Kin'!P5, 'Right 1 Kin'!P5, 'Right 2 Kin'!P5, 'Right 3 Kin'!P5)</f>
        <v>2.3833766236173757</v>
      </c>
      <c r="Q5">
        <f>STDEV('Left 1 Kin'!Q5, 'Left 2 Kin'!Q5, 'Left 3 Kin'!Q5, 'Right 1 Kin'!Q5, 'Right 2 Kin'!Q5, 'Right 3 Kin'!Q5)</f>
        <v>9.7721607561063006</v>
      </c>
      <c r="R5">
        <f>STDEV('Left 1 Kin'!R5, 'Left 2 Kin'!R5, 'Left 3 Kin'!R5, 'Right 1 Kin'!R5, 'Right 2 Kin'!R5, 'Right 3 Kin'!R5)</f>
        <v>1.3809052070451588</v>
      </c>
      <c r="S5">
        <f>STDEV('Left 1 Kin'!S5, 'Left 2 Kin'!S5, 'Left 3 Kin'!S5, 'Right 1 Kin'!S5, 'Right 2 Kin'!S5, 'Right 3 Kin'!S5)</f>
        <v>6.3077849458520623</v>
      </c>
      <c r="T5">
        <f>STDEV('Left 1 Kin'!T5, 'Left 2 Kin'!T5, 'Left 3 Kin'!T5, 'Right 1 Kin'!T5, 'Right 2 Kin'!T5, 'Right 3 Kin'!T5)</f>
        <v>4.8179962492771997</v>
      </c>
      <c r="U5">
        <f>STDEV('Left 1 Kin'!U5, 'Left 2 Kin'!U5, 'Left 3 Kin'!U5, 'Right 1 Kin'!U5, 'Right 2 Kin'!U5, 'Right 3 Kin'!U5)</f>
        <v>23.346577039715132</v>
      </c>
      <c r="V5">
        <f>STDEV('Left 1 Kin'!V5, 'Left 2 Kin'!V5, 'Left 3 Kin'!V5, 'Right 1 Kin'!V5, 'Right 2 Kin'!V5, 'Right 3 Kin'!V5)</f>
        <v>32.279196642437121</v>
      </c>
      <c r="W5">
        <f>STDEV('Left 1 Kin'!W5, 'Left 2 Kin'!W5, 'Left 3 Kin'!W5, 'Right 1 Kin'!W5, 'Right 2 Kin'!W5, 'Right 3 Kin'!W5)</f>
        <v>70.856001499328642</v>
      </c>
      <c r="X5">
        <f>STDEV('Left 1 Kin'!X5, 'Left 2 Kin'!X5, 'Left 3 Kin'!X5, 'Right 1 Kin'!X5, 'Right 2 Kin'!X5, 'Right 3 Kin'!X5)</f>
        <v>24.062524870764733</v>
      </c>
      <c r="Y5">
        <f>STDEV('Left 1 Kin'!Y5, 'Left 2 Kin'!Y5, 'Left 3 Kin'!Y5, 'Right 1 Kin'!Y5, 'Right 2 Kin'!Y5, 'Right 3 Kin'!Y5)</f>
        <v>23.580870948699776</v>
      </c>
      <c r="Z5">
        <f>STDEV('Left 1 Kin'!Z5, 'Left 2 Kin'!Z5, 'Left 3 Kin'!Z5, 'Right 1 Kin'!Z5, 'Right 2 Kin'!Z5, 'Right 3 Kin'!Z5)</f>
        <v>53.69689468516664</v>
      </c>
      <c r="AA5">
        <f>STDEV('Left 1 Kin'!AA5, 'Left 2 Kin'!AA5, 'Left 3 Kin'!AA5, 'Right 1 Kin'!AA5, 'Right 2 Kin'!AA5, 'Right 3 Kin'!AA5)</f>
        <v>41.693731460171598</v>
      </c>
      <c r="AB5">
        <f>STDEV('Left 1 Kin'!AB5, 'Left 2 Kin'!AB5, 'Left 3 Kin'!AB5, 'Right 1 Kin'!AB5, 'Right 2 Kin'!AB5, 'Right 3 Kin'!AB5)</f>
        <v>30.641970433092627</v>
      </c>
      <c r="AC5">
        <f>STDEV('Left 1 Kin'!AC5, 'Left 2 Kin'!AC5, 'Left 3 Kin'!AC5, 'Right 1 Kin'!AC5, 'Right 2 Kin'!AC5, 'Right 3 Kin'!AC5)</f>
        <v>94.848620344396252</v>
      </c>
      <c r="AD5">
        <f>STDEV('Left 1 Kin'!AD5, 'Left 2 Kin'!AD5, 'Left 3 Kin'!AD5, 'Right 1 Kin'!AD5, 'Right 2 Kin'!AD5, 'Right 3 Kin'!AD5)</f>
        <v>59.0606809874742</v>
      </c>
      <c r="AE5">
        <f>STDEV('Left 1 Kin'!AE5, 'Left 2 Kin'!AE5, 'Left 3 Kin'!AE5, 'Right 1 Kin'!AE5, 'Right 2 Kin'!AE5, 'Right 3 Kin'!AE5)</f>
        <v>114.60918756930631</v>
      </c>
      <c r="AF5">
        <f>STDEV('Left 1 Kin'!AF5, 'Left 2 Kin'!AF5, 'Left 3 Kin'!AF5, 'Right 1 Kin'!AF5, 'Right 2 Kin'!AF5, 'Right 3 Kin'!AF5)</f>
        <v>97.273542656099465</v>
      </c>
      <c r="AG5">
        <f>STDEV('Left 1 Kin'!AG5, 'Left 2 Kin'!AG5, 'Left 3 Kin'!AG5, 'Right 1 Kin'!AG5, 'Right 2 Kin'!AG5, 'Right 3 Kin'!AG5)</f>
        <v>265.8050678470974</v>
      </c>
      <c r="AH5">
        <f>STDEV('Left 1 Kin'!AH5, 'Left 2 Kin'!AH5, 'Left 3 Kin'!AH5, 'Right 1 Kin'!AH5, 'Right 2 Kin'!AH5, 'Right 3 Kin'!AH5)</f>
        <v>53.748531420907248</v>
      </c>
      <c r="AI5">
        <f>STDEV('Left 1 Kin'!AI5, 'Left 2 Kin'!AI5, 'Left 3 Kin'!AI5, 'Right 1 Kin'!AI5, 'Right 2 Kin'!AI5, 'Right 3 Kin'!AI5)</f>
        <v>1.6017059972288237</v>
      </c>
      <c r="AJ5">
        <f>STDEV('Left 1 Kin'!AJ5, 'Left 2 Kin'!AJ5, 'Left 3 Kin'!AJ5, 'Right 1 Kin'!AJ5, 'Right 2 Kin'!AJ5, 'Right 3 Kin'!AJ5)</f>
        <v>1.232194429499591</v>
      </c>
      <c r="AK5">
        <f>STDEV('Left 1 Kin'!AK5, 'Left 2 Kin'!AK5, 'Left 3 Kin'!AK5, 'Right 1 Kin'!AK5, 'Right 2 Kin'!AK5, 'Right 3 Kin'!AK5)</f>
        <v>0.12108100825438178</v>
      </c>
      <c r="AL5">
        <f>STDEV('Left 1 Kin'!AL5, 'Left 2 Kin'!AL5, 'Left 3 Kin'!AL5, 'Right 1 Kin'!AL5, 'Right 2 Kin'!AL5, 'Right 3 Kin'!AL5)</f>
        <v>10.154997286507209</v>
      </c>
      <c r="AM5">
        <f>STDEV('Left 1 Kin'!AM5, 'Left 2 Kin'!AM5, 'Left 3 Kin'!AM5, 'Right 1 Kin'!AM5, 'Right 2 Kin'!AM5, 'Right 3 Kin'!AM5)</f>
        <v>0.56332455788099023</v>
      </c>
      <c r="AN5">
        <f>STDEV('Left 1 Kin'!AN5, 'Left 2 Kin'!AN5, 'Left 3 Kin'!AN5, 'Right 1 Kin'!AN5, 'Right 2 Kin'!AN5, 'Right 3 Kin'!AN5)</f>
        <v>0.23613457812145966</v>
      </c>
      <c r="AO5">
        <f>STDEV('Left 1 Kin'!AO5, 'Left 2 Kin'!AO5, 'Left 3 Kin'!AO5, 'Right 1 Kin'!AO5, 'Right 2 Kin'!AO5, 'Right 3 Kin'!AO5)</f>
        <v>0.25069656640549193</v>
      </c>
      <c r="AP5">
        <f>STDEV('Left 1 Kin'!AP5, 'Left 2 Kin'!AP5, 'Left 3 Kin'!AP5, 'Right 1 Kin'!AP5, 'Right 2 Kin'!AP5, 'Right 3 Kin'!AP5)</f>
        <v>1.8834742748248179</v>
      </c>
      <c r="AQ5">
        <f>STDEV('Left 1 Kin'!AQ5, 'Left 2 Kin'!AQ5, 'Left 3 Kin'!AQ5, 'Right 1 Kin'!AQ5, 'Right 2 Kin'!AQ5, 'Right 3 Kin'!AQ5)</f>
        <v>0.70058975071086849</v>
      </c>
      <c r="AR5">
        <f>STDEV('Left 1 Kin'!AR5, 'Left 2 Kin'!AR5, 'Left 3 Kin'!AR5, 'Right 1 Kin'!AR5, 'Right 2 Kin'!AR5, 'Right 3 Kin'!AR5)</f>
        <v>0.49694977164193344</v>
      </c>
      <c r="AS5">
        <f>STDEV('Left 1 Kin'!AS5, 'Left 2 Kin'!AS5, 'Left 3 Kin'!AS5, 'Right 1 Kin'!AS5, 'Right 2 Kin'!AS5, 'Right 3 Kin'!AS5)</f>
        <v>0.32622108306187403</v>
      </c>
      <c r="AT5">
        <f>STDEV('Left 1 Kin'!AT5, 'Left 2 Kin'!AT5, 'Left 3 Kin'!AT5, 'Right 1 Kin'!AT5, 'Right 2 Kin'!AT5, 'Right 3 Kin'!AT5)</f>
        <v>7.8947314496713696</v>
      </c>
    </row>
    <row r="6" spans="1:46" x14ac:dyDescent="0.25">
      <c r="A6">
        <v>4</v>
      </c>
      <c r="B6">
        <f>STDEV('Left 1 Kin'!B6, 'Left 2 Kin'!B6, 'Left 3 Kin'!B6, 'Right 1 Kin'!B6, 'Right 2 Kin'!B6, 'Right 3 Kin'!B6)</f>
        <v>0.17483792449008903</v>
      </c>
      <c r="C6">
        <f>STDEV('Left 1 Kin'!C6, 'Left 2 Kin'!C6, 'Left 3 Kin'!C6, 'Right 1 Kin'!C6, 'Right 2 Kin'!C6, 'Right 3 Kin'!C6)</f>
        <v>5.2544357981276621E-3</v>
      </c>
      <c r="D6">
        <f>STDEV('Left 1 Kin'!D6, 'Left 2 Kin'!D6, 'Left 3 Kin'!D6, 'Right 1 Kin'!D6, 'Right 2 Kin'!D6, 'Right 3 Kin'!D6)</f>
        <v>0.12402928999573759</v>
      </c>
      <c r="E6">
        <f>STDEV('Left 1 Kin'!E6, 'Left 2 Kin'!E6, 'Left 3 Kin'!E6, 'Right 1 Kin'!E6, 'Right 2 Kin'!E6, 'Right 3 Kin'!E6)</f>
        <v>0.11488391740698985</v>
      </c>
      <c r="F6">
        <f>STDEV('Left 1 Kin'!F6, 'Left 2 Kin'!F6, 'Left 3 Kin'!F6, 'Right 1 Kin'!F6, 'Right 2 Kin'!F6, 'Right 3 Kin'!F6)</f>
        <v>0.16885681840692346</v>
      </c>
      <c r="G6">
        <f>STDEV('Left 1 Kin'!G6, 'Left 2 Kin'!G6, 'Left 3 Kin'!G6, 'Right 1 Kin'!G6, 'Right 2 Kin'!G6, 'Right 3 Kin'!G6)</f>
        <v>1.6539641709667441</v>
      </c>
      <c r="H6">
        <f>STDEV('Left 1 Kin'!H6, 'Left 2 Kin'!H6, 'Left 3 Kin'!H6, 'Right 1 Kin'!H6, 'Right 2 Kin'!H6, 'Right 3 Kin'!H6)</f>
        <v>1.3733526589887668</v>
      </c>
      <c r="I6">
        <f>STDEV('Left 1 Kin'!I6, 'Left 2 Kin'!I6, 'Left 3 Kin'!I6, 'Right 1 Kin'!I6, 'Right 2 Kin'!I6, 'Right 3 Kin'!I6)</f>
        <v>1.487530346552673</v>
      </c>
      <c r="J6">
        <f>STDEV('Left 1 Kin'!J6, 'Left 2 Kin'!J6, 'Left 3 Kin'!J6, 'Right 1 Kin'!J6, 'Right 2 Kin'!J6, 'Right 3 Kin'!J6)</f>
        <v>1.6052561849130149</v>
      </c>
      <c r="K6">
        <f>STDEV('Left 1 Kin'!K6, 'Left 2 Kin'!K6, 'Left 3 Kin'!K6, 'Right 1 Kin'!K6, 'Right 2 Kin'!K6, 'Right 3 Kin'!K6)</f>
        <v>3.2130251950466526</v>
      </c>
      <c r="L6">
        <f>STDEV('Left 1 Kin'!L6, 'Left 2 Kin'!L6, 'Left 3 Kin'!L6, 'Right 1 Kin'!L6, 'Right 2 Kin'!L6, 'Right 3 Kin'!L6)</f>
        <v>1.4459408471987352</v>
      </c>
      <c r="M6">
        <f>STDEV('Left 1 Kin'!M6, 'Left 2 Kin'!M6, 'Left 3 Kin'!M6, 'Right 1 Kin'!M6, 'Right 2 Kin'!M6, 'Right 3 Kin'!M6)</f>
        <v>2.5590934162087948</v>
      </c>
      <c r="N6">
        <f>STDEV('Left 1 Kin'!N6, 'Left 2 Kin'!N6, 'Left 3 Kin'!N6, 'Right 1 Kin'!N6, 'Right 2 Kin'!N6, 'Right 3 Kin'!N6)</f>
        <v>3.8576742459700402</v>
      </c>
      <c r="O6">
        <f>STDEV('Left 1 Kin'!O6, 'Left 2 Kin'!O6, 'Left 3 Kin'!O6, 'Right 1 Kin'!O6, 'Right 2 Kin'!O6, 'Right 3 Kin'!O6)</f>
        <v>19.363215168789754</v>
      </c>
      <c r="P6">
        <f>STDEV('Left 1 Kin'!P6, 'Left 2 Kin'!P6, 'Left 3 Kin'!P6, 'Right 1 Kin'!P6, 'Right 2 Kin'!P6, 'Right 3 Kin'!P6)</f>
        <v>2.3318089996536169</v>
      </c>
      <c r="Q6">
        <f>STDEV('Left 1 Kin'!Q6, 'Left 2 Kin'!Q6, 'Left 3 Kin'!Q6, 'Right 1 Kin'!Q6, 'Right 2 Kin'!Q6, 'Right 3 Kin'!Q6)</f>
        <v>9.8938433203535183</v>
      </c>
      <c r="R6">
        <f>STDEV('Left 1 Kin'!R6, 'Left 2 Kin'!R6, 'Left 3 Kin'!R6, 'Right 1 Kin'!R6, 'Right 2 Kin'!R6, 'Right 3 Kin'!R6)</f>
        <v>1.4906466571465191</v>
      </c>
      <c r="S6">
        <f>STDEV('Left 1 Kin'!S6, 'Left 2 Kin'!S6, 'Left 3 Kin'!S6, 'Right 1 Kin'!S6, 'Right 2 Kin'!S6, 'Right 3 Kin'!S6)</f>
        <v>6.155249234332743</v>
      </c>
      <c r="T6">
        <f>STDEV('Left 1 Kin'!T6, 'Left 2 Kin'!T6, 'Left 3 Kin'!T6, 'Right 1 Kin'!T6, 'Right 2 Kin'!T6, 'Right 3 Kin'!T6)</f>
        <v>4.8598987726077105</v>
      </c>
      <c r="U6">
        <f>STDEV('Left 1 Kin'!U6, 'Left 2 Kin'!U6, 'Left 3 Kin'!U6, 'Right 1 Kin'!U6, 'Right 2 Kin'!U6, 'Right 3 Kin'!U6)</f>
        <v>22.634611917525771</v>
      </c>
      <c r="V6">
        <f>STDEV('Left 1 Kin'!V6, 'Left 2 Kin'!V6, 'Left 3 Kin'!V6, 'Right 1 Kin'!V6, 'Right 2 Kin'!V6, 'Right 3 Kin'!V6)</f>
        <v>33.298845476662777</v>
      </c>
      <c r="W6">
        <f>STDEV('Left 1 Kin'!W6, 'Left 2 Kin'!W6, 'Left 3 Kin'!W6, 'Right 1 Kin'!W6, 'Right 2 Kin'!W6, 'Right 3 Kin'!W6)</f>
        <v>70.628069907434167</v>
      </c>
      <c r="X6">
        <f>STDEV('Left 1 Kin'!X6, 'Left 2 Kin'!X6, 'Left 3 Kin'!X6, 'Right 1 Kin'!X6, 'Right 2 Kin'!X6, 'Right 3 Kin'!X6)</f>
        <v>26.011725154629762</v>
      </c>
      <c r="Y6">
        <f>STDEV('Left 1 Kin'!Y6, 'Left 2 Kin'!Y6, 'Left 3 Kin'!Y6, 'Right 1 Kin'!Y6, 'Right 2 Kin'!Y6, 'Right 3 Kin'!Y6)</f>
        <v>24.163919674266115</v>
      </c>
      <c r="Z6">
        <f>STDEV('Left 1 Kin'!Z6, 'Left 2 Kin'!Z6, 'Left 3 Kin'!Z6, 'Right 1 Kin'!Z6, 'Right 2 Kin'!Z6, 'Right 3 Kin'!Z6)</f>
        <v>52.708336779805634</v>
      </c>
      <c r="AA6">
        <f>STDEV('Left 1 Kin'!AA6, 'Left 2 Kin'!AA6, 'Left 3 Kin'!AA6, 'Right 1 Kin'!AA6, 'Right 2 Kin'!AA6, 'Right 3 Kin'!AA6)</f>
        <v>45.283131095825034</v>
      </c>
      <c r="AB6">
        <f>STDEV('Left 1 Kin'!AB6, 'Left 2 Kin'!AB6, 'Left 3 Kin'!AB6, 'Right 1 Kin'!AB6, 'Right 2 Kin'!AB6, 'Right 3 Kin'!AB6)</f>
        <v>28.037980870307123</v>
      </c>
      <c r="AC6">
        <f>STDEV('Left 1 Kin'!AC6, 'Left 2 Kin'!AC6, 'Left 3 Kin'!AC6, 'Right 1 Kin'!AC6, 'Right 2 Kin'!AC6, 'Right 3 Kin'!AC6)</f>
        <v>77.956073615209689</v>
      </c>
      <c r="AD6">
        <f>STDEV('Left 1 Kin'!AD6, 'Left 2 Kin'!AD6, 'Left 3 Kin'!AD6, 'Right 1 Kin'!AD6, 'Right 2 Kin'!AD6, 'Right 3 Kin'!AD6)</f>
        <v>54.179255381942305</v>
      </c>
      <c r="AE6">
        <f>STDEV('Left 1 Kin'!AE6, 'Left 2 Kin'!AE6, 'Left 3 Kin'!AE6, 'Right 1 Kin'!AE6, 'Right 2 Kin'!AE6, 'Right 3 Kin'!AE6)</f>
        <v>113.65855765134303</v>
      </c>
      <c r="AF6">
        <f>STDEV('Left 1 Kin'!AF6, 'Left 2 Kin'!AF6, 'Left 3 Kin'!AF6, 'Right 1 Kin'!AF6, 'Right 2 Kin'!AF6, 'Right 3 Kin'!AF6)</f>
        <v>87.598153592110265</v>
      </c>
      <c r="AG6">
        <f>STDEV('Left 1 Kin'!AG6, 'Left 2 Kin'!AG6, 'Left 3 Kin'!AG6, 'Right 1 Kin'!AG6, 'Right 2 Kin'!AG6, 'Right 3 Kin'!AG6)</f>
        <v>289.64401508294259</v>
      </c>
      <c r="AH6">
        <f>STDEV('Left 1 Kin'!AH6, 'Left 2 Kin'!AH6, 'Left 3 Kin'!AH6, 'Right 1 Kin'!AH6, 'Right 2 Kin'!AH6, 'Right 3 Kin'!AH6)</f>
        <v>55.101910362117451</v>
      </c>
      <c r="AI6">
        <f>STDEV('Left 1 Kin'!AI6, 'Left 2 Kin'!AI6, 'Left 3 Kin'!AI6, 'Right 1 Kin'!AI6, 'Right 2 Kin'!AI6, 'Right 3 Kin'!AI6)</f>
        <v>1.5563997359754658</v>
      </c>
      <c r="AJ6">
        <f>STDEV('Left 1 Kin'!AJ6, 'Left 2 Kin'!AJ6, 'Left 3 Kin'!AJ6, 'Right 1 Kin'!AJ6, 'Right 2 Kin'!AJ6, 'Right 3 Kin'!AJ6)</f>
        <v>0.95133608064419417</v>
      </c>
      <c r="AK6">
        <f>STDEV('Left 1 Kin'!AK6, 'Left 2 Kin'!AK6, 'Left 3 Kin'!AK6, 'Right 1 Kin'!AK6, 'Right 2 Kin'!AK6, 'Right 3 Kin'!AK6)</f>
        <v>0.17682714985279741</v>
      </c>
      <c r="AL6">
        <f>STDEV('Left 1 Kin'!AL6, 'Left 2 Kin'!AL6, 'Left 3 Kin'!AL6, 'Right 1 Kin'!AL6, 'Right 2 Kin'!AL6, 'Right 3 Kin'!AL6)</f>
        <v>9.8684536460671044</v>
      </c>
      <c r="AM6">
        <f>STDEV('Left 1 Kin'!AM6, 'Left 2 Kin'!AM6, 'Left 3 Kin'!AM6, 'Right 1 Kin'!AM6, 'Right 2 Kin'!AM6, 'Right 3 Kin'!AM6)</f>
        <v>0.58742748008506906</v>
      </c>
      <c r="AN6">
        <f>STDEV('Left 1 Kin'!AN6, 'Left 2 Kin'!AN6, 'Left 3 Kin'!AN6, 'Right 1 Kin'!AN6, 'Right 2 Kin'!AN6, 'Right 3 Kin'!AN6)</f>
        <v>0.35487517229314408</v>
      </c>
      <c r="AO6">
        <f>STDEV('Left 1 Kin'!AO6, 'Left 2 Kin'!AO6, 'Left 3 Kin'!AO6, 'Right 1 Kin'!AO6, 'Right 2 Kin'!AO6, 'Right 3 Kin'!AO6)</f>
        <v>0.29310105341736437</v>
      </c>
      <c r="AP6">
        <f>STDEV('Left 1 Kin'!AP6, 'Left 2 Kin'!AP6, 'Left 3 Kin'!AP6, 'Right 1 Kin'!AP6, 'Right 2 Kin'!AP6, 'Right 3 Kin'!AP6)</f>
        <v>1.7402998515004897</v>
      </c>
      <c r="AQ6">
        <f>STDEV('Left 1 Kin'!AQ6, 'Left 2 Kin'!AQ6, 'Left 3 Kin'!AQ6, 'Right 1 Kin'!AQ6, 'Right 2 Kin'!AQ6, 'Right 3 Kin'!AQ6)</f>
        <v>0.79129419511072197</v>
      </c>
      <c r="AR6">
        <f>STDEV('Left 1 Kin'!AR6, 'Left 2 Kin'!AR6, 'Left 3 Kin'!AR6, 'Right 1 Kin'!AR6, 'Right 2 Kin'!AR6, 'Right 3 Kin'!AR6)</f>
        <v>0.5261654538769367</v>
      </c>
      <c r="AS6">
        <f>STDEV('Left 1 Kin'!AS6, 'Left 2 Kin'!AS6, 'Left 3 Kin'!AS6, 'Right 1 Kin'!AS6, 'Right 2 Kin'!AS6, 'Right 3 Kin'!AS6)</f>
        <v>0.35927255957097726</v>
      </c>
      <c r="AT6">
        <f>STDEV('Left 1 Kin'!AT6, 'Left 2 Kin'!AT6, 'Left 3 Kin'!AT6, 'Right 1 Kin'!AT6, 'Right 2 Kin'!AT6, 'Right 3 Kin'!AT6)</f>
        <v>9.1650948378302477</v>
      </c>
    </row>
    <row r="7" spans="1:46" x14ac:dyDescent="0.25">
      <c r="A7">
        <v>5</v>
      </c>
      <c r="B7">
        <f>STDEV('Left 1 Kin'!B7, 'Left 2 Kin'!B7, 'Left 3 Kin'!B7, 'Right 1 Kin'!B7, 'Right 2 Kin'!B7, 'Right 3 Kin'!B7)</f>
        <v>0.17356743509668898</v>
      </c>
      <c r="C7">
        <f>STDEV('Left 1 Kin'!C7, 'Left 2 Kin'!C7, 'Left 3 Kin'!C7, 'Right 1 Kin'!C7, 'Right 2 Kin'!C7, 'Right 3 Kin'!C7)</f>
        <v>5.2674870901779922E-3</v>
      </c>
      <c r="D7">
        <f>STDEV('Left 1 Kin'!D7, 'Left 2 Kin'!D7, 'Left 3 Kin'!D7, 'Right 1 Kin'!D7, 'Right 2 Kin'!D7, 'Right 3 Kin'!D7)</f>
        <v>0.20506960264904758</v>
      </c>
      <c r="E7">
        <f>STDEV('Left 1 Kin'!E7, 'Left 2 Kin'!E7, 'Left 3 Kin'!E7, 'Right 1 Kin'!E7, 'Right 2 Kin'!E7, 'Right 3 Kin'!E7)</f>
        <v>0.21485803892567024</v>
      </c>
      <c r="F7">
        <f>STDEV('Left 1 Kin'!F7, 'Left 2 Kin'!F7, 'Left 3 Kin'!F7, 'Right 1 Kin'!F7, 'Right 2 Kin'!F7, 'Right 3 Kin'!F7)</f>
        <v>0.18487469654506763</v>
      </c>
      <c r="G7">
        <f>STDEV('Left 1 Kin'!G7, 'Left 2 Kin'!G7, 'Left 3 Kin'!G7, 'Right 1 Kin'!G7, 'Right 2 Kin'!G7, 'Right 3 Kin'!G7)</f>
        <v>1.6506752103546534</v>
      </c>
      <c r="H7">
        <f>STDEV('Left 1 Kin'!H7, 'Left 2 Kin'!H7, 'Left 3 Kin'!H7, 'Right 1 Kin'!H7, 'Right 2 Kin'!H7, 'Right 3 Kin'!H7)</f>
        <v>1.3504123442555049</v>
      </c>
      <c r="I7">
        <f>STDEV('Left 1 Kin'!I7, 'Left 2 Kin'!I7, 'Left 3 Kin'!I7, 'Right 1 Kin'!I7, 'Right 2 Kin'!I7, 'Right 3 Kin'!I7)</f>
        <v>1.5422103291626921</v>
      </c>
      <c r="J7">
        <f>STDEV('Left 1 Kin'!J7, 'Left 2 Kin'!J7, 'Left 3 Kin'!J7, 'Right 1 Kin'!J7, 'Right 2 Kin'!J7, 'Right 3 Kin'!J7)</f>
        <v>1.613556122527098</v>
      </c>
      <c r="K7">
        <f>STDEV('Left 1 Kin'!K7, 'Left 2 Kin'!K7, 'Left 3 Kin'!K7, 'Right 1 Kin'!K7, 'Right 2 Kin'!K7, 'Right 3 Kin'!K7)</f>
        <v>3.2303804477832196</v>
      </c>
      <c r="L7">
        <f>STDEV('Left 1 Kin'!L7, 'Left 2 Kin'!L7, 'Left 3 Kin'!L7, 'Right 1 Kin'!L7, 'Right 2 Kin'!L7, 'Right 3 Kin'!L7)</f>
        <v>1.4677405859378809</v>
      </c>
      <c r="M7">
        <f>STDEV('Left 1 Kin'!M7, 'Left 2 Kin'!M7, 'Left 3 Kin'!M7, 'Right 1 Kin'!M7, 'Right 2 Kin'!M7, 'Right 3 Kin'!M7)</f>
        <v>2.528114726121852</v>
      </c>
      <c r="N7">
        <f>STDEV('Left 1 Kin'!N7, 'Left 2 Kin'!N7, 'Left 3 Kin'!N7, 'Right 1 Kin'!N7, 'Right 2 Kin'!N7, 'Right 3 Kin'!N7)</f>
        <v>3.8449317030472976</v>
      </c>
      <c r="O7">
        <f>STDEV('Left 1 Kin'!O7, 'Left 2 Kin'!O7, 'Left 3 Kin'!O7, 'Right 1 Kin'!O7, 'Right 2 Kin'!O7, 'Right 3 Kin'!O7)</f>
        <v>19.365417170606904</v>
      </c>
      <c r="P7">
        <f>STDEV('Left 1 Kin'!P7, 'Left 2 Kin'!P7, 'Left 3 Kin'!P7, 'Right 1 Kin'!P7, 'Right 2 Kin'!P7, 'Right 3 Kin'!P7)</f>
        <v>2.2947956096337143</v>
      </c>
      <c r="Q7">
        <f>STDEV('Left 1 Kin'!Q7, 'Left 2 Kin'!Q7, 'Left 3 Kin'!Q7, 'Right 1 Kin'!Q7, 'Right 2 Kin'!Q7, 'Right 3 Kin'!Q7)</f>
        <v>10.010207676424768</v>
      </c>
      <c r="R7">
        <f>STDEV('Left 1 Kin'!R7, 'Left 2 Kin'!R7, 'Left 3 Kin'!R7, 'Right 1 Kin'!R7, 'Right 2 Kin'!R7, 'Right 3 Kin'!R7)</f>
        <v>1.586417861748932</v>
      </c>
      <c r="S7">
        <f>STDEV('Left 1 Kin'!S7, 'Left 2 Kin'!S7, 'Left 3 Kin'!S7, 'Right 1 Kin'!S7, 'Right 2 Kin'!S7, 'Right 3 Kin'!S7)</f>
        <v>5.9301163504099126</v>
      </c>
      <c r="T7">
        <f>STDEV('Left 1 Kin'!T7, 'Left 2 Kin'!T7, 'Left 3 Kin'!T7, 'Right 1 Kin'!T7, 'Right 2 Kin'!T7, 'Right 3 Kin'!T7)</f>
        <v>4.9026501921594559</v>
      </c>
      <c r="U7">
        <f>STDEV('Left 1 Kin'!U7, 'Left 2 Kin'!U7, 'Left 3 Kin'!U7, 'Right 1 Kin'!U7, 'Right 2 Kin'!U7, 'Right 3 Kin'!U7)</f>
        <v>21.724729846277732</v>
      </c>
      <c r="V7">
        <f>STDEV('Left 1 Kin'!V7, 'Left 2 Kin'!V7, 'Left 3 Kin'!V7, 'Right 1 Kin'!V7, 'Right 2 Kin'!V7, 'Right 3 Kin'!V7)</f>
        <v>34.14805313854076</v>
      </c>
      <c r="W7">
        <f>STDEV('Left 1 Kin'!W7, 'Left 2 Kin'!W7, 'Left 3 Kin'!W7, 'Right 1 Kin'!W7, 'Right 2 Kin'!W7, 'Right 3 Kin'!W7)</f>
        <v>70.206340036638437</v>
      </c>
      <c r="X7">
        <f>STDEV('Left 1 Kin'!X7, 'Left 2 Kin'!X7, 'Left 3 Kin'!X7, 'Right 1 Kin'!X7, 'Right 2 Kin'!X7, 'Right 3 Kin'!X7)</f>
        <v>27.894633780914837</v>
      </c>
      <c r="Y7">
        <f>STDEV('Left 1 Kin'!Y7, 'Left 2 Kin'!Y7, 'Left 3 Kin'!Y7, 'Right 1 Kin'!Y7, 'Right 2 Kin'!Y7, 'Right 3 Kin'!Y7)</f>
        <v>24.807639894186654</v>
      </c>
      <c r="Z7">
        <f>STDEV('Left 1 Kin'!Z7, 'Left 2 Kin'!Z7, 'Left 3 Kin'!Z7, 'Right 1 Kin'!Z7, 'Right 2 Kin'!Z7, 'Right 3 Kin'!Z7)</f>
        <v>50.837532322386451</v>
      </c>
      <c r="AA7">
        <f>STDEV('Left 1 Kin'!AA7, 'Left 2 Kin'!AA7, 'Left 3 Kin'!AA7, 'Right 1 Kin'!AA7, 'Right 2 Kin'!AA7, 'Right 3 Kin'!AA7)</f>
        <v>48.469732882790794</v>
      </c>
      <c r="AB7">
        <f>STDEV('Left 1 Kin'!AB7, 'Left 2 Kin'!AB7, 'Left 3 Kin'!AB7, 'Right 1 Kin'!AB7, 'Right 2 Kin'!AB7, 'Right 3 Kin'!AB7)</f>
        <v>25.349108140430712</v>
      </c>
      <c r="AC7">
        <f>STDEV('Left 1 Kin'!AC7, 'Left 2 Kin'!AC7, 'Left 3 Kin'!AC7, 'Right 1 Kin'!AC7, 'Right 2 Kin'!AC7, 'Right 3 Kin'!AC7)</f>
        <v>60.159343830074384</v>
      </c>
      <c r="AD7">
        <f>STDEV('Left 1 Kin'!AD7, 'Left 2 Kin'!AD7, 'Left 3 Kin'!AD7, 'Right 1 Kin'!AD7, 'Right 2 Kin'!AD7, 'Right 3 Kin'!AD7)</f>
        <v>45.926243077243882</v>
      </c>
      <c r="AE7">
        <f>STDEV('Left 1 Kin'!AE7, 'Left 2 Kin'!AE7, 'Left 3 Kin'!AE7, 'Right 1 Kin'!AE7, 'Right 2 Kin'!AE7, 'Right 3 Kin'!AE7)</f>
        <v>112.28579512942645</v>
      </c>
      <c r="AF7">
        <f>STDEV('Left 1 Kin'!AF7, 'Left 2 Kin'!AF7, 'Left 3 Kin'!AF7, 'Right 1 Kin'!AF7, 'Right 2 Kin'!AF7, 'Right 3 Kin'!AF7)</f>
        <v>76.514344839687766</v>
      </c>
      <c r="AG7">
        <f>STDEV('Left 1 Kin'!AG7, 'Left 2 Kin'!AG7, 'Left 3 Kin'!AG7, 'Right 1 Kin'!AG7, 'Right 2 Kin'!AG7, 'Right 3 Kin'!AG7)</f>
        <v>296.36151766059857</v>
      </c>
      <c r="AH7">
        <f>STDEV('Left 1 Kin'!AH7, 'Left 2 Kin'!AH7, 'Left 3 Kin'!AH7, 'Right 1 Kin'!AH7, 'Right 2 Kin'!AH7, 'Right 3 Kin'!AH7)</f>
        <v>52.029716071988034</v>
      </c>
      <c r="AI7">
        <f>STDEV('Left 1 Kin'!AI7, 'Left 2 Kin'!AI7, 'Left 3 Kin'!AI7, 'Right 1 Kin'!AI7, 'Right 2 Kin'!AI7, 'Right 3 Kin'!AI7)</f>
        <v>1.1877495627308405</v>
      </c>
      <c r="AJ7">
        <f>STDEV('Left 1 Kin'!AJ7, 'Left 2 Kin'!AJ7, 'Left 3 Kin'!AJ7, 'Right 1 Kin'!AJ7, 'Right 2 Kin'!AJ7, 'Right 3 Kin'!AJ7)</f>
        <v>0.97056165155044627</v>
      </c>
      <c r="AK7">
        <f>STDEV('Left 1 Kin'!AK7, 'Left 2 Kin'!AK7, 'Left 3 Kin'!AK7, 'Right 1 Kin'!AK7, 'Right 2 Kin'!AK7, 'Right 3 Kin'!AK7)</f>
        <v>0.1896823717893209</v>
      </c>
      <c r="AL7">
        <f>STDEV('Left 1 Kin'!AL7, 'Left 2 Kin'!AL7, 'Left 3 Kin'!AL7, 'Right 1 Kin'!AL7, 'Right 2 Kin'!AL7, 'Right 3 Kin'!AL7)</f>
        <v>7.4468900176277248</v>
      </c>
      <c r="AM7">
        <f>STDEV('Left 1 Kin'!AM7, 'Left 2 Kin'!AM7, 'Left 3 Kin'!AM7, 'Right 1 Kin'!AM7, 'Right 2 Kin'!AM7, 'Right 3 Kin'!AM7)</f>
        <v>0.5911713568123429</v>
      </c>
      <c r="AN7">
        <f>STDEV('Left 1 Kin'!AN7, 'Left 2 Kin'!AN7, 'Left 3 Kin'!AN7, 'Right 1 Kin'!AN7, 'Right 2 Kin'!AN7, 'Right 3 Kin'!AN7)</f>
        <v>0.18757214863699842</v>
      </c>
      <c r="AO7">
        <f>STDEV('Left 1 Kin'!AO7, 'Left 2 Kin'!AO7, 'Left 3 Kin'!AO7, 'Right 1 Kin'!AO7, 'Right 2 Kin'!AO7, 'Right 3 Kin'!AO7)</f>
        <v>0.26808569211953942</v>
      </c>
      <c r="AP7">
        <f>STDEV('Left 1 Kin'!AP7, 'Left 2 Kin'!AP7, 'Left 3 Kin'!AP7, 'Right 1 Kin'!AP7, 'Right 2 Kin'!AP7, 'Right 3 Kin'!AP7)</f>
        <v>1.472596850876053</v>
      </c>
      <c r="AQ7">
        <f>STDEV('Left 1 Kin'!AQ7, 'Left 2 Kin'!AQ7, 'Left 3 Kin'!AQ7, 'Right 1 Kin'!AQ7, 'Right 2 Kin'!AQ7, 'Right 3 Kin'!AQ7)</f>
        <v>0.85528292818648599</v>
      </c>
      <c r="AR7">
        <f>STDEV('Left 1 Kin'!AR7, 'Left 2 Kin'!AR7, 'Left 3 Kin'!AR7, 'Right 1 Kin'!AR7, 'Right 2 Kin'!AR7, 'Right 3 Kin'!AR7)</f>
        <v>0.58084388333798787</v>
      </c>
      <c r="AS7">
        <f>STDEV('Left 1 Kin'!AS7, 'Left 2 Kin'!AS7, 'Left 3 Kin'!AS7, 'Right 1 Kin'!AS7, 'Right 2 Kin'!AS7, 'Right 3 Kin'!AS7)</f>
        <v>0.33273641370990487</v>
      </c>
      <c r="AT7">
        <f>STDEV('Left 1 Kin'!AT7, 'Left 2 Kin'!AT7, 'Left 3 Kin'!AT7, 'Right 1 Kin'!AT7, 'Right 2 Kin'!AT7, 'Right 3 Kin'!AT7)</f>
        <v>9.9334492929564746</v>
      </c>
    </row>
    <row r="8" spans="1:46" x14ac:dyDescent="0.25">
      <c r="A8">
        <v>6</v>
      </c>
      <c r="B8">
        <f>STDEV('Left 1 Kin'!B8, 'Left 2 Kin'!B8, 'Left 3 Kin'!B8, 'Right 1 Kin'!B8, 'Right 2 Kin'!B8, 'Right 3 Kin'!B8)</f>
        <v>0.17249115309681307</v>
      </c>
      <c r="C8">
        <f>STDEV('Left 1 Kin'!C8, 'Left 2 Kin'!C8, 'Left 3 Kin'!C8, 'Right 1 Kin'!C8, 'Right 2 Kin'!C8, 'Right 3 Kin'!C8)</f>
        <v>5.2804392631695283E-3</v>
      </c>
      <c r="D8">
        <f>STDEV('Left 1 Kin'!D8, 'Left 2 Kin'!D8, 'Left 3 Kin'!D8, 'Right 1 Kin'!D8, 'Right 2 Kin'!D8, 'Right 3 Kin'!D8)</f>
        <v>0.30048520777854865</v>
      </c>
      <c r="E8">
        <f>STDEV('Left 1 Kin'!E8, 'Left 2 Kin'!E8, 'Left 3 Kin'!E8, 'Right 1 Kin'!E8, 'Right 2 Kin'!E8, 'Right 3 Kin'!E8)</f>
        <v>0.32587500675550052</v>
      </c>
      <c r="F8">
        <f>STDEV('Left 1 Kin'!F8, 'Left 2 Kin'!F8, 'Left 3 Kin'!F8, 'Right 1 Kin'!F8, 'Right 2 Kin'!F8, 'Right 3 Kin'!F8)</f>
        <v>0.14230017922384697</v>
      </c>
      <c r="G8">
        <f>STDEV('Left 1 Kin'!G8, 'Left 2 Kin'!G8, 'Left 3 Kin'!G8, 'Right 1 Kin'!G8, 'Right 2 Kin'!G8, 'Right 3 Kin'!G8)</f>
        <v>1.6474993410810455</v>
      </c>
      <c r="H8">
        <f>STDEV('Left 1 Kin'!H8, 'Left 2 Kin'!H8, 'Left 3 Kin'!H8, 'Right 1 Kin'!H8, 'Right 2 Kin'!H8, 'Right 3 Kin'!H8)</f>
        <v>1.3279814779749144</v>
      </c>
      <c r="I8">
        <f>STDEV('Left 1 Kin'!I8, 'Left 2 Kin'!I8, 'Left 3 Kin'!I8, 'Right 1 Kin'!I8, 'Right 2 Kin'!I8, 'Right 3 Kin'!I8)</f>
        <v>1.5994784750315889</v>
      </c>
      <c r="J8">
        <f>STDEV('Left 1 Kin'!J8, 'Left 2 Kin'!J8, 'Left 3 Kin'!J8, 'Right 1 Kin'!J8, 'Right 2 Kin'!J8, 'Right 3 Kin'!J8)</f>
        <v>1.622610846217249</v>
      </c>
      <c r="K8">
        <f>STDEV('Left 1 Kin'!K8, 'Left 2 Kin'!K8, 'Left 3 Kin'!K8, 'Right 1 Kin'!K8, 'Right 2 Kin'!K8, 'Right 3 Kin'!K8)</f>
        <v>3.2482417472807046</v>
      </c>
      <c r="L8">
        <f>STDEV('Left 1 Kin'!L8, 'Left 2 Kin'!L8, 'Left 3 Kin'!L8, 'Right 1 Kin'!L8, 'Right 2 Kin'!L8, 'Right 3 Kin'!L8)</f>
        <v>1.4916852513957828</v>
      </c>
      <c r="M8">
        <f>STDEV('Left 1 Kin'!M8, 'Left 2 Kin'!M8, 'Left 3 Kin'!M8, 'Right 1 Kin'!M8, 'Right 2 Kin'!M8, 'Right 3 Kin'!M8)</f>
        <v>2.4970358883980608</v>
      </c>
      <c r="N8">
        <f>STDEV('Left 1 Kin'!N8, 'Left 2 Kin'!N8, 'Left 3 Kin'!N8, 'Right 1 Kin'!N8, 'Right 2 Kin'!N8, 'Right 3 Kin'!N8)</f>
        <v>3.8324458884297181</v>
      </c>
      <c r="O8">
        <f>STDEV('Left 1 Kin'!O8, 'Left 2 Kin'!O8, 'Left 3 Kin'!O8, 'Right 1 Kin'!O8, 'Right 2 Kin'!O8, 'Right 3 Kin'!O8)</f>
        <v>19.363647087668088</v>
      </c>
      <c r="P8">
        <f>STDEV('Left 1 Kin'!P8, 'Left 2 Kin'!P8, 'Left 3 Kin'!P8, 'Right 1 Kin'!P8, 'Right 2 Kin'!P8, 'Right 3 Kin'!P8)</f>
        <v>2.2585985655303165</v>
      </c>
      <c r="Q8">
        <f>STDEV('Left 1 Kin'!Q8, 'Left 2 Kin'!Q8, 'Left 3 Kin'!Q8, 'Right 1 Kin'!Q8, 'Right 2 Kin'!Q8, 'Right 3 Kin'!Q8)</f>
        <v>10.125189869164352</v>
      </c>
      <c r="R8">
        <f>STDEV('Left 1 Kin'!R8, 'Left 2 Kin'!R8, 'Left 3 Kin'!R8, 'Right 1 Kin'!R8, 'Right 2 Kin'!R8, 'Right 3 Kin'!R8)</f>
        <v>1.6848942442793733</v>
      </c>
      <c r="S8">
        <f>STDEV('Left 1 Kin'!S8, 'Left 2 Kin'!S8, 'Left 3 Kin'!S8, 'Right 1 Kin'!S8, 'Right 2 Kin'!S8, 'Right 3 Kin'!S8)</f>
        <v>5.6917041025276465</v>
      </c>
      <c r="T8">
        <f>STDEV('Left 1 Kin'!T8, 'Left 2 Kin'!T8, 'Left 3 Kin'!T8, 'Right 1 Kin'!T8, 'Right 2 Kin'!T8, 'Right 3 Kin'!T8)</f>
        <v>4.9485783206859413</v>
      </c>
      <c r="U8">
        <f>STDEV('Left 1 Kin'!U8, 'Left 2 Kin'!U8, 'Left 3 Kin'!U8, 'Right 1 Kin'!U8, 'Right 2 Kin'!U8, 'Right 3 Kin'!U8)</f>
        <v>20.810326494042975</v>
      </c>
      <c r="V8">
        <f>STDEV('Left 1 Kin'!V8, 'Left 2 Kin'!V8, 'Left 3 Kin'!V8, 'Right 1 Kin'!V8, 'Right 2 Kin'!V8, 'Right 3 Kin'!V8)</f>
        <v>34.998622962181187</v>
      </c>
      <c r="W8">
        <f>STDEV('Left 1 Kin'!W8, 'Left 2 Kin'!W8, 'Left 3 Kin'!W8, 'Right 1 Kin'!W8, 'Right 2 Kin'!W8, 'Right 3 Kin'!W8)</f>
        <v>69.834407463684528</v>
      </c>
      <c r="X8">
        <f>STDEV('Left 1 Kin'!X8, 'Left 2 Kin'!X8, 'Left 3 Kin'!X8, 'Right 1 Kin'!X8, 'Right 2 Kin'!X8, 'Right 3 Kin'!X8)</f>
        <v>29.921133456588827</v>
      </c>
      <c r="Y8">
        <f>STDEV('Left 1 Kin'!Y8, 'Left 2 Kin'!Y8, 'Left 3 Kin'!Y8, 'Right 1 Kin'!Y8, 'Right 2 Kin'!Y8, 'Right 3 Kin'!Y8)</f>
        <v>25.617777887332448</v>
      </c>
      <c r="Z8">
        <f>STDEV('Left 1 Kin'!Z8, 'Left 2 Kin'!Z8, 'Left 3 Kin'!Z8, 'Right 1 Kin'!Z8, 'Right 2 Kin'!Z8, 'Right 3 Kin'!Z8)</f>
        <v>49.004919124785246</v>
      </c>
      <c r="AA8">
        <f>STDEV('Left 1 Kin'!AA8, 'Left 2 Kin'!AA8, 'Left 3 Kin'!AA8, 'Right 1 Kin'!AA8, 'Right 2 Kin'!AA8, 'Right 3 Kin'!AA8)</f>
        <v>52.163147275319389</v>
      </c>
      <c r="AB8">
        <f>STDEV('Left 1 Kin'!AB8, 'Left 2 Kin'!AB8, 'Left 3 Kin'!AB8, 'Right 1 Kin'!AB8, 'Right 2 Kin'!AB8, 'Right 3 Kin'!AB8)</f>
        <v>23.308938957742104</v>
      </c>
      <c r="AC8">
        <f>STDEV('Left 1 Kin'!AC8, 'Left 2 Kin'!AC8, 'Left 3 Kin'!AC8, 'Right 1 Kin'!AC8, 'Right 2 Kin'!AC8, 'Right 3 Kin'!AC8)</f>
        <v>43.297968636073556</v>
      </c>
      <c r="AD8">
        <f>STDEV('Left 1 Kin'!AD8, 'Left 2 Kin'!AD8, 'Left 3 Kin'!AD8, 'Right 1 Kin'!AD8, 'Right 2 Kin'!AD8, 'Right 3 Kin'!AD8)</f>
        <v>37.957945065476743</v>
      </c>
      <c r="AE8">
        <f>STDEV('Left 1 Kin'!AE8, 'Left 2 Kin'!AE8, 'Left 3 Kin'!AE8, 'Right 1 Kin'!AE8, 'Right 2 Kin'!AE8, 'Right 3 Kin'!AE8)</f>
        <v>111.39431462682288</v>
      </c>
      <c r="AF8">
        <f>STDEV('Left 1 Kin'!AF8, 'Left 2 Kin'!AF8, 'Left 3 Kin'!AF8, 'Right 1 Kin'!AF8, 'Right 2 Kin'!AF8, 'Right 3 Kin'!AF8)</f>
        <v>72.647936365167922</v>
      </c>
      <c r="AG8">
        <f>STDEV('Left 1 Kin'!AG8, 'Left 2 Kin'!AG8, 'Left 3 Kin'!AG8, 'Right 1 Kin'!AG8, 'Right 2 Kin'!AG8, 'Right 3 Kin'!AG8)</f>
        <v>301.27586661993013</v>
      </c>
      <c r="AH8">
        <f>STDEV('Left 1 Kin'!AH8, 'Left 2 Kin'!AH8, 'Left 3 Kin'!AH8, 'Right 1 Kin'!AH8, 'Right 2 Kin'!AH8, 'Right 3 Kin'!AH8)</f>
        <v>49.240245565362109</v>
      </c>
      <c r="AI8">
        <f>STDEV('Left 1 Kin'!AI8, 'Left 2 Kin'!AI8, 'Left 3 Kin'!AI8, 'Right 1 Kin'!AI8, 'Right 2 Kin'!AI8, 'Right 3 Kin'!AI8)</f>
        <v>1.0231040696670011</v>
      </c>
      <c r="AJ8">
        <f>STDEV('Left 1 Kin'!AJ8, 'Left 2 Kin'!AJ8, 'Left 3 Kin'!AJ8, 'Right 1 Kin'!AJ8, 'Right 2 Kin'!AJ8, 'Right 3 Kin'!AJ8)</f>
        <v>1.1249197285898755</v>
      </c>
      <c r="AK8">
        <f>STDEV('Left 1 Kin'!AK8, 'Left 2 Kin'!AK8, 'Left 3 Kin'!AK8, 'Right 1 Kin'!AK8, 'Right 2 Kin'!AK8, 'Right 3 Kin'!AK8)</f>
        <v>0.25756528830834735</v>
      </c>
      <c r="AL8">
        <f>STDEV('Left 1 Kin'!AL8, 'Left 2 Kin'!AL8, 'Left 3 Kin'!AL8, 'Right 1 Kin'!AL8, 'Right 2 Kin'!AL8, 'Right 3 Kin'!AL8)</f>
        <v>6.0580291150864891</v>
      </c>
      <c r="AM8">
        <f>STDEV('Left 1 Kin'!AM8, 'Left 2 Kin'!AM8, 'Left 3 Kin'!AM8, 'Right 1 Kin'!AM8, 'Right 2 Kin'!AM8, 'Right 3 Kin'!AM8)</f>
        <v>0.77961288562382147</v>
      </c>
      <c r="AN8">
        <f>STDEV('Left 1 Kin'!AN8, 'Left 2 Kin'!AN8, 'Left 3 Kin'!AN8, 'Right 1 Kin'!AN8, 'Right 2 Kin'!AN8, 'Right 3 Kin'!AN8)</f>
        <v>8.9813569606408128E-2</v>
      </c>
      <c r="AO8">
        <f>STDEV('Left 1 Kin'!AO8, 'Left 2 Kin'!AO8, 'Left 3 Kin'!AO8, 'Right 1 Kin'!AO8, 'Right 2 Kin'!AO8, 'Right 3 Kin'!AO8)</f>
        <v>0.24400632590464377</v>
      </c>
      <c r="AP8">
        <f>STDEV('Left 1 Kin'!AP8, 'Left 2 Kin'!AP8, 'Left 3 Kin'!AP8, 'Right 1 Kin'!AP8, 'Right 2 Kin'!AP8, 'Right 3 Kin'!AP8)</f>
        <v>2.1697762638195619</v>
      </c>
      <c r="AQ8">
        <f>STDEV('Left 1 Kin'!AQ8, 'Left 2 Kin'!AQ8, 'Left 3 Kin'!AQ8, 'Right 1 Kin'!AQ8, 'Right 2 Kin'!AQ8, 'Right 3 Kin'!AQ8)</f>
        <v>0.91528350717826146</v>
      </c>
      <c r="AR8">
        <f>STDEV('Left 1 Kin'!AR8, 'Left 2 Kin'!AR8, 'Left 3 Kin'!AR8, 'Right 1 Kin'!AR8, 'Right 2 Kin'!AR8, 'Right 3 Kin'!AR8)</f>
        <v>0.63688824958032852</v>
      </c>
      <c r="AS8">
        <f>STDEV('Left 1 Kin'!AS8, 'Left 2 Kin'!AS8, 'Left 3 Kin'!AS8, 'Right 1 Kin'!AS8, 'Right 2 Kin'!AS8, 'Right 3 Kin'!AS8)</f>
        <v>0.30569873119420898</v>
      </c>
      <c r="AT8">
        <f>STDEV('Left 1 Kin'!AT8, 'Left 2 Kin'!AT8, 'Left 3 Kin'!AT8, 'Right 1 Kin'!AT8, 'Right 2 Kin'!AT8, 'Right 3 Kin'!AT8)</f>
        <v>10.662668484326352</v>
      </c>
    </row>
    <row r="9" spans="1:46" x14ac:dyDescent="0.25">
      <c r="A9">
        <v>7</v>
      </c>
      <c r="B9">
        <f>STDEV('Left 1 Kin'!B9, 'Left 2 Kin'!B9, 'Left 3 Kin'!B9, 'Right 1 Kin'!B9, 'Right 2 Kin'!B9, 'Right 3 Kin'!B9)</f>
        <v>0.17152537886867616</v>
      </c>
      <c r="C9">
        <f>STDEV('Left 1 Kin'!C9, 'Left 2 Kin'!C9, 'Left 3 Kin'!C9, 'Right 1 Kin'!C9, 'Right 2 Kin'!C9, 'Right 3 Kin'!C9)</f>
        <v>5.2936256824930895E-3</v>
      </c>
      <c r="D9">
        <f>STDEV('Left 1 Kin'!D9, 'Left 2 Kin'!D9, 'Left 3 Kin'!D9, 'Right 1 Kin'!D9, 'Right 2 Kin'!D9, 'Right 3 Kin'!D9)</f>
        <v>0.11288000864417455</v>
      </c>
      <c r="E9">
        <f>STDEV('Left 1 Kin'!E9, 'Left 2 Kin'!E9, 'Left 3 Kin'!E9, 'Right 1 Kin'!E9, 'Right 2 Kin'!E9, 'Right 3 Kin'!E9)</f>
        <v>0.33913134511706944</v>
      </c>
      <c r="F9">
        <f>STDEV('Left 1 Kin'!F9, 'Left 2 Kin'!F9, 'Left 3 Kin'!F9, 'Right 1 Kin'!F9, 'Right 2 Kin'!F9, 'Right 3 Kin'!F9)</f>
        <v>0.18374670705872873</v>
      </c>
      <c r="G9">
        <f>STDEV('Left 1 Kin'!G9, 'Left 2 Kin'!G9, 'Left 3 Kin'!G9, 'Right 1 Kin'!G9, 'Right 2 Kin'!G9, 'Right 3 Kin'!G9)</f>
        <v>1.6445959760909183</v>
      </c>
      <c r="H9">
        <f>STDEV('Left 1 Kin'!H9, 'Left 2 Kin'!H9, 'Left 3 Kin'!H9, 'Right 1 Kin'!H9, 'Right 2 Kin'!H9, 'Right 3 Kin'!H9)</f>
        <v>1.3063329143407665</v>
      </c>
      <c r="I9">
        <f>STDEV('Left 1 Kin'!I9, 'Left 2 Kin'!I9, 'Left 3 Kin'!I9, 'Right 1 Kin'!I9, 'Right 2 Kin'!I9, 'Right 3 Kin'!I9)</f>
        <v>1.6588047533453412</v>
      </c>
      <c r="J9">
        <f>STDEV('Left 1 Kin'!J9, 'Left 2 Kin'!J9, 'Left 3 Kin'!J9, 'Right 1 Kin'!J9, 'Right 2 Kin'!J9, 'Right 3 Kin'!J9)</f>
        <v>1.632412390891149</v>
      </c>
      <c r="K9">
        <f>STDEV('Left 1 Kin'!K9, 'Left 2 Kin'!K9, 'Left 3 Kin'!K9, 'Right 1 Kin'!K9, 'Right 2 Kin'!K9, 'Right 3 Kin'!K9)</f>
        <v>3.2661867702911556</v>
      </c>
      <c r="L9">
        <f>STDEV('Left 1 Kin'!L9, 'Left 2 Kin'!L9, 'Left 3 Kin'!L9, 'Right 1 Kin'!L9, 'Right 2 Kin'!L9, 'Right 3 Kin'!L9)</f>
        <v>1.5167347126715189</v>
      </c>
      <c r="M9">
        <f>STDEV('Left 1 Kin'!M9, 'Left 2 Kin'!M9, 'Left 3 Kin'!M9, 'Right 1 Kin'!M9, 'Right 2 Kin'!M9, 'Right 3 Kin'!M9)</f>
        <v>2.4660734256130654</v>
      </c>
      <c r="N9">
        <f>STDEV('Left 1 Kin'!N9, 'Left 2 Kin'!N9, 'Left 3 Kin'!N9, 'Right 1 Kin'!N9, 'Right 2 Kin'!N9, 'Right 3 Kin'!N9)</f>
        <v>3.8200811552464802</v>
      </c>
      <c r="O9">
        <f>STDEV('Left 1 Kin'!O9, 'Left 2 Kin'!O9, 'Left 3 Kin'!O9, 'Right 1 Kin'!O9, 'Right 2 Kin'!O9, 'Right 3 Kin'!O9)</f>
        <v>19.362017088237678</v>
      </c>
      <c r="P9">
        <f>STDEV('Left 1 Kin'!P9, 'Left 2 Kin'!P9, 'Left 3 Kin'!P9, 'Right 1 Kin'!P9, 'Right 2 Kin'!P9, 'Right 3 Kin'!P9)</f>
        <v>2.2233788388047082</v>
      </c>
      <c r="Q9">
        <f>STDEV('Left 1 Kin'!Q9, 'Left 2 Kin'!Q9, 'Left 3 Kin'!Q9, 'Right 1 Kin'!Q9, 'Right 2 Kin'!Q9, 'Right 3 Kin'!Q9)</f>
        <v>10.240254469818966</v>
      </c>
      <c r="R9">
        <f>STDEV('Left 1 Kin'!R9, 'Left 2 Kin'!R9, 'Left 3 Kin'!R9, 'Right 1 Kin'!R9, 'Right 2 Kin'!R9, 'Right 3 Kin'!R9)</f>
        <v>1.7846626914303572</v>
      </c>
      <c r="S9">
        <f>STDEV('Left 1 Kin'!S9, 'Left 2 Kin'!S9, 'Left 3 Kin'!S9, 'Right 1 Kin'!S9, 'Right 2 Kin'!S9, 'Right 3 Kin'!S9)</f>
        <v>5.4549130173531504</v>
      </c>
      <c r="T9">
        <f>STDEV('Left 1 Kin'!T9, 'Left 2 Kin'!T9, 'Left 3 Kin'!T9, 'Right 1 Kin'!T9, 'Right 2 Kin'!T9, 'Right 3 Kin'!T9)</f>
        <v>4.9948694133283302</v>
      </c>
      <c r="U9">
        <f>STDEV('Left 1 Kin'!U9, 'Left 2 Kin'!U9, 'Left 3 Kin'!U9, 'Right 1 Kin'!U9, 'Right 2 Kin'!U9, 'Right 3 Kin'!U9)</f>
        <v>19.927681265852712</v>
      </c>
      <c r="V9">
        <f>STDEV('Left 1 Kin'!V9, 'Left 2 Kin'!V9, 'Left 3 Kin'!V9, 'Right 1 Kin'!V9, 'Right 2 Kin'!V9, 'Right 3 Kin'!V9)</f>
        <v>35.861134200016657</v>
      </c>
      <c r="W9">
        <f>STDEV('Left 1 Kin'!W9, 'Left 2 Kin'!W9, 'Left 3 Kin'!W9, 'Right 1 Kin'!W9, 'Right 2 Kin'!W9, 'Right 3 Kin'!W9)</f>
        <v>69.474105352479654</v>
      </c>
      <c r="X9">
        <f>STDEV('Left 1 Kin'!X9, 'Left 2 Kin'!X9, 'Left 3 Kin'!X9, 'Right 1 Kin'!X9, 'Right 2 Kin'!X9, 'Right 3 Kin'!X9)</f>
        <v>32.048910001189647</v>
      </c>
      <c r="Y9">
        <f>STDEV('Left 1 Kin'!Y9, 'Left 2 Kin'!Y9, 'Left 3 Kin'!Y9, 'Right 1 Kin'!Y9, 'Right 2 Kin'!Y9, 'Right 3 Kin'!Y9)</f>
        <v>26.597147273445401</v>
      </c>
      <c r="Z9">
        <f>STDEV('Left 1 Kin'!Z9, 'Left 2 Kin'!Z9, 'Left 3 Kin'!Z9, 'Right 1 Kin'!Z9, 'Right 2 Kin'!Z9, 'Right 3 Kin'!Z9)</f>
        <v>47.257146728713884</v>
      </c>
      <c r="AA9">
        <f>STDEV('Left 1 Kin'!AA9, 'Left 2 Kin'!AA9, 'Left 3 Kin'!AA9, 'Right 1 Kin'!AA9, 'Right 2 Kin'!AA9, 'Right 3 Kin'!AA9)</f>
        <v>56.290794414473616</v>
      </c>
      <c r="AB9">
        <f>STDEV('Left 1 Kin'!AB9, 'Left 2 Kin'!AB9, 'Left 3 Kin'!AB9, 'Right 1 Kin'!AB9, 'Right 2 Kin'!AB9, 'Right 3 Kin'!AB9)</f>
        <v>22.090013732583653</v>
      </c>
      <c r="AC9">
        <f>STDEV('Left 1 Kin'!AC9, 'Left 2 Kin'!AC9, 'Left 3 Kin'!AC9, 'Right 1 Kin'!AC9, 'Right 2 Kin'!AC9, 'Right 3 Kin'!AC9)</f>
        <v>29.111111390285142</v>
      </c>
      <c r="AD9">
        <f>STDEV('Left 1 Kin'!AD9, 'Left 2 Kin'!AD9, 'Left 3 Kin'!AD9, 'Right 1 Kin'!AD9, 'Right 2 Kin'!AD9, 'Right 3 Kin'!AD9)</f>
        <v>30.386632171937073</v>
      </c>
      <c r="AE9">
        <f>STDEV('Left 1 Kin'!AE9, 'Left 2 Kin'!AE9, 'Left 3 Kin'!AE9, 'Right 1 Kin'!AE9, 'Right 2 Kin'!AE9, 'Right 3 Kin'!AE9)</f>
        <v>111.12047775894857</v>
      </c>
      <c r="AF9">
        <f>STDEV('Left 1 Kin'!AF9, 'Left 2 Kin'!AF9, 'Left 3 Kin'!AF9, 'Right 1 Kin'!AF9, 'Right 2 Kin'!AF9, 'Right 3 Kin'!AF9)</f>
        <v>76.711592033746086</v>
      </c>
      <c r="AG9">
        <f>STDEV('Left 1 Kin'!AG9, 'Left 2 Kin'!AG9, 'Left 3 Kin'!AG9, 'Right 1 Kin'!AG9, 'Right 2 Kin'!AG9, 'Right 3 Kin'!AG9)</f>
        <v>306.95843431987305</v>
      </c>
      <c r="AH9">
        <f>STDEV('Left 1 Kin'!AH9, 'Left 2 Kin'!AH9, 'Left 3 Kin'!AH9, 'Right 1 Kin'!AH9, 'Right 2 Kin'!AH9, 'Right 3 Kin'!AH9)</f>
        <v>47.232243112559296</v>
      </c>
      <c r="AI9">
        <f>STDEV('Left 1 Kin'!AI9, 'Left 2 Kin'!AI9, 'Left 3 Kin'!AI9, 'Right 1 Kin'!AI9, 'Right 2 Kin'!AI9, 'Right 3 Kin'!AI9)</f>
        <v>1.1342402508168625</v>
      </c>
      <c r="AJ9">
        <f>STDEV('Left 1 Kin'!AJ9, 'Left 2 Kin'!AJ9, 'Left 3 Kin'!AJ9, 'Right 1 Kin'!AJ9, 'Right 2 Kin'!AJ9, 'Right 3 Kin'!AJ9)</f>
        <v>1.3662805337904278</v>
      </c>
      <c r="AK9">
        <f>STDEV('Left 1 Kin'!AK9, 'Left 2 Kin'!AK9, 'Left 3 Kin'!AK9, 'Right 1 Kin'!AK9, 'Right 2 Kin'!AK9, 'Right 3 Kin'!AK9)</f>
        <v>0.35719210937305546</v>
      </c>
      <c r="AL9">
        <f>STDEV('Left 1 Kin'!AL9, 'Left 2 Kin'!AL9, 'Left 3 Kin'!AL9, 'Right 1 Kin'!AL9, 'Right 2 Kin'!AL9, 'Right 3 Kin'!AL9)</f>
        <v>6.2609486096108968</v>
      </c>
      <c r="AM9">
        <f>STDEV('Left 1 Kin'!AM9, 'Left 2 Kin'!AM9, 'Left 3 Kin'!AM9, 'Right 1 Kin'!AM9, 'Right 2 Kin'!AM9, 'Right 3 Kin'!AM9)</f>
        <v>1.0608753585189716</v>
      </c>
      <c r="AN9">
        <f>STDEV('Left 1 Kin'!AN9, 'Left 2 Kin'!AN9, 'Left 3 Kin'!AN9, 'Right 1 Kin'!AN9, 'Right 2 Kin'!AN9, 'Right 3 Kin'!AN9)</f>
        <v>0.25144731001705573</v>
      </c>
      <c r="AO9">
        <f>STDEV('Left 1 Kin'!AO9, 'Left 2 Kin'!AO9, 'Left 3 Kin'!AO9, 'Right 1 Kin'!AO9, 'Right 2 Kin'!AO9, 'Right 3 Kin'!AO9)</f>
        <v>0.22809307124100189</v>
      </c>
      <c r="AP9">
        <f>STDEV('Left 1 Kin'!AP9, 'Left 2 Kin'!AP9, 'Left 3 Kin'!AP9, 'Right 1 Kin'!AP9, 'Right 2 Kin'!AP9, 'Right 3 Kin'!AP9)</f>
        <v>3.2577637522642444</v>
      </c>
      <c r="AQ9">
        <f>STDEV('Left 1 Kin'!AQ9, 'Left 2 Kin'!AQ9, 'Left 3 Kin'!AQ9, 'Right 1 Kin'!AQ9, 'Right 2 Kin'!AQ9, 'Right 3 Kin'!AQ9)</f>
        <v>0.97643203106342624</v>
      </c>
      <c r="AR9">
        <f>STDEV('Left 1 Kin'!AR9, 'Left 2 Kin'!AR9, 'Left 3 Kin'!AR9, 'Right 1 Kin'!AR9, 'Right 2 Kin'!AR9, 'Right 3 Kin'!AR9)</f>
        <v>0.69306133418765337</v>
      </c>
      <c r="AS9">
        <f>STDEV('Left 1 Kin'!AS9, 'Left 2 Kin'!AS9, 'Left 3 Kin'!AS9, 'Right 1 Kin'!AS9, 'Right 2 Kin'!AS9, 'Right 3 Kin'!AS9)</f>
        <v>0.28447792857404369</v>
      </c>
      <c r="AT9">
        <f>STDEV('Left 1 Kin'!AT9, 'Left 2 Kin'!AT9, 'Left 3 Kin'!AT9, 'Right 1 Kin'!AT9, 'Right 2 Kin'!AT9, 'Right 3 Kin'!AT9)</f>
        <v>11.43410151490975</v>
      </c>
    </row>
    <row r="10" spans="1:46" x14ac:dyDescent="0.25">
      <c r="A10">
        <v>8</v>
      </c>
      <c r="B10">
        <f>STDEV('Left 1 Kin'!B10, 'Left 2 Kin'!B10, 'Left 3 Kin'!B10, 'Right 1 Kin'!B10, 'Right 2 Kin'!B10, 'Right 3 Kin'!B10)</f>
        <v>0.16952143942336001</v>
      </c>
      <c r="C10">
        <f>STDEV('Left 1 Kin'!C10, 'Left 2 Kin'!C10, 'Left 3 Kin'!C10, 'Right 1 Kin'!C10, 'Right 2 Kin'!C10, 'Right 3 Kin'!C10)</f>
        <v>5.3030976709284878E-3</v>
      </c>
      <c r="D10">
        <f>STDEV('Left 1 Kin'!D10, 'Left 2 Kin'!D10, 'Left 3 Kin'!D10, 'Right 1 Kin'!D10, 'Right 2 Kin'!D10, 'Right 3 Kin'!D10)</f>
        <v>8.7269521760197755E-2</v>
      </c>
      <c r="E10">
        <f>STDEV('Left 1 Kin'!E10, 'Left 2 Kin'!E10, 'Left 3 Kin'!E10, 'Right 1 Kin'!E10, 'Right 2 Kin'!E10, 'Right 3 Kin'!E10)</f>
        <v>0.4045160226355094</v>
      </c>
      <c r="F10">
        <f>STDEV('Left 1 Kin'!F10, 'Left 2 Kin'!F10, 'Left 3 Kin'!F10, 'Right 1 Kin'!F10, 'Right 2 Kin'!F10, 'Right 3 Kin'!F10)</f>
        <v>0.24216521546126812</v>
      </c>
      <c r="G10">
        <f>STDEV('Left 1 Kin'!G10, 'Left 2 Kin'!G10, 'Left 3 Kin'!G10, 'Right 1 Kin'!G10, 'Right 2 Kin'!G10, 'Right 3 Kin'!G10)</f>
        <v>1.6438144257239033</v>
      </c>
      <c r="H10">
        <f>STDEV('Left 1 Kin'!H10, 'Left 2 Kin'!H10, 'Left 3 Kin'!H10, 'Right 1 Kin'!H10, 'Right 2 Kin'!H10, 'Right 3 Kin'!H10)</f>
        <v>1.2863886175212853</v>
      </c>
      <c r="I10">
        <f>STDEV('Left 1 Kin'!I10, 'Left 2 Kin'!I10, 'Left 3 Kin'!I10, 'Right 1 Kin'!I10, 'Right 2 Kin'!I10, 'Right 3 Kin'!I10)</f>
        <v>1.7111899825049113</v>
      </c>
      <c r="J10">
        <f>STDEV('Left 1 Kin'!J10, 'Left 2 Kin'!J10, 'Left 3 Kin'!J10, 'Right 1 Kin'!J10, 'Right 2 Kin'!J10, 'Right 3 Kin'!J10)</f>
        <v>1.6440914679354413</v>
      </c>
      <c r="K10">
        <f>STDEV('Left 1 Kin'!K10, 'Left 2 Kin'!K10, 'Left 3 Kin'!K10, 'Right 1 Kin'!K10, 'Right 2 Kin'!K10, 'Right 3 Kin'!K10)</f>
        <v>3.285838979753863</v>
      </c>
      <c r="L10">
        <f>STDEV('Left 1 Kin'!L10, 'Left 2 Kin'!L10, 'Left 3 Kin'!L10, 'Right 1 Kin'!L10, 'Right 2 Kin'!L10, 'Right 3 Kin'!L10)</f>
        <v>1.5332868044067438</v>
      </c>
      <c r="M10">
        <f>STDEV('Left 1 Kin'!M10, 'Left 2 Kin'!M10, 'Left 3 Kin'!M10, 'Right 1 Kin'!M10, 'Right 2 Kin'!M10, 'Right 3 Kin'!M10)</f>
        <v>2.4360850867373256</v>
      </c>
      <c r="N10">
        <f>STDEV('Left 1 Kin'!N10, 'Left 2 Kin'!N10, 'Left 3 Kin'!N10, 'Right 1 Kin'!N10, 'Right 2 Kin'!N10, 'Right 3 Kin'!N10)</f>
        <v>3.8199988656061423</v>
      </c>
      <c r="O10">
        <f>STDEV('Left 1 Kin'!O10, 'Left 2 Kin'!O10, 'Left 3 Kin'!O10, 'Right 1 Kin'!O10, 'Right 2 Kin'!O10, 'Right 3 Kin'!O10)</f>
        <v>19.395734050909137</v>
      </c>
      <c r="P10">
        <f>STDEV('Left 1 Kin'!P10, 'Left 2 Kin'!P10, 'Left 3 Kin'!P10, 'Right 1 Kin'!P10, 'Right 2 Kin'!P10, 'Right 3 Kin'!P10)</f>
        <v>2.1854535481105071</v>
      </c>
      <c r="Q10">
        <f>STDEV('Left 1 Kin'!Q10, 'Left 2 Kin'!Q10, 'Left 3 Kin'!Q10, 'Right 1 Kin'!Q10, 'Right 2 Kin'!Q10, 'Right 3 Kin'!Q10)</f>
        <v>10.370355851908744</v>
      </c>
      <c r="R10">
        <f>STDEV('Left 1 Kin'!R10, 'Left 2 Kin'!R10, 'Left 3 Kin'!R10, 'Right 1 Kin'!R10, 'Right 2 Kin'!R10, 'Right 3 Kin'!R10)</f>
        <v>1.7827557019620657</v>
      </c>
      <c r="S10">
        <f>STDEV('Left 1 Kin'!S10, 'Left 2 Kin'!S10, 'Left 3 Kin'!S10, 'Right 1 Kin'!S10, 'Right 2 Kin'!S10, 'Right 3 Kin'!S10)</f>
        <v>5.2040059842086803</v>
      </c>
      <c r="T10">
        <f>STDEV('Left 1 Kin'!T10, 'Left 2 Kin'!T10, 'Left 3 Kin'!T10, 'Right 1 Kin'!T10, 'Right 2 Kin'!T10, 'Right 3 Kin'!T10)</f>
        <v>5.0085704445743673</v>
      </c>
      <c r="U10">
        <f>STDEV('Left 1 Kin'!U10, 'Left 2 Kin'!U10, 'Left 3 Kin'!U10, 'Right 1 Kin'!U10, 'Right 2 Kin'!U10, 'Right 3 Kin'!U10)</f>
        <v>19.263350096119492</v>
      </c>
      <c r="V10">
        <f>STDEV('Left 1 Kin'!V10, 'Left 2 Kin'!V10, 'Left 3 Kin'!V10, 'Right 1 Kin'!V10, 'Right 2 Kin'!V10, 'Right 3 Kin'!V10)</f>
        <v>36.55255453612876</v>
      </c>
      <c r="W10">
        <f>STDEV('Left 1 Kin'!W10, 'Left 2 Kin'!W10, 'Left 3 Kin'!W10, 'Right 1 Kin'!W10, 'Right 2 Kin'!W10, 'Right 3 Kin'!W10)</f>
        <v>68.546308736763294</v>
      </c>
      <c r="X10">
        <f>STDEV('Left 1 Kin'!X10, 'Left 2 Kin'!X10, 'Left 3 Kin'!X10, 'Right 1 Kin'!X10, 'Right 2 Kin'!X10, 'Right 3 Kin'!X10)</f>
        <v>33.59957423514097</v>
      </c>
      <c r="Y10">
        <f>STDEV('Left 1 Kin'!Y10, 'Left 2 Kin'!Y10, 'Left 3 Kin'!Y10, 'Right 1 Kin'!Y10, 'Right 2 Kin'!Y10, 'Right 3 Kin'!Y10)</f>
        <v>27.954285070811576</v>
      </c>
      <c r="Z10">
        <f>STDEV('Left 1 Kin'!Z10, 'Left 2 Kin'!Z10, 'Left 3 Kin'!Z10, 'Right 1 Kin'!Z10, 'Right 2 Kin'!Z10, 'Right 3 Kin'!Z10)</f>
        <v>45.408337490186398</v>
      </c>
      <c r="AA10">
        <f>STDEV('Left 1 Kin'!AA10, 'Left 2 Kin'!AA10, 'Left 3 Kin'!AA10, 'Right 1 Kin'!AA10, 'Right 2 Kin'!AA10, 'Right 3 Kin'!AA10)</f>
        <v>60.496250668671749</v>
      </c>
      <c r="AB10">
        <f>STDEV('Left 1 Kin'!AB10, 'Left 2 Kin'!AB10, 'Left 3 Kin'!AB10, 'Right 1 Kin'!AB10, 'Right 2 Kin'!AB10, 'Right 3 Kin'!AB10)</f>
        <v>21.903462186461965</v>
      </c>
      <c r="AC10">
        <f>STDEV('Left 1 Kin'!AC10, 'Left 2 Kin'!AC10, 'Left 3 Kin'!AC10, 'Right 1 Kin'!AC10, 'Right 2 Kin'!AC10, 'Right 3 Kin'!AC10)</f>
        <v>25.376462059685576</v>
      </c>
      <c r="AD10">
        <f>STDEV('Left 1 Kin'!AD10, 'Left 2 Kin'!AD10, 'Left 3 Kin'!AD10, 'Right 1 Kin'!AD10, 'Right 2 Kin'!AD10, 'Right 3 Kin'!AD10)</f>
        <v>19.593453005191908</v>
      </c>
      <c r="AE10">
        <f>STDEV('Left 1 Kin'!AE10, 'Left 2 Kin'!AE10, 'Left 3 Kin'!AE10, 'Right 1 Kin'!AE10, 'Right 2 Kin'!AE10, 'Right 3 Kin'!AE10)</f>
        <v>108.34875642116525</v>
      </c>
      <c r="AF10">
        <f>STDEV('Left 1 Kin'!AF10, 'Left 2 Kin'!AF10, 'Left 3 Kin'!AF10, 'Right 1 Kin'!AF10, 'Right 2 Kin'!AF10, 'Right 3 Kin'!AF10)</f>
        <v>83.869935051342864</v>
      </c>
      <c r="AG10">
        <f>STDEV('Left 1 Kin'!AG10, 'Left 2 Kin'!AG10, 'Left 3 Kin'!AG10, 'Right 1 Kin'!AG10, 'Right 2 Kin'!AG10, 'Right 3 Kin'!AG10)</f>
        <v>329.22050425846265</v>
      </c>
      <c r="AH10">
        <f>STDEV('Left 1 Kin'!AH10, 'Left 2 Kin'!AH10, 'Left 3 Kin'!AH10, 'Right 1 Kin'!AH10, 'Right 2 Kin'!AH10, 'Right 3 Kin'!AH10)</f>
        <v>46.421603255045184</v>
      </c>
      <c r="AI10">
        <f>STDEV('Left 1 Kin'!AI10, 'Left 2 Kin'!AI10, 'Left 3 Kin'!AI10, 'Right 1 Kin'!AI10, 'Right 2 Kin'!AI10, 'Right 3 Kin'!AI10)</f>
        <v>1.1439784397890975</v>
      </c>
      <c r="AJ10">
        <f>STDEV('Left 1 Kin'!AJ10, 'Left 2 Kin'!AJ10, 'Left 3 Kin'!AJ10, 'Right 1 Kin'!AJ10, 'Right 2 Kin'!AJ10, 'Right 3 Kin'!AJ10)</f>
        <v>1.7348582983103498</v>
      </c>
      <c r="AK10">
        <f>STDEV('Left 1 Kin'!AK10, 'Left 2 Kin'!AK10, 'Left 3 Kin'!AK10, 'Right 1 Kin'!AK10, 'Right 2 Kin'!AK10, 'Right 3 Kin'!AK10)</f>
        <v>0.48130967929090146</v>
      </c>
      <c r="AL10">
        <f>STDEV('Left 1 Kin'!AL10, 'Left 2 Kin'!AL10, 'Left 3 Kin'!AL10, 'Right 1 Kin'!AL10, 'Right 2 Kin'!AL10, 'Right 3 Kin'!AL10)</f>
        <v>6.1856427761245252</v>
      </c>
      <c r="AM10">
        <f>STDEV('Left 1 Kin'!AM10, 'Left 2 Kin'!AM10, 'Left 3 Kin'!AM10, 'Right 1 Kin'!AM10, 'Right 2 Kin'!AM10, 'Right 3 Kin'!AM10)</f>
        <v>1.2450339955801402</v>
      </c>
      <c r="AN10">
        <f>STDEV('Left 1 Kin'!AN10, 'Left 2 Kin'!AN10, 'Left 3 Kin'!AN10, 'Right 1 Kin'!AN10, 'Right 2 Kin'!AN10, 'Right 3 Kin'!AN10)</f>
        <v>0.47738227880802664</v>
      </c>
      <c r="AO10">
        <f>STDEV('Left 1 Kin'!AO10, 'Left 2 Kin'!AO10, 'Left 3 Kin'!AO10, 'Right 1 Kin'!AO10, 'Right 2 Kin'!AO10, 'Right 3 Kin'!AO10)</f>
        <v>0.21270806789236874</v>
      </c>
      <c r="AP10">
        <f>STDEV('Left 1 Kin'!AP10, 'Left 2 Kin'!AP10, 'Left 3 Kin'!AP10, 'Right 1 Kin'!AP10, 'Right 2 Kin'!AP10, 'Right 3 Kin'!AP10)</f>
        <v>3.7048711521901949</v>
      </c>
      <c r="AQ10">
        <f>STDEV('Left 1 Kin'!AQ10, 'Left 2 Kin'!AQ10, 'Left 3 Kin'!AQ10, 'Right 1 Kin'!AQ10, 'Right 2 Kin'!AQ10, 'Right 3 Kin'!AQ10)</f>
        <v>0.98855558256997023</v>
      </c>
      <c r="AR10">
        <f>STDEV('Left 1 Kin'!AR10, 'Left 2 Kin'!AR10, 'Left 3 Kin'!AR10, 'Right 1 Kin'!AR10, 'Right 2 Kin'!AR10, 'Right 3 Kin'!AR10)</f>
        <v>0.74709317440138379</v>
      </c>
      <c r="AS10">
        <f>STDEV('Left 1 Kin'!AS10, 'Left 2 Kin'!AS10, 'Left 3 Kin'!AS10, 'Right 1 Kin'!AS10, 'Right 2 Kin'!AS10, 'Right 3 Kin'!AS10)</f>
        <v>0.26549111251212487</v>
      </c>
      <c r="AT10">
        <f>STDEV('Left 1 Kin'!AT10, 'Left 2 Kin'!AT10, 'Left 3 Kin'!AT10, 'Right 1 Kin'!AT10, 'Right 2 Kin'!AT10, 'Right 3 Kin'!AT10)</f>
        <v>11.57344845146477</v>
      </c>
    </row>
    <row r="11" spans="1:46" x14ac:dyDescent="0.25">
      <c r="A11">
        <v>9</v>
      </c>
      <c r="B11">
        <f>STDEV('Left 1 Kin'!B11, 'Left 2 Kin'!B11, 'Left 3 Kin'!B11, 'Right 1 Kin'!B11, 'Right 2 Kin'!B11, 'Right 3 Kin'!B11)</f>
        <v>0.17047973395762081</v>
      </c>
      <c r="C11">
        <f>STDEV('Left 1 Kin'!C11, 'Left 2 Kin'!C11, 'Left 3 Kin'!C11, 'Right 1 Kin'!C11, 'Right 2 Kin'!C11, 'Right 3 Kin'!C11)</f>
        <v>5.3118717635377124E-3</v>
      </c>
      <c r="D11">
        <f>STDEV('Left 1 Kin'!D11, 'Left 2 Kin'!D11, 'Left 3 Kin'!D11, 'Right 1 Kin'!D11, 'Right 2 Kin'!D11, 'Right 3 Kin'!D11)</f>
        <v>0.11684682754048956</v>
      </c>
      <c r="E11">
        <f>STDEV('Left 1 Kin'!E11, 'Left 2 Kin'!E11, 'Left 3 Kin'!E11, 'Right 1 Kin'!E11, 'Right 2 Kin'!E11, 'Right 3 Kin'!E11)</f>
        <v>0.53036650327966706</v>
      </c>
      <c r="F11">
        <f>STDEV('Left 1 Kin'!F11, 'Left 2 Kin'!F11, 'Left 3 Kin'!F11, 'Right 1 Kin'!F11, 'Right 2 Kin'!F11, 'Right 3 Kin'!F11)</f>
        <v>0.19644520203304303</v>
      </c>
      <c r="G11">
        <f>STDEV('Left 1 Kin'!G11, 'Left 2 Kin'!G11, 'Left 3 Kin'!G11, 'Right 1 Kin'!G11, 'Right 2 Kin'!G11, 'Right 3 Kin'!G11)</f>
        <v>1.6433631325106925</v>
      </c>
      <c r="H11">
        <f>STDEV('Left 1 Kin'!H11, 'Left 2 Kin'!H11, 'Left 3 Kin'!H11, 'Right 1 Kin'!H11, 'Right 2 Kin'!H11, 'Right 3 Kin'!H11)</f>
        <v>1.2649935383225743</v>
      </c>
      <c r="I11">
        <f>STDEV('Left 1 Kin'!I11, 'Left 2 Kin'!I11, 'Left 3 Kin'!I11, 'Right 1 Kin'!I11, 'Right 2 Kin'!I11, 'Right 3 Kin'!I11)</f>
        <v>1.7701054111858179</v>
      </c>
      <c r="J11">
        <f>STDEV('Left 1 Kin'!J11, 'Left 2 Kin'!J11, 'Left 3 Kin'!J11, 'Right 1 Kin'!J11, 'Right 2 Kin'!J11, 'Right 3 Kin'!J11)</f>
        <v>1.656688285808928</v>
      </c>
      <c r="K11">
        <f>STDEV('Left 1 Kin'!K11, 'Left 2 Kin'!K11, 'Left 3 Kin'!K11, 'Right 1 Kin'!K11, 'Right 2 Kin'!K11, 'Right 3 Kin'!K11)</f>
        <v>3.3112965903729168</v>
      </c>
      <c r="L11">
        <f>STDEV('Left 1 Kin'!L11, 'Left 2 Kin'!L11, 'Left 3 Kin'!L11, 'Right 1 Kin'!L11, 'Right 2 Kin'!L11, 'Right 3 Kin'!L11)</f>
        <v>1.5542364348577211</v>
      </c>
      <c r="M11">
        <f>STDEV('Left 1 Kin'!M11, 'Left 2 Kin'!M11, 'Left 3 Kin'!M11, 'Right 1 Kin'!M11, 'Right 2 Kin'!M11, 'Right 3 Kin'!M11)</f>
        <v>2.3968793528480883</v>
      </c>
      <c r="N11">
        <f>STDEV('Left 1 Kin'!N11, 'Left 2 Kin'!N11, 'Left 3 Kin'!N11, 'Right 1 Kin'!N11, 'Right 2 Kin'!N11, 'Right 3 Kin'!N11)</f>
        <v>3.8267022800252479</v>
      </c>
      <c r="O11">
        <f>STDEV('Left 1 Kin'!O11, 'Left 2 Kin'!O11, 'Left 3 Kin'!O11, 'Right 1 Kin'!O11, 'Right 2 Kin'!O11, 'Right 3 Kin'!O11)</f>
        <v>19.387015023190607</v>
      </c>
      <c r="P11">
        <f>STDEV('Left 1 Kin'!P11, 'Left 2 Kin'!P11, 'Left 3 Kin'!P11, 'Right 1 Kin'!P11, 'Right 2 Kin'!P11, 'Right 3 Kin'!P11)</f>
        <v>2.1603112552575379</v>
      </c>
      <c r="Q11">
        <f>STDEV('Left 1 Kin'!Q11, 'Left 2 Kin'!Q11, 'Left 3 Kin'!Q11, 'Right 1 Kin'!Q11, 'Right 2 Kin'!Q11, 'Right 3 Kin'!Q11)</f>
        <v>10.485451057798249</v>
      </c>
      <c r="R11">
        <f>STDEV('Left 1 Kin'!R11, 'Left 2 Kin'!R11, 'Left 3 Kin'!R11, 'Right 1 Kin'!R11, 'Right 2 Kin'!R11, 'Right 3 Kin'!R11)</f>
        <v>1.8108415330414338</v>
      </c>
      <c r="S11">
        <f>STDEV('Left 1 Kin'!S11, 'Left 2 Kin'!S11, 'Left 3 Kin'!S11, 'Right 1 Kin'!S11, 'Right 2 Kin'!S11, 'Right 3 Kin'!S11)</f>
        <v>4.9610271021432926</v>
      </c>
      <c r="T11">
        <f>STDEV('Left 1 Kin'!T11, 'Left 2 Kin'!T11, 'Left 3 Kin'!T11, 'Right 1 Kin'!T11, 'Right 2 Kin'!T11, 'Right 3 Kin'!T11)</f>
        <v>5.0216113107239702</v>
      </c>
      <c r="U11">
        <f>STDEV('Left 1 Kin'!U11, 'Left 2 Kin'!U11, 'Left 3 Kin'!U11, 'Right 1 Kin'!U11, 'Right 2 Kin'!U11, 'Right 3 Kin'!U11)</f>
        <v>18.480222047735381</v>
      </c>
      <c r="V11">
        <f>STDEV('Left 1 Kin'!V11, 'Left 2 Kin'!V11, 'Left 3 Kin'!V11, 'Right 1 Kin'!V11, 'Right 2 Kin'!V11, 'Right 3 Kin'!V11)</f>
        <v>37.104907082151044</v>
      </c>
      <c r="W11">
        <f>STDEV('Left 1 Kin'!W11, 'Left 2 Kin'!W11, 'Left 3 Kin'!W11, 'Right 1 Kin'!W11, 'Right 2 Kin'!W11, 'Right 3 Kin'!W11)</f>
        <v>67.692433912421734</v>
      </c>
      <c r="X11">
        <f>STDEV('Left 1 Kin'!X11, 'Left 2 Kin'!X11, 'Left 3 Kin'!X11, 'Right 1 Kin'!X11, 'Right 2 Kin'!X11, 'Right 3 Kin'!X11)</f>
        <v>35.261621008865355</v>
      </c>
      <c r="Y11">
        <f>STDEV('Left 1 Kin'!Y11, 'Left 2 Kin'!Y11, 'Left 3 Kin'!Y11, 'Right 1 Kin'!Y11, 'Right 2 Kin'!Y11, 'Right 3 Kin'!Y11)</f>
        <v>29.43777383579511</v>
      </c>
      <c r="Z11">
        <f>STDEV('Left 1 Kin'!Z11, 'Left 2 Kin'!Z11, 'Left 3 Kin'!Z11, 'Right 1 Kin'!Z11, 'Right 2 Kin'!Z11, 'Right 3 Kin'!Z11)</f>
        <v>43.401141742683848</v>
      </c>
      <c r="AA11">
        <f>STDEV('Left 1 Kin'!AA11, 'Left 2 Kin'!AA11, 'Left 3 Kin'!AA11, 'Right 1 Kin'!AA11, 'Right 2 Kin'!AA11, 'Right 3 Kin'!AA11)</f>
        <v>63.491124039194958</v>
      </c>
      <c r="AB11">
        <f>STDEV('Left 1 Kin'!AB11, 'Left 2 Kin'!AB11, 'Left 3 Kin'!AB11, 'Right 1 Kin'!AB11, 'Right 2 Kin'!AB11, 'Right 3 Kin'!AB11)</f>
        <v>23.272187814501432</v>
      </c>
      <c r="AC11">
        <f>STDEV('Left 1 Kin'!AC11, 'Left 2 Kin'!AC11, 'Left 3 Kin'!AC11, 'Right 1 Kin'!AC11, 'Right 2 Kin'!AC11, 'Right 3 Kin'!AC11)</f>
        <v>28.130169525101124</v>
      </c>
      <c r="AD11">
        <f>STDEV('Left 1 Kin'!AD11, 'Left 2 Kin'!AD11, 'Left 3 Kin'!AD11, 'Right 1 Kin'!AD11, 'Right 2 Kin'!AD11, 'Right 3 Kin'!AD11)</f>
        <v>13.696471351779092</v>
      </c>
      <c r="AE11">
        <f>STDEV('Left 1 Kin'!AE11, 'Left 2 Kin'!AE11, 'Left 3 Kin'!AE11, 'Right 1 Kin'!AE11, 'Right 2 Kin'!AE11, 'Right 3 Kin'!AE11)</f>
        <v>107.17835269784653</v>
      </c>
      <c r="AF11">
        <f>STDEV('Left 1 Kin'!AF11, 'Left 2 Kin'!AF11, 'Left 3 Kin'!AF11, 'Right 1 Kin'!AF11, 'Right 2 Kin'!AF11, 'Right 3 Kin'!AF11)</f>
        <v>95.540039030878759</v>
      </c>
      <c r="AG11">
        <f>STDEV('Left 1 Kin'!AG11, 'Left 2 Kin'!AG11, 'Left 3 Kin'!AG11, 'Right 1 Kin'!AG11, 'Right 2 Kin'!AG11, 'Right 3 Kin'!AG11)</f>
        <v>332.72799302688441</v>
      </c>
      <c r="AH11">
        <f>STDEV('Left 1 Kin'!AH11, 'Left 2 Kin'!AH11, 'Left 3 Kin'!AH11, 'Right 1 Kin'!AH11, 'Right 2 Kin'!AH11, 'Right 3 Kin'!AH11)</f>
        <v>40.813348202414481</v>
      </c>
      <c r="AI11">
        <f>STDEV('Left 1 Kin'!AI11, 'Left 2 Kin'!AI11, 'Left 3 Kin'!AI11, 'Right 1 Kin'!AI11, 'Right 2 Kin'!AI11, 'Right 3 Kin'!AI11)</f>
        <v>0.89756177751888178</v>
      </c>
      <c r="AJ11">
        <f>STDEV('Left 1 Kin'!AJ11, 'Left 2 Kin'!AJ11, 'Left 3 Kin'!AJ11, 'Right 1 Kin'!AJ11, 'Right 2 Kin'!AJ11, 'Right 3 Kin'!AJ11)</f>
        <v>1.8869245185259529</v>
      </c>
      <c r="AK11">
        <f>STDEV('Left 1 Kin'!AK11, 'Left 2 Kin'!AK11, 'Left 3 Kin'!AK11, 'Right 1 Kin'!AK11, 'Right 2 Kin'!AK11, 'Right 3 Kin'!AK11)</f>
        <v>0.51379698968212684</v>
      </c>
      <c r="AL11">
        <f>STDEV('Left 1 Kin'!AL11, 'Left 2 Kin'!AL11, 'Left 3 Kin'!AL11, 'Right 1 Kin'!AL11, 'Right 2 Kin'!AL11, 'Right 3 Kin'!AL11)</f>
        <v>4.6806332511545934</v>
      </c>
      <c r="AM11">
        <f>STDEV('Left 1 Kin'!AM11, 'Left 2 Kin'!AM11, 'Left 3 Kin'!AM11, 'Right 1 Kin'!AM11, 'Right 2 Kin'!AM11, 'Right 3 Kin'!AM11)</f>
        <v>1.1806882758104491</v>
      </c>
      <c r="AN11">
        <f>STDEV('Left 1 Kin'!AN11, 'Left 2 Kin'!AN11, 'Left 3 Kin'!AN11, 'Right 1 Kin'!AN11, 'Right 2 Kin'!AN11, 'Right 3 Kin'!AN11)</f>
        <v>0.58671077240432801</v>
      </c>
      <c r="AO11">
        <f>STDEV('Left 1 Kin'!AO11, 'Left 2 Kin'!AO11, 'Left 3 Kin'!AO11, 'Right 1 Kin'!AO11, 'Right 2 Kin'!AO11, 'Right 3 Kin'!AO11)</f>
        <v>0.19055307782068698</v>
      </c>
      <c r="AP11">
        <f>STDEV('Left 1 Kin'!AP11, 'Left 2 Kin'!AP11, 'Left 3 Kin'!AP11, 'Right 1 Kin'!AP11, 'Right 2 Kin'!AP11, 'Right 3 Kin'!AP11)</f>
        <v>3.3834867439620138</v>
      </c>
      <c r="AQ11">
        <f>STDEV('Left 1 Kin'!AQ11, 'Left 2 Kin'!AQ11, 'Left 3 Kin'!AQ11, 'Right 1 Kin'!AQ11, 'Right 2 Kin'!AQ11, 'Right 3 Kin'!AQ11)</f>
        <v>0.95972073131062119</v>
      </c>
      <c r="AR11">
        <f>STDEV('Left 1 Kin'!AR11, 'Left 2 Kin'!AR11, 'Left 3 Kin'!AR11, 'Right 1 Kin'!AR11, 'Right 2 Kin'!AR11, 'Right 3 Kin'!AR11)</f>
        <v>0.76587579402493522</v>
      </c>
      <c r="AS11">
        <f>STDEV('Left 1 Kin'!AS11, 'Left 2 Kin'!AS11, 'Left 3 Kin'!AS11, 'Right 1 Kin'!AS11, 'Right 2 Kin'!AS11, 'Right 3 Kin'!AS11)</f>
        <v>0.23209780846112132</v>
      </c>
      <c r="AT11">
        <f>STDEV('Left 1 Kin'!AT11, 'Left 2 Kin'!AT11, 'Left 3 Kin'!AT11, 'Right 1 Kin'!AT11, 'Right 2 Kin'!AT11, 'Right 3 Kin'!AT11)</f>
        <v>10.826778201421369</v>
      </c>
    </row>
    <row r="12" spans="1:46" x14ac:dyDescent="0.25">
      <c r="A12">
        <v>10</v>
      </c>
      <c r="B12">
        <f>STDEV('Left 1 Kin'!B12, 'Left 2 Kin'!B12, 'Left 3 Kin'!B12, 'Right 1 Kin'!B12, 'Right 2 Kin'!B12, 'Right 3 Kin'!B12)</f>
        <v>0.17185590156011954</v>
      </c>
      <c r="C12">
        <f>STDEV('Left 1 Kin'!C12, 'Left 2 Kin'!C12, 'Left 3 Kin'!C12, 'Right 1 Kin'!C12, 'Right 2 Kin'!C12, 'Right 3 Kin'!C12)</f>
        <v>5.321383243155918E-3</v>
      </c>
      <c r="D12">
        <f>STDEV('Left 1 Kin'!D12, 'Left 2 Kin'!D12, 'Left 3 Kin'!D12, 'Right 1 Kin'!D12, 'Right 2 Kin'!D12, 'Right 3 Kin'!D12)</f>
        <v>0.15107128810024301</v>
      </c>
      <c r="E12">
        <f>STDEV('Left 1 Kin'!E12, 'Left 2 Kin'!E12, 'Left 3 Kin'!E12, 'Right 1 Kin'!E12, 'Right 2 Kin'!E12, 'Right 3 Kin'!E12)</f>
        <v>0.40365418221963301</v>
      </c>
      <c r="F12">
        <f>STDEV('Left 1 Kin'!F12, 'Left 2 Kin'!F12, 'Left 3 Kin'!F12, 'Right 1 Kin'!F12, 'Right 2 Kin'!F12, 'Right 3 Kin'!F12)</f>
        <v>0.10528097706537991</v>
      </c>
      <c r="G12">
        <f>STDEV('Left 1 Kin'!G12, 'Left 2 Kin'!G12, 'Left 3 Kin'!G12, 'Right 1 Kin'!G12, 'Right 2 Kin'!G12, 'Right 3 Kin'!G12)</f>
        <v>1.6429884374406805</v>
      </c>
      <c r="H12">
        <f>STDEV('Left 1 Kin'!H12, 'Left 2 Kin'!H12, 'Left 3 Kin'!H12, 'Right 1 Kin'!H12, 'Right 2 Kin'!H12, 'Right 3 Kin'!H12)</f>
        <v>1.2442551375532798</v>
      </c>
      <c r="I12">
        <f>STDEV('Left 1 Kin'!I12, 'Left 2 Kin'!I12, 'Left 3 Kin'!I12, 'Right 1 Kin'!I12, 'Right 2 Kin'!I12, 'Right 3 Kin'!I12)</f>
        <v>1.8314215852616531</v>
      </c>
      <c r="J12">
        <f>STDEV('Left 1 Kin'!J12, 'Left 2 Kin'!J12, 'Left 3 Kin'!J12, 'Right 1 Kin'!J12, 'Right 2 Kin'!J12, 'Right 3 Kin'!J12)</f>
        <v>1.6703928728110271</v>
      </c>
      <c r="K12">
        <f>STDEV('Left 1 Kin'!K12, 'Left 2 Kin'!K12, 'Left 3 Kin'!K12, 'Right 1 Kin'!K12, 'Right 2 Kin'!K12, 'Right 3 Kin'!K12)</f>
        <v>3.3375282404377562</v>
      </c>
      <c r="L12">
        <f>STDEV('Left 1 Kin'!L12, 'Left 2 Kin'!L12, 'Left 3 Kin'!L12, 'Right 1 Kin'!L12, 'Right 2 Kin'!L12, 'Right 3 Kin'!L12)</f>
        <v>1.5774792770969781</v>
      </c>
      <c r="M12">
        <f>STDEV('Left 1 Kin'!M12, 'Left 2 Kin'!M12, 'Left 3 Kin'!M12, 'Right 1 Kin'!M12, 'Right 2 Kin'!M12, 'Right 3 Kin'!M12)</f>
        <v>2.3577206822437646</v>
      </c>
      <c r="N12">
        <f>STDEV('Left 1 Kin'!N12, 'Left 2 Kin'!N12, 'Left 3 Kin'!N12, 'Right 1 Kin'!N12, 'Right 2 Kin'!N12, 'Right 3 Kin'!N12)</f>
        <v>3.833714832128055</v>
      </c>
      <c r="O12">
        <f>STDEV('Left 1 Kin'!O12, 'Left 2 Kin'!O12, 'Left 3 Kin'!O12, 'Right 1 Kin'!O12, 'Right 2 Kin'!O12, 'Right 3 Kin'!O12)</f>
        <v>19.370068926122851</v>
      </c>
      <c r="P12">
        <f>STDEV('Left 1 Kin'!P12, 'Left 2 Kin'!P12, 'Left 3 Kin'!P12, 'Right 1 Kin'!P12, 'Right 2 Kin'!P12, 'Right 3 Kin'!P12)</f>
        <v>2.135016584254092</v>
      </c>
      <c r="Q12">
        <f>STDEV('Left 1 Kin'!Q12, 'Left 2 Kin'!Q12, 'Left 3 Kin'!Q12, 'Right 1 Kin'!Q12, 'Right 2 Kin'!Q12, 'Right 3 Kin'!Q12)</f>
        <v>10.597645261610555</v>
      </c>
      <c r="R12">
        <f>STDEV('Left 1 Kin'!R12, 'Left 2 Kin'!R12, 'Left 3 Kin'!R12, 'Right 1 Kin'!R12, 'Right 2 Kin'!R12, 'Right 3 Kin'!R12)</f>
        <v>1.8595249475325326</v>
      </c>
      <c r="S12">
        <f>STDEV('Left 1 Kin'!S12, 'Left 2 Kin'!S12, 'Left 3 Kin'!S12, 'Right 1 Kin'!S12, 'Right 2 Kin'!S12, 'Right 3 Kin'!S12)</f>
        <v>4.7201305454571347</v>
      </c>
      <c r="T12">
        <f>STDEV('Left 1 Kin'!T12, 'Left 2 Kin'!T12, 'Left 3 Kin'!T12, 'Right 1 Kin'!T12, 'Right 2 Kin'!T12, 'Right 3 Kin'!T12)</f>
        <v>5.0375842709035323</v>
      </c>
      <c r="U12">
        <f>STDEV('Left 1 Kin'!U12, 'Left 2 Kin'!U12, 'Left 3 Kin'!U12, 'Right 1 Kin'!U12, 'Right 2 Kin'!U12, 'Right 3 Kin'!U12)</f>
        <v>17.666140861062914</v>
      </c>
      <c r="V12">
        <f>STDEV('Left 1 Kin'!V12, 'Left 2 Kin'!V12, 'Left 3 Kin'!V12, 'Right 1 Kin'!V12, 'Right 2 Kin'!V12, 'Right 3 Kin'!V12)</f>
        <v>37.663265053713147</v>
      </c>
      <c r="W12">
        <f>STDEV('Left 1 Kin'!W12, 'Left 2 Kin'!W12, 'Left 3 Kin'!W12, 'Right 1 Kin'!W12, 'Right 2 Kin'!W12, 'Right 3 Kin'!W12)</f>
        <v>66.881744764613103</v>
      </c>
      <c r="X12">
        <f>STDEV('Left 1 Kin'!X12, 'Left 2 Kin'!X12, 'Left 3 Kin'!X12, 'Right 1 Kin'!X12, 'Right 2 Kin'!X12, 'Right 3 Kin'!X12)</f>
        <v>37.030243466545947</v>
      </c>
      <c r="Y12">
        <f>STDEV('Left 1 Kin'!Y12, 'Left 2 Kin'!Y12, 'Left 3 Kin'!Y12, 'Right 1 Kin'!Y12, 'Right 2 Kin'!Y12, 'Right 3 Kin'!Y12)</f>
        <v>31.04537758274251</v>
      </c>
      <c r="Z12">
        <f>STDEV('Left 1 Kin'!Z12, 'Left 2 Kin'!Z12, 'Left 3 Kin'!Z12, 'Right 1 Kin'!Z12, 'Right 2 Kin'!Z12, 'Right 3 Kin'!Z12)</f>
        <v>41.310487012966028</v>
      </c>
      <c r="AA12">
        <f>STDEV('Left 1 Kin'!AA12, 'Left 2 Kin'!AA12, 'Left 3 Kin'!AA12, 'Right 1 Kin'!AA12, 'Right 2 Kin'!AA12, 'Right 3 Kin'!AA12)</f>
        <v>66.506629047725013</v>
      </c>
      <c r="AB12">
        <f>STDEV('Left 1 Kin'!AB12, 'Left 2 Kin'!AB12, 'Left 3 Kin'!AB12, 'Right 1 Kin'!AB12, 'Right 2 Kin'!AB12, 'Right 3 Kin'!AB12)</f>
        <v>25.868741028068836</v>
      </c>
      <c r="AC12">
        <f>STDEV('Left 1 Kin'!AC12, 'Left 2 Kin'!AC12, 'Left 3 Kin'!AC12, 'Right 1 Kin'!AC12, 'Right 2 Kin'!AC12, 'Right 3 Kin'!AC12)</f>
        <v>34.615674090798827</v>
      </c>
      <c r="AD12">
        <f>STDEV('Left 1 Kin'!AD12, 'Left 2 Kin'!AD12, 'Left 3 Kin'!AD12, 'Right 1 Kin'!AD12, 'Right 2 Kin'!AD12, 'Right 3 Kin'!AD12)</f>
        <v>11.133912209719977</v>
      </c>
      <c r="AE12">
        <f>STDEV('Left 1 Kin'!AE12, 'Left 2 Kin'!AE12, 'Left 3 Kin'!AE12, 'Right 1 Kin'!AE12, 'Right 2 Kin'!AE12, 'Right 3 Kin'!AE12)</f>
        <v>106.86275339630785</v>
      </c>
      <c r="AF12">
        <f>STDEV('Left 1 Kin'!AF12, 'Left 2 Kin'!AF12, 'Left 3 Kin'!AF12, 'Right 1 Kin'!AF12, 'Right 2 Kin'!AF12, 'Right 3 Kin'!AF12)</f>
        <v>111.95842717163528</v>
      </c>
      <c r="AG12">
        <f>STDEV('Left 1 Kin'!AG12, 'Left 2 Kin'!AG12, 'Left 3 Kin'!AG12, 'Right 1 Kin'!AG12, 'Right 2 Kin'!AG12, 'Right 3 Kin'!AG12)</f>
        <v>331.42213440862236</v>
      </c>
      <c r="AH12">
        <f>STDEV('Left 1 Kin'!AH12, 'Left 2 Kin'!AH12, 'Left 3 Kin'!AH12, 'Right 1 Kin'!AH12, 'Right 2 Kin'!AH12, 'Right 3 Kin'!AH12)</f>
        <v>35.356562479045856</v>
      </c>
      <c r="AI12">
        <f>STDEV('Left 1 Kin'!AI12, 'Left 2 Kin'!AI12, 'Left 3 Kin'!AI12, 'Right 1 Kin'!AI12, 'Right 2 Kin'!AI12, 'Right 3 Kin'!AI12)</f>
        <v>0.66932496111918793</v>
      </c>
      <c r="AJ12">
        <f>STDEV('Left 1 Kin'!AJ12, 'Left 2 Kin'!AJ12, 'Left 3 Kin'!AJ12, 'Right 1 Kin'!AJ12, 'Right 2 Kin'!AJ12, 'Right 3 Kin'!AJ12)</f>
        <v>2.0110595480183857</v>
      </c>
      <c r="AK12">
        <f>STDEV('Left 1 Kin'!AK12, 'Left 2 Kin'!AK12, 'Left 3 Kin'!AK12, 'Right 1 Kin'!AK12, 'Right 2 Kin'!AK12, 'Right 3 Kin'!AK12)</f>
        <v>0.5304079363366101</v>
      </c>
      <c r="AL12">
        <f>STDEV('Left 1 Kin'!AL12, 'Left 2 Kin'!AL12, 'Left 3 Kin'!AL12, 'Right 1 Kin'!AL12, 'Right 2 Kin'!AL12, 'Right 3 Kin'!AL12)</f>
        <v>3.2440132242955317</v>
      </c>
      <c r="AM12">
        <f>STDEV('Left 1 Kin'!AM12, 'Left 2 Kin'!AM12, 'Left 3 Kin'!AM12, 'Right 1 Kin'!AM12, 'Right 2 Kin'!AM12, 'Right 3 Kin'!AM12)</f>
        <v>1.1135428278795974</v>
      </c>
      <c r="AN12">
        <f>STDEV('Left 1 Kin'!AN12, 'Left 2 Kin'!AN12, 'Left 3 Kin'!AN12, 'Right 1 Kin'!AN12, 'Right 2 Kin'!AN12, 'Right 3 Kin'!AN12)</f>
        <v>0.68462192790088683</v>
      </c>
      <c r="AO12">
        <f>STDEV('Left 1 Kin'!AO12, 'Left 2 Kin'!AO12, 'Left 3 Kin'!AO12, 'Right 1 Kin'!AO12, 'Right 2 Kin'!AO12, 'Right 3 Kin'!AO12)</f>
        <v>0.1727790801962657</v>
      </c>
      <c r="AP12">
        <f>STDEV('Left 1 Kin'!AP12, 'Left 2 Kin'!AP12, 'Left 3 Kin'!AP12, 'Right 1 Kin'!AP12, 'Right 2 Kin'!AP12, 'Right 3 Kin'!AP12)</f>
        <v>3.1316360955000757</v>
      </c>
      <c r="AQ12">
        <f>STDEV('Left 1 Kin'!AQ12, 'Left 2 Kin'!AQ12, 'Left 3 Kin'!AQ12, 'Right 1 Kin'!AQ12, 'Right 2 Kin'!AQ12, 'Right 3 Kin'!AQ12)</f>
        <v>0.92136603579568488</v>
      </c>
      <c r="AR12">
        <f>STDEV('Left 1 Kin'!AR12, 'Left 2 Kin'!AR12, 'Left 3 Kin'!AR12, 'Right 1 Kin'!AR12, 'Right 2 Kin'!AR12, 'Right 3 Kin'!AR12)</f>
        <v>0.78017451390114867</v>
      </c>
      <c r="AS12">
        <f>STDEV('Left 1 Kin'!AS12, 'Left 2 Kin'!AS12, 'Left 3 Kin'!AS12, 'Right 1 Kin'!AS12, 'Right 2 Kin'!AS12, 'Right 3 Kin'!AS12)</f>
        <v>0.20604851808496952</v>
      </c>
      <c r="AT12">
        <f>STDEV('Left 1 Kin'!AT12, 'Left 2 Kin'!AT12, 'Left 3 Kin'!AT12, 'Right 1 Kin'!AT12, 'Right 2 Kin'!AT12, 'Right 3 Kin'!AT12)</f>
        <v>9.8656522042745021</v>
      </c>
    </row>
    <row r="13" spans="1:46" x14ac:dyDescent="0.25">
      <c r="A13">
        <v>11</v>
      </c>
      <c r="B13">
        <f>STDEV('Left 1 Kin'!B13, 'Left 2 Kin'!B13, 'Left 3 Kin'!B13, 'Right 1 Kin'!B13, 'Right 2 Kin'!B13, 'Right 3 Kin'!B13)</f>
        <v>0.17314158822047865</v>
      </c>
      <c r="C13">
        <f>STDEV('Left 1 Kin'!C13, 'Left 2 Kin'!C13, 'Left 3 Kin'!C13, 'Right 1 Kin'!C13, 'Right 2 Kin'!C13, 'Right 3 Kin'!C13)</f>
        <v>5.3304223212639603E-3</v>
      </c>
      <c r="D13">
        <f>STDEV('Left 1 Kin'!D13, 'Left 2 Kin'!D13, 'Left 3 Kin'!D13, 'Right 1 Kin'!D13, 'Right 2 Kin'!D13, 'Right 3 Kin'!D13)</f>
        <v>0.15947553614442198</v>
      </c>
      <c r="E13">
        <f>STDEV('Left 1 Kin'!E13, 'Left 2 Kin'!E13, 'Left 3 Kin'!E13, 'Right 1 Kin'!E13, 'Right 2 Kin'!E13, 'Right 3 Kin'!E13)</f>
        <v>0.26641224390035151</v>
      </c>
      <c r="F13">
        <f>STDEV('Left 1 Kin'!F13, 'Left 2 Kin'!F13, 'Left 3 Kin'!F13, 'Right 1 Kin'!F13, 'Right 2 Kin'!F13, 'Right 3 Kin'!F13)</f>
        <v>6.0818766062920075E-2</v>
      </c>
      <c r="G13">
        <f>STDEV('Left 1 Kin'!G13, 'Left 2 Kin'!G13, 'Left 3 Kin'!G13, 'Right 1 Kin'!G13, 'Right 2 Kin'!G13, 'Right 3 Kin'!G13)</f>
        <v>1.6426362830981511</v>
      </c>
      <c r="H13">
        <f>STDEV('Left 1 Kin'!H13, 'Left 2 Kin'!H13, 'Left 3 Kin'!H13, 'Right 1 Kin'!H13, 'Right 2 Kin'!H13, 'Right 3 Kin'!H13)</f>
        <v>1.22486283933707</v>
      </c>
      <c r="I13">
        <f>STDEV('Left 1 Kin'!I13, 'Left 2 Kin'!I13, 'Left 3 Kin'!I13, 'Right 1 Kin'!I13, 'Right 2 Kin'!I13, 'Right 3 Kin'!I13)</f>
        <v>1.8927972932697916</v>
      </c>
      <c r="J13">
        <f>STDEV('Left 1 Kin'!J13, 'Left 2 Kin'!J13, 'Left 3 Kin'!J13, 'Right 1 Kin'!J13, 'Right 2 Kin'!J13, 'Right 3 Kin'!J13)</f>
        <v>1.6852293875726845</v>
      </c>
      <c r="K13">
        <f>STDEV('Left 1 Kin'!K13, 'Left 2 Kin'!K13, 'Left 3 Kin'!K13, 'Right 1 Kin'!K13, 'Right 2 Kin'!K13, 'Right 3 Kin'!K13)</f>
        <v>3.364540194309996</v>
      </c>
      <c r="L13">
        <f>STDEV('Left 1 Kin'!L13, 'Left 2 Kin'!L13, 'Left 3 Kin'!L13, 'Right 1 Kin'!L13, 'Right 2 Kin'!L13, 'Right 3 Kin'!L13)</f>
        <v>1.59976025186424</v>
      </c>
      <c r="M13">
        <f>STDEV('Left 1 Kin'!M13, 'Left 2 Kin'!M13, 'Left 3 Kin'!M13, 'Right 1 Kin'!M13, 'Right 2 Kin'!M13, 'Right 3 Kin'!M13)</f>
        <v>2.3189835113624246</v>
      </c>
      <c r="N13">
        <f>STDEV('Left 1 Kin'!N13, 'Left 2 Kin'!N13, 'Left 3 Kin'!N13, 'Right 1 Kin'!N13, 'Right 2 Kin'!N13, 'Right 3 Kin'!N13)</f>
        <v>3.843995935723838</v>
      </c>
      <c r="O13">
        <f>STDEV('Left 1 Kin'!O13, 'Left 2 Kin'!O13, 'Left 3 Kin'!O13, 'Right 1 Kin'!O13, 'Right 2 Kin'!O13, 'Right 3 Kin'!O13)</f>
        <v>19.353950279326654</v>
      </c>
      <c r="P13">
        <f>STDEV('Left 1 Kin'!P13, 'Left 2 Kin'!P13, 'Left 3 Kin'!P13, 'Right 1 Kin'!P13, 'Right 2 Kin'!P13, 'Right 3 Kin'!P13)</f>
        <v>2.1144527813078873</v>
      </c>
      <c r="Q13">
        <f>STDEV('Left 1 Kin'!Q13, 'Left 2 Kin'!Q13, 'Left 3 Kin'!Q13, 'Right 1 Kin'!Q13, 'Right 2 Kin'!Q13, 'Right 3 Kin'!Q13)</f>
        <v>10.708314244881324</v>
      </c>
      <c r="R13">
        <f>STDEV('Left 1 Kin'!R13, 'Left 2 Kin'!R13, 'Left 3 Kin'!R13, 'Right 1 Kin'!R13, 'Right 2 Kin'!R13, 'Right 3 Kin'!R13)</f>
        <v>1.9034894861297682</v>
      </c>
      <c r="S13">
        <f>STDEV('Left 1 Kin'!S13, 'Left 2 Kin'!S13, 'Left 3 Kin'!S13, 'Right 1 Kin'!S13, 'Right 2 Kin'!S13, 'Right 3 Kin'!S13)</f>
        <v>4.4686444810821335</v>
      </c>
      <c r="T13">
        <f>STDEV('Left 1 Kin'!T13, 'Left 2 Kin'!T13, 'Left 3 Kin'!T13, 'Right 1 Kin'!T13, 'Right 2 Kin'!T13, 'Right 3 Kin'!T13)</f>
        <v>5.0493197493217572</v>
      </c>
      <c r="U13">
        <f>STDEV('Left 1 Kin'!U13, 'Left 2 Kin'!U13, 'Left 3 Kin'!U13, 'Right 1 Kin'!U13, 'Right 2 Kin'!U13, 'Right 3 Kin'!U13)</f>
        <v>16.894014419993177</v>
      </c>
      <c r="V13">
        <f>STDEV('Left 1 Kin'!V13, 'Left 2 Kin'!V13, 'Left 3 Kin'!V13, 'Right 1 Kin'!V13, 'Right 2 Kin'!V13, 'Right 3 Kin'!V13)</f>
        <v>38.161473555191264</v>
      </c>
      <c r="W13">
        <f>STDEV('Left 1 Kin'!W13, 'Left 2 Kin'!W13, 'Left 3 Kin'!W13, 'Right 1 Kin'!W13, 'Right 2 Kin'!W13, 'Right 3 Kin'!W13)</f>
        <v>66.062360673030355</v>
      </c>
      <c r="X13">
        <f>STDEV('Left 1 Kin'!X13, 'Left 2 Kin'!X13, 'Left 3 Kin'!X13, 'Right 1 Kin'!X13, 'Right 2 Kin'!X13, 'Right 3 Kin'!X13)</f>
        <v>38.709053156092367</v>
      </c>
      <c r="Y13">
        <f>STDEV('Left 1 Kin'!Y13, 'Left 2 Kin'!Y13, 'Left 3 Kin'!Y13, 'Right 1 Kin'!Y13, 'Right 2 Kin'!Y13, 'Right 3 Kin'!Y13)</f>
        <v>32.831566958687695</v>
      </c>
      <c r="Z13">
        <f>STDEV('Left 1 Kin'!Z13, 'Left 2 Kin'!Z13, 'Left 3 Kin'!Z13, 'Right 1 Kin'!Z13, 'Right 2 Kin'!Z13, 'Right 3 Kin'!Z13)</f>
        <v>39.465909121672972</v>
      </c>
      <c r="AA13">
        <f>STDEV('Left 1 Kin'!AA13, 'Left 2 Kin'!AA13, 'Left 3 Kin'!AA13, 'Right 1 Kin'!AA13, 'Right 2 Kin'!AA13, 'Right 3 Kin'!AA13)</f>
        <v>69.395475293377359</v>
      </c>
      <c r="AB13">
        <f>STDEV('Left 1 Kin'!AB13, 'Left 2 Kin'!AB13, 'Left 3 Kin'!AB13, 'Right 1 Kin'!AB13, 'Right 2 Kin'!AB13, 'Right 3 Kin'!AB13)</f>
        <v>29.340523052072456</v>
      </c>
      <c r="AC13">
        <f>STDEV('Left 1 Kin'!AC13, 'Left 2 Kin'!AC13, 'Left 3 Kin'!AC13, 'Right 1 Kin'!AC13, 'Right 2 Kin'!AC13, 'Right 3 Kin'!AC13)</f>
        <v>43.925629414273438</v>
      </c>
      <c r="AD13">
        <f>STDEV('Left 1 Kin'!AD13, 'Left 2 Kin'!AD13, 'Left 3 Kin'!AD13, 'Right 1 Kin'!AD13, 'Right 2 Kin'!AD13, 'Right 3 Kin'!AD13)</f>
        <v>14.252008268226843</v>
      </c>
      <c r="AE13">
        <f>STDEV('Left 1 Kin'!AE13, 'Left 2 Kin'!AE13, 'Left 3 Kin'!AE13, 'Right 1 Kin'!AE13, 'Right 2 Kin'!AE13, 'Right 3 Kin'!AE13)</f>
        <v>106.45498154895114</v>
      </c>
      <c r="AF13">
        <f>STDEV('Left 1 Kin'!AF13, 'Left 2 Kin'!AF13, 'Left 3 Kin'!AF13, 'Right 1 Kin'!AF13, 'Right 2 Kin'!AF13, 'Right 3 Kin'!AF13)</f>
        <v>131.71450018087404</v>
      </c>
      <c r="AG13">
        <f>STDEV('Left 1 Kin'!AG13, 'Left 2 Kin'!AG13, 'Left 3 Kin'!AG13, 'Right 1 Kin'!AG13, 'Right 2 Kin'!AG13, 'Right 3 Kin'!AG13)</f>
        <v>331.68177594110239</v>
      </c>
      <c r="AH13">
        <f>STDEV('Left 1 Kin'!AH13, 'Left 2 Kin'!AH13, 'Left 3 Kin'!AH13, 'Right 1 Kin'!AH13, 'Right 2 Kin'!AH13, 'Right 3 Kin'!AH13)</f>
        <v>32.161161632379304</v>
      </c>
      <c r="AI13">
        <f>STDEV('Left 1 Kin'!AI13, 'Left 2 Kin'!AI13, 'Left 3 Kin'!AI13, 'Right 1 Kin'!AI13, 'Right 2 Kin'!AI13, 'Right 3 Kin'!AI13)</f>
        <v>0.48611753131182789</v>
      </c>
      <c r="AJ13">
        <f>STDEV('Left 1 Kin'!AJ13, 'Left 2 Kin'!AJ13, 'Left 3 Kin'!AJ13, 'Right 1 Kin'!AJ13, 'Right 2 Kin'!AJ13, 'Right 3 Kin'!AJ13)</f>
        <v>2.0881666223907929</v>
      </c>
      <c r="AK13">
        <f>STDEV('Left 1 Kin'!AK13, 'Left 2 Kin'!AK13, 'Left 3 Kin'!AK13, 'Right 1 Kin'!AK13, 'Right 2 Kin'!AK13, 'Right 3 Kin'!AK13)</f>
        <v>0.54000270758355673</v>
      </c>
      <c r="AL13">
        <f>STDEV('Left 1 Kin'!AL13, 'Left 2 Kin'!AL13, 'Left 3 Kin'!AL13, 'Right 1 Kin'!AL13, 'Right 2 Kin'!AL13, 'Right 3 Kin'!AL13)</f>
        <v>2.05813313239782</v>
      </c>
      <c r="AM13">
        <f>STDEV('Left 1 Kin'!AM13, 'Left 2 Kin'!AM13, 'Left 3 Kin'!AM13, 'Right 1 Kin'!AM13, 'Right 2 Kin'!AM13, 'Right 3 Kin'!AM13)</f>
        <v>1.035719319281319</v>
      </c>
      <c r="AN13">
        <f>STDEV('Left 1 Kin'!AN13, 'Left 2 Kin'!AN13, 'Left 3 Kin'!AN13, 'Right 1 Kin'!AN13, 'Right 2 Kin'!AN13, 'Right 3 Kin'!AN13)</f>
        <v>0.76202727717543428</v>
      </c>
      <c r="AO13">
        <f>STDEV('Left 1 Kin'!AO13, 'Left 2 Kin'!AO13, 'Left 3 Kin'!AO13, 'Right 1 Kin'!AO13, 'Right 2 Kin'!AO13, 'Right 3 Kin'!AO13)</f>
        <v>0.16018498259803754</v>
      </c>
      <c r="AP13">
        <f>STDEV('Left 1 Kin'!AP13, 'Left 2 Kin'!AP13, 'Left 3 Kin'!AP13, 'Right 1 Kin'!AP13, 'Right 2 Kin'!AP13, 'Right 3 Kin'!AP13)</f>
        <v>2.8577576371856961</v>
      </c>
      <c r="AQ13">
        <f>STDEV('Left 1 Kin'!AQ13, 'Left 2 Kin'!AQ13, 'Left 3 Kin'!AQ13, 'Right 1 Kin'!AQ13, 'Right 2 Kin'!AQ13, 'Right 3 Kin'!AQ13)</f>
        <v>0.88510336807761814</v>
      </c>
      <c r="AR13">
        <f>STDEV('Left 1 Kin'!AR13, 'Left 2 Kin'!AR13, 'Left 3 Kin'!AR13, 'Right 1 Kin'!AR13, 'Right 2 Kin'!AR13, 'Right 3 Kin'!AR13)</f>
        <v>0.79499454923475732</v>
      </c>
      <c r="AS13">
        <f>STDEV('Left 1 Kin'!AS13, 'Left 2 Kin'!AS13, 'Left 3 Kin'!AS13, 'Right 1 Kin'!AS13, 'Right 2 Kin'!AS13, 'Right 3 Kin'!AS13)</f>
        <v>0.18813173542054135</v>
      </c>
      <c r="AT13">
        <f>STDEV('Left 1 Kin'!AT13, 'Left 2 Kin'!AT13, 'Left 3 Kin'!AT13, 'Right 1 Kin'!AT13, 'Right 2 Kin'!AT13, 'Right 3 Kin'!AT13)</f>
        <v>8.899521544337647</v>
      </c>
    </row>
    <row r="14" spans="1:46" x14ac:dyDescent="0.25">
      <c r="A14">
        <v>12</v>
      </c>
      <c r="B14">
        <f>STDEV('Left 1 Kin'!B14, 'Left 2 Kin'!B14, 'Left 3 Kin'!B14, 'Right 1 Kin'!B14, 'Right 2 Kin'!B14, 'Right 3 Kin'!B14)</f>
        <v>0.17325915357252031</v>
      </c>
      <c r="C14">
        <f>STDEV('Left 1 Kin'!C14, 'Left 2 Kin'!C14, 'Left 3 Kin'!C14, 'Right 1 Kin'!C14, 'Right 2 Kin'!C14, 'Right 3 Kin'!C14)</f>
        <v>5.3307855576297958E-3</v>
      </c>
      <c r="D14">
        <f>STDEV('Left 1 Kin'!D14, 'Left 2 Kin'!D14, 'Left 3 Kin'!D14, 'Right 1 Kin'!D14, 'Right 2 Kin'!D14, 'Right 3 Kin'!D14)</f>
        <v>0.16371858598545619</v>
      </c>
      <c r="E14">
        <f>STDEV('Left 1 Kin'!E14, 'Left 2 Kin'!E14, 'Left 3 Kin'!E14, 'Right 1 Kin'!E14, 'Right 2 Kin'!E14, 'Right 3 Kin'!E14)</f>
        <v>0.1857713542189898</v>
      </c>
      <c r="F14">
        <f>STDEV('Left 1 Kin'!F14, 'Left 2 Kin'!F14, 'Left 3 Kin'!F14, 'Right 1 Kin'!F14, 'Right 2 Kin'!F14, 'Right 3 Kin'!F14)</f>
        <v>3.4162993301995903E-2</v>
      </c>
      <c r="G14">
        <f>STDEV('Left 1 Kin'!G14, 'Left 2 Kin'!G14, 'Left 3 Kin'!G14, 'Right 1 Kin'!G14, 'Right 2 Kin'!G14, 'Right 3 Kin'!G14)</f>
        <v>1.6435397422958433</v>
      </c>
      <c r="H14">
        <f>STDEV('Left 1 Kin'!H14, 'Left 2 Kin'!H14, 'Left 3 Kin'!H14, 'Right 1 Kin'!H14, 'Right 2 Kin'!H14, 'Right 3 Kin'!H14)</f>
        <v>1.2082488315067028</v>
      </c>
      <c r="I14">
        <f>STDEV('Left 1 Kin'!I14, 'Left 2 Kin'!I14, 'Left 3 Kin'!I14, 'Right 1 Kin'!I14, 'Right 2 Kin'!I14, 'Right 3 Kin'!I14)</f>
        <v>1.9417962313471584</v>
      </c>
      <c r="J14">
        <f>STDEV('Left 1 Kin'!J14, 'Left 2 Kin'!J14, 'Left 3 Kin'!J14, 'Right 1 Kin'!J14, 'Right 2 Kin'!J14, 'Right 3 Kin'!J14)</f>
        <v>1.7010603927965275</v>
      </c>
      <c r="K14">
        <f>STDEV('Left 1 Kin'!K14, 'Left 2 Kin'!K14, 'Left 3 Kin'!K14, 'Right 1 Kin'!K14, 'Right 2 Kin'!K14, 'Right 3 Kin'!K14)</f>
        <v>3.3949713695850758</v>
      </c>
      <c r="L14">
        <f>STDEV('Left 1 Kin'!L14, 'Left 2 Kin'!L14, 'Left 3 Kin'!L14, 'Right 1 Kin'!L14, 'Right 2 Kin'!L14, 'Right 3 Kin'!L14)</f>
        <v>1.6122907014277716</v>
      </c>
      <c r="M14">
        <f>STDEV('Left 1 Kin'!M14, 'Left 2 Kin'!M14, 'Left 3 Kin'!M14, 'Right 1 Kin'!M14, 'Right 2 Kin'!M14, 'Right 3 Kin'!M14)</f>
        <v>2.2813094113581935</v>
      </c>
      <c r="N14">
        <f>STDEV('Left 1 Kin'!N14, 'Left 2 Kin'!N14, 'Left 3 Kin'!N14, 'Right 1 Kin'!N14, 'Right 2 Kin'!N14, 'Right 3 Kin'!N14)</f>
        <v>3.8707273415450589</v>
      </c>
      <c r="O14">
        <f>STDEV('Left 1 Kin'!O14, 'Left 2 Kin'!O14, 'Left 3 Kin'!O14, 'Right 1 Kin'!O14, 'Right 2 Kin'!O14, 'Right 3 Kin'!O14)</f>
        <v>19.355846586520514</v>
      </c>
      <c r="P14">
        <f>STDEV('Left 1 Kin'!P14, 'Left 2 Kin'!P14, 'Left 3 Kin'!P14, 'Right 1 Kin'!P14, 'Right 2 Kin'!P14, 'Right 3 Kin'!P14)</f>
        <v>2.1115247078673747</v>
      </c>
      <c r="Q14">
        <f>STDEV('Left 1 Kin'!Q14, 'Left 2 Kin'!Q14, 'Left 3 Kin'!Q14, 'Right 1 Kin'!Q14, 'Right 2 Kin'!Q14, 'Right 3 Kin'!Q14)</f>
        <v>10.813757371927723</v>
      </c>
      <c r="R14">
        <f>STDEV('Left 1 Kin'!R14, 'Left 2 Kin'!R14, 'Left 3 Kin'!R14, 'Right 1 Kin'!R14, 'Right 2 Kin'!R14, 'Right 3 Kin'!R14)</f>
        <v>1.767051505282152</v>
      </c>
      <c r="S14">
        <f>STDEV('Left 1 Kin'!S14, 'Left 2 Kin'!S14, 'Left 3 Kin'!S14, 'Right 1 Kin'!S14, 'Right 2 Kin'!S14, 'Right 3 Kin'!S14)</f>
        <v>4.1403521045819298</v>
      </c>
      <c r="T14">
        <f>STDEV('Left 1 Kin'!T14, 'Left 2 Kin'!T14, 'Left 3 Kin'!T14, 'Right 1 Kin'!T14, 'Right 2 Kin'!T14, 'Right 3 Kin'!T14)</f>
        <v>5.0286381006133061</v>
      </c>
      <c r="U14">
        <f>STDEV('Left 1 Kin'!U14, 'Left 2 Kin'!U14, 'Left 3 Kin'!U14, 'Right 1 Kin'!U14, 'Right 2 Kin'!U14, 'Right 3 Kin'!U14)</f>
        <v>16.599027568404907</v>
      </c>
      <c r="V14">
        <f>STDEV('Left 1 Kin'!V14, 'Left 2 Kin'!V14, 'Left 3 Kin'!V14, 'Right 1 Kin'!V14, 'Right 2 Kin'!V14, 'Right 3 Kin'!V14)</f>
        <v>38.394693353284502</v>
      </c>
      <c r="W14">
        <f>STDEV('Left 1 Kin'!W14, 'Left 2 Kin'!W14, 'Left 3 Kin'!W14, 'Right 1 Kin'!W14, 'Right 2 Kin'!W14, 'Right 3 Kin'!W14)</f>
        <v>64.722886458975381</v>
      </c>
      <c r="X14">
        <f>STDEV('Left 1 Kin'!X14, 'Left 2 Kin'!X14, 'Left 3 Kin'!X14, 'Right 1 Kin'!X14, 'Right 2 Kin'!X14, 'Right 3 Kin'!X14)</f>
        <v>39.636597571999879</v>
      </c>
      <c r="Y14">
        <f>STDEV('Left 1 Kin'!Y14, 'Left 2 Kin'!Y14, 'Left 3 Kin'!Y14, 'Right 1 Kin'!Y14, 'Right 2 Kin'!Y14, 'Right 3 Kin'!Y14)</f>
        <v>34.849789430478133</v>
      </c>
      <c r="Z14">
        <f>STDEV('Left 1 Kin'!Z14, 'Left 2 Kin'!Z14, 'Left 3 Kin'!Z14, 'Right 1 Kin'!Z14, 'Right 2 Kin'!Z14, 'Right 3 Kin'!Z14)</f>
        <v>38.434757438205061</v>
      </c>
      <c r="AA14">
        <f>STDEV('Left 1 Kin'!AA14, 'Left 2 Kin'!AA14, 'Left 3 Kin'!AA14, 'Right 1 Kin'!AA14, 'Right 2 Kin'!AA14, 'Right 3 Kin'!AA14)</f>
        <v>71.831765298798288</v>
      </c>
      <c r="AB14">
        <f>STDEV('Left 1 Kin'!AB14, 'Left 2 Kin'!AB14, 'Left 3 Kin'!AB14, 'Right 1 Kin'!AB14, 'Right 2 Kin'!AB14, 'Right 3 Kin'!AB14)</f>
        <v>32.947514317988187</v>
      </c>
      <c r="AC14">
        <f>STDEV('Left 1 Kin'!AC14, 'Left 2 Kin'!AC14, 'Left 3 Kin'!AC14, 'Right 1 Kin'!AC14, 'Right 2 Kin'!AC14, 'Right 3 Kin'!AC14)</f>
        <v>59.142049516397215</v>
      </c>
      <c r="AD14">
        <f>STDEV('Left 1 Kin'!AD14, 'Left 2 Kin'!AD14, 'Left 3 Kin'!AD14, 'Right 1 Kin'!AD14, 'Right 2 Kin'!AD14, 'Right 3 Kin'!AD14)</f>
        <v>18.740037842588972</v>
      </c>
      <c r="AE14">
        <f>STDEV('Left 1 Kin'!AE14, 'Left 2 Kin'!AE14, 'Left 3 Kin'!AE14, 'Right 1 Kin'!AE14, 'Right 2 Kin'!AE14, 'Right 3 Kin'!AE14)</f>
        <v>98.753123828787054</v>
      </c>
      <c r="AF14">
        <f>STDEV('Left 1 Kin'!AF14, 'Left 2 Kin'!AF14, 'Left 3 Kin'!AF14, 'Right 1 Kin'!AF14, 'Right 2 Kin'!AF14, 'Right 3 Kin'!AF14)</f>
        <v>142.25119195199267</v>
      </c>
      <c r="AG14">
        <f>STDEV('Left 1 Kin'!AG14, 'Left 2 Kin'!AG14, 'Left 3 Kin'!AG14, 'Right 1 Kin'!AG14, 'Right 2 Kin'!AG14, 'Right 3 Kin'!AG14)</f>
        <v>343.42629464233886</v>
      </c>
      <c r="AH14">
        <f>STDEV('Left 1 Kin'!AH14, 'Left 2 Kin'!AH14, 'Left 3 Kin'!AH14, 'Right 1 Kin'!AH14, 'Right 2 Kin'!AH14, 'Right 3 Kin'!AH14)</f>
        <v>31.071478236412286</v>
      </c>
      <c r="AI14">
        <f>STDEV('Left 1 Kin'!AI14, 'Left 2 Kin'!AI14, 'Left 3 Kin'!AI14, 'Right 1 Kin'!AI14, 'Right 2 Kin'!AI14, 'Right 3 Kin'!AI14)</f>
        <v>0.35324938271631529</v>
      </c>
      <c r="AJ14">
        <f>STDEV('Left 1 Kin'!AJ14, 'Left 2 Kin'!AJ14, 'Left 3 Kin'!AJ14, 'Right 1 Kin'!AJ14, 'Right 2 Kin'!AJ14, 'Right 3 Kin'!AJ14)</f>
        <v>1.8249699648997322</v>
      </c>
      <c r="AK14">
        <f>STDEV('Left 1 Kin'!AK14, 'Left 2 Kin'!AK14, 'Left 3 Kin'!AK14, 'Right 1 Kin'!AK14, 'Right 2 Kin'!AK14, 'Right 3 Kin'!AK14)</f>
        <v>0.49929964846204783</v>
      </c>
      <c r="AL14">
        <f>STDEV('Left 1 Kin'!AL14, 'Left 2 Kin'!AL14, 'Left 3 Kin'!AL14, 'Right 1 Kin'!AL14, 'Right 2 Kin'!AL14, 'Right 3 Kin'!AL14)</f>
        <v>1.8311933362283548</v>
      </c>
      <c r="AM14">
        <f>STDEV('Left 1 Kin'!AM14, 'Left 2 Kin'!AM14, 'Left 3 Kin'!AM14, 'Right 1 Kin'!AM14, 'Right 2 Kin'!AM14, 'Right 3 Kin'!AM14)</f>
        <v>0.82426259754606646</v>
      </c>
      <c r="AN14">
        <f>STDEV('Left 1 Kin'!AN14, 'Left 2 Kin'!AN14, 'Left 3 Kin'!AN14, 'Right 1 Kin'!AN14, 'Right 2 Kin'!AN14, 'Right 3 Kin'!AN14)</f>
        <v>0.675700589226919</v>
      </c>
      <c r="AO14">
        <f>STDEV('Left 1 Kin'!AO14, 'Left 2 Kin'!AO14, 'Left 3 Kin'!AO14, 'Right 1 Kin'!AO14, 'Right 2 Kin'!AO14, 'Right 3 Kin'!AO14)</f>
        <v>0.15983810705552812</v>
      </c>
      <c r="AP14">
        <f>STDEV('Left 1 Kin'!AP14, 'Left 2 Kin'!AP14, 'Left 3 Kin'!AP14, 'Right 1 Kin'!AP14, 'Right 2 Kin'!AP14, 'Right 3 Kin'!AP14)</f>
        <v>2.1212505496352345</v>
      </c>
      <c r="AQ14">
        <f>STDEV('Left 1 Kin'!AQ14, 'Left 2 Kin'!AQ14, 'Left 3 Kin'!AQ14, 'Right 1 Kin'!AQ14, 'Right 2 Kin'!AQ14, 'Right 3 Kin'!AQ14)</f>
        <v>0.85089115043801788</v>
      </c>
      <c r="AR14">
        <f>STDEV('Left 1 Kin'!AR14, 'Left 2 Kin'!AR14, 'Left 3 Kin'!AR14, 'Right 1 Kin'!AR14, 'Right 2 Kin'!AR14, 'Right 3 Kin'!AR14)</f>
        <v>0.80766199464430433</v>
      </c>
      <c r="AS14">
        <f>STDEV('Left 1 Kin'!AS14, 'Left 2 Kin'!AS14, 'Left 3 Kin'!AS14, 'Right 1 Kin'!AS14, 'Right 2 Kin'!AS14, 'Right 3 Kin'!AS14)</f>
        <v>0.18493839347134064</v>
      </c>
      <c r="AT14">
        <f>STDEV('Left 1 Kin'!AT14, 'Left 2 Kin'!AT14, 'Left 3 Kin'!AT14, 'Right 1 Kin'!AT14, 'Right 2 Kin'!AT14, 'Right 3 Kin'!AT14)</f>
        <v>7.8647926158742401</v>
      </c>
    </row>
    <row r="15" spans="1:46" x14ac:dyDescent="0.25">
      <c r="A15">
        <v>13</v>
      </c>
      <c r="B15">
        <f>STDEV('Left 1 Kin'!B15, 'Left 2 Kin'!B15, 'Left 3 Kin'!B15, 'Right 1 Kin'!B15, 'Right 2 Kin'!B15, 'Right 3 Kin'!B15)</f>
        <v>0.1766890655444438</v>
      </c>
      <c r="C15">
        <f>STDEV('Left 1 Kin'!C15, 'Left 2 Kin'!C15, 'Left 3 Kin'!C15, 'Right 1 Kin'!C15, 'Right 2 Kin'!C15, 'Right 3 Kin'!C15)</f>
        <v>5.3329288068081713E-3</v>
      </c>
      <c r="D15">
        <f>STDEV('Left 1 Kin'!D15, 'Left 2 Kin'!D15, 'Left 3 Kin'!D15, 'Right 1 Kin'!D15, 'Right 2 Kin'!D15, 'Right 3 Kin'!D15)</f>
        <v>0.13235018829228837</v>
      </c>
      <c r="E15">
        <f>STDEV('Left 1 Kin'!E15, 'Left 2 Kin'!E15, 'Left 3 Kin'!E15, 'Right 1 Kin'!E15, 'Right 2 Kin'!E15, 'Right 3 Kin'!E15)</f>
        <v>0.13244158735577188</v>
      </c>
      <c r="F15">
        <f>STDEV('Left 1 Kin'!F15, 'Left 2 Kin'!F15, 'Left 3 Kin'!F15, 'Right 1 Kin'!F15, 'Right 2 Kin'!F15, 'Right 3 Kin'!F15)</f>
        <v>6.583714128068105E-2</v>
      </c>
      <c r="G15">
        <f>STDEV('Left 1 Kin'!G15, 'Left 2 Kin'!G15, 'Left 3 Kin'!G15, 'Right 1 Kin'!G15, 'Right 2 Kin'!G15, 'Right 3 Kin'!G15)</f>
        <v>1.6449007494606982</v>
      </c>
      <c r="H15">
        <f>STDEV('Left 1 Kin'!H15, 'Left 2 Kin'!H15, 'Left 3 Kin'!H15, 'Right 1 Kin'!H15, 'Right 2 Kin'!H15, 'Right 3 Kin'!H15)</f>
        <v>1.1908569078069164</v>
      </c>
      <c r="I15">
        <f>STDEV('Left 1 Kin'!I15, 'Left 2 Kin'!I15, 'Left 3 Kin'!I15, 'Right 1 Kin'!I15, 'Right 2 Kin'!I15, 'Right 3 Kin'!I15)</f>
        <v>2.0011093913175544</v>
      </c>
      <c r="J15">
        <f>STDEV('Left 1 Kin'!J15, 'Left 2 Kin'!J15, 'Left 3 Kin'!J15, 'Right 1 Kin'!J15, 'Right 2 Kin'!J15, 'Right 3 Kin'!J15)</f>
        <v>1.7190720899691943</v>
      </c>
      <c r="K15">
        <f>STDEV('Left 1 Kin'!K15, 'Left 2 Kin'!K15, 'Left 3 Kin'!K15, 'Right 1 Kin'!K15, 'Right 2 Kin'!K15, 'Right 3 Kin'!K15)</f>
        <v>3.4298608243268505</v>
      </c>
      <c r="L15">
        <f>STDEV('Left 1 Kin'!L15, 'Left 2 Kin'!L15, 'Left 3 Kin'!L15, 'Right 1 Kin'!L15, 'Right 2 Kin'!L15, 'Right 3 Kin'!L15)</f>
        <v>1.6303047777862234</v>
      </c>
      <c r="M15">
        <f>STDEV('Left 1 Kin'!M15, 'Left 2 Kin'!M15, 'Left 3 Kin'!M15, 'Right 1 Kin'!M15, 'Right 2 Kin'!M15, 'Right 3 Kin'!M15)</f>
        <v>2.240985002263729</v>
      </c>
      <c r="N15">
        <f>STDEV('Left 1 Kin'!N15, 'Left 2 Kin'!N15, 'Left 3 Kin'!N15, 'Right 1 Kin'!N15, 'Right 2 Kin'!N15, 'Right 3 Kin'!N15)</f>
        <v>3.9009341798069292</v>
      </c>
      <c r="O15">
        <f>STDEV('Left 1 Kin'!O15, 'Left 2 Kin'!O15, 'Left 3 Kin'!O15, 'Right 1 Kin'!O15, 'Right 2 Kin'!O15, 'Right 3 Kin'!O15)</f>
        <v>19.338843898581267</v>
      </c>
      <c r="P15">
        <f>STDEV('Left 1 Kin'!P15, 'Left 2 Kin'!P15, 'Left 3 Kin'!P15, 'Right 1 Kin'!P15, 'Right 2 Kin'!P15, 'Right 3 Kin'!P15)</f>
        <v>2.0950022899526077</v>
      </c>
      <c r="Q15">
        <f>STDEV('Left 1 Kin'!Q15, 'Left 2 Kin'!Q15, 'Left 3 Kin'!Q15, 'Right 1 Kin'!Q15, 'Right 2 Kin'!Q15, 'Right 3 Kin'!Q15)</f>
        <v>10.917607807146737</v>
      </c>
      <c r="R15">
        <f>STDEV('Left 1 Kin'!R15, 'Left 2 Kin'!R15, 'Left 3 Kin'!R15, 'Right 1 Kin'!R15, 'Right 2 Kin'!R15, 'Right 3 Kin'!R15)</f>
        <v>1.7423121510765964</v>
      </c>
      <c r="S15">
        <f>STDEV('Left 1 Kin'!S15, 'Left 2 Kin'!S15, 'Left 3 Kin'!S15, 'Right 1 Kin'!S15, 'Right 2 Kin'!S15, 'Right 3 Kin'!S15)</f>
        <v>3.879288579880483</v>
      </c>
      <c r="T15">
        <f>STDEV('Left 1 Kin'!T15, 'Left 2 Kin'!T15, 'Left 3 Kin'!T15, 'Right 1 Kin'!T15, 'Right 2 Kin'!T15, 'Right 3 Kin'!T15)</f>
        <v>5.0025088183689688</v>
      </c>
      <c r="U15">
        <f>STDEV('Left 1 Kin'!U15, 'Left 2 Kin'!U15, 'Left 3 Kin'!U15, 'Right 1 Kin'!U15, 'Right 2 Kin'!U15, 'Right 3 Kin'!U15)</f>
        <v>16.130995406208182</v>
      </c>
      <c r="V15">
        <f>STDEV('Left 1 Kin'!V15, 'Left 2 Kin'!V15, 'Left 3 Kin'!V15, 'Right 1 Kin'!V15, 'Right 2 Kin'!V15, 'Right 3 Kin'!V15)</f>
        <v>38.556041762306364</v>
      </c>
      <c r="W15">
        <f>STDEV('Left 1 Kin'!W15, 'Left 2 Kin'!W15, 'Left 3 Kin'!W15, 'Right 1 Kin'!W15, 'Right 2 Kin'!W15, 'Right 3 Kin'!W15)</f>
        <v>63.56345723730761</v>
      </c>
      <c r="X15">
        <f>STDEV('Left 1 Kin'!X15, 'Left 2 Kin'!X15, 'Left 3 Kin'!X15, 'Right 1 Kin'!X15, 'Right 2 Kin'!X15, 'Right 3 Kin'!X15)</f>
        <v>40.840840252870663</v>
      </c>
      <c r="Y15">
        <f>STDEV('Left 1 Kin'!Y15, 'Left 2 Kin'!Y15, 'Left 3 Kin'!Y15, 'Right 1 Kin'!Y15, 'Right 2 Kin'!Y15, 'Right 3 Kin'!Y15)</f>
        <v>36.859201784208167</v>
      </c>
      <c r="Z15">
        <f>STDEV('Left 1 Kin'!Z15, 'Left 2 Kin'!Z15, 'Left 3 Kin'!Z15, 'Right 1 Kin'!Z15, 'Right 2 Kin'!Z15, 'Right 3 Kin'!Z15)</f>
        <v>37.178547566705923</v>
      </c>
      <c r="AA15">
        <f>STDEV('Left 1 Kin'!AA15, 'Left 2 Kin'!AA15, 'Left 3 Kin'!AA15, 'Right 1 Kin'!AA15, 'Right 2 Kin'!AA15, 'Right 3 Kin'!AA15)</f>
        <v>72.721498124340343</v>
      </c>
      <c r="AB15">
        <f>STDEV('Left 1 Kin'!AB15, 'Left 2 Kin'!AB15, 'Left 3 Kin'!AB15, 'Right 1 Kin'!AB15, 'Right 2 Kin'!AB15, 'Right 3 Kin'!AB15)</f>
        <v>37.444766312229902</v>
      </c>
      <c r="AC15">
        <f>STDEV('Left 1 Kin'!AC15, 'Left 2 Kin'!AC15, 'Left 3 Kin'!AC15, 'Right 1 Kin'!AC15, 'Right 2 Kin'!AC15, 'Right 3 Kin'!AC15)</f>
        <v>64.917984923671185</v>
      </c>
      <c r="AD15">
        <f>STDEV('Left 1 Kin'!AD15, 'Left 2 Kin'!AD15, 'Left 3 Kin'!AD15, 'Right 1 Kin'!AD15, 'Right 2 Kin'!AD15, 'Right 3 Kin'!AD15)</f>
        <v>22.363019724501406</v>
      </c>
      <c r="AE15">
        <f>STDEV('Left 1 Kin'!AE15, 'Left 2 Kin'!AE15, 'Left 3 Kin'!AE15, 'Right 1 Kin'!AE15, 'Right 2 Kin'!AE15, 'Right 3 Kin'!AE15)</f>
        <v>96.287457782397084</v>
      </c>
      <c r="AF15">
        <f>STDEV('Left 1 Kin'!AF15, 'Left 2 Kin'!AF15, 'Left 3 Kin'!AF15, 'Right 1 Kin'!AF15, 'Right 2 Kin'!AF15, 'Right 3 Kin'!AF15)</f>
        <v>152.04626934032197</v>
      </c>
      <c r="AG15">
        <f>STDEV('Left 1 Kin'!AG15, 'Left 2 Kin'!AG15, 'Left 3 Kin'!AG15, 'Right 1 Kin'!AG15, 'Right 2 Kin'!AG15, 'Right 3 Kin'!AG15)</f>
        <v>346.2460057891779</v>
      </c>
      <c r="AH15">
        <f>STDEV('Left 1 Kin'!AH15, 'Left 2 Kin'!AH15, 'Left 3 Kin'!AH15, 'Right 1 Kin'!AH15, 'Right 2 Kin'!AH15, 'Right 3 Kin'!AH15)</f>
        <v>32.038267151789277</v>
      </c>
      <c r="AI15">
        <f>STDEV('Left 1 Kin'!AI15, 'Left 2 Kin'!AI15, 'Left 3 Kin'!AI15, 'Right 1 Kin'!AI15, 'Right 2 Kin'!AI15, 'Right 3 Kin'!AI15)</f>
        <v>0.42162635486269212</v>
      </c>
      <c r="AJ15">
        <f>STDEV('Left 1 Kin'!AJ15, 'Left 2 Kin'!AJ15, 'Left 3 Kin'!AJ15, 'Right 1 Kin'!AJ15, 'Right 2 Kin'!AJ15, 'Right 3 Kin'!AJ15)</f>
        <v>1.7089265653427439</v>
      </c>
      <c r="AK15">
        <f>STDEV('Left 1 Kin'!AK15, 'Left 2 Kin'!AK15, 'Left 3 Kin'!AK15, 'Right 1 Kin'!AK15, 'Right 2 Kin'!AK15, 'Right 3 Kin'!AK15)</f>
        <v>0.49983294432110587</v>
      </c>
      <c r="AL15">
        <f>STDEV('Left 1 Kin'!AL15, 'Left 2 Kin'!AL15, 'Left 3 Kin'!AL15, 'Right 1 Kin'!AL15, 'Right 2 Kin'!AL15, 'Right 3 Kin'!AL15)</f>
        <v>2.2788369152935148</v>
      </c>
      <c r="AM15">
        <f>STDEV('Left 1 Kin'!AM15, 'Left 2 Kin'!AM15, 'Left 3 Kin'!AM15, 'Right 1 Kin'!AM15, 'Right 2 Kin'!AM15, 'Right 3 Kin'!AM15)</f>
        <v>0.77238544595561121</v>
      </c>
      <c r="AN15">
        <f>STDEV('Left 1 Kin'!AN15, 'Left 2 Kin'!AN15, 'Left 3 Kin'!AN15, 'Right 1 Kin'!AN15, 'Right 2 Kin'!AN15, 'Right 3 Kin'!AN15)</f>
        <v>0.62842363633284848</v>
      </c>
      <c r="AO15">
        <f>STDEV('Left 1 Kin'!AO15, 'Left 2 Kin'!AO15, 'Left 3 Kin'!AO15, 'Right 1 Kin'!AO15, 'Right 2 Kin'!AO15, 'Right 3 Kin'!AO15)</f>
        <v>0.15857867824607597</v>
      </c>
      <c r="AP15">
        <f>STDEV('Left 1 Kin'!AP15, 'Left 2 Kin'!AP15, 'Left 3 Kin'!AP15, 'Right 1 Kin'!AP15, 'Right 2 Kin'!AP15, 'Right 3 Kin'!AP15)</f>
        <v>1.919963029591087</v>
      </c>
      <c r="AQ15">
        <f>STDEV('Left 1 Kin'!AQ15, 'Left 2 Kin'!AQ15, 'Left 3 Kin'!AQ15, 'Right 1 Kin'!AQ15, 'Right 2 Kin'!AQ15, 'Right 3 Kin'!AQ15)</f>
        <v>0.84405613510408206</v>
      </c>
      <c r="AR15">
        <f>STDEV('Left 1 Kin'!AR15, 'Left 2 Kin'!AR15, 'Left 3 Kin'!AR15, 'Right 1 Kin'!AR15, 'Right 2 Kin'!AR15, 'Right 3 Kin'!AR15)</f>
        <v>0.83112665626971027</v>
      </c>
      <c r="AS15">
        <f>STDEV('Left 1 Kin'!AS15, 'Left 2 Kin'!AS15, 'Left 3 Kin'!AS15, 'Right 1 Kin'!AS15, 'Right 2 Kin'!AS15, 'Right 3 Kin'!AS15)</f>
        <v>0.18601237918056343</v>
      </c>
      <c r="AT15">
        <f>STDEV('Left 1 Kin'!AT15, 'Left 2 Kin'!AT15, 'Left 3 Kin'!AT15, 'Right 1 Kin'!AT15, 'Right 2 Kin'!AT15, 'Right 3 Kin'!AT15)</f>
        <v>7.176763134652159</v>
      </c>
    </row>
    <row r="16" spans="1:46" x14ac:dyDescent="0.25">
      <c r="A16">
        <v>14</v>
      </c>
      <c r="B16">
        <f>STDEV('Left 1 Kin'!B16, 'Left 2 Kin'!B16, 'Left 3 Kin'!B16, 'Right 1 Kin'!B16, 'Right 2 Kin'!B16, 'Right 3 Kin'!B16)</f>
        <v>0.1805682866633628</v>
      </c>
      <c r="C16">
        <f>STDEV('Left 1 Kin'!C16, 'Left 2 Kin'!C16, 'Left 3 Kin'!C16, 'Right 1 Kin'!C16, 'Right 2 Kin'!C16, 'Right 3 Kin'!C16)</f>
        <v>5.3380921993037541E-3</v>
      </c>
      <c r="D16">
        <f>STDEV('Left 1 Kin'!D16, 'Left 2 Kin'!D16, 'Left 3 Kin'!D16, 'Right 1 Kin'!D16, 'Right 2 Kin'!D16, 'Right 3 Kin'!D16)</f>
        <v>0.10179332090211671</v>
      </c>
      <c r="E16">
        <f>STDEV('Left 1 Kin'!E16, 'Left 2 Kin'!E16, 'Left 3 Kin'!E16, 'Right 1 Kin'!E16, 'Right 2 Kin'!E16, 'Right 3 Kin'!E16)</f>
        <v>0.11317896048895529</v>
      </c>
      <c r="F16">
        <f>STDEV('Left 1 Kin'!F16, 'Left 2 Kin'!F16, 'Left 3 Kin'!F16, 'Right 1 Kin'!F16, 'Right 2 Kin'!F16, 'Right 3 Kin'!F16)</f>
        <v>0.12165709104100154</v>
      </c>
      <c r="G16">
        <f>STDEV('Left 1 Kin'!G16, 'Left 2 Kin'!G16, 'Left 3 Kin'!G16, 'Right 1 Kin'!G16, 'Right 2 Kin'!G16, 'Right 3 Kin'!G16)</f>
        <v>1.6464872696112121</v>
      </c>
      <c r="H16">
        <f>STDEV('Left 1 Kin'!H16, 'Left 2 Kin'!H16, 'Left 3 Kin'!H16, 'Right 1 Kin'!H16, 'Right 2 Kin'!H16, 'Right 3 Kin'!H16)</f>
        <v>1.1742973607294918</v>
      </c>
      <c r="I16">
        <f>STDEV('Left 1 Kin'!I16, 'Left 2 Kin'!I16, 'Left 3 Kin'!I16, 'Right 1 Kin'!I16, 'Right 2 Kin'!I16, 'Right 3 Kin'!I16)</f>
        <v>2.063040306860263</v>
      </c>
      <c r="J16">
        <f>STDEV('Left 1 Kin'!J16, 'Left 2 Kin'!J16, 'Left 3 Kin'!J16, 'Right 1 Kin'!J16, 'Right 2 Kin'!J16, 'Right 3 Kin'!J16)</f>
        <v>1.7385386191849108</v>
      </c>
      <c r="K16">
        <f>STDEV('Left 1 Kin'!K16, 'Left 2 Kin'!K16, 'Left 3 Kin'!K16, 'Right 1 Kin'!K16, 'Right 2 Kin'!K16, 'Right 3 Kin'!K16)</f>
        <v>3.4657791646685254</v>
      </c>
      <c r="L16">
        <f>STDEV('Left 1 Kin'!L16, 'Left 2 Kin'!L16, 'Left 3 Kin'!L16, 'Right 1 Kin'!L16, 'Right 2 Kin'!L16, 'Right 3 Kin'!L16)</f>
        <v>1.6502728991531894</v>
      </c>
      <c r="M16">
        <f>STDEV('Left 1 Kin'!M16, 'Left 2 Kin'!M16, 'Left 3 Kin'!M16, 'Right 1 Kin'!M16, 'Right 2 Kin'!M16, 'Right 3 Kin'!M16)</f>
        <v>2.2012040039217622</v>
      </c>
      <c r="N16">
        <f>STDEV('Left 1 Kin'!N16, 'Left 2 Kin'!N16, 'Left 3 Kin'!N16, 'Right 1 Kin'!N16, 'Right 2 Kin'!N16, 'Right 3 Kin'!N16)</f>
        <v>3.9320539095529909</v>
      </c>
      <c r="O16">
        <f>STDEV('Left 1 Kin'!O16, 'Left 2 Kin'!O16, 'Left 3 Kin'!O16, 'Right 1 Kin'!O16, 'Right 2 Kin'!O16, 'Right 3 Kin'!O16)</f>
        <v>19.317933927990186</v>
      </c>
      <c r="P16">
        <f>STDEV('Left 1 Kin'!P16, 'Left 2 Kin'!P16, 'Left 3 Kin'!P16, 'Right 1 Kin'!P16, 'Right 2 Kin'!P16, 'Right 3 Kin'!P16)</f>
        <v>2.0793607819295485</v>
      </c>
      <c r="Q16">
        <f>STDEV('Left 1 Kin'!Q16, 'Left 2 Kin'!Q16, 'Left 3 Kin'!Q16, 'Right 1 Kin'!Q16, 'Right 2 Kin'!Q16, 'Right 3 Kin'!Q16)</f>
        <v>11.020733220418244</v>
      </c>
      <c r="R16">
        <f>STDEV('Left 1 Kin'!R16, 'Left 2 Kin'!R16, 'Left 3 Kin'!R16, 'Right 1 Kin'!R16, 'Right 2 Kin'!R16, 'Right 3 Kin'!R16)</f>
        <v>1.765508465657017</v>
      </c>
      <c r="S16">
        <f>STDEV('Left 1 Kin'!S16, 'Left 2 Kin'!S16, 'Left 3 Kin'!S16, 'Right 1 Kin'!S16, 'Right 2 Kin'!S16, 'Right 3 Kin'!S16)</f>
        <v>3.6520936337788794</v>
      </c>
      <c r="T16">
        <f>STDEV('Left 1 Kin'!T16, 'Left 2 Kin'!T16, 'Left 3 Kin'!T16, 'Right 1 Kin'!T16, 'Right 2 Kin'!T16, 'Right 3 Kin'!T16)</f>
        <v>4.9755317702912185</v>
      </c>
      <c r="U16">
        <f>STDEV('Left 1 Kin'!U16, 'Left 2 Kin'!U16, 'Left 3 Kin'!U16, 'Right 1 Kin'!U16, 'Right 2 Kin'!U16, 'Right 3 Kin'!U16)</f>
        <v>15.608564131178232</v>
      </c>
      <c r="V16">
        <f>STDEV('Left 1 Kin'!V16, 'Left 2 Kin'!V16, 'Left 3 Kin'!V16, 'Right 1 Kin'!V16, 'Right 2 Kin'!V16, 'Right 3 Kin'!V16)</f>
        <v>38.74376030542664</v>
      </c>
      <c r="W16">
        <f>STDEV('Left 1 Kin'!W16, 'Left 2 Kin'!W16, 'Left 3 Kin'!W16, 'Right 1 Kin'!W16, 'Right 2 Kin'!W16, 'Right 3 Kin'!W16)</f>
        <v>62.402866323210674</v>
      </c>
      <c r="X16">
        <f>STDEV('Left 1 Kin'!X16, 'Left 2 Kin'!X16, 'Left 3 Kin'!X16, 'Right 1 Kin'!X16, 'Right 2 Kin'!X16, 'Right 3 Kin'!X16)</f>
        <v>42.152337929955557</v>
      </c>
      <c r="Y16">
        <f>STDEV('Left 1 Kin'!Y16, 'Left 2 Kin'!Y16, 'Left 3 Kin'!Y16, 'Right 1 Kin'!Y16, 'Right 2 Kin'!Y16, 'Right 3 Kin'!Y16)</f>
        <v>38.956484104684343</v>
      </c>
      <c r="Z16">
        <f>STDEV('Left 1 Kin'!Z16, 'Left 2 Kin'!Z16, 'Left 3 Kin'!Z16, 'Right 1 Kin'!Z16, 'Right 2 Kin'!Z16, 'Right 3 Kin'!Z16)</f>
        <v>35.712796496839452</v>
      </c>
      <c r="AA16">
        <f>STDEV('Left 1 Kin'!AA16, 'Left 2 Kin'!AA16, 'Left 3 Kin'!AA16, 'Right 1 Kin'!AA16, 'Right 2 Kin'!AA16, 'Right 3 Kin'!AA16)</f>
        <v>73.453260834427539</v>
      </c>
      <c r="AB16">
        <f>STDEV('Left 1 Kin'!AB16, 'Left 2 Kin'!AB16, 'Left 3 Kin'!AB16, 'Right 1 Kin'!AB16, 'Right 2 Kin'!AB16, 'Right 3 Kin'!AB16)</f>
        <v>42.481220185075948</v>
      </c>
      <c r="AC16">
        <f>STDEV('Left 1 Kin'!AC16, 'Left 2 Kin'!AC16, 'Left 3 Kin'!AC16, 'Right 1 Kin'!AC16, 'Right 2 Kin'!AC16, 'Right 3 Kin'!AC16)</f>
        <v>68.470363311983405</v>
      </c>
      <c r="AD16">
        <f>STDEV('Left 1 Kin'!AD16, 'Left 2 Kin'!AD16, 'Left 3 Kin'!AD16, 'Right 1 Kin'!AD16, 'Right 2 Kin'!AD16, 'Right 3 Kin'!AD16)</f>
        <v>24.503061323239134</v>
      </c>
      <c r="AE16">
        <f>STDEV('Left 1 Kin'!AE16, 'Left 2 Kin'!AE16, 'Left 3 Kin'!AE16, 'Right 1 Kin'!AE16, 'Right 2 Kin'!AE16, 'Right 3 Kin'!AE16)</f>
        <v>95.765102076644283</v>
      </c>
      <c r="AF16">
        <f>STDEV('Left 1 Kin'!AF16, 'Left 2 Kin'!AF16, 'Left 3 Kin'!AF16, 'Right 1 Kin'!AF16, 'Right 2 Kin'!AF16, 'Right 3 Kin'!AF16)</f>
        <v>163.25421883563658</v>
      </c>
      <c r="AG16">
        <f>STDEV('Left 1 Kin'!AG16, 'Left 2 Kin'!AG16, 'Left 3 Kin'!AG16, 'Right 1 Kin'!AG16, 'Right 2 Kin'!AG16, 'Right 3 Kin'!AG16)</f>
        <v>345.57159771424716</v>
      </c>
      <c r="AH16">
        <f>STDEV('Left 1 Kin'!AH16, 'Left 2 Kin'!AH16, 'Left 3 Kin'!AH16, 'Right 1 Kin'!AH16, 'Right 2 Kin'!AH16, 'Right 3 Kin'!AH16)</f>
        <v>36.441824606531895</v>
      </c>
      <c r="AI16">
        <f>STDEV('Left 1 Kin'!AI16, 'Left 2 Kin'!AI16, 'Left 3 Kin'!AI16, 'Right 1 Kin'!AI16, 'Right 2 Kin'!AI16, 'Right 3 Kin'!AI16)</f>
        <v>0.55573079910929402</v>
      </c>
      <c r="AJ16">
        <f>STDEV('Left 1 Kin'!AJ16, 'Left 2 Kin'!AJ16, 'Left 3 Kin'!AJ16, 'Right 1 Kin'!AJ16, 'Right 2 Kin'!AJ16, 'Right 3 Kin'!AJ16)</f>
        <v>1.6278711630829554</v>
      </c>
      <c r="AK16">
        <f>STDEV('Left 1 Kin'!AK16, 'Left 2 Kin'!AK16, 'Left 3 Kin'!AK16, 'Right 1 Kin'!AK16, 'Right 2 Kin'!AK16, 'Right 3 Kin'!AK16)</f>
        <v>0.50891358915549267</v>
      </c>
      <c r="AL16">
        <f>STDEV('Left 1 Kin'!AL16, 'Left 2 Kin'!AL16, 'Left 3 Kin'!AL16, 'Right 1 Kin'!AL16, 'Right 2 Kin'!AL16, 'Right 3 Kin'!AL16)</f>
        <v>3.1596878753804463</v>
      </c>
      <c r="AM16">
        <f>STDEV('Left 1 Kin'!AM16, 'Left 2 Kin'!AM16, 'Left 3 Kin'!AM16, 'Right 1 Kin'!AM16, 'Right 2 Kin'!AM16, 'Right 3 Kin'!AM16)</f>
        <v>0.75940602084456166</v>
      </c>
      <c r="AN16">
        <f>STDEV('Left 1 Kin'!AN16, 'Left 2 Kin'!AN16, 'Left 3 Kin'!AN16, 'Right 1 Kin'!AN16, 'Right 2 Kin'!AN16, 'Right 3 Kin'!AN16)</f>
        <v>0.59293169402410895</v>
      </c>
      <c r="AO16">
        <f>STDEV('Left 1 Kin'!AO16, 'Left 2 Kin'!AO16, 'Left 3 Kin'!AO16, 'Right 1 Kin'!AO16, 'Right 2 Kin'!AO16, 'Right 3 Kin'!AO16)</f>
        <v>0.15726862748848441</v>
      </c>
      <c r="AP16">
        <f>STDEV('Left 1 Kin'!AP16, 'Left 2 Kin'!AP16, 'Left 3 Kin'!AP16, 'Right 1 Kin'!AP16, 'Right 2 Kin'!AP16, 'Right 3 Kin'!AP16)</f>
        <v>1.88591175476329</v>
      </c>
      <c r="AQ16">
        <f>STDEV('Left 1 Kin'!AQ16, 'Left 2 Kin'!AQ16, 'Left 3 Kin'!AQ16, 'Right 1 Kin'!AQ16, 'Right 2 Kin'!AQ16, 'Right 3 Kin'!AQ16)</f>
        <v>0.85083200854640695</v>
      </c>
      <c r="AR16">
        <f>STDEV('Left 1 Kin'!AR16, 'Left 2 Kin'!AR16, 'Left 3 Kin'!AR16, 'Right 1 Kin'!AR16, 'Right 2 Kin'!AR16, 'Right 3 Kin'!AR16)</f>
        <v>0.85525057196889431</v>
      </c>
      <c r="AS16">
        <f>STDEV('Left 1 Kin'!AS16, 'Left 2 Kin'!AS16, 'Left 3 Kin'!AS16, 'Right 1 Kin'!AS16, 'Right 2 Kin'!AS16, 'Right 3 Kin'!AS16)</f>
        <v>0.19233418245962236</v>
      </c>
      <c r="AT16">
        <f>STDEV('Left 1 Kin'!AT16, 'Left 2 Kin'!AT16, 'Left 3 Kin'!AT16, 'Right 1 Kin'!AT16, 'Right 2 Kin'!AT16, 'Right 3 Kin'!AT16)</f>
        <v>6.7403957265714016</v>
      </c>
    </row>
    <row r="17" spans="1:46" x14ac:dyDescent="0.25">
      <c r="A17">
        <v>15</v>
      </c>
      <c r="B17">
        <f>STDEV('Left 1 Kin'!B17, 'Left 2 Kin'!B17, 'Left 3 Kin'!B17, 'Right 1 Kin'!B17, 'Right 2 Kin'!B17, 'Right 3 Kin'!B17)</f>
        <v>0.18410921228139526</v>
      </c>
      <c r="C17">
        <f>STDEV('Left 1 Kin'!C17, 'Left 2 Kin'!C17, 'Left 3 Kin'!C17, 'Right 1 Kin'!C17, 'Right 2 Kin'!C17, 'Right 3 Kin'!C17)</f>
        <v>5.3386476086260924E-3</v>
      </c>
      <c r="D17">
        <f>STDEV('Left 1 Kin'!D17, 'Left 2 Kin'!D17, 'Left 3 Kin'!D17, 'Right 1 Kin'!D17, 'Right 2 Kin'!D17, 'Right 3 Kin'!D17)</f>
        <v>6.7174290958888591E-2</v>
      </c>
      <c r="E17">
        <f>STDEV('Left 1 Kin'!E17, 'Left 2 Kin'!E17, 'Left 3 Kin'!E17, 'Right 1 Kin'!E17, 'Right 2 Kin'!E17, 'Right 3 Kin'!E17)</f>
        <v>0.11173529684986201</v>
      </c>
      <c r="F17">
        <f>STDEV('Left 1 Kin'!F17, 'Left 2 Kin'!F17, 'Left 3 Kin'!F17, 'Right 1 Kin'!F17, 'Right 2 Kin'!F17, 'Right 3 Kin'!F17)</f>
        <v>0.13505187010736461</v>
      </c>
      <c r="G17">
        <f>STDEV('Left 1 Kin'!G17, 'Left 2 Kin'!G17, 'Left 3 Kin'!G17, 'Right 1 Kin'!G17, 'Right 2 Kin'!G17, 'Right 3 Kin'!G17)</f>
        <v>1.6469152096090629</v>
      </c>
      <c r="H17">
        <f>STDEV('Left 1 Kin'!H17, 'Left 2 Kin'!H17, 'Left 3 Kin'!H17, 'Right 1 Kin'!H17, 'Right 2 Kin'!H17, 'Right 3 Kin'!H17)</f>
        <v>1.1601335589410611</v>
      </c>
      <c r="I17">
        <f>STDEV('Left 1 Kin'!I17, 'Left 2 Kin'!I17, 'Left 3 Kin'!I17, 'Right 1 Kin'!I17, 'Right 2 Kin'!I17, 'Right 3 Kin'!I17)</f>
        <v>2.120020924018116</v>
      </c>
      <c r="J17">
        <f>STDEV('Left 1 Kin'!J17, 'Left 2 Kin'!J17, 'Left 3 Kin'!J17, 'Right 1 Kin'!J17, 'Right 2 Kin'!J17, 'Right 3 Kin'!J17)</f>
        <v>1.7578725156218142</v>
      </c>
      <c r="K17">
        <f>STDEV('Left 1 Kin'!K17, 'Left 2 Kin'!K17, 'Left 3 Kin'!K17, 'Right 1 Kin'!K17, 'Right 2 Kin'!K17, 'Right 3 Kin'!K17)</f>
        <v>3.5042851369664008</v>
      </c>
      <c r="L17">
        <f>STDEV('Left 1 Kin'!L17, 'Left 2 Kin'!L17, 'Left 3 Kin'!L17, 'Right 1 Kin'!L17, 'Right 2 Kin'!L17, 'Right 3 Kin'!L17)</f>
        <v>1.6673874876984305</v>
      </c>
      <c r="M17">
        <f>STDEV('Left 1 Kin'!M17, 'Left 2 Kin'!M17, 'Left 3 Kin'!M17, 'Right 1 Kin'!M17, 'Right 2 Kin'!M17, 'Right 3 Kin'!M17)</f>
        <v>2.1623971647396707</v>
      </c>
      <c r="N17">
        <f>STDEV('Left 1 Kin'!N17, 'Left 2 Kin'!N17, 'Left 3 Kin'!N17, 'Right 1 Kin'!N17, 'Right 2 Kin'!N17, 'Right 3 Kin'!N17)</f>
        <v>3.9709999438515031</v>
      </c>
      <c r="O17">
        <f>STDEV('Left 1 Kin'!O17, 'Left 2 Kin'!O17, 'Left 3 Kin'!O17, 'Right 1 Kin'!O17, 'Right 2 Kin'!O17, 'Right 3 Kin'!O17)</f>
        <v>19.277757175115248</v>
      </c>
      <c r="P17">
        <f>STDEV('Left 1 Kin'!P17, 'Left 2 Kin'!P17, 'Left 3 Kin'!P17, 'Right 1 Kin'!P17, 'Right 2 Kin'!P17, 'Right 3 Kin'!P17)</f>
        <v>2.0800034828496465</v>
      </c>
      <c r="Q17">
        <f>STDEV('Left 1 Kin'!Q17, 'Left 2 Kin'!Q17, 'Left 3 Kin'!Q17, 'Right 1 Kin'!Q17, 'Right 2 Kin'!Q17, 'Right 3 Kin'!Q17)</f>
        <v>11.105659531804632</v>
      </c>
      <c r="R17">
        <f>STDEV('Left 1 Kin'!R17, 'Left 2 Kin'!R17, 'Left 3 Kin'!R17, 'Right 1 Kin'!R17, 'Right 2 Kin'!R17, 'Right 3 Kin'!R17)</f>
        <v>1.7618674530423974</v>
      </c>
      <c r="S17">
        <f>STDEV('Left 1 Kin'!S17, 'Left 2 Kin'!S17, 'Left 3 Kin'!S17, 'Right 1 Kin'!S17, 'Right 2 Kin'!S17, 'Right 3 Kin'!S17)</f>
        <v>3.3821883541636142</v>
      </c>
      <c r="T17">
        <f>STDEV('Left 1 Kin'!T17, 'Left 2 Kin'!T17, 'Left 3 Kin'!T17, 'Right 1 Kin'!T17, 'Right 2 Kin'!T17, 'Right 3 Kin'!T17)</f>
        <v>4.9385638401515113</v>
      </c>
      <c r="U17">
        <f>STDEV('Left 1 Kin'!U17, 'Left 2 Kin'!U17, 'Left 3 Kin'!U17, 'Right 1 Kin'!U17, 'Right 2 Kin'!U17, 'Right 3 Kin'!U17)</f>
        <v>15.228589776596312</v>
      </c>
      <c r="V17">
        <f>STDEV('Left 1 Kin'!V17, 'Left 2 Kin'!V17, 'Left 3 Kin'!V17, 'Right 1 Kin'!V17, 'Right 2 Kin'!V17, 'Right 3 Kin'!V17)</f>
        <v>38.771907073025133</v>
      </c>
      <c r="W17">
        <f>STDEV('Left 1 Kin'!W17, 'Left 2 Kin'!W17, 'Left 3 Kin'!W17, 'Right 1 Kin'!W17, 'Right 2 Kin'!W17, 'Right 3 Kin'!W17)</f>
        <v>61.204615928467824</v>
      </c>
      <c r="X17">
        <f>STDEV('Left 1 Kin'!X17, 'Left 2 Kin'!X17, 'Left 3 Kin'!X17, 'Right 1 Kin'!X17, 'Right 2 Kin'!X17, 'Right 3 Kin'!X17)</f>
        <v>43.123351619831297</v>
      </c>
      <c r="Y17">
        <f>STDEV('Left 1 Kin'!Y17, 'Left 2 Kin'!Y17, 'Left 3 Kin'!Y17, 'Right 1 Kin'!Y17, 'Right 2 Kin'!Y17, 'Right 3 Kin'!Y17)</f>
        <v>41.106775046578441</v>
      </c>
      <c r="Z17">
        <f>STDEV('Left 1 Kin'!Z17, 'Left 2 Kin'!Z17, 'Left 3 Kin'!Z17, 'Right 1 Kin'!Z17, 'Right 2 Kin'!Z17, 'Right 3 Kin'!Z17)</f>
        <v>35.198682080189784</v>
      </c>
      <c r="AA17">
        <f>STDEV('Left 1 Kin'!AA17, 'Left 2 Kin'!AA17, 'Left 3 Kin'!AA17, 'Right 1 Kin'!AA17, 'Right 2 Kin'!AA17, 'Right 3 Kin'!AA17)</f>
        <v>73.224866193544585</v>
      </c>
      <c r="AB17">
        <f>STDEV('Left 1 Kin'!AB17, 'Left 2 Kin'!AB17, 'Left 3 Kin'!AB17, 'Right 1 Kin'!AB17, 'Right 2 Kin'!AB17, 'Right 3 Kin'!AB17)</f>
        <v>46.600206342667263</v>
      </c>
      <c r="AC17">
        <f>STDEV('Left 1 Kin'!AC17, 'Left 2 Kin'!AC17, 'Left 3 Kin'!AC17, 'Right 1 Kin'!AC17, 'Right 2 Kin'!AC17, 'Right 3 Kin'!AC17)</f>
        <v>76.118045632415274</v>
      </c>
      <c r="AD17">
        <f>STDEV('Left 1 Kin'!AD17, 'Left 2 Kin'!AD17, 'Left 3 Kin'!AD17, 'Right 1 Kin'!AD17, 'Right 2 Kin'!AD17, 'Right 3 Kin'!AD17)</f>
        <v>26.129768973865872</v>
      </c>
      <c r="AE17">
        <f>STDEV('Left 1 Kin'!AE17, 'Left 2 Kin'!AE17, 'Left 3 Kin'!AE17, 'Right 1 Kin'!AE17, 'Right 2 Kin'!AE17, 'Right 3 Kin'!AE17)</f>
        <v>93.163263111227991</v>
      </c>
      <c r="AF17">
        <f>STDEV('Left 1 Kin'!AF17, 'Left 2 Kin'!AF17, 'Left 3 Kin'!AF17, 'Right 1 Kin'!AF17, 'Right 2 Kin'!AF17, 'Right 3 Kin'!AF17)</f>
        <v>168.34317855508482</v>
      </c>
      <c r="AG17">
        <f>STDEV('Left 1 Kin'!AG17, 'Left 2 Kin'!AG17, 'Left 3 Kin'!AG17, 'Right 1 Kin'!AG17, 'Right 2 Kin'!AG17, 'Right 3 Kin'!AG17)</f>
        <v>344.65726130311674</v>
      </c>
      <c r="AH17">
        <f>STDEV('Left 1 Kin'!AH17, 'Left 2 Kin'!AH17, 'Left 3 Kin'!AH17, 'Right 1 Kin'!AH17, 'Right 2 Kin'!AH17, 'Right 3 Kin'!AH17)</f>
        <v>42.96716569707533</v>
      </c>
      <c r="AI17">
        <f>STDEV('Left 1 Kin'!AI17, 'Left 2 Kin'!AI17, 'Left 3 Kin'!AI17, 'Right 1 Kin'!AI17, 'Right 2 Kin'!AI17, 'Right 3 Kin'!AI17)</f>
        <v>0.72916439851816794</v>
      </c>
      <c r="AJ17">
        <f>STDEV('Left 1 Kin'!AJ17, 'Left 2 Kin'!AJ17, 'Left 3 Kin'!AJ17, 'Right 1 Kin'!AJ17, 'Right 2 Kin'!AJ17, 'Right 3 Kin'!AJ17)</f>
        <v>1.5628505559557617</v>
      </c>
      <c r="AK17">
        <f>STDEV('Left 1 Kin'!AK17, 'Left 2 Kin'!AK17, 'Left 3 Kin'!AK17, 'Right 1 Kin'!AK17, 'Right 2 Kin'!AK17, 'Right 3 Kin'!AK17)</f>
        <v>0.51649891107640611</v>
      </c>
      <c r="AL17">
        <f>STDEV('Left 1 Kin'!AL17, 'Left 2 Kin'!AL17, 'Left 3 Kin'!AL17, 'Right 1 Kin'!AL17, 'Right 2 Kin'!AL17, 'Right 3 Kin'!AL17)</f>
        <v>4.2748988646452917</v>
      </c>
      <c r="AM17">
        <f>STDEV('Left 1 Kin'!AM17, 'Left 2 Kin'!AM17, 'Left 3 Kin'!AM17, 'Right 1 Kin'!AM17, 'Right 2 Kin'!AM17, 'Right 3 Kin'!AM17)</f>
        <v>0.75297068164121117</v>
      </c>
      <c r="AN17">
        <f>STDEV('Left 1 Kin'!AN17, 'Left 2 Kin'!AN17, 'Left 3 Kin'!AN17, 'Right 1 Kin'!AN17, 'Right 2 Kin'!AN17, 'Right 3 Kin'!AN17)</f>
        <v>0.56834405514543151</v>
      </c>
      <c r="AO17">
        <f>STDEV('Left 1 Kin'!AO17, 'Left 2 Kin'!AO17, 'Left 3 Kin'!AO17, 'Right 1 Kin'!AO17, 'Right 2 Kin'!AO17, 'Right 3 Kin'!AO17)</f>
        <v>0.15021229888063295</v>
      </c>
      <c r="AP17">
        <f>STDEV('Left 1 Kin'!AP17, 'Left 2 Kin'!AP17, 'Left 3 Kin'!AP17, 'Right 1 Kin'!AP17, 'Right 2 Kin'!AP17, 'Right 3 Kin'!AP17)</f>
        <v>1.9051033059395068</v>
      </c>
      <c r="AQ17">
        <f>STDEV('Left 1 Kin'!AQ17, 'Left 2 Kin'!AQ17, 'Left 3 Kin'!AQ17, 'Right 1 Kin'!AQ17, 'Right 2 Kin'!AQ17, 'Right 3 Kin'!AQ17)</f>
        <v>0.8504115715644649</v>
      </c>
      <c r="AR17">
        <f>STDEV('Left 1 Kin'!AR17, 'Left 2 Kin'!AR17, 'Left 3 Kin'!AR17, 'Right 1 Kin'!AR17, 'Right 2 Kin'!AR17, 'Right 3 Kin'!AR17)</f>
        <v>0.88162409412435205</v>
      </c>
      <c r="AS17">
        <f>STDEV('Left 1 Kin'!AS17, 'Left 2 Kin'!AS17, 'Left 3 Kin'!AS17, 'Right 1 Kin'!AS17, 'Right 2 Kin'!AS17, 'Right 3 Kin'!AS17)</f>
        <v>0.19771081364057716</v>
      </c>
      <c r="AT17">
        <f>STDEV('Left 1 Kin'!AT17, 'Left 2 Kin'!AT17, 'Left 3 Kin'!AT17, 'Right 1 Kin'!AT17, 'Right 2 Kin'!AT17, 'Right 3 Kin'!AT17)</f>
        <v>6.0747812967360124</v>
      </c>
    </row>
    <row r="18" spans="1:46" x14ac:dyDescent="0.25">
      <c r="A18">
        <v>16</v>
      </c>
      <c r="B18">
        <f>STDEV('Left 1 Kin'!B18, 'Left 2 Kin'!B18, 'Left 3 Kin'!B18, 'Right 1 Kin'!B18, 'Right 2 Kin'!B18, 'Right 3 Kin'!B18)</f>
        <v>0.18705143555762344</v>
      </c>
      <c r="C18">
        <f>STDEV('Left 1 Kin'!C18, 'Left 2 Kin'!C18, 'Left 3 Kin'!C18, 'Right 1 Kin'!C18, 'Right 2 Kin'!C18, 'Right 3 Kin'!C18)</f>
        <v>5.3282086751570805E-3</v>
      </c>
      <c r="D18">
        <f>STDEV('Left 1 Kin'!D18, 'Left 2 Kin'!D18, 'Left 3 Kin'!D18, 'Right 1 Kin'!D18, 'Right 2 Kin'!D18, 'Right 3 Kin'!D18)</f>
        <v>4.2888608693436664E-2</v>
      </c>
      <c r="E18">
        <f>STDEV('Left 1 Kin'!E18, 'Left 2 Kin'!E18, 'Left 3 Kin'!E18, 'Right 1 Kin'!E18, 'Right 2 Kin'!E18, 'Right 3 Kin'!E18)</f>
        <v>0.13411034677651162</v>
      </c>
      <c r="F18">
        <f>STDEV('Left 1 Kin'!F18, 'Left 2 Kin'!F18, 'Left 3 Kin'!F18, 'Right 1 Kin'!F18, 'Right 2 Kin'!F18, 'Right 3 Kin'!F18)</f>
        <v>0.1206029814222027</v>
      </c>
      <c r="G18">
        <f>STDEV('Left 1 Kin'!G18, 'Left 2 Kin'!G18, 'Left 3 Kin'!G18, 'Right 1 Kin'!G18, 'Right 2 Kin'!G18, 'Right 3 Kin'!G18)</f>
        <v>1.6484846805475701</v>
      </c>
      <c r="H18">
        <f>STDEV('Left 1 Kin'!H18, 'Left 2 Kin'!H18, 'Left 3 Kin'!H18, 'Right 1 Kin'!H18, 'Right 2 Kin'!H18, 'Right 3 Kin'!H18)</f>
        <v>1.1482651290520369</v>
      </c>
      <c r="I18">
        <f>STDEV('Left 1 Kin'!I18, 'Left 2 Kin'!I18, 'Left 3 Kin'!I18, 'Right 1 Kin'!I18, 'Right 2 Kin'!I18, 'Right 3 Kin'!I18)</f>
        <v>2.1655782401044115</v>
      </c>
      <c r="J18">
        <f>STDEV('Left 1 Kin'!J18, 'Left 2 Kin'!J18, 'Left 3 Kin'!J18, 'Right 1 Kin'!J18, 'Right 2 Kin'!J18, 'Right 3 Kin'!J18)</f>
        <v>1.7792936843680676</v>
      </c>
      <c r="K18">
        <f>STDEV('Left 1 Kin'!K18, 'Left 2 Kin'!K18, 'Left 3 Kin'!K18, 'Right 1 Kin'!K18, 'Right 2 Kin'!K18, 'Right 3 Kin'!K18)</f>
        <v>3.5449238562000556</v>
      </c>
      <c r="L18">
        <f>STDEV('Left 1 Kin'!L18, 'Left 2 Kin'!L18, 'Left 3 Kin'!L18, 'Right 1 Kin'!L18, 'Right 2 Kin'!L18, 'Right 3 Kin'!L18)</f>
        <v>1.6809872159332582</v>
      </c>
      <c r="M18">
        <f>STDEV('Left 1 Kin'!M18, 'Left 2 Kin'!M18, 'Left 3 Kin'!M18, 'Right 1 Kin'!M18, 'Right 2 Kin'!M18, 'Right 3 Kin'!M18)</f>
        <v>2.1257457734051513</v>
      </c>
      <c r="N18">
        <f>STDEV('Left 1 Kin'!N18, 'Left 2 Kin'!N18, 'Left 3 Kin'!N18, 'Right 1 Kin'!N18, 'Right 2 Kin'!N18, 'Right 3 Kin'!N18)</f>
        <v>4.0190015884589325</v>
      </c>
      <c r="O18">
        <f>STDEV('Left 1 Kin'!O18, 'Left 2 Kin'!O18, 'Left 3 Kin'!O18, 'Right 1 Kin'!O18, 'Right 2 Kin'!O18, 'Right 3 Kin'!O18)</f>
        <v>19.199861224864879</v>
      </c>
      <c r="P18">
        <f>STDEV('Left 1 Kin'!P18, 'Left 2 Kin'!P18, 'Left 3 Kin'!P18, 'Right 1 Kin'!P18, 'Right 2 Kin'!P18, 'Right 3 Kin'!P18)</f>
        <v>2.0936980352827073</v>
      </c>
      <c r="Q18">
        <f>STDEV('Left 1 Kin'!Q18, 'Left 2 Kin'!Q18, 'Left 3 Kin'!Q18, 'Right 1 Kin'!Q18, 'Right 2 Kin'!Q18, 'Right 3 Kin'!Q18)</f>
        <v>11.157355314816252</v>
      </c>
      <c r="R18">
        <f>STDEV('Left 1 Kin'!R18, 'Left 2 Kin'!R18, 'Left 3 Kin'!R18, 'Right 1 Kin'!R18, 'Right 2 Kin'!R18, 'Right 3 Kin'!R18)</f>
        <v>1.6427778149377257</v>
      </c>
      <c r="S18">
        <f>STDEV('Left 1 Kin'!S18, 'Left 2 Kin'!S18, 'Left 3 Kin'!S18, 'Right 1 Kin'!S18, 'Right 2 Kin'!S18, 'Right 3 Kin'!S18)</f>
        <v>3.0444018160959385</v>
      </c>
      <c r="T18">
        <f>STDEV('Left 1 Kin'!T18, 'Left 2 Kin'!T18, 'Left 3 Kin'!T18, 'Right 1 Kin'!T18, 'Right 2 Kin'!T18, 'Right 3 Kin'!T18)</f>
        <v>4.8850163316075728</v>
      </c>
      <c r="U18">
        <f>STDEV('Left 1 Kin'!U18, 'Left 2 Kin'!U18, 'Left 3 Kin'!U18, 'Right 1 Kin'!U18, 'Right 2 Kin'!U18, 'Right 3 Kin'!U18)</f>
        <v>15.24923705168283</v>
      </c>
      <c r="V18">
        <f>STDEV('Left 1 Kin'!V18, 'Left 2 Kin'!V18, 'Left 3 Kin'!V18, 'Right 1 Kin'!V18, 'Right 2 Kin'!V18, 'Right 3 Kin'!V18)</f>
        <v>38.660973442306776</v>
      </c>
      <c r="W18">
        <f>STDEV('Left 1 Kin'!W18, 'Left 2 Kin'!W18, 'Left 3 Kin'!W18, 'Right 1 Kin'!W18, 'Right 2 Kin'!W18, 'Right 3 Kin'!W18)</f>
        <v>59.804529804503431</v>
      </c>
      <c r="X18">
        <f>STDEV('Left 1 Kin'!X18, 'Left 2 Kin'!X18, 'Left 3 Kin'!X18, 'Right 1 Kin'!X18, 'Right 2 Kin'!X18, 'Right 3 Kin'!X18)</f>
        <v>43.664011441456744</v>
      </c>
      <c r="Y18">
        <f>STDEV('Left 1 Kin'!Y18, 'Left 2 Kin'!Y18, 'Left 3 Kin'!Y18, 'Right 1 Kin'!Y18, 'Right 2 Kin'!Y18, 'Right 3 Kin'!Y18)</f>
        <v>43.144653712889678</v>
      </c>
      <c r="Z18">
        <f>STDEV('Left 1 Kin'!Z18, 'Left 2 Kin'!Z18, 'Left 3 Kin'!Z18, 'Right 1 Kin'!Z18, 'Right 2 Kin'!Z18, 'Right 3 Kin'!Z18)</f>
        <v>35.666022986806666</v>
      </c>
      <c r="AA18">
        <f>STDEV('Left 1 Kin'!AA18, 'Left 2 Kin'!AA18, 'Left 3 Kin'!AA18, 'Right 1 Kin'!AA18, 'Right 2 Kin'!AA18, 'Right 3 Kin'!AA18)</f>
        <v>72.292280741272663</v>
      </c>
      <c r="AB18">
        <f>STDEV('Left 1 Kin'!AB18, 'Left 2 Kin'!AB18, 'Left 3 Kin'!AB18, 'Right 1 Kin'!AB18, 'Right 2 Kin'!AB18, 'Right 3 Kin'!AB18)</f>
        <v>49.520379754896538</v>
      </c>
      <c r="AC18">
        <f>STDEV('Left 1 Kin'!AC18, 'Left 2 Kin'!AC18, 'Left 3 Kin'!AC18, 'Right 1 Kin'!AC18, 'Right 2 Kin'!AC18, 'Right 3 Kin'!AC18)</f>
        <v>91.838743904964645</v>
      </c>
      <c r="AD18">
        <f>STDEV('Left 1 Kin'!AD18, 'Left 2 Kin'!AD18, 'Left 3 Kin'!AD18, 'Right 1 Kin'!AD18, 'Right 2 Kin'!AD18, 'Right 3 Kin'!AD18)</f>
        <v>25.41484839698364</v>
      </c>
      <c r="AE18">
        <f>STDEV('Left 1 Kin'!AE18, 'Left 2 Kin'!AE18, 'Left 3 Kin'!AE18, 'Right 1 Kin'!AE18, 'Right 2 Kin'!AE18, 'Right 3 Kin'!AE18)</f>
        <v>84.894913090658221</v>
      </c>
      <c r="AF18">
        <f>STDEV('Left 1 Kin'!AF18, 'Left 2 Kin'!AF18, 'Left 3 Kin'!AF18, 'Right 1 Kin'!AF18, 'Right 2 Kin'!AF18, 'Right 3 Kin'!AF18)</f>
        <v>156.61373677263967</v>
      </c>
      <c r="AG18">
        <f>STDEV('Left 1 Kin'!AG18, 'Left 2 Kin'!AG18, 'Left 3 Kin'!AG18, 'Right 1 Kin'!AG18, 'Right 2 Kin'!AG18, 'Right 3 Kin'!AG18)</f>
        <v>344.2708151361565</v>
      </c>
      <c r="AH18">
        <f>STDEV('Left 1 Kin'!AH18, 'Left 2 Kin'!AH18, 'Left 3 Kin'!AH18, 'Right 1 Kin'!AH18, 'Right 2 Kin'!AH18, 'Right 3 Kin'!AH18)</f>
        <v>49.250253117325499</v>
      </c>
      <c r="AI18">
        <f>STDEV('Left 1 Kin'!AI18, 'Left 2 Kin'!AI18, 'Left 3 Kin'!AI18, 'Right 1 Kin'!AI18, 'Right 2 Kin'!AI18, 'Right 3 Kin'!AI18)</f>
        <v>0.88958651578353753</v>
      </c>
      <c r="AJ18">
        <f>STDEV('Left 1 Kin'!AJ18, 'Left 2 Kin'!AJ18, 'Left 3 Kin'!AJ18, 'Right 1 Kin'!AJ18, 'Right 2 Kin'!AJ18, 'Right 3 Kin'!AJ18)</f>
        <v>1.4804043418477224</v>
      </c>
      <c r="AK18">
        <f>STDEV('Left 1 Kin'!AK18, 'Left 2 Kin'!AK18, 'Left 3 Kin'!AK18, 'Right 1 Kin'!AK18, 'Right 2 Kin'!AK18, 'Right 3 Kin'!AK18)</f>
        <v>0.51719243694018457</v>
      </c>
      <c r="AL18">
        <f>STDEV('Left 1 Kin'!AL18, 'Left 2 Kin'!AL18, 'Left 3 Kin'!AL18, 'Right 1 Kin'!AL18, 'Right 2 Kin'!AL18, 'Right 3 Kin'!AL18)</f>
        <v>5.3665213172467565</v>
      </c>
      <c r="AM18">
        <f>STDEV('Left 1 Kin'!AM18, 'Left 2 Kin'!AM18, 'Left 3 Kin'!AM18, 'Right 1 Kin'!AM18, 'Right 2 Kin'!AM18, 'Right 3 Kin'!AM18)</f>
        <v>0.73669454588869321</v>
      </c>
      <c r="AN18">
        <f>STDEV('Left 1 Kin'!AN18, 'Left 2 Kin'!AN18, 'Left 3 Kin'!AN18, 'Right 1 Kin'!AN18, 'Right 2 Kin'!AN18, 'Right 3 Kin'!AN18)</f>
        <v>0.5414984217549671</v>
      </c>
      <c r="AO18">
        <f>STDEV('Left 1 Kin'!AO18, 'Left 2 Kin'!AO18, 'Left 3 Kin'!AO18, 'Right 1 Kin'!AO18, 'Right 2 Kin'!AO18, 'Right 3 Kin'!AO18)</f>
        <v>0.14262752055245759</v>
      </c>
      <c r="AP18">
        <f>STDEV('Left 1 Kin'!AP18, 'Left 2 Kin'!AP18, 'Left 3 Kin'!AP18, 'Right 1 Kin'!AP18, 'Right 2 Kin'!AP18, 'Right 3 Kin'!AP18)</f>
        <v>1.7285866687921094</v>
      </c>
      <c r="AQ18">
        <f>STDEV('Left 1 Kin'!AQ18, 'Left 2 Kin'!AQ18, 'Left 3 Kin'!AQ18, 'Right 1 Kin'!AQ18, 'Right 2 Kin'!AQ18, 'Right 3 Kin'!AQ18)</f>
        <v>0.83976693955533976</v>
      </c>
      <c r="AR18">
        <f>STDEV('Left 1 Kin'!AR18, 'Left 2 Kin'!AR18, 'Left 3 Kin'!AR18, 'Right 1 Kin'!AR18, 'Right 2 Kin'!AR18, 'Right 3 Kin'!AR18)</f>
        <v>0.91120430113600936</v>
      </c>
      <c r="AS18">
        <f>STDEV('Left 1 Kin'!AS18, 'Left 2 Kin'!AS18, 'Left 3 Kin'!AS18, 'Right 1 Kin'!AS18, 'Right 2 Kin'!AS18, 'Right 3 Kin'!AS18)</f>
        <v>0.20106693121447064</v>
      </c>
      <c r="AT18">
        <f>STDEV('Left 1 Kin'!AT18, 'Left 2 Kin'!AT18, 'Left 3 Kin'!AT18, 'Right 1 Kin'!AT18, 'Right 2 Kin'!AT18, 'Right 3 Kin'!AT18)</f>
        <v>5.4046875265009469</v>
      </c>
    </row>
    <row r="19" spans="1:46" x14ac:dyDescent="0.25">
      <c r="A19">
        <v>17</v>
      </c>
      <c r="B19">
        <f>STDEV('Left 1 Kin'!B19, 'Left 2 Kin'!B19, 'Left 3 Kin'!B19, 'Right 1 Kin'!B19, 'Right 2 Kin'!B19, 'Right 3 Kin'!B19)</f>
        <v>0.1914106818212139</v>
      </c>
      <c r="C19">
        <f>STDEV('Left 1 Kin'!C19, 'Left 2 Kin'!C19, 'Left 3 Kin'!C19, 'Right 1 Kin'!C19, 'Right 2 Kin'!C19, 'Right 3 Kin'!C19)</f>
        <v>5.3202512772774274E-3</v>
      </c>
      <c r="D19">
        <f>STDEV('Left 1 Kin'!D19, 'Left 2 Kin'!D19, 'Left 3 Kin'!D19, 'Right 1 Kin'!D19, 'Right 2 Kin'!D19, 'Right 3 Kin'!D19)</f>
        <v>6.272654618827693E-2</v>
      </c>
      <c r="E19">
        <f>STDEV('Left 1 Kin'!E19, 'Left 2 Kin'!E19, 'Left 3 Kin'!E19, 'Right 1 Kin'!E19, 'Right 2 Kin'!E19, 'Right 3 Kin'!E19)</f>
        <v>0.16463019716759814</v>
      </c>
      <c r="F19">
        <f>STDEV('Left 1 Kin'!F19, 'Left 2 Kin'!F19, 'Left 3 Kin'!F19, 'Right 1 Kin'!F19, 'Right 2 Kin'!F19, 'Right 3 Kin'!F19)</f>
        <v>0.10918009689746766</v>
      </c>
      <c r="G19">
        <f>STDEV('Left 1 Kin'!G19, 'Left 2 Kin'!G19, 'Left 3 Kin'!G19, 'Right 1 Kin'!G19, 'Right 2 Kin'!G19, 'Right 3 Kin'!G19)</f>
        <v>1.6506468403041836</v>
      </c>
      <c r="H19">
        <f>STDEV('Left 1 Kin'!H19, 'Left 2 Kin'!H19, 'Left 3 Kin'!H19, 'Right 1 Kin'!H19, 'Right 2 Kin'!H19, 'Right 3 Kin'!H19)</f>
        <v>1.1363812716914623</v>
      </c>
      <c r="I19">
        <f>STDEV('Left 1 Kin'!I19, 'Left 2 Kin'!I19, 'Left 3 Kin'!I19, 'Right 1 Kin'!I19, 'Right 2 Kin'!I19, 'Right 3 Kin'!I19)</f>
        <v>2.2228672199746859</v>
      </c>
      <c r="J19">
        <f>STDEV('Left 1 Kin'!J19, 'Left 2 Kin'!J19, 'Left 3 Kin'!J19, 'Right 1 Kin'!J19, 'Right 2 Kin'!J19, 'Right 3 Kin'!J19)</f>
        <v>1.8036313250439759</v>
      </c>
      <c r="K19">
        <f>STDEV('Left 1 Kin'!K19, 'Left 2 Kin'!K19, 'Left 3 Kin'!K19, 'Right 1 Kin'!K19, 'Right 2 Kin'!K19, 'Right 3 Kin'!K19)</f>
        <v>3.5889812042652163</v>
      </c>
      <c r="L19">
        <f>STDEV('Left 1 Kin'!L19, 'Left 2 Kin'!L19, 'Left 3 Kin'!L19, 'Right 1 Kin'!L19, 'Right 2 Kin'!L19, 'Right 3 Kin'!L19)</f>
        <v>1.6987008479665817</v>
      </c>
      <c r="M19">
        <f>STDEV('Left 1 Kin'!M19, 'Left 2 Kin'!M19, 'Left 3 Kin'!M19, 'Right 1 Kin'!M19, 'Right 2 Kin'!M19, 'Right 3 Kin'!M19)</f>
        <v>2.0923554534515159</v>
      </c>
      <c r="N19">
        <f>STDEV('Left 1 Kin'!N19, 'Left 2 Kin'!N19, 'Left 3 Kin'!N19, 'Right 1 Kin'!N19, 'Right 2 Kin'!N19, 'Right 3 Kin'!N19)</f>
        <v>4.0727524977971941</v>
      </c>
      <c r="O19">
        <f>STDEV('Left 1 Kin'!O19, 'Left 2 Kin'!O19, 'Left 3 Kin'!O19, 'Right 1 Kin'!O19, 'Right 2 Kin'!O19, 'Right 3 Kin'!O19)</f>
        <v>19.169873798428466</v>
      </c>
      <c r="P19">
        <f>STDEV('Left 1 Kin'!P19, 'Left 2 Kin'!P19, 'Left 3 Kin'!P19, 'Right 1 Kin'!P19, 'Right 2 Kin'!P19, 'Right 3 Kin'!P19)</f>
        <v>2.0778618684242143</v>
      </c>
      <c r="Q19">
        <f>STDEV('Left 1 Kin'!Q19, 'Left 2 Kin'!Q19, 'Left 3 Kin'!Q19, 'Right 1 Kin'!Q19, 'Right 2 Kin'!Q19, 'Right 3 Kin'!Q19)</f>
        <v>11.245487497723408</v>
      </c>
      <c r="R19">
        <f>STDEV('Left 1 Kin'!R19, 'Left 2 Kin'!R19, 'Left 3 Kin'!R19, 'Right 1 Kin'!R19, 'Right 2 Kin'!R19, 'Right 3 Kin'!R19)</f>
        <v>1.617048350977194</v>
      </c>
      <c r="S19">
        <f>STDEV('Left 1 Kin'!S19, 'Left 2 Kin'!S19, 'Left 3 Kin'!S19, 'Right 1 Kin'!S19, 'Right 2 Kin'!S19, 'Right 3 Kin'!S19)</f>
        <v>2.7708720906795148</v>
      </c>
      <c r="T19">
        <f>STDEV('Left 1 Kin'!T19, 'Left 2 Kin'!T19, 'Left 3 Kin'!T19, 'Right 1 Kin'!T19, 'Right 2 Kin'!T19, 'Right 3 Kin'!T19)</f>
        <v>4.8194377433601963</v>
      </c>
      <c r="U19">
        <f>STDEV('Left 1 Kin'!U19, 'Left 2 Kin'!U19, 'Left 3 Kin'!U19, 'Right 1 Kin'!U19, 'Right 2 Kin'!U19, 'Right 3 Kin'!U19)</f>
        <v>15.134346513819279</v>
      </c>
      <c r="V19">
        <f>STDEV('Left 1 Kin'!V19, 'Left 2 Kin'!V19, 'Left 3 Kin'!V19, 'Right 1 Kin'!V19, 'Right 2 Kin'!V19, 'Right 3 Kin'!V19)</f>
        <v>38.47218800556648</v>
      </c>
      <c r="W19">
        <f>STDEV('Left 1 Kin'!W19, 'Left 2 Kin'!W19, 'Left 3 Kin'!W19, 'Right 1 Kin'!W19, 'Right 2 Kin'!W19, 'Right 3 Kin'!W19)</f>
        <v>58.488671248953573</v>
      </c>
      <c r="X19">
        <f>STDEV('Left 1 Kin'!X19, 'Left 2 Kin'!X19, 'Left 3 Kin'!X19, 'Right 1 Kin'!X19, 'Right 2 Kin'!X19, 'Right 3 Kin'!X19)</f>
        <v>44.394473306430974</v>
      </c>
      <c r="Y19">
        <f>STDEV('Left 1 Kin'!Y19, 'Left 2 Kin'!Y19, 'Left 3 Kin'!Y19, 'Right 1 Kin'!Y19, 'Right 2 Kin'!Y19, 'Right 3 Kin'!Y19)</f>
        <v>45.118786425737675</v>
      </c>
      <c r="Z19">
        <f>STDEV('Left 1 Kin'!Z19, 'Left 2 Kin'!Z19, 'Left 3 Kin'!Z19, 'Right 1 Kin'!Z19, 'Right 2 Kin'!Z19, 'Right 3 Kin'!Z19)</f>
        <v>35.773891009210402</v>
      </c>
      <c r="AA19">
        <f>STDEV('Left 1 Kin'!AA19, 'Left 2 Kin'!AA19, 'Left 3 Kin'!AA19, 'Right 1 Kin'!AA19, 'Right 2 Kin'!AA19, 'Right 3 Kin'!AA19)</f>
        <v>70.487624105494959</v>
      </c>
      <c r="AB19">
        <f>STDEV('Left 1 Kin'!AB19, 'Left 2 Kin'!AB19, 'Left 3 Kin'!AB19, 'Right 1 Kin'!AB19, 'Right 2 Kin'!AB19, 'Right 3 Kin'!AB19)</f>
        <v>53.804309974653165</v>
      </c>
      <c r="AC19">
        <f>STDEV('Left 1 Kin'!AC19, 'Left 2 Kin'!AC19, 'Left 3 Kin'!AC19, 'Right 1 Kin'!AC19, 'Right 2 Kin'!AC19, 'Right 3 Kin'!AC19)</f>
        <v>96.008022508310759</v>
      </c>
      <c r="AD19">
        <f>STDEV('Left 1 Kin'!AD19, 'Left 2 Kin'!AD19, 'Left 3 Kin'!AD19, 'Right 1 Kin'!AD19, 'Right 2 Kin'!AD19, 'Right 3 Kin'!AD19)</f>
        <v>24.242567292454044</v>
      </c>
      <c r="AE19">
        <f>STDEV('Left 1 Kin'!AE19, 'Left 2 Kin'!AE19, 'Left 3 Kin'!AE19, 'Right 1 Kin'!AE19, 'Right 2 Kin'!AE19, 'Right 3 Kin'!AE19)</f>
        <v>81.888035935847455</v>
      </c>
      <c r="AF19">
        <f>STDEV('Left 1 Kin'!AF19, 'Left 2 Kin'!AF19, 'Left 3 Kin'!AF19, 'Right 1 Kin'!AF19, 'Right 2 Kin'!AF19, 'Right 3 Kin'!AF19)</f>
        <v>150.01564472124318</v>
      </c>
      <c r="AG19">
        <f>STDEV('Left 1 Kin'!AG19, 'Left 2 Kin'!AG19, 'Left 3 Kin'!AG19, 'Right 1 Kin'!AG19, 'Right 2 Kin'!AG19, 'Right 3 Kin'!AG19)</f>
        <v>345.08044075891661</v>
      </c>
      <c r="AH19">
        <f>STDEV('Left 1 Kin'!AH19, 'Left 2 Kin'!AH19, 'Left 3 Kin'!AH19, 'Right 1 Kin'!AH19, 'Right 2 Kin'!AH19, 'Right 3 Kin'!AH19)</f>
        <v>58.10412960738384</v>
      </c>
      <c r="AI19">
        <f>STDEV('Left 1 Kin'!AI19, 'Left 2 Kin'!AI19, 'Left 3 Kin'!AI19, 'Right 1 Kin'!AI19, 'Right 2 Kin'!AI19, 'Right 3 Kin'!AI19)</f>
        <v>1.051101017659221</v>
      </c>
      <c r="AJ19">
        <f>STDEV('Left 1 Kin'!AJ19, 'Left 2 Kin'!AJ19, 'Left 3 Kin'!AJ19, 'Right 1 Kin'!AJ19, 'Right 2 Kin'!AJ19, 'Right 3 Kin'!AJ19)</f>
        <v>1.4444221781669992</v>
      </c>
      <c r="AK19">
        <f>STDEV('Left 1 Kin'!AK19, 'Left 2 Kin'!AK19, 'Left 3 Kin'!AK19, 'Right 1 Kin'!AK19, 'Right 2 Kin'!AK19, 'Right 3 Kin'!AK19)</f>
        <v>0.50195547369725813</v>
      </c>
      <c r="AL19">
        <f>STDEV('Left 1 Kin'!AL19, 'Left 2 Kin'!AL19, 'Left 3 Kin'!AL19, 'Right 1 Kin'!AL19, 'Right 2 Kin'!AL19, 'Right 3 Kin'!AL19)</f>
        <v>6.4657215304326465</v>
      </c>
      <c r="AM19">
        <f>STDEV('Left 1 Kin'!AM19, 'Left 2 Kin'!AM19, 'Left 3 Kin'!AM19, 'Right 1 Kin'!AM19, 'Right 2 Kin'!AM19, 'Right 3 Kin'!AM19)</f>
        <v>0.77279733263808559</v>
      </c>
      <c r="AN19">
        <f>STDEV('Left 1 Kin'!AN19, 'Left 2 Kin'!AN19, 'Left 3 Kin'!AN19, 'Right 1 Kin'!AN19, 'Right 2 Kin'!AN19, 'Right 3 Kin'!AN19)</f>
        <v>0.48798692386627379</v>
      </c>
      <c r="AO19">
        <f>STDEV('Left 1 Kin'!AO19, 'Left 2 Kin'!AO19, 'Left 3 Kin'!AO19, 'Right 1 Kin'!AO19, 'Right 2 Kin'!AO19, 'Right 3 Kin'!AO19)</f>
        <v>0.13912236572644329</v>
      </c>
      <c r="AP19">
        <f>STDEV('Left 1 Kin'!AP19, 'Left 2 Kin'!AP19, 'Left 3 Kin'!AP19, 'Right 1 Kin'!AP19, 'Right 2 Kin'!AP19, 'Right 3 Kin'!AP19)</f>
        <v>1.7252779886754062</v>
      </c>
      <c r="AQ19">
        <f>STDEV('Left 1 Kin'!AQ19, 'Left 2 Kin'!AQ19, 'Left 3 Kin'!AQ19, 'Right 1 Kin'!AQ19, 'Right 2 Kin'!AQ19, 'Right 3 Kin'!AQ19)</f>
        <v>0.84747574693152283</v>
      </c>
      <c r="AR19">
        <f>STDEV('Left 1 Kin'!AR19, 'Left 2 Kin'!AR19, 'Left 3 Kin'!AR19, 'Right 1 Kin'!AR19, 'Right 2 Kin'!AR19, 'Right 3 Kin'!AR19)</f>
        <v>0.94027395884650955</v>
      </c>
      <c r="AS19">
        <f>STDEV('Left 1 Kin'!AS19, 'Left 2 Kin'!AS19, 'Left 3 Kin'!AS19, 'Right 1 Kin'!AS19, 'Right 2 Kin'!AS19, 'Right 3 Kin'!AS19)</f>
        <v>0.19921505062799599</v>
      </c>
      <c r="AT19">
        <f>STDEV('Left 1 Kin'!AT19, 'Left 2 Kin'!AT19, 'Left 3 Kin'!AT19, 'Right 1 Kin'!AT19, 'Right 2 Kin'!AT19, 'Right 3 Kin'!AT19)</f>
        <v>4.8477437973402528</v>
      </c>
    </row>
    <row r="20" spans="1:46" x14ac:dyDescent="0.25">
      <c r="A20">
        <v>18</v>
      </c>
      <c r="B20">
        <f>STDEV('Left 1 Kin'!B20, 'Left 2 Kin'!B20, 'Left 3 Kin'!B20, 'Right 1 Kin'!B20, 'Right 2 Kin'!B20, 'Right 3 Kin'!B20)</f>
        <v>0.19579509989027688</v>
      </c>
      <c r="C20">
        <f>STDEV('Left 1 Kin'!C20, 'Left 2 Kin'!C20, 'Left 3 Kin'!C20, 'Right 1 Kin'!C20, 'Right 2 Kin'!C20, 'Right 3 Kin'!C20)</f>
        <v>5.3190137051375309E-3</v>
      </c>
      <c r="D20">
        <f>STDEV('Left 1 Kin'!D20, 'Left 2 Kin'!D20, 'Left 3 Kin'!D20, 'Right 1 Kin'!D20, 'Right 2 Kin'!D20, 'Right 3 Kin'!D20)</f>
        <v>7.9638499781577235E-2</v>
      </c>
      <c r="E20">
        <f>STDEV('Left 1 Kin'!E20, 'Left 2 Kin'!E20, 'Left 3 Kin'!E20, 'Right 1 Kin'!E20, 'Right 2 Kin'!E20, 'Right 3 Kin'!E20)</f>
        <v>0.1936641439906685</v>
      </c>
      <c r="F20">
        <f>STDEV('Left 1 Kin'!F20, 'Left 2 Kin'!F20, 'Left 3 Kin'!F20, 'Right 1 Kin'!F20, 'Right 2 Kin'!F20, 'Right 3 Kin'!F20)</f>
        <v>0.12665347274303679</v>
      </c>
      <c r="G20">
        <f>STDEV('Left 1 Kin'!G20, 'Left 2 Kin'!G20, 'Left 3 Kin'!G20, 'Right 1 Kin'!G20, 'Right 2 Kin'!G20, 'Right 3 Kin'!G20)</f>
        <v>1.652761320914677</v>
      </c>
      <c r="H20">
        <f>STDEV('Left 1 Kin'!H20, 'Left 2 Kin'!H20, 'Left 3 Kin'!H20, 'Right 1 Kin'!H20, 'Right 2 Kin'!H20, 'Right 3 Kin'!H20)</f>
        <v>1.1256168518851482</v>
      </c>
      <c r="I20">
        <f>STDEV('Left 1 Kin'!I20, 'Left 2 Kin'!I20, 'Left 3 Kin'!I20, 'Right 1 Kin'!I20, 'Right 2 Kin'!I20, 'Right 3 Kin'!I20)</f>
        <v>2.2823774143384692</v>
      </c>
      <c r="J20">
        <f>STDEV('Left 1 Kin'!J20, 'Left 2 Kin'!J20, 'Left 3 Kin'!J20, 'Right 1 Kin'!J20, 'Right 2 Kin'!J20, 'Right 3 Kin'!J20)</f>
        <v>1.8291190179288128</v>
      </c>
      <c r="K20">
        <f>STDEV('Left 1 Kin'!K20, 'Left 2 Kin'!K20, 'Left 3 Kin'!K20, 'Right 1 Kin'!K20, 'Right 2 Kin'!K20, 'Right 3 Kin'!K20)</f>
        <v>3.6347471589424751</v>
      </c>
      <c r="L20">
        <f>STDEV('Left 1 Kin'!L20, 'Left 2 Kin'!L20, 'Left 3 Kin'!L20, 'Right 1 Kin'!L20, 'Right 2 Kin'!L20, 'Right 3 Kin'!L20)</f>
        <v>1.7175051535900665</v>
      </c>
      <c r="M20">
        <f>STDEV('Left 1 Kin'!M20, 'Left 2 Kin'!M20, 'Left 3 Kin'!M20, 'Right 1 Kin'!M20, 'Right 2 Kin'!M20, 'Right 3 Kin'!M20)</f>
        <v>2.0595652485727824</v>
      </c>
      <c r="N20">
        <f>STDEV('Left 1 Kin'!N20, 'Left 2 Kin'!N20, 'Left 3 Kin'!N20, 'Right 1 Kin'!N20, 'Right 2 Kin'!N20, 'Right 3 Kin'!N20)</f>
        <v>4.1295409587884038</v>
      </c>
      <c r="O20">
        <f>STDEV('Left 1 Kin'!O20, 'Left 2 Kin'!O20, 'Left 3 Kin'!O20, 'Right 1 Kin'!O20, 'Right 2 Kin'!O20, 'Right 3 Kin'!O20)</f>
        <v>19.148516437179502</v>
      </c>
      <c r="P20">
        <f>STDEV('Left 1 Kin'!P20, 'Left 2 Kin'!P20, 'Left 3 Kin'!P20, 'Right 1 Kin'!P20, 'Right 2 Kin'!P20, 'Right 3 Kin'!P20)</f>
        <v>2.0663903795449361</v>
      </c>
      <c r="Q20">
        <f>STDEV('Left 1 Kin'!Q20, 'Left 2 Kin'!Q20, 'Left 3 Kin'!Q20, 'Right 1 Kin'!Q20, 'Right 2 Kin'!Q20, 'Right 3 Kin'!Q20)</f>
        <v>11.338502773932822</v>
      </c>
      <c r="R20">
        <f>STDEV('Left 1 Kin'!R20, 'Left 2 Kin'!R20, 'Left 3 Kin'!R20, 'Right 1 Kin'!R20, 'Right 2 Kin'!R20, 'Right 3 Kin'!R20)</f>
        <v>1.6400734369461663</v>
      </c>
      <c r="S20">
        <f>STDEV('Left 1 Kin'!S20, 'Left 2 Kin'!S20, 'Left 3 Kin'!S20, 'Right 1 Kin'!S20, 'Right 2 Kin'!S20, 'Right 3 Kin'!S20)</f>
        <v>2.5517572615872184</v>
      </c>
      <c r="T20">
        <f>STDEV('Left 1 Kin'!T20, 'Left 2 Kin'!T20, 'Left 3 Kin'!T20, 'Right 1 Kin'!T20, 'Right 2 Kin'!T20, 'Right 3 Kin'!T20)</f>
        <v>4.7477466472351386</v>
      </c>
      <c r="U20">
        <f>STDEV('Left 1 Kin'!U20, 'Left 2 Kin'!U20, 'Left 3 Kin'!U20, 'Right 1 Kin'!U20, 'Right 2 Kin'!U20, 'Right 3 Kin'!U20)</f>
        <v>14.97112985317629</v>
      </c>
      <c r="V20">
        <f>STDEV('Left 1 Kin'!V20, 'Left 2 Kin'!V20, 'Left 3 Kin'!V20, 'Right 1 Kin'!V20, 'Right 2 Kin'!V20, 'Right 3 Kin'!V20)</f>
        <v>38.298158484161362</v>
      </c>
      <c r="W20">
        <f>STDEV('Left 1 Kin'!W20, 'Left 2 Kin'!W20, 'Left 3 Kin'!W20, 'Right 1 Kin'!W20, 'Right 2 Kin'!W20, 'Right 3 Kin'!W20)</f>
        <v>57.120880085206814</v>
      </c>
      <c r="X20">
        <f>STDEV('Left 1 Kin'!X20, 'Left 2 Kin'!X20, 'Left 3 Kin'!X20, 'Right 1 Kin'!X20, 'Right 2 Kin'!X20, 'Right 3 Kin'!X20)</f>
        <v>45.188830785936453</v>
      </c>
      <c r="Y20">
        <f>STDEV('Left 1 Kin'!Y20, 'Left 2 Kin'!Y20, 'Left 3 Kin'!Y20, 'Right 1 Kin'!Y20, 'Right 2 Kin'!Y20, 'Right 3 Kin'!Y20)</f>
        <v>47.129796519738207</v>
      </c>
      <c r="Z20">
        <f>STDEV('Left 1 Kin'!Z20, 'Left 2 Kin'!Z20, 'Left 3 Kin'!Z20, 'Right 1 Kin'!Z20, 'Right 2 Kin'!Z20, 'Right 3 Kin'!Z20)</f>
        <v>35.844990534852471</v>
      </c>
      <c r="AA20">
        <f>STDEV('Left 1 Kin'!AA20, 'Left 2 Kin'!AA20, 'Left 3 Kin'!AA20, 'Right 1 Kin'!AA20, 'Right 2 Kin'!AA20, 'Right 3 Kin'!AA20)</f>
        <v>68.471903311808276</v>
      </c>
      <c r="AB20">
        <f>STDEV('Left 1 Kin'!AB20, 'Left 2 Kin'!AB20, 'Left 3 Kin'!AB20, 'Right 1 Kin'!AB20, 'Right 2 Kin'!AB20, 'Right 3 Kin'!AB20)</f>
        <v>58.407497729673828</v>
      </c>
      <c r="AC20">
        <f>STDEV('Left 1 Kin'!AC20, 'Left 2 Kin'!AC20, 'Left 3 Kin'!AC20, 'Right 1 Kin'!AC20, 'Right 2 Kin'!AC20, 'Right 3 Kin'!AC20)</f>
        <v>96.629849449286141</v>
      </c>
      <c r="AD20">
        <f>STDEV('Left 1 Kin'!AD20, 'Left 2 Kin'!AD20, 'Left 3 Kin'!AD20, 'Right 1 Kin'!AD20, 'Right 2 Kin'!AD20, 'Right 3 Kin'!AD20)</f>
        <v>23.175163005359771</v>
      </c>
      <c r="AE20">
        <f>STDEV('Left 1 Kin'!AE20, 'Left 2 Kin'!AE20, 'Left 3 Kin'!AE20, 'Right 1 Kin'!AE20, 'Right 2 Kin'!AE20, 'Right 3 Kin'!AE20)</f>
        <v>81.280318316598638</v>
      </c>
      <c r="AF20">
        <f>STDEV('Left 1 Kin'!AF20, 'Left 2 Kin'!AF20, 'Left 3 Kin'!AF20, 'Right 1 Kin'!AF20, 'Right 2 Kin'!AF20, 'Right 3 Kin'!AF20)</f>
        <v>147.71183127064083</v>
      </c>
      <c r="AG20">
        <f>STDEV('Left 1 Kin'!AG20, 'Left 2 Kin'!AG20, 'Left 3 Kin'!AG20, 'Right 1 Kin'!AG20, 'Right 2 Kin'!AG20, 'Right 3 Kin'!AG20)</f>
        <v>345.56762417342725</v>
      </c>
      <c r="AH20">
        <f>STDEV('Left 1 Kin'!AH20, 'Left 2 Kin'!AH20, 'Left 3 Kin'!AH20, 'Right 1 Kin'!AH20, 'Right 2 Kin'!AH20, 'Right 3 Kin'!AH20)</f>
        <v>67.795253987120731</v>
      </c>
      <c r="AI20">
        <f>STDEV('Left 1 Kin'!AI20, 'Left 2 Kin'!AI20, 'Left 3 Kin'!AI20, 'Right 1 Kin'!AI20, 'Right 2 Kin'!AI20, 'Right 3 Kin'!AI20)</f>
        <v>1.2499365592986282</v>
      </c>
      <c r="AJ20">
        <f>STDEV('Left 1 Kin'!AJ20, 'Left 2 Kin'!AJ20, 'Left 3 Kin'!AJ20, 'Right 1 Kin'!AJ20, 'Right 2 Kin'!AJ20, 'Right 3 Kin'!AJ20)</f>
        <v>1.4344135930908775</v>
      </c>
      <c r="AK20">
        <f>STDEV('Left 1 Kin'!AK20, 'Left 2 Kin'!AK20, 'Left 3 Kin'!AK20, 'Right 1 Kin'!AK20, 'Right 2 Kin'!AK20, 'Right 3 Kin'!AK20)</f>
        <v>0.48613718118752303</v>
      </c>
      <c r="AL20">
        <f>STDEV('Left 1 Kin'!AL20, 'Left 2 Kin'!AL20, 'Left 3 Kin'!AL20, 'Right 1 Kin'!AL20, 'Right 2 Kin'!AL20, 'Right 3 Kin'!AL20)</f>
        <v>7.8245571553400604</v>
      </c>
      <c r="AM20">
        <f>STDEV('Left 1 Kin'!AM20, 'Left 2 Kin'!AM20, 'Left 3 Kin'!AM20, 'Right 1 Kin'!AM20, 'Right 2 Kin'!AM20, 'Right 3 Kin'!AM20)</f>
        <v>0.84006506795354041</v>
      </c>
      <c r="AN20">
        <f>STDEV('Left 1 Kin'!AN20, 'Left 2 Kin'!AN20, 'Left 3 Kin'!AN20, 'Right 1 Kin'!AN20, 'Right 2 Kin'!AN20, 'Right 3 Kin'!AN20)</f>
        <v>0.43798741328931168</v>
      </c>
      <c r="AO20">
        <f>STDEV('Left 1 Kin'!AO20, 'Left 2 Kin'!AO20, 'Left 3 Kin'!AO20, 'Right 1 Kin'!AO20, 'Right 2 Kin'!AO20, 'Right 3 Kin'!AO20)</f>
        <v>0.14635292194171526</v>
      </c>
      <c r="AP20">
        <f>STDEV('Left 1 Kin'!AP20, 'Left 2 Kin'!AP20, 'Left 3 Kin'!AP20, 'Right 1 Kin'!AP20, 'Right 2 Kin'!AP20, 'Right 3 Kin'!AP20)</f>
        <v>1.8719057830824439</v>
      </c>
      <c r="AQ20">
        <f>STDEV('Left 1 Kin'!AQ20, 'Left 2 Kin'!AQ20, 'Left 3 Kin'!AQ20, 'Right 1 Kin'!AQ20, 'Right 2 Kin'!AQ20, 'Right 3 Kin'!AQ20)</f>
        <v>0.86311713782500932</v>
      </c>
      <c r="AR20">
        <f>STDEV('Left 1 Kin'!AR20, 'Left 2 Kin'!AR20, 'Left 3 Kin'!AR20, 'Right 1 Kin'!AR20, 'Right 2 Kin'!AR20, 'Right 3 Kin'!AR20)</f>
        <v>0.97051389536828203</v>
      </c>
      <c r="AS20">
        <f>STDEV('Left 1 Kin'!AS20, 'Left 2 Kin'!AS20, 'Left 3 Kin'!AS20, 'Right 1 Kin'!AS20, 'Right 2 Kin'!AS20, 'Right 3 Kin'!AS20)</f>
        <v>0.19759327413628808</v>
      </c>
      <c r="AT20">
        <f>STDEV('Left 1 Kin'!AT20, 'Left 2 Kin'!AT20, 'Left 3 Kin'!AT20, 'Right 1 Kin'!AT20, 'Right 2 Kin'!AT20, 'Right 3 Kin'!AT20)</f>
        <v>4.5373661866332986</v>
      </c>
    </row>
    <row r="21" spans="1:46" x14ac:dyDescent="0.25">
      <c r="A21">
        <v>19</v>
      </c>
      <c r="B21">
        <f>STDEV('Left 1 Kin'!B21, 'Left 2 Kin'!B21, 'Left 3 Kin'!B21, 'Right 1 Kin'!B21, 'Right 2 Kin'!B21, 'Right 3 Kin'!B21)</f>
        <v>0.20000121580945898</v>
      </c>
      <c r="C21">
        <f>STDEV('Left 1 Kin'!C21, 'Left 2 Kin'!C21, 'Left 3 Kin'!C21, 'Right 1 Kin'!C21, 'Right 2 Kin'!C21, 'Right 3 Kin'!C21)</f>
        <v>5.3074786101070881E-3</v>
      </c>
      <c r="D21">
        <f>STDEV('Left 1 Kin'!D21, 'Left 2 Kin'!D21, 'Left 3 Kin'!D21, 'Right 1 Kin'!D21, 'Right 2 Kin'!D21, 'Right 3 Kin'!D21)</f>
        <v>7.2401644796992196E-2</v>
      </c>
      <c r="E21">
        <f>STDEV('Left 1 Kin'!E21, 'Left 2 Kin'!E21, 'Left 3 Kin'!E21, 'Right 1 Kin'!E21, 'Right 2 Kin'!E21, 'Right 3 Kin'!E21)</f>
        <v>0.21476840462615748</v>
      </c>
      <c r="F21">
        <f>STDEV('Left 1 Kin'!F21, 'Left 2 Kin'!F21, 'Left 3 Kin'!F21, 'Right 1 Kin'!F21, 'Right 2 Kin'!F21, 'Right 3 Kin'!F21)</f>
        <v>0.14504645347809195</v>
      </c>
      <c r="G21">
        <f>STDEV('Left 1 Kin'!G21, 'Left 2 Kin'!G21, 'Left 3 Kin'!G21, 'Right 1 Kin'!G21, 'Right 2 Kin'!G21, 'Right 3 Kin'!G21)</f>
        <v>1.6529755606875041</v>
      </c>
      <c r="H21">
        <f>STDEV('Left 1 Kin'!H21, 'Left 2 Kin'!H21, 'Left 3 Kin'!H21, 'Right 1 Kin'!H21, 'Right 2 Kin'!H21, 'Right 3 Kin'!H21)</f>
        <v>1.1173404018949724</v>
      </c>
      <c r="I21">
        <f>STDEV('Left 1 Kin'!I21, 'Left 2 Kin'!I21, 'Left 3 Kin'!I21, 'Right 1 Kin'!I21, 'Right 2 Kin'!I21, 'Right 3 Kin'!I21)</f>
        <v>2.3319621499881111</v>
      </c>
      <c r="J21">
        <f>STDEV('Left 1 Kin'!J21, 'Left 2 Kin'!J21, 'Left 3 Kin'!J21, 'Right 1 Kin'!J21, 'Right 2 Kin'!J21, 'Right 3 Kin'!J21)</f>
        <v>1.853689074366957</v>
      </c>
      <c r="K21">
        <f>STDEV('Left 1 Kin'!K21, 'Left 2 Kin'!K21, 'Left 3 Kin'!K21, 'Right 1 Kin'!K21, 'Right 2 Kin'!K21, 'Right 3 Kin'!K21)</f>
        <v>3.6829533789989162</v>
      </c>
      <c r="L21">
        <f>STDEV('Left 1 Kin'!L21, 'Left 2 Kin'!L21, 'Left 3 Kin'!L21, 'Right 1 Kin'!L21, 'Right 2 Kin'!L21, 'Right 3 Kin'!L21)</f>
        <v>1.7372275024512049</v>
      </c>
      <c r="M21">
        <f>STDEV('Left 1 Kin'!M21, 'Left 2 Kin'!M21, 'Left 3 Kin'!M21, 'Right 1 Kin'!M21, 'Right 2 Kin'!M21, 'Right 3 Kin'!M21)</f>
        <v>2.0295435273985536</v>
      </c>
      <c r="N21">
        <f>STDEV('Left 1 Kin'!N21, 'Left 2 Kin'!N21, 'Left 3 Kin'!N21, 'Right 1 Kin'!N21, 'Right 2 Kin'!N21, 'Right 3 Kin'!N21)</f>
        <v>4.1894272046023904</v>
      </c>
      <c r="O21">
        <f>STDEV('Left 1 Kin'!O21, 'Left 2 Kin'!O21, 'Left 3 Kin'!O21, 'Right 1 Kin'!O21, 'Right 2 Kin'!O21, 'Right 3 Kin'!O21)</f>
        <v>19.052490592953738</v>
      </c>
      <c r="P21">
        <f>STDEV('Left 1 Kin'!P21, 'Left 2 Kin'!P21, 'Left 3 Kin'!P21, 'Right 1 Kin'!P21, 'Right 2 Kin'!P21, 'Right 3 Kin'!P21)</f>
        <v>2.0699417598669769</v>
      </c>
      <c r="Q21">
        <f>STDEV('Left 1 Kin'!Q21, 'Left 2 Kin'!Q21, 'Left 3 Kin'!Q21, 'Right 1 Kin'!Q21, 'Right 2 Kin'!Q21, 'Right 3 Kin'!Q21)</f>
        <v>11.381912103882605</v>
      </c>
      <c r="R21">
        <f>STDEV('Left 1 Kin'!R21, 'Left 2 Kin'!R21, 'Left 3 Kin'!R21, 'Right 1 Kin'!R21, 'Right 2 Kin'!R21, 'Right 3 Kin'!R21)</f>
        <v>1.6370766199462294</v>
      </c>
      <c r="S21">
        <f>STDEV('Left 1 Kin'!S21, 'Left 2 Kin'!S21, 'Left 3 Kin'!S21, 'Right 1 Kin'!S21, 'Right 2 Kin'!S21, 'Right 3 Kin'!S21)</f>
        <v>2.2850558193633348</v>
      </c>
      <c r="T21">
        <f>STDEV('Left 1 Kin'!T21, 'Left 2 Kin'!T21, 'Left 3 Kin'!T21, 'Right 1 Kin'!T21, 'Right 2 Kin'!T21, 'Right 3 Kin'!T21)</f>
        <v>4.6680225604035037</v>
      </c>
      <c r="U21">
        <f>STDEV('Left 1 Kin'!U21, 'Left 2 Kin'!U21, 'Left 3 Kin'!U21, 'Right 1 Kin'!U21, 'Right 2 Kin'!U21, 'Right 3 Kin'!U21)</f>
        <v>14.958490622604321</v>
      </c>
      <c r="V21">
        <f>STDEV('Left 1 Kin'!V21, 'Left 2 Kin'!V21, 'Left 3 Kin'!V21, 'Right 1 Kin'!V21, 'Right 2 Kin'!V21, 'Right 3 Kin'!V21)</f>
        <v>38.006402284161673</v>
      </c>
      <c r="W21">
        <f>STDEV('Left 1 Kin'!W21, 'Left 2 Kin'!W21, 'Left 3 Kin'!W21, 'Right 1 Kin'!W21, 'Right 2 Kin'!W21, 'Right 3 Kin'!W21)</f>
        <v>55.884873718877337</v>
      </c>
      <c r="X21">
        <f>STDEV('Left 1 Kin'!X21, 'Left 2 Kin'!X21, 'Left 3 Kin'!X21, 'Right 1 Kin'!X21, 'Right 2 Kin'!X21, 'Right 3 Kin'!X21)</f>
        <v>45.616333877461287</v>
      </c>
      <c r="Y21">
        <f>STDEV('Left 1 Kin'!Y21, 'Left 2 Kin'!Y21, 'Left 3 Kin'!Y21, 'Right 1 Kin'!Y21, 'Right 2 Kin'!Y21, 'Right 3 Kin'!Y21)</f>
        <v>48.92383803545151</v>
      </c>
      <c r="Z21">
        <f>STDEV('Left 1 Kin'!Z21, 'Left 2 Kin'!Z21, 'Left 3 Kin'!Z21, 'Right 1 Kin'!Z21, 'Right 2 Kin'!Z21, 'Right 3 Kin'!Z21)</f>
        <v>37.421150032776701</v>
      </c>
      <c r="AA21">
        <f>STDEV('Left 1 Kin'!AA21, 'Left 2 Kin'!AA21, 'Left 3 Kin'!AA21, 'Right 1 Kin'!AA21, 'Right 2 Kin'!AA21, 'Right 3 Kin'!AA21)</f>
        <v>64.773877134021745</v>
      </c>
      <c r="AB21">
        <f>STDEV('Left 1 Kin'!AB21, 'Left 2 Kin'!AB21, 'Left 3 Kin'!AB21, 'Right 1 Kin'!AB21, 'Right 2 Kin'!AB21, 'Right 3 Kin'!AB21)</f>
        <v>60.748995598732719</v>
      </c>
      <c r="AC21">
        <f>STDEV('Left 1 Kin'!AC21, 'Left 2 Kin'!AC21, 'Left 3 Kin'!AC21, 'Right 1 Kin'!AC21, 'Right 2 Kin'!AC21, 'Right 3 Kin'!AC21)</f>
        <v>101.78717941149536</v>
      </c>
      <c r="AD21">
        <f>STDEV('Left 1 Kin'!AD21, 'Left 2 Kin'!AD21, 'Left 3 Kin'!AD21, 'Right 1 Kin'!AD21, 'Right 2 Kin'!AD21, 'Right 3 Kin'!AD21)</f>
        <v>23.049754807761275</v>
      </c>
      <c r="AE21">
        <f>STDEV('Left 1 Kin'!AE21, 'Left 2 Kin'!AE21, 'Left 3 Kin'!AE21, 'Right 1 Kin'!AE21, 'Right 2 Kin'!AE21, 'Right 3 Kin'!AE21)</f>
        <v>78.81826270579694</v>
      </c>
      <c r="AF21">
        <f>STDEV('Left 1 Kin'!AF21, 'Left 2 Kin'!AF21, 'Left 3 Kin'!AF21, 'Right 1 Kin'!AF21, 'Right 2 Kin'!AF21, 'Right 3 Kin'!AF21)</f>
        <v>136.06662517423487</v>
      </c>
      <c r="AG21">
        <f>STDEV('Left 1 Kin'!AG21, 'Left 2 Kin'!AG21, 'Left 3 Kin'!AG21, 'Right 1 Kin'!AG21, 'Right 2 Kin'!AG21, 'Right 3 Kin'!AG21)</f>
        <v>341.37634159783028</v>
      </c>
      <c r="AH21">
        <f>STDEV('Left 1 Kin'!AH21, 'Left 2 Kin'!AH21, 'Left 3 Kin'!AH21, 'Right 1 Kin'!AH21, 'Right 2 Kin'!AH21, 'Right 3 Kin'!AH21)</f>
        <v>76.102275615843084</v>
      </c>
      <c r="AI21">
        <f>STDEV('Left 1 Kin'!AI21, 'Left 2 Kin'!AI21, 'Left 3 Kin'!AI21, 'Right 1 Kin'!AI21, 'Right 2 Kin'!AI21, 'Right 3 Kin'!AI21)</f>
        <v>1.5273406340180977</v>
      </c>
      <c r="AJ21">
        <f>STDEV('Left 1 Kin'!AJ21, 'Left 2 Kin'!AJ21, 'Left 3 Kin'!AJ21, 'Right 1 Kin'!AJ21, 'Right 2 Kin'!AJ21, 'Right 3 Kin'!AJ21)</f>
        <v>1.5163641165424204</v>
      </c>
      <c r="AK21">
        <f>STDEV('Left 1 Kin'!AK21, 'Left 2 Kin'!AK21, 'Left 3 Kin'!AK21, 'Right 1 Kin'!AK21, 'Right 2 Kin'!AK21, 'Right 3 Kin'!AK21)</f>
        <v>0.47887433087948772</v>
      </c>
      <c r="AL21">
        <f>STDEV('Left 1 Kin'!AL21, 'Left 2 Kin'!AL21, 'Left 3 Kin'!AL21, 'Right 1 Kin'!AL21, 'Right 2 Kin'!AL21, 'Right 3 Kin'!AL21)</f>
        <v>9.7652927018283631</v>
      </c>
      <c r="AM21">
        <f>STDEV('Left 1 Kin'!AM21, 'Left 2 Kin'!AM21, 'Left 3 Kin'!AM21, 'Right 1 Kin'!AM21, 'Right 2 Kin'!AM21, 'Right 3 Kin'!AM21)</f>
        <v>0.96697316906425756</v>
      </c>
      <c r="AN21">
        <f>STDEV('Left 1 Kin'!AN21, 'Left 2 Kin'!AN21, 'Left 3 Kin'!AN21, 'Right 1 Kin'!AN21, 'Right 2 Kin'!AN21, 'Right 3 Kin'!AN21)</f>
        <v>0.43056678688577044</v>
      </c>
      <c r="AO21">
        <f>STDEV('Left 1 Kin'!AO21, 'Left 2 Kin'!AO21, 'Left 3 Kin'!AO21, 'Right 1 Kin'!AO21, 'Right 2 Kin'!AO21, 'Right 3 Kin'!AO21)</f>
        <v>0.16354851403151116</v>
      </c>
      <c r="AP21">
        <f>STDEV('Left 1 Kin'!AP21, 'Left 2 Kin'!AP21, 'Left 3 Kin'!AP21, 'Right 1 Kin'!AP21, 'Right 2 Kin'!AP21, 'Right 3 Kin'!AP21)</f>
        <v>2.1251838580477824</v>
      </c>
      <c r="AQ21">
        <f>STDEV('Left 1 Kin'!AQ21, 'Left 2 Kin'!AQ21, 'Left 3 Kin'!AQ21, 'Right 1 Kin'!AQ21, 'Right 2 Kin'!AQ21, 'Right 3 Kin'!AQ21)</f>
        <v>0.86264765302817714</v>
      </c>
      <c r="AR21">
        <f>STDEV('Left 1 Kin'!AR21, 'Left 2 Kin'!AR21, 'Left 3 Kin'!AR21, 'Right 1 Kin'!AR21, 'Right 2 Kin'!AR21, 'Right 3 Kin'!AR21)</f>
        <v>0.99989774502147899</v>
      </c>
      <c r="AS21">
        <f>STDEV('Left 1 Kin'!AS21, 'Left 2 Kin'!AS21, 'Left 3 Kin'!AS21, 'Right 1 Kin'!AS21, 'Right 2 Kin'!AS21, 'Right 3 Kin'!AS21)</f>
        <v>0.19025457723015018</v>
      </c>
      <c r="AT21">
        <f>STDEV('Left 1 Kin'!AT21, 'Left 2 Kin'!AT21, 'Left 3 Kin'!AT21, 'Right 1 Kin'!AT21, 'Right 2 Kin'!AT21, 'Right 3 Kin'!AT21)</f>
        <v>4.2109318204752562</v>
      </c>
    </row>
    <row r="22" spans="1:46" x14ac:dyDescent="0.25">
      <c r="A22">
        <v>20</v>
      </c>
      <c r="B22">
        <f>STDEV('Left 1 Kin'!B22, 'Left 2 Kin'!B22, 'Left 3 Kin'!B22, 'Right 1 Kin'!B22, 'Right 2 Kin'!B22, 'Right 3 Kin'!B22)</f>
        <v>0.20420783632531639</v>
      </c>
      <c r="C22">
        <f>STDEV('Left 1 Kin'!C22, 'Left 2 Kin'!C22, 'Left 3 Kin'!C22, 'Right 1 Kin'!C22, 'Right 2 Kin'!C22, 'Right 3 Kin'!C22)</f>
        <v>5.2887784856651705E-3</v>
      </c>
      <c r="D22">
        <f>STDEV('Left 1 Kin'!D22, 'Left 2 Kin'!D22, 'Left 3 Kin'!D22, 'Right 1 Kin'!D22, 'Right 2 Kin'!D22, 'Right 3 Kin'!D22)</f>
        <v>6.2512872098986719E-2</v>
      </c>
      <c r="E22">
        <f>STDEV('Left 1 Kin'!E22, 'Left 2 Kin'!E22, 'Left 3 Kin'!E22, 'Right 1 Kin'!E22, 'Right 2 Kin'!E22, 'Right 3 Kin'!E22)</f>
        <v>0.22289977286993484</v>
      </c>
      <c r="F22">
        <f>STDEV('Left 1 Kin'!F22, 'Left 2 Kin'!F22, 'Left 3 Kin'!F22, 'Right 1 Kin'!F22, 'Right 2 Kin'!F22, 'Right 3 Kin'!F22)</f>
        <v>0.14429561011506378</v>
      </c>
      <c r="G22">
        <f>STDEV('Left 1 Kin'!G22, 'Left 2 Kin'!G22, 'Left 3 Kin'!G22, 'Right 1 Kin'!G22, 'Right 2 Kin'!G22, 'Right 3 Kin'!G22)</f>
        <v>1.6544626312156641</v>
      </c>
      <c r="H22">
        <f>STDEV('Left 1 Kin'!H22, 'Left 2 Kin'!H22, 'Left 3 Kin'!H22, 'Right 1 Kin'!H22, 'Right 2 Kin'!H22, 'Right 3 Kin'!H22)</f>
        <v>1.110401297798961</v>
      </c>
      <c r="I22">
        <f>STDEV('Left 1 Kin'!I22, 'Left 2 Kin'!I22, 'Left 3 Kin'!I22, 'Right 1 Kin'!I22, 'Right 2 Kin'!I22, 'Right 3 Kin'!I22)</f>
        <v>2.3749443585666778</v>
      </c>
      <c r="J22">
        <f>STDEV('Left 1 Kin'!J22, 'Left 2 Kin'!J22, 'Left 3 Kin'!J22, 'Right 1 Kin'!J22, 'Right 2 Kin'!J22, 'Right 3 Kin'!J22)</f>
        <v>1.8810420070160749</v>
      </c>
      <c r="K22">
        <f>STDEV('Left 1 Kin'!K22, 'Left 2 Kin'!K22, 'Left 3 Kin'!K22, 'Right 1 Kin'!K22, 'Right 2 Kin'!K22, 'Right 3 Kin'!K22)</f>
        <v>3.7312678713815366</v>
      </c>
      <c r="L22">
        <f>STDEV('Left 1 Kin'!L22, 'Left 2 Kin'!L22, 'Left 3 Kin'!L22, 'Right 1 Kin'!L22, 'Right 2 Kin'!L22, 'Right 3 Kin'!L22)</f>
        <v>1.7579970256082491</v>
      </c>
      <c r="M22">
        <f>STDEV('Left 1 Kin'!M22, 'Left 2 Kin'!M22, 'Left 3 Kin'!M22, 'Right 1 Kin'!M22, 'Right 2 Kin'!M22, 'Right 3 Kin'!M22)</f>
        <v>2.0039251495702119</v>
      </c>
      <c r="N22">
        <f>STDEV('Left 1 Kin'!N22, 'Left 2 Kin'!N22, 'Left 3 Kin'!N22, 'Right 1 Kin'!N22, 'Right 2 Kin'!N22, 'Right 3 Kin'!N22)</f>
        <v>4.2504000765531549</v>
      </c>
      <c r="O22">
        <f>STDEV('Left 1 Kin'!O22, 'Left 2 Kin'!O22, 'Left 3 Kin'!O22, 'Right 1 Kin'!O22, 'Right 2 Kin'!O22, 'Right 3 Kin'!O22)</f>
        <v>18.909545604864931</v>
      </c>
      <c r="P22">
        <f>STDEV('Left 1 Kin'!P22, 'Left 2 Kin'!P22, 'Left 3 Kin'!P22, 'Right 1 Kin'!P22, 'Right 2 Kin'!P22, 'Right 3 Kin'!P22)</f>
        <v>2.0759172219238415</v>
      </c>
      <c r="Q22">
        <f>STDEV('Left 1 Kin'!Q22, 'Left 2 Kin'!Q22, 'Left 3 Kin'!Q22, 'Right 1 Kin'!Q22, 'Right 2 Kin'!Q22, 'Right 3 Kin'!Q22)</f>
        <v>11.3941944088615</v>
      </c>
      <c r="R22">
        <f>STDEV('Left 1 Kin'!R22, 'Left 2 Kin'!R22, 'Left 3 Kin'!R22, 'Right 1 Kin'!R22, 'Right 2 Kin'!R22, 'Right 3 Kin'!R22)</f>
        <v>1.5991722149075382</v>
      </c>
      <c r="S22">
        <f>STDEV('Left 1 Kin'!S22, 'Left 2 Kin'!S22, 'Left 3 Kin'!S22, 'Right 1 Kin'!S22, 'Right 2 Kin'!S22, 'Right 3 Kin'!S22)</f>
        <v>1.9998289825017594</v>
      </c>
      <c r="T22">
        <f>STDEV('Left 1 Kin'!T22, 'Left 2 Kin'!T22, 'Left 3 Kin'!T22, 'Right 1 Kin'!T22, 'Right 2 Kin'!T22, 'Right 3 Kin'!T22)</f>
        <v>4.5842040865234468</v>
      </c>
      <c r="U22">
        <f>STDEV('Left 1 Kin'!U22, 'Left 2 Kin'!U22, 'Left 3 Kin'!U22, 'Right 1 Kin'!U22, 'Right 2 Kin'!U22, 'Right 3 Kin'!U22)</f>
        <v>15.067193292395777</v>
      </c>
      <c r="V22">
        <f>STDEV('Left 1 Kin'!V22, 'Left 2 Kin'!V22, 'Left 3 Kin'!V22, 'Right 1 Kin'!V22, 'Right 2 Kin'!V22, 'Right 3 Kin'!V22)</f>
        <v>37.690046077097776</v>
      </c>
      <c r="W22">
        <f>STDEV('Left 1 Kin'!W22, 'Left 2 Kin'!W22, 'Left 3 Kin'!W22, 'Right 1 Kin'!W22, 'Right 2 Kin'!W22, 'Right 3 Kin'!W22)</f>
        <v>54.73982586263557</v>
      </c>
      <c r="X22">
        <f>STDEV('Left 1 Kin'!X22, 'Left 2 Kin'!X22, 'Left 3 Kin'!X22, 'Right 1 Kin'!X22, 'Right 2 Kin'!X22, 'Right 3 Kin'!X22)</f>
        <v>45.910773648458573</v>
      </c>
      <c r="Y22">
        <f>STDEV('Left 1 Kin'!Y22, 'Left 2 Kin'!Y22, 'Left 3 Kin'!Y22, 'Right 1 Kin'!Y22, 'Right 2 Kin'!Y22, 'Right 3 Kin'!Y22)</f>
        <v>50.632386668030371</v>
      </c>
      <c r="Z22">
        <f>STDEV('Left 1 Kin'!Z22, 'Left 2 Kin'!Z22, 'Left 3 Kin'!Z22, 'Right 1 Kin'!Z22, 'Right 2 Kin'!Z22, 'Right 3 Kin'!Z22)</f>
        <v>39.588981045682686</v>
      </c>
      <c r="AA22">
        <f>STDEV('Left 1 Kin'!AA22, 'Left 2 Kin'!AA22, 'Left 3 Kin'!AA22, 'Right 1 Kin'!AA22, 'Right 2 Kin'!AA22, 'Right 3 Kin'!AA22)</f>
        <v>60.512153271401779</v>
      </c>
      <c r="AB22">
        <f>STDEV('Left 1 Kin'!AB22, 'Left 2 Kin'!AB22, 'Left 3 Kin'!AB22, 'Right 1 Kin'!AB22, 'Right 2 Kin'!AB22, 'Right 3 Kin'!AB22)</f>
        <v>62.458344774630916</v>
      </c>
      <c r="AC22">
        <f>STDEV('Left 1 Kin'!AC22, 'Left 2 Kin'!AC22, 'Left 3 Kin'!AC22, 'Right 1 Kin'!AC22, 'Right 2 Kin'!AC22, 'Right 3 Kin'!AC22)</f>
        <v>109.52837025172987</v>
      </c>
      <c r="AD22">
        <f>STDEV('Left 1 Kin'!AD22, 'Left 2 Kin'!AD22, 'Left 3 Kin'!AD22, 'Right 1 Kin'!AD22, 'Right 2 Kin'!AD22, 'Right 3 Kin'!AD22)</f>
        <v>25.791827698743333</v>
      </c>
      <c r="AE22">
        <f>STDEV('Left 1 Kin'!AE22, 'Left 2 Kin'!AE22, 'Left 3 Kin'!AE22, 'Right 1 Kin'!AE22, 'Right 2 Kin'!AE22, 'Right 3 Kin'!AE22)</f>
        <v>74.947895582809139</v>
      </c>
      <c r="AF22">
        <f>STDEV('Left 1 Kin'!AF22, 'Left 2 Kin'!AF22, 'Left 3 Kin'!AF22, 'Right 1 Kin'!AF22, 'Right 2 Kin'!AF22, 'Right 3 Kin'!AF22)</f>
        <v>119.59777944594089</v>
      </c>
      <c r="AG22">
        <f>STDEV('Left 1 Kin'!AG22, 'Left 2 Kin'!AG22, 'Left 3 Kin'!AG22, 'Right 1 Kin'!AG22, 'Right 2 Kin'!AG22, 'Right 3 Kin'!AG22)</f>
        <v>335.33975417014568</v>
      </c>
      <c r="AH22">
        <f>STDEV('Left 1 Kin'!AH22, 'Left 2 Kin'!AH22, 'Left 3 Kin'!AH22, 'Right 1 Kin'!AH22, 'Right 2 Kin'!AH22, 'Right 3 Kin'!AH22)</f>
        <v>83.620286512494417</v>
      </c>
      <c r="AI22">
        <f>STDEV('Left 1 Kin'!AI22, 'Left 2 Kin'!AI22, 'Left 3 Kin'!AI22, 'Right 1 Kin'!AI22, 'Right 2 Kin'!AI22, 'Right 3 Kin'!AI22)</f>
        <v>1.8642039239596886</v>
      </c>
      <c r="AJ22">
        <f>STDEV('Left 1 Kin'!AJ22, 'Left 2 Kin'!AJ22, 'Left 3 Kin'!AJ22, 'Right 1 Kin'!AJ22, 'Right 2 Kin'!AJ22, 'Right 3 Kin'!AJ22)</f>
        <v>1.6547190646374865</v>
      </c>
      <c r="AK22">
        <f>STDEV('Left 1 Kin'!AK22, 'Left 2 Kin'!AK22, 'Left 3 Kin'!AK22, 'Right 1 Kin'!AK22, 'Right 2 Kin'!AK22, 'Right 3 Kin'!AK22)</f>
        <v>0.47511109338855678</v>
      </c>
      <c r="AL22">
        <f>STDEV('Left 1 Kin'!AL22, 'Left 2 Kin'!AL22, 'Left 3 Kin'!AL22, 'Right 1 Kin'!AL22, 'Right 2 Kin'!AL22, 'Right 3 Kin'!AL22)</f>
        <v>12.202678939605724</v>
      </c>
      <c r="AM22">
        <f>STDEV('Left 1 Kin'!AM22, 'Left 2 Kin'!AM22, 'Left 3 Kin'!AM22, 'Right 1 Kin'!AM22, 'Right 2 Kin'!AM22, 'Right 3 Kin'!AM22)</f>
        <v>1.1256829362311691</v>
      </c>
      <c r="AN22">
        <f>STDEV('Left 1 Kin'!AN22, 'Left 2 Kin'!AN22, 'Left 3 Kin'!AN22, 'Right 1 Kin'!AN22, 'Right 2 Kin'!AN22, 'Right 3 Kin'!AN22)</f>
        <v>0.44729853757385335</v>
      </c>
      <c r="AO22">
        <f>STDEV('Left 1 Kin'!AO22, 'Left 2 Kin'!AO22, 'Left 3 Kin'!AO22, 'Right 1 Kin'!AO22, 'Right 2 Kin'!AO22, 'Right 3 Kin'!AO22)</f>
        <v>0.19162180647788796</v>
      </c>
      <c r="AP22">
        <f>STDEV('Left 1 Kin'!AP22, 'Left 2 Kin'!AP22, 'Left 3 Kin'!AP22, 'Right 1 Kin'!AP22, 'Right 2 Kin'!AP22, 'Right 3 Kin'!AP22)</f>
        <v>2.3359258863768471</v>
      </c>
      <c r="AQ22">
        <f>STDEV('Left 1 Kin'!AQ22, 'Left 2 Kin'!AQ22, 'Left 3 Kin'!AQ22, 'Right 1 Kin'!AQ22, 'Right 2 Kin'!AQ22, 'Right 3 Kin'!AQ22)</f>
        <v>0.85508737312885086</v>
      </c>
      <c r="AR22">
        <f>STDEV('Left 1 Kin'!AR22, 'Left 2 Kin'!AR22, 'Left 3 Kin'!AR22, 'Right 1 Kin'!AR22, 'Right 2 Kin'!AR22, 'Right 3 Kin'!AR22)</f>
        <v>1.0298730449070268</v>
      </c>
      <c r="AS22">
        <f>STDEV('Left 1 Kin'!AS22, 'Left 2 Kin'!AS22, 'Left 3 Kin'!AS22, 'Right 1 Kin'!AS22, 'Right 2 Kin'!AS22, 'Right 3 Kin'!AS22)</f>
        <v>0.18336103300318857</v>
      </c>
      <c r="AT22">
        <f>STDEV('Left 1 Kin'!AT22, 'Left 2 Kin'!AT22, 'Left 3 Kin'!AT22, 'Right 1 Kin'!AT22, 'Right 2 Kin'!AT22, 'Right 3 Kin'!AT22)</f>
        <v>4.3235636573117162</v>
      </c>
    </row>
    <row r="23" spans="1:46" x14ac:dyDescent="0.25">
      <c r="A23">
        <v>21</v>
      </c>
      <c r="B23">
        <f>STDEV('Left 1 Kin'!B23, 'Left 2 Kin'!B23, 'Left 3 Kin'!B23, 'Right 1 Kin'!B23, 'Right 2 Kin'!B23, 'Right 3 Kin'!B23)</f>
        <v>0.20761165089787537</v>
      </c>
      <c r="C23">
        <f>STDEV('Left 1 Kin'!C23, 'Left 2 Kin'!C23, 'Left 3 Kin'!C23, 'Right 1 Kin'!C23, 'Right 2 Kin'!C23, 'Right 3 Kin'!C23)</f>
        <v>5.2705233095882674E-3</v>
      </c>
      <c r="D23">
        <f>STDEV('Left 1 Kin'!D23, 'Left 2 Kin'!D23, 'Left 3 Kin'!D23, 'Right 1 Kin'!D23, 'Right 2 Kin'!D23, 'Right 3 Kin'!D23)</f>
        <v>4.5817398052206526E-2</v>
      </c>
      <c r="E23">
        <f>STDEV('Left 1 Kin'!E23, 'Left 2 Kin'!E23, 'Left 3 Kin'!E23, 'Right 1 Kin'!E23, 'Right 2 Kin'!E23, 'Right 3 Kin'!E23)</f>
        <v>0.21550399642555965</v>
      </c>
      <c r="F23">
        <f>STDEV('Left 1 Kin'!F23, 'Left 2 Kin'!F23, 'Left 3 Kin'!F23, 'Right 1 Kin'!F23, 'Right 2 Kin'!F23, 'Right 3 Kin'!F23)</f>
        <v>0.11621171613453193</v>
      </c>
      <c r="G23">
        <f>STDEV('Left 1 Kin'!G23, 'Left 2 Kin'!G23, 'Left 3 Kin'!G23, 'Right 1 Kin'!G23, 'Right 2 Kin'!G23, 'Right 3 Kin'!G23)</f>
        <v>1.6565618939353381</v>
      </c>
      <c r="H23">
        <f>STDEV('Left 1 Kin'!H23, 'Left 2 Kin'!H23, 'Left 3 Kin'!H23, 'Right 1 Kin'!H23, 'Right 2 Kin'!H23, 'Right 3 Kin'!H23)</f>
        <v>1.1041637642454756</v>
      </c>
      <c r="I23">
        <f>STDEV('Left 1 Kin'!I23, 'Left 2 Kin'!I23, 'Left 3 Kin'!I23, 'Right 1 Kin'!I23, 'Right 2 Kin'!I23, 'Right 3 Kin'!I23)</f>
        <v>2.4289951791917579</v>
      </c>
      <c r="J23">
        <f>STDEV('Left 1 Kin'!J23, 'Left 2 Kin'!J23, 'Left 3 Kin'!J23, 'Right 1 Kin'!J23, 'Right 2 Kin'!J23, 'Right 3 Kin'!J23)</f>
        <v>1.9116993193945038</v>
      </c>
      <c r="K23">
        <f>STDEV('Left 1 Kin'!K23, 'Left 2 Kin'!K23, 'Left 3 Kin'!K23, 'Right 1 Kin'!K23, 'Right 2 Kin'!K23, 'Right 3 Kin'!K23)</f>
        <v>3.7820609907489806</v>
      </c>
      <c r="L23">
        <f>STDEV('Left 1 Kin'!L23, 'Left 2 Kin'!L23, 'Left 3 Kin'!L23, 'Right 1 Kin'!L23, 'Right 2 Kin'!L23, 'Right 3 Kin'!L23)</f>
        <v>1.7811235283881388</v>
      </c>
      <c r="M23">
        <f>STDEV('Left 1 Kin'!M23, 'Left 2 Kin'!M23, 'Left 3 Kin'!M23, 'Right 1 Kin'!M23, 'Right 2 Kin'!M23, 'Right 3 Kin'!M23)</f>
        <v>1.9823927818344598</v>
      </c>
      <c r="N23">
        <f>STDEV('Left 1 Kin'!N23, 'Left 2 Kin'!N23, 'Left 3 Kin'!N23, 'Right 1 Kin'!N23, 'Right 2 Kin'!N23, 'Right 3 Kin'!N23)</f>
        <v>4.3221262401216256</v>
      </c>
      <c r="O23">
        <f>STDEV('Left 1 Kin'!O23, 'Left 2 Kin'!O23, 'Left 3 Kin'!O23, 'Right 1 Kin'!O23, 'Right 2 Kin'!O23, 'Right 3 Kin'!O23)</f>
        <v>18.867500350246058</v>
      </c>
      <c r="P23">
        <f>STDEV('Left 1 Kin'!P23, 'Left 2 Kin'!P23, 'Left 3 Kin'!P23, 'Right 1 Kin'!P23, 'Right 2 Kin'!P23, 'Right 3 Kin'!P23)</f>
        <v>2.0523522215613648</v>
      </c>
      <c r="Q23">
        <f>STDEV('Left 1 Kin'!Q23, 'Left 2 Kin'!Q23, 'Left 3 Kin'!Q23, 'Right 1 Kin'!Q23, 'Right 2 Kin'!Q23, 'Right 3 Kin'!Q23)</f>
        <v>11.46994012827626</v>
      </c>
      <c r="R23">
        <f>STDEV('Left 1 Kin'!R23, 'Left 2 Kin'!R23, 'Left 3 Kin'!R23, 'Right 1 Kin'!R23, 'Right 2 Kin'!R23, 'Right 3 Kin'!R23)</f>
        <v>1.5685897732289058</v>
      </c>
      <c r="S23">
        <f>STDEV('Left 1 Kin'!S23, 'Left 2 Kin'!S23, 'Left 3 Kin'!S23, 'Right 1 Kin'!S23, 'Right 2 Kin'!S23, 'Right 3 Kin'!S23)</f>
        <v>1.7497477937646391</v>
      </c>
      <c r="T23">
        <f>STDEV('Left 1 Kin'!T23, 'Left 2 Kin'!T23, 'Left 3 Kin'!T23, 'Right 1 Kin'!T23, 'Right 2 Kin'!T23, 'Right 3 Kin'!T23)</f>
        <v>4.4897611439894725</v>
      </c>
      <c r="U23">
        <f>STDEV('Left 1 Kin'!U23, 'Left 2 Kin'!U23, 'Left 3 Kin'!U23, 'Right 1 Kin'!U23, 'Right 2 Kin'!U23, 'Right 3 Kin'!U23)</f>
        <v>15.179771427876906</v>
      </c>
      <c r="V23">
        <f>STDEV('Left 1 Kin'!V23, 'Left 2 Kin'!V23, 'Left 3 Kin'!V23, 'Right 1 Kin'!V23, 'Right 2 Kin'!V23, 'Right 3 Kin'!V23)</f>
        <v>37.27593039176341</v>
      </c>
      <c r="W23">
        <f>STDEV('Left 1 Kin'!W23, 'Left 2 Kin'!W23, 'Left 3 Kin'!W23, 'Right 1 Kin'!W23, 'Right 2 Kin'!W23, 'Right 3 Kin'!W23)</f>
        <v>53.439817810128481</v>
      </c>
      <c r="X23">
        <f>STDEV('Left 1 Kin'!X23, 'Left 2 Kin'!X23, 'Left 3 Kin'!X23, 'Right 1 Kin'!X23, 'Right 2 Kin'!X23, 'Right 3 Kin'!X23)</f>
        <v>46.21825371812033</v>
      </c>
      <c r="Y23">
        <f>STDEV('Left 1 Kin'!Y23, 'Left 2 Kin'!Y23, 'Left 3 Kin'!Y23, 'Right 1 Kin'!Y23, 'Right 2 Kin'!Y23, 'Right 3 Kin'!Y23)</f>
        <v>52.155256917193455</v>
      </c>
      <c r="Z23">
        <f>STDEV('Left 1 Kin'!Z23, 'Left 2 Kin'!Z23, 'Left 3 Kin'!Z23, 'Right 1 Kin'!Z23, 'Right 2 Kin'!Z23, 'Right 3 Kin'!Z23)</f>
        <v>41.19680883749183</v>
      </c>
      <c r="AA23">
        <f>STDEV('Left 1 Kin'!AA23, 'Left 2 Kin'!AA23, 'Left 3 Kin'!AA23, 'Right 1 Kin'!AA23, 'Right 2 Kin'!AA23, 'Right 3 Kin'!AA23)</f>
        <v>56.827637484802658</v>
      </c>
      <c r="AB23">
        <f>STDEV('Left 1 Kin'!AB23, 'Left 2 Kin'!AB23, 'Left 3 Kin'!AB23, 'Right 1 Kin'!AB23, 'Right 2 Kin'!AB23, 'Right 3 Kin'!AB23)</f>
        <v>65.781379127202129</v>
      </c>
      <c r="AC23">
        <f>STDEV('Left 1 Kin'!AC23, 'Left 2 Kin'!AC23, 'Left 3 Kin'!AC23, 'Right 1 Kin'!AC23, 'Right 2 Kin'!AC23, 'Right 3 Kin'!AC23)</f>
        <v>111.79022848912153</v>
      </c>
      <c r="AD23">
        <f>STDEV('Left 1 Kin'!AD23, 'Left 2 Kin'!AD23, 'Left 3 Kin'!AD23, 'Right 1 Kin'!AD23, 'Right 2 Kin'!AD23, 'Right 3 Kin'!AD23)</f>
        <v>30.451431885839114</v>
      </c>
      <c r="AE23">
        <f>STDEV('Left 1 Kin'!AE23, 'Left 2 Kin'!AE23, 'Left 3 Kin'!AE23, 'Right 1 Kin'!AE23, 'Right 2 Kin'!AE23, 'Right 3 Kin'!AE23)</f>
        <v>72.837995209723246</v>
      </c>
      <c r="AF23">
        <f>STDEV('Left 1 Kin'!AF23, 'Left 2 Kin'!AF23, 'Left 3 Kin'!AF23, 'Right 1 Kin'!AF23, 'Right 2 Kin'!AF23, 'Right 3 Kin'!AF23)</f>
        <v>108.6350844580524</v>
      </c>
      <c r="AG23">
        <f>STDEV('Left 1 Kin'!AG23, 'Left 2 Kin'!AG23, 'Left 3 Kin'!AG23, 'Right 1 Kin'!AG23, 'Right 2 Kin'!AG23, 'Right 3 Kin'!AG23)</f>
        <v>332.08797264958849</v>
      </c>
      <c r="AH23">
        <f>STDEV('Left 1 Kin'!AH23, 'Left 2 Kin'!AH23, 'Left 3 Kin'!AH23, 'Right 1 Kin'!AH23, 'Right 2 Kin'!AH23, 'Right 3 Kin'!AH23)</f>
        <v>90.17871117138489</v>
      </c>
      <c r="AI23">
        <f>STDEV('Left 1 Kin'!AI23, 'Left 2 Kin'!AI23, 'Left 3 Kin'!AI23, 'Right 1 Kin'!AI23, 'Right 2 Kin'!AI23, 'Right 3 Kin'!AI23)</f>
        <v>1.9921185773423034</v>
      </c>
      <c r="AJ23">
        <f>STDEV('Left 1 Kin'!AJ23, 'Left 2 Kin'!AJ23, 'Left 3 Kin'!AJ23, 'Right 1 Kin'!AJ23, 'Right 2 Kin'!AJ23, 'Right 3 Kin'!AJ23)</f>
        <v>1.7868001538808449</v>
      </c>
      <c r="AK23">
        <f>STDEV('Left 1 Kin'!AK23, 'Left 2 Kin'!AK23, 'Left 3 Kin'!AK23, 'Right 1 Kin'!AK23, 'Right 2 Kin'!AK23, 'Right 3 Kin'!AK23)</f>
        <v>0.44934909817074853</v>
      </c>
      <c r="AL23">
        <f>STDEV('Left 1 Kin'!AL23, 'Left 2 Kin'!AL23, 'Left 3 Kin'!AL23, 'Right 1 Kin'!AL23, 'Right 2 Kin'!AL23, 'Right 3 Kin'!AL23)</f>
        <v>12.896260657558212</v>
      </c>
      <c r="AM23">
        <f>STDEV('Left 1 Kin'!AM23, 'Left 2 Kin'!AM23, 'Left 3 Kin'!AM23, 'Right 1 Kin'!AM23, 'Right 2 Kin'!AM23, 'Right 3 Kin'!AM23)</f>
        <v>1.1863668583552045</v>
      </c>
      <c r="AN23">
        <f>STDEV('Left 1 Kin'!AN23, 'Left 2 Kin'!AN23, 'Left 3 Kin'!AN23, 'Right 1 Kin'!AN23, 'Right 2 Kin'!AN23, 'Right 3 Kin'!AN23)</f>
        <v>0.43986488385076128</v>
      </c>
      <c r="AO23">
        <f>STDEV('Left 1 Kin'!AO23, 'Left 2 Kin'!AO23, 'Left 3 Kin'!AO23, 'Right 1 Kin'!AO23, 'Right 2 Kin'!AO23, 'Right 3 Kin'!AO23)</f>
        <v>0.21782618027601983</v>
      </c>
      <c r="AP23">
        <f>STDEV('Left 1 Kin'!AP23, 'Left 2 Kin'!AP23, 'Left 3 Kin'!AP23, 'Right 1 Kin'!AP23, 'Right 2 Kin'!AP23, 'Right 3 Kin'!AP23)</f>
        <v>2.324152050504277</v>
      </c>
      <c r="AQ23">
        <f>STDEV('Left 1 Kin'!AQ23, 'Left 2 Kin'!AQ23, 'Left 3 Kin'!AQ23, 'Right 1 Kin'!AQ23, 'Right 2 Kin'!AQ23, 'Right 3 Kin'!AQ23)</f>
        <v>0.85489485763622641</v>
      </c>
      <c r="AR23">
        <f>STDEV('Left 1 Kin'!AR23, 'Left 2 Kin'!AR23, 'Left 3 Kin'!AR23, 'Right 1 Kin'!AR23, 'Right 2 Kin'!AR23, 'Right 3 Kin'!AR23)</f>
        <v>1.0549232275313303</v>
      </c>
      <c r="AS23">
        <f>STDEV('Left 1 Kin'!AS23, 'Left 2 Kin'!AS23, 'Left 3 Kin'!AS23, 'Right 1 Kin'!AS23, 'Right 2 Kin'!AS23, 'Right 3 Kin'!AS23)</f>
        <v>0.18557135933658431</v>
      </c>
      <c r="AT23">
        <f>STDEV('Left 1 Kin'!AT23, 'Left 2 Kin'!AT23, 'Left 3 Kin'!AT23, 'Right 1 Kin'!AT23, 'Right 2 Kin'!AT23, 'Right 3 Kin'!AT23)</f>
        <v>4.2447186395013947</v>
      </c>
    </row>
    <row r="24" spans="1:46" x14ac:dyDescent="0.25">
      <c r="A24">
        <v>22</v>
      </c>
      <c r="B24">
        <f>STDEV('Left 1 Kin'!B24, 'Left 2 Kin'!B24, 'Left 3 Kin'!B24, 'Right 1 Kin'!B24, 'Right 2 Kin'!B24, 'Right 3 Kin'!B24)</f>
        <v>0.21019987596134665</v>
      </c>
      <c r="C24">
        <f>STDEV('Left 1 Kin'!C24, 'Left 2 Kin'!C24, 'Left 3 Kin'!C24, 'Right 1 Kin'!C24, 'Right 2 Kin'!C24, 'Right 3 Kin'!C24)</f>
        <v>5.2621459789591579E-3</v>
      </c>
      <c r="D24">
        <f>STDEV('Left 1 Kin'!D24, 'Left 2 Kin'!D24, 'Left 3 Kin'!D24, 'Right 1 Kin'!D24, 'Right 2 Kin'!D24, 'Right 3 Kin'!D24)</f>
        <v>3.1913649796725292E-2</v>
      </c>
      <c r="E24">
        <f>STDEV('Left 1 Kin'!E24, 'Left 2 Kin'!E24, 'Left 3 Kin'!E24, 'Right 1 Kin'!E24, 'Right 2 Kin'!E24, 'Right 3 Kin'!E24)</f>
        <v>0.19302949820842707</v>
      </c>
      <c r="F24">
        <f>STDEV('Left 1 Kin'!F24, 'Left 2 Kin'!F24, 'Left 3 Kin'!F24, 'Right 1 Kin'!F24, 'Right 2 Kin'!F24, 'Right 3 Kin'!F24)</f>
        <v>0.10656685060730847</v>
      </c>
      <c r="G24">
        <f>STDEV('Left 1 Kin'!G24, 'Left 2 Kin'!G24, 'Left 3 Kin'!G24, 'Right 1 Kin'!G24, 'Right 2 Kin'!G24, 'Right 3 Kin'!G24)</f>
        <v>1.6570948479259133</v>
      </c>
      <c r="H24">
        <f>STDEV('Left 1 Kin'!H24, 'Left 2 Kin'!H24, 'Left 3 Kin'!H24, 'Right 1 Kin'!H24, 'Right 2 Kin'!H24, 'Right 3 Kin'!H24)</f>
        <v>1.0994106200381428</v>
      </c>
      <c r="I24">
        <f>STDEV('Left 1 Kin'!I24, 'Left 2 Kin'!I24, 'Left 3 Kin'!I24, 'Right 1 Kin'!I24, 'Right 2 Kin'!I24, 'Right 3 Kin'!I24)</f>
        <v>2.4835403913128582</v>
      </c>
      <c r="J24">
        <f>STDEV('Left 1 Kin'!J24, 'Left 2 Kin'!J24, 'Left 3 Kin'!J24, 'Right 1 Kin'!J24, 'Right 2 Kin'!J24, 'Right 3 Kin'!J24)</f>
        <v>1.9410357193053023</v>
      </c>
      <c r="K24">
        <f>STDEV('Left 1 Kin'!K24, 'Left 2 Kin'!K24, 'Left 3 Kin'!K24, 'Right 1 Kin'!K24, 'Right 2 Kin'!K24, 'Right 3 Kin'!K24)</f>
        <v>3.835533053663382</v>
      </c>
      <c r="L24">
        <f>STDEV('Left 1 Kin'!L24, 'Left 2 Kin'!L24, 'Left 3 Kin'!L24, 'Right 1 Kin'!L24, 'Right 2 Kin'!L24, 'Right 3 Kin'!L24)</f>
        <v>1.805751416995653</v>
      </c>
      <c r="M24">
        <f>STDEV('Left 1 Kin'!M24, 'Left 2 Kin'!M24, 'Left 3 Kin'!M24, 'Right 1 Kin'!M24, 'Right 2 Kin'!M24, 'Right 3 Kin'!M24)</f>
        <v>1.9590987716219919</v>
      </c>
      <c r="N24">
        <f>STDEV('Left 1 Kin'!N24, 'Left 2 Kin'!N24, 'Left 3 Kin'!N24, 'Right 1 Kin'!N24, 'Right 2 Kin'!N24, 'Right 3 Kin'!N24)</f>
        <v>4.3973787924650916</v>
      </c>
      <c r="O24">
        <f>STDEV('Left 1 Kin'!O24, 'Left 2 Kin'!O24, 'Left 3 Kin'!O24, 'Right 1 Kin'!O24, 'Right 2 Kin'!O24, 'Right 3 Kin'!O24)</f>
        <v>18.838090791333681</v>
      </c>
      <c r="P24">
        <f>STDEV('Left 1 Kin'!P24, 'Left 2 Kin'!P24, 'Left 3 Kin'!P24, 'Right 1 Kin'!P24, 'Right 2 Kin'!P24, 'Right 3 Kin'!P24)</f>
        <v>2.0387654400483282</v>
      </c>
      <c r="Q24">
        <f>STDEV('Left 1 Kin'!Q24, 'Left 2 Kin'!Q24, 'Left 3 Kin'!Q24, 'Right 1 Kin'!Q24, 'Right 2 Kin'!Q24, 'Right 3 Kin'!Q24)</f>
        <v>11.551478588591063</v>
      </c>
      <c r="R24">
        <f>STDEV('Left 1 Kin'!R24, 'Left 2 Kin'!R24, 'Left 3 Kin'!R24, 'Right 1 Kin'!R24, 'Right 2 Kin'!R24, 'Right 3 Kin'!R24)</f>
        <v>1.5602126942050185</v>
      </c>
      <c r="S24">
        <f>STDEV('Left 1 Kin'!S24, 'Left 2 Kin'!S24, 'Left 3 Kin'!S24, 'Right 1 Kin'!S24, 'Right 2 Kin'!S24, 'Right 3 Kin'!S24)</f>
        <v>1.5743155447513906</v>
      </c>
      <c r="T24">
        <f>STDEV('Left 1 Kin'!T24, 'Left 2 Kin'!T24, 'Left 3 Kin'!T24, 'Right 1 Kin'!T24, 'Right 2 Kin'!T24, 'Right 3 Kin'!T24)</f>
        <v>4.3878045762742861</v>
      </c>
      <c r="U24">
        <f>STDEV('Left 1 Kin'!U24, 'Left 2 Kin'!U24, 'Left 3 Kin'!U24, 'Right 1 Kin'!U24, 'Right 2 Kin'!U24, 'Right 3 Kin'!U24)</f>
        <v>15.307256405030703</v>
      </c>
      <c r="V24">
        <f>STDEV('Left 1 Kin'!V24, 'Left 2 Kin'!V24, 'Left 3 Kin'!V24, 'Right 1 Kin'!V24, 'Right 2 Kin'!V24, 'Right 3 Kin'!V24)</f>
        <v>36.84590299135516</v>
      </c>
      <c r="W24">
        <f>STDEV('Left 1 Kin'!W24, 'Left 2 Kin'!W24, 'Left 3 Kin'!W24, 'Right 1 Kin'!W24, 'Right 2 Kin'!W24, 'Right 3 Kin'!W24)</f>
        <v>52.085796641042201</v>
      </c>
      <c r="X24">
        <f>STDEV('Left 1 Kin'!X24, 'Left 2 Kin'!X24, 'Left 3 Kin'!X24, 'Right 1 Kin'!X24, 'Right 2 Kin'!X24, 'Right 3 Kin'!X24)</f>
        <v>46.493850296492802</v>
      </c>
      <c r="Y24">
        <f>STDEV('Left 1 Kin'!Y24, 'Left 2 Kin'!Y24, 'Left 3 Kin'!Y24, 'Right 1 Kin'!Y24, 'Right 2 Kin'!Y24, 'Right 3 Kin'!Y24)</f>
        <v>53.559110253741572</v>
      </c>
      <c r="Z24">
        <f>STDEV('Left 1 Kin'!Z24, 'Left 2 Kin'!Z24, 'Left 3 Kin'!Z24, 'Right 1 Kin'!Z24, 'Right 2 Kin'!Z24, 'Right 3 Kin'!Z24)</f>
        <v>43.070161097077992</v>
      </c>
      <c r="AA24">
        <f>STDEV('Left 1 Kin'!AA24, 'Left 2 Kin'!AA24, 'Left 3 Kin'!AA24, 'Right 1 Kin'!AA24, 'Right 2 Kin'!AA24, 'Right 3 Kin'!AA24)</f>
        <v>53.253806727078285</v>
      </c>
      <c r="AB24">
        <f>STDEV('Left 1 Kin'!AB24, 'Left 2 Kin'!AB24, 'Left 3 Kin'!AB24, 'Right 1 Kin'!AB24, 'Right 2 Kin'!AB24, 'Right 3 Kin'!AB24)</f>
        <v>69.088972725006769</v>
      </c>
      <c r="AC24">
        <f>STDEV('Left 1 Kin'!AC24, 'Left 2 Kin'!AC24, 'Left 3 Kin'!AC24, 'Right 1 Kin'!AC24, 'Right 2 Kin'!AC24, 'Right 3 Kin'!AC24)</f>
        <v>110.59697597896448</v>
      </c>
      <c r="AD24">
        <f>STDEV('Left 1 Kin'!AD24, 'Left 2 Kin'!AD24, 'Left 3 Kin'!AD24, 'Right 1 Kin'!AD24, 'Right 2 Kin'!AD24, 'Right 3 Kin'!AD24)</f>
        <v>36.46969973816136</v>
      </c>
      <c r="AE24">
        <f>STDEV('Left 1 Kin'!AE24, 'Left 2 Kin'!AE24, 'Left 3 Kin'!AE24, 'Right 1 Kin'!AE24, 'Right 2 Kin'!AE24, 'Right 3 Kin'!AE24)</f>
        <v>72.098067515999787</v>
      </c>
      <c r="AF24">
        <f>STDEV('Left 1 Kin'!AF24, 'Left 2 Kin'!AF24, 'Left 3 Kin'!AF24, 'Right 1 Kin'!AF24, 'Right 2 Kin'!AF24, 'Right 3 Kin'!AF24)</f>
        <v>108.84918305185545</v>
      </c>
      <c r="AG24">
        <f>STDEV('Left 1 Kin'!AG24, 'Left 2 Kin'!AG24, 'Left 3 Kin'!AG24, 'Right 1 Kin'!AG24, 'Right 2 Kin'!AG24, 'Right 3 Kin'!AG24)</f>
        <v>328.68358434606773</v>
      </c>
      <c r="AH24">
        <f>STDEV('Left 1 Kin'!AH24, 'Left 2 Kin'!AH24, 'Left 3 Kin'!AH24, 'Right 1 Kin'!AH24, 'Right 2 Kin'!AH24, 'Right 3 Kin'!AH24)</f>
        <v>95.890775091629195</v>
      </c>
      <c r="AI24">
        <f>STDEV('Left 1 Kin'!AI24, 'Left 2 Kin'!AI24, 'Left 3 Kin'!AI24, 'Right 1 Kin'!AI24, 'Right 2 Kin'!AI24, 'Right 3 Kin'!AI24)</f>
        <v>1.982941997476084</v>
      </c>
      <c r="AJ24">
        <f>STDEV('Left 1 Kin'!AJ24, 'Left 2 Kin'!AJ24, 'Left 3 Kin'!AJ24, 'Right 1 Kin'!AJ24, 'Right 2 Kin'!AJ24, 'Right 3 Kin'!AJ24)</f>
        <v>1.8930520675591911</v>
      </c>
      <c r="AK24">
        <f>STDEV('Left 1 Kin'!AK24, 'Left 2 Kin'!AK24, 'Left 3 Kin'!AK24, 'Right 1 Kin'!AK24, 'Right 2 Kin'!AK24, 'Right 3 Kin'!AK24)</f>
        <v>0.4235317814468616</v>
      </c>
      <c r="AL24">
        <f>STDEV('Left 1 Kin'!AL24, 'Left 2 Kin'!AL24, 'Left 3 Kin'!AL24, 'Right 1 Kin'!AL24, 'Right 2 Kin'!AL24, 'Right 3 Kin'!AL24)</f>
        <v>12.688042369218831</v>
      </c>
      <c r="AM24">
        <f>STDEV('Left 1 Kin'!AM24, 'Left 2 Kin'!AM24, 'Left 3 Kin'!AM24, 'Right 1 Kin'!AM24, 'Right 2 Kin'!AM24, 'Right 3 Kin'!AM24)</f>
        <v>1.1841104065894059</v>
      </c>
      <c r="AN24">
        <f>STDEV('Left 1 Kin'!AN24, 'Left 2 Kin'!AN24, 'Left 3 Kin'!AN24, 'Right 1 Kin'!AN24, 'Right 2 Kin'!AN24, 'Right 3 Kin'!AN24)</f>
        <v>0.42155528489941996</v>
      </c>
      <c r="AO24">
        <f>STDEV('Left 1 Kin'!AO24, 'Left 2 Kin'!AO24, 'Left 3 Kin'!AO24, 'Right 1 Kin'!AO24, 'Right 2 Kin'!AO24, 'Right 3 Kin'!AO24)</f>
        <v>0.23812541915930299</v>
      </c>
      <c r="AP24">
        <f>STDEV('Left 1 Kin'!AP24, 'Left 2 Kin'!AP24, 'Left 3 Kin'!AP24, 'Right 1 Kin'!AP24, 'Right 2 Kin'!AP24, 'Right 3 Kin'!AP24)</f>
        <v>2.2553073949969682</v>
      </c>
      <c r="AQ24">
        <f>STDEV('Left 1 Kin'!AQ24, 'Left 2 Kin'!AQ24, 'Left 3 Kin'!AQ24, 'Right 1 Kin'!AQ24, 'Right 2 Kin'!AQ24, 'Right 3 Kin'!AQ24)</f>
        <v>0.85087003422470464</v>
      </c>
      <c r="AR24">
        <f>STDEV('Left 1 Kin'!AR24, 'Left 2 Kin'!AR24, 'Left 3 Kin'!AR24, 'Right 1 Kin'!AR24, 'Right 2 Kin'!AR24, 'Right 3 Kin'!AR24)</f>
        <v>1.0767407753012963</v>
      </c>
      <c r="AS24">
        <f>STDEV('Left 1 Kin'!AS24, 'Left 2 Kin'!AS24, 'Left 3 Kin'!AS24, 'Right 1 Kin'!AS24, 'Right 2 Kin'!AS24, 'Right 3 Kin'!AS24)</f>
        <v>0.19507230216175875</v>
      </c>
      <c r="AT24">
        <f>STDEV('Left 1 Kin'!AT24, 'Left 2 Kin'!AT24, 'Left 3 Kin'!AT24, 'Right 1 Kin'!AT24, 'Right 2 Kin'!AT24, 'Right 3 Kin'!AT24)</f>
        <v>4.461277198678915</v>
      </c>
    </row>
    <row r="25" spans="1:46" x14ac:dyDescent="0.25">
      <c r="A25">
        <v>23</v>
      </c>
      <c r="B25">
        <f>STDEV('Left 1 Kin'!B25, 'Left 2 Kin'!B25, 'Left 3 Kin'!B25, 'Right 1 Kin'!B25, 'Right 2 Kin'!B25, 'Right 3 Kin'!B25)</f>
        <v>0.21277636129278638</v>
      </c>
      <c r="C25">
        <f>STDEV('Left 1 Kin'!C25, 'Left 2 Kin'!C25, 'Left 3 Kin'!C25, 'Right 1 Kin'!C25, 'Right 2 Kin'!C25, 'Right 3 Kin'!C25)</f>
        <v>5.2394723684392307E-3</v>
      </c>
      <c r="D25">
        <f>STDEV('Left 1 Kin'!D25, 'Left 2 Kin'!D25, 'Left 3 Kin'!D25, 'Right 1 Kin'!D25, 'Right 2 Kin'!D25, 'Right 3 Kin'!D25)</f>
        <v>3.1659629355847228E-2</v>
      </c>
      <c r="E25">
        <f>STDEV('Left 1 Kin'!E25, 'Left 2 Kin'!E25, 'Left 3 Kin'!E25, 'Right 1 Kin'!E25, 'Right 2 Kin'!E25, 'Right 3 Kin'!E25)</f>
        <v>0.16746992951683781</v>
      </c>
      <c r="F25">
        <f>STDEV('Left 1 Kin'!F25, 'Left 2 Kin'!F25, 'Left 3 Kin'!F25, 'Right 1 Kin'!F25, 'Right 2 Kin'!F25, 'Right 3 Kin'!F25)</f>
        <v>9.6134724077714645E-2</v>
      </c>
      <c r="G25">
        <f>STDEV('Left 1 Kin'!G25, 'Left 2 Kin'!G25, 'Left 3 Kin'!G25, 'Right 1 Kin'!G25, 'Right 2 Kin'!G25, 'Right 3 Kin'!G25)</f>
        <v>1.6575670772133773</v>
      </c>
      <c r="H25">
        <f>STDEV('Left 1 Kin'!H25, 'Left 2 Kin'!H25, 'Left 3 Kin'!H25, 'Right 1 Kin'!H25, 'Right 2 Kin'!H25, 'Right 3 Kin'!H25)</f>
        <v>1.095910949156587</v>
      </c>
      <c r="I25">
        <f>STDEV('Left 1 Kin'!I25, 'Left 2 Kin'!I25, 'Left 3 Kin'!I25, 'Right 1 Kin'!I25, 'Right 2 Kin'!I25, 'Right 3 Kin'!I25)</f>
        <v>2.5271687042397168</v>
      </c>
      <c r="J25">
        <f>STDEV('Left 1 Kin'!J25, 'Left 2 Kin'!J25, 'Left 3 Kin'!J25, 'Right 1 Kin'!J25, 'Right 2 Kin'!J25, 'Right 3 Kin'!J25)</f>
        <v>1.9715475451017561</v>
      </c>
      <c r="K25">
        <f>STDEV('Left 1 Kin'!K25, 'Left 2 Kin'!K25, 'Left 3 Kin'!K25, 'Right 1 Kin'!K25, 'Right 2 Kin'!K25, 'Right 3 Kin'!K25)</f>
        <v>3.8892158872430662</v>
      </c>
      <c r="L25">
        <f>STDEV('Left 1 Kin'!L25, 'Left 2 Kin'!L25, 'Left 3 Kin'!L25, 'Right 1 Kin'!L25, 'Right 2 Kin'!L25, 'Right 3 Kin'!L25)</f>
        <v>1.8348245303923898</v>
      </c>
      <c r="M25">
        <f>STDEV('Left 1 Kin'!M25, 'Left 2 Kin'!M25, 'Left 3 Kin'!M25, 'Right 1 Kin'!M25, 'Right 2 Kin'!M25, 'Right 3 Kin'!M25)</f>
        <v>1.9468697245371782</v>
      </c>
      <c r="N25">
        <f>STDEV('Left 1 Kin'!N25, 'Left 2 Kin'!N25, 'Left 3 Kin'!N25, 'Right 1 Kin'!N25, 'Right 2 Kin'!N25, 'Right 3 Kin'!N25)</f>
        <v>4.4669534921183862</v>
      </c>
      <c r="O25">
        <f>STDEV('Left 1 Kin'!O25, 'Left 2 Kin'!O25, 'Left 3 Kin'!O25, 'Right 1 Kin'!O25, 'Right 2 Kin'!O25, 'Right 3 Kin'!O25)</f>
        <v>18.711730478682654</v>
      </c>
      <c r="P25">
        <f>STDEV('Left 1 Kin'!P25, 'Left 2 Kin'!P25, 'Left 3 Kin'!P25, 'Right 1 Kin'!P25, 'Right 2 Kin'!P25, 'Right 3 Kin'!P25)</f>
        <v>2.031969302879614</v>
      </c>
      <c r="Q25">
        <f>STDEV('Left 1 Kin'!Q25, 'Left 2 Kin'!Q25, 'Left 3 Kin'!Q25, 'Right 1 Kin'!Q25, 'Right 2 Kin'!Q25, 'Right 3 Kin'!Q25)</f>
        <v>11.574651189425284</v>
      </c>
      <c r="R25">
        <f>STDEV('Left 1 Kin'!R25, 'Left 2 Kin'!R25, 'Left 3 Kin'!R25, 'Right 1 Kin'!R25, 'Right 2 Kin'!R25, 'Right 3 Kin'!R25)</f>
        <v>1.5516692315999998</v>
      </c>
      <c r="S25">
        <f>STDEV('Left 1 Kin'!S25, 'Left 2 Kin'!S25, 'Left 3 Kin'!S25, 'Right 1 Kin'!S25, 'Right 2 Kin'!S25, 'Right 3 Kin'!S25)</f>
        <v>1.3952415784143983</v>
      </c>
      <c r="T25">
        <f>STDEV('Left 1 Kin'!T25, 'Left 2 Kin'!T25, 'Left 3 Kin'!T25, 'Right 1 Kin'!T25, 'Right 2 Kin'!T25, 'Right 3 Kin'!T25)</f>
        <v>4.2843683627819091</v>
      </c>
      <c r="U25">
        <f>STDEV('Left 1 Kin'!U25, 'Left 2 Kin'!U25, 'Left 3 Kin'!U25, 'Right 1 Kin'!U25, 'Right 2 Kin'!U25, 'Right 3 Kin'!U25)</f>
        <v>15.356337369442132</v>
      </c>
      <c r="V25">
        <f>STDEV('Left 1 Kin'!V25, 'Left 2 Kin'!V25, 'Left 3 Kin'!V25, 'Right 1 Kin'!V25, 'Right 2 Kin'!V25, 'Right 3 Kin'!V25)</f>
        <v>36.408421636298371</v>
      </c>
      <c r="W25">
        <f>STDEV('Left 1 Kin'!W25, 'Left 2 Kin'!W25, 'Left 3 Kin'!W25, 'Right 1 Kin'!W25, 'Right 2 Kin'!W25, 'Right 3 Kin'!W25)</f>
        <v>51.248384207757468</v>
      </c>
      <c r="X25">
        <f>STDEV('Left 1 Kin'!X25, 'Left 2 Kin'!X25, 'Left 3 Kin'!X25, 'Right 1 Kin'!X25, 'Right 2 Kin'!X25, 'Right 3 Kin'!X25)</f>
        <v>46.502793649416034</v>
      </c>
      <c r="Y25">
        <f>STDEV('Left 1 Kin'!Y25, 'Left 2 Kin'!Y25, 'Left 3 Kin'!Y25, 'Right 1 Kin'!Y25, 'Right 2 Kin'!Y25, 'Right 3 Kin'!Y25)</f>
        <v>54.79320616169602</v>
      </c>
      <c r="Z25">
        <f>STDEV('Left 1 Kin'!Z25, 'Left 2 Kin'!Z25, 'Left 3 Kin'!Z25, 'Right 1 Kin'!Z25, 'Right 2 Kin'!Z25, 'Right 3 Kin'!Z25)</f>
        <v>45.552545304932337</v>
      </c>
      <c r="AA25">
        <f>STDEV('Left 1 Kin'!AA25, 'Left 2 Kin'!AA25, 'Left 3 Kin'!AA25, 'Right 1 Kin'!AA25, 'Right 2 Kin'!AA25, 'Right 3 Kin'!AA25)</f>
        <v>48.289890892428183</v>
      </c>
      <c r="AB25">
        <f>STDEV('Left 1 Kin'!AB25, 'Left 2 Kin'!AB25, 'Left 3 Kin'!AB25, 'Right 1 Kin'!AB25, 'Right 2 Kin'!AB25, 'Right 3 Kin'!AB25)</f>
        <v>71.036558608473058</v>
      </c>
      <c r="AC25">
        <f>STDEV('Left 1 Kin'!AC25, 'Left 2 Kin'!AC25, 'Left 3 Kin'!AC25, 'Right 1 Kin'!AC25, 'Right 2 Kin'!AC25, 'Right 3 Kin'!AC25)</f>
        <v>105.55259750382341</v>
      </c>
      <c r="AD25">
        <f>STDEV('Left 1 Kin'!AD25, 'Left 2 Kin'!AD25, 'Left 3 Kin'!AD25, 'Right 1 Kin'!AD25, 'Right 2 Kin'!AD25, 'Right 3 Kin'!AD25)</f>
        <v>43.560826387847357</v>
      </c>
      <c r="AE25">
        <f>STDEV('Left 1 Kin'!AE25, 'Left 2 Kin'!AE25, 'Left 3 Kin'!AE25, 'Right 1 Kin'!AE25, 'Right 2 Kin'!AE25, 'Right 3 Kin'!AE25)</f>
        <v>72.15174956212077</v>
      </c>
      <c r="AF25">
        <f>STDEV('Left 1 Kin'!AF25, 'Left 2 Kin'!AF25, 'Left 3 Kin'!AF25, 'Right 1 Kin'!AF25, 'Right 2 Kin'!AF25, 'Right 3 Kin'!AF25)</f>
        <v>110.53605135548291</v>
      </c>
      <c r="AG25">
        <f>STDEV('Left 1 Kin'!AG25, 'Left 2 Kin'!AG25, 'Left 3 Kin'!AG25, 'Right 1 Kin'!AG25, 'Right 2 Kin'!AG25, 'Right 3 Kin'!AG25)</f>
        <v>320.99576470844653</v>
      </c>
      <c r="AH25">
        <f>STDEV('Left 1 Kin'!AH25, 'Left 2 Kin'!AH25, 'Left 3 Kin'!AH25, 'Right 1 Kin'!AH25, 'Right 2 Kin'!AH25, 'Right 3 Kin'!AH25)</f>
        <v>99.950917271611303</v>
      </c>
      <c r="AI25">
        <f>STDEV('Left 1 Kin'!AI25, 'Left 2 Kin'!AI25, 'Left 3 Kin'!AI25, 'Right 1 Kin'!AI25, 'Right 2 Kin'!AI25, 'Right 3 Kin'!AI25)</f>
        <v>1.8644370998649107</v>
      </c>
      <c r="AJ25">
        <f>STDEV('Left 1 Kin'!AJ25, 'Left 2 Kin'!AJ25, 'Left 3 Kin'!AJ25, 'Right 1 Kin'!AJ25, 'Right 2 Kin'!AJ25, 'Right 3 Kin'!AJ25)</f>
        <v>1.9240893303826105</v>
      </c>
      <c r="AK25">
        <f>STDEV('Left 1 Kin'!AK25, 'Left 2 Kin'!AK25, 'Left 3 Kin'!AK25, 'Right 1 Kin'!AK25, 'Right 2 Kin'!AK25, 'Right 3 Kin'!AK25)</f>
        <v>0.39822387820470578</v>
      </c>
      <c r="AL25">
        <f>STDEV('Left 1 Kin'!AL25, 'Left 2 Kin'!AL25, 'Left 3 Kin'!AL25, 'Right 1 Kin'!AL25, 'Right 2 Kin'!AL25, 'Right 3 Kin'!AL25)</f>
        <v>12.000498627149504</v>
      </c>
      <c r="AM25">
        <f>STDEV('Left 1 Kin'!AM25, 'Left 2 Kin'!AM25, 'Left 3 Kin'!AM25, 'Right 1 Kin'!AM25, 'Right 2 Kin'!AM25, 'Right 3 Kin'!AM25)</f>
        <v>1.117926134642039</v>
      </c>
      <c r="AN25">
        <f>STDEV('Left 1 Kin'!AN25, 'Left 2 Kin'!AN25, 'Left 3 Kin'!AN25, 'Right 1 Kin'!AN25, 'Right 2 Kin'!AN25, 'Right 3 Kin'!AN25)</f>
        <v>0.37998451793526755</v>
      </c>
      <c r="AO25">
        <f>STDEV('Left 1 Kin'!AO25, 'Left 2 Kin'!AO25, 'Left 3 Kin'!AO25, 'Right 1 Kin'!AO25, 'Right 2 Kin'!AO25, 'Right 3 Kin'!AO25)</f>
        <v>0.25711646197354848</v>
      </c>
      <c r="AP25">
        <f>STDEV('Left 1 Kin'!AP25, 'Left 2 Kin'!AP25, 'Left 3 Kin'!AP25, 'Right 1 Kin'!AP25, 'Right 2 Kin'!AP25, 'Right 3 Kin'!AP25)</f>
        <v>2.0443246824467534</v>
      </c>
      <c r="AQ25">
        <f>STDEV('Left 1 Kin'!AQ25, 'Left 2 Kin'!AQ25, 'Left 3 Kin'!AQ25, 'Right 1 Kin'!AQ25, 'Right 2 Kin'!AQ25, 'Right 3 Kin'!AQ25)</f>
        <v>0.83639197935509979</v>
      </c>
      <c r="AR25">
        <f>STDEV('Left 1 Kin'!AR25, 'Left 2 Kin'!AR25, 'Left 3 Kin'!AR25, 'Right 1 Kin'!AR25, 'Right 2 Kin'!AR25, 'Right 3 Kin'!AR25)</f>
        <v>1.0943767535982505</v>
      </c>
      <c r="AS25">
        <f>STDEV('Left 1 Kin'!AS25, 'Left 2 Kin'!AS25, 'Left 3 Kin'!AS25, 'Right 1 Kin'!AS25, 'Right 2 Kin'!AS25, 'Right 3 Kin'!AS25)</f>
        <v>0.21324238146119881</v>
      </c>
      <c r="AT25">
        <f>STDEV('Left 1 Kin'!AT25, 'Left 2 Kin'!AT25, 'Left 3 Kin'!AT25, 'Right 1 Kin'!AT25, 'Right 2 Kin'!AT25, 'Right 3 Kin'!AT25)</f>
        <v>5.1098959691598242</v>
      </c>
    </row>
    <row r="26" spans="1:46" x14ac:dyDescent="0.25">
      <c r="A26">
        <v>24</v>
      </c>
      <c r="B26">
        <f>STDEV('Left 1 Kin'!B26, 'Left 2 Kin'!B26, 'Left 3 Kin'!B26, 'Right 1 Kin'!B26, 'Right 2 Kin'!B26, 'Right 3 Kin'!B26)</f>
        <v>0.21543280301909623</v>
      </c>
      <c r="C26">
        <f>STDEV('Left 1 Kin'!C26, 'Left 2 Kin'!C26, 'Left 3 Kin'!C26, 'Right 1 Kin'!C26, 'Right 2 Kin'!C26, 'Right 3 Kin'!C26)</f>
        <v>5.2137243930349044E-3</v>
      </c>
      <c r="D26">
        <f>STDEV('Left 1 Kin'!D26, 'Left 2 Kin'!D26, 'Left 3 Kin'!D26, 'Right 1 Kin'!D26, 'Right 2 Kin'!D26, 'Right 3 Kin'!D26)</f>
        <v>3.5365773264642603E-2</v>
      </c>
      <c r="E26">
        <f>STDEV('Left 1 Kin'!E26, 'Left 2 Kin'!E26, 'Left 3 Kin'!E26, 'Right 1 Kin'!E26, 'Right 2 Kin'!E26, 'Right 3 Kin'!E26)</f>
        <v>0.14365891545588227</v>
      </c>
      <c r="F26">
        <f>STDEV('Left 1 Kin'!F26, 'Left 2 Kin'!F26, 'Left 3 Kin'!F26, 'Right 1 Kin'!F26, 'Right 2 Kin'!F26, 'Right 3 Kin'!F26)</f>
        <v>9.8612826360078759E-2</v>
      </c>
      <c r="G26">
        <f>STDEV('Left 1 Kin'!G26, 'Left 2 Kin'!G26, 'Left 3 Kin'!G26, 'Right 1 Kin'!G26, 'Right 2 Kin'!G26, 'Right 3 Kin'!G26)</f>
        <v>1.6586120852369828</v>
      </c>
      <c r="H26">
        <f>STDEV('Left 1 Kin'!H26, 'Left 2 Kin'!H26, 'Left 3 Kin'!H26, 'Right 1 Kin'!H26, 'Right 2 Kin'!H26, 'Right 3 Kin'!H26)</f>
        <v>1.0935098209577452</v>
      </c>
      <c r="I26">
        <f>STDEV('Left 1 Kin'!I26, 'Left 2 Kin'!I26, 'Left 3 Kin'!I26, 'Right 1 Kin'!I26, 'Right 2 Kin'!I26, 'Right 3 Kin'!I26)</f>
        <v>2.5682911643421806</v>
      </c>
      <c r="J26">
        <f>STDEV('Left 1 Kin'!J26, 'Left 2 Kin'!J26, 'Left 3 Kin'!J26, 'Right 1 Kin'!J26, 'Right 2 Kin'!J26, 'Right 3 Kin'!J26)</f>
        <v>2.0035413392193884</v>
      </c>
      <c r="K26">
        <f>STDEV('Left 1 Kin'!K26, 'Left 2 Kin'!K26, 'Left 3 Kin'!K26, 'Right 1 Kin'!K26, 'Right 2 Kin'!K26, 'Right 3 Kin'!K26)</f>
        <v>3.9427443730406502</v>
      </c>
      <c r="L26">
        <f>STDEV('Left 1 Kin'!L26, 'Left 2 Kin'!L26, 'Left 3 Kin'!L26, 'Right 1 Kin'!L26, 'Right 2 Kin'!L26, 'Right 3 Kin'!L26)</f>
        <v>1.8649891117024282</v>
      </c>
      <c r="M26">
        <f>STDEV('Left 1 Kin'!M26, 'Left 2 Kin'!M26, 'Left 3 Kin'!M26, 'Right 1 Kin'!M26, 'Right 2 Kin'!M26, 'Right 3 Kin'!M26)</f>
        <v>1.9384616670725958</v>
      </c>
      <c r="N26">
        <f>STDEV('Left 1 Kin'!N26, 'Left 2 Kin'!N26, 'Left 3 Kin'!N26, 'Right 1 Kin'!N26, 'Right 2 Kin'!N26, 'Right 3 Kin'!N26)</f>
        <v>4.5354492826186812</v>
      </c>
      <c r="O26">
        <f>STDEV('Left 1 Kin'!O26, 'Left 2 Kin'!O26, 'Left 3 Kin'!O26, 'Right 1 Kin'!O26, 'Right 2 Kin'!O26, 'Right 3 Kin'!O26)</f>
        <v>18.563249954848317</v>
      </c>
      <c r="P26">
        <f>STDEV('Left 1 Kin'!P26, 'Left 2 Kin'!P26, 'Left 3 Kin'!P26, 'Right 1 Kin'!P26, 'Right 2 Kin'!P26, 'Right 3 Kin'!P26)</f>
        <v>2.0267611216806638</v>
      </c>
      <c r="Q26">
        <f>STDEV('Left 1 Kin'!Q26, 'Left 2 Kin'!Q26, 'Left 3 Kin'!Q26, 'Right 1 Kin'!Q26, 'Right 2 Kin'!Q26, 'Right 3 Kin'!Q26)</f>
        <v>11.584308222305193</v>
      </c>
      <c r="R26">
        <f>STDEV('Left 1 Kin'!R26, 'Left 2 Kin'!R26, 'Left 3 Kin'!R26, 'Right 1 Kin'!R26, 'Right 2 Kin'!R26, 'Right 3 Kin'!R26)</f>
        <v>1.5470766149077513</v>
      </c>
      <c r="S26">
        <f>STDEV('Left 1 Kin'!S26, 'Left 2 Kin'!S26, 'Left 3 Kin'!S26, 'Right 1 Kin'!S26, 'Right 2 Kin'!S26, 'Right 3 Kin'!S26)</f>
        <v>1.259539503316139</v>
      </c>
      <c r="T26">
        <f>STDEV('Left 1 Kin'!T26, 'Left 2 Kin'!T26, 'Left 3 Kin'!T26, 'Right 1 Kin'!T26, 'Right 2 Kin'!T26, 'Right 3 Kin'!T26)</f>
        <v>4.1812128932308852</v>
      </c>
      <c r="U26">
        <f>STDEV('Left 1 Kin'!U26, 'Left 2 Kin'!U26, 'Left 3 Kin'!U26, 'Right 1 Kin'!U26, 'Right 2 Kin'!U26, 'Right 3 Kin'!U26)</f>
        <v>15.395874790367268</v>
      </c>
      <c r="V26">
        <f>STDEV('Left 1 Kin'!V26, 'Left 2 Kin'!V26, 'Left 3 Kin'!V26, 'Right 1 Kin'!V26, 'Right 2 Kin'!V26, 'Right 3 Kin'!V26)</f>
        <v>35.977876429875842</v>
      </c>
      <c r="W26">
        <f>STDEV('Left 1 Kin'!W26, 'Left 2 Kin'!W26, 'Left 3 Kin'!W26, 'Right 1 Kin'!W26, 'Right 2 Kin'!W26, 'Right 3 Kin'!W26)</f>
        <v>50.590268788027458</v>
      </c>
      <c r="X26">
        <f>STDEV('Left 1 Kin'!X26, 'Left 2 Kin'!X26, 'Left 3 Kin'!X26, 'Right 1 Kin'!X26, 'Right 2 Kin'!X26, 'Right 3 Kin'!X26)</f>
        <v>46.463399380921324</v>
      </c>
      <c r="Y26">
        <f>STDEV('Left 1 Kin'!Y26, 'Left 2 Kin'!Y26, 'Left 3 Kin'!Y26, 'Right 1 Kin'!Y26, 'Right 2 Kin'!Y26, 'Right 3 Kin'!Y26)</f>
        <v>56.017908699198884</v>
      </c>
      <c r="Z26">
        <f>STDEV('Left 1 Kin'!Z26, 'Left 2 Kin'!Z26, 'Left 3 Kin'!Z26, 'Right 1 Kin'!Z26, 'Right 2 Kin'!Z26, 'Right 3 Kin'!Z26)</f>
        <v>48.188434447859777</v>
      </c>
      <c r="AA26">
        <f>STDEV('Left 1 Kin'!AA26, 'Left 2 Kin'!AA26, 'Left 3 Kin'!AA26, 'Right 1 Kin'!AA26, 'Right 2 Kin'!AA26, 'Right 3 Kin'!AA26)</f>
        <v>43.339577929897757</v>
      </c>
      <c r="AB26">
        <f>STDEV('Left 1 Kin'!AB26, 'Left 2 Kin'!AB26, 'Left 3 Kin'!AB26, 'Right 1 Kin'!AB26, 'Right 2 Kin'!AB26, 'Right 3 Kin'!AB26)</f>
        <v>72.80322035923389</v>
      </c>
      <c r="AC26">
        <f>STDEV('Left 1 Kin'!AC26, 'Left 2 Kin'!AC26, 'Left 3 Kin'!AC26, 'Right 1 Kin'!AC26, 'Right 2 Kin'!AC26, 'Right 3 Kin'!AC26)</f>
        <v>99.537748724667182</v>
      </c>
      <c r="AD26">
        <f>STDEV('Left 1 Kin'!AD26, 'Left 2 Kin'!AD26, 'Left 3 Kin'!AD26, 'Right 1 Kin'!AD26, 'Right 2 Kin'!AD26, 'Right 3 Kin'!AD26)</f>
        <v>51.159785159504381</v>
      </c>
      <c r="AE26">
        <f>STDEV('Left 1 Kin'!AE26, 'Left 2 Kin'!AE26, 'Left 3 Kin'!AE26, 'Right 1 Kin'!AE26, 'Right 2 Kin'!AE26, 'Right 3 Kin'!AE26)</f>
        <v>72.825246485450819</v>
      </c>
      <c r="AF26">
        <f>STDEV('Left 1 Kin'!AF26, 'Left 2 Kin'!AF26, 'Left 3 Kin'!AF26, 'Right 1 Kin'!AF26, 'Right 2 Kin'!AF26, 'Right 3 Kin'!AF26)</f>
        <v>119.44968891122907</v>
      </c>
      <c r="AG26">
        <f>STDEV('Left 1 Kin'!AG26, 'Left 2 Kin'!AG26, 'Left 3 Kin'!AG26, 'Right 1 Kin'!AG26, 'Right 2 Kin'!AG26, 'Right 3 Kin'!AG26)</f>
        <v>312.4933534466083</v>
      </c>
      <c r="AH26">
        <f>STDEV('Left 1 Kin'!AH26, 'Left 2 Kin'!AH26, 'Left 3 Kin'!AH26, 'Right 1 Kin'!AH26, 'Right 2 Kin'!AH26, 'Right 3 Kin'!AH26)</f>
        <v>103.68584672479851</v>
      </c>
      <c r="AI26">
        <f>STDEV('Left 1 Kin'!AI26, 'Left 2 Kin'!AI26, 'Left 3 Kin'!AI26, 'Right 1 Kin'!AI26, 'Right 2 Kin'!AI26, 'Right 3 Kin'!AI26)</f>
        <v>1.7415657179352568</v>
      </c>
      <c r="AJ26">
        <f>STDEV('Left 1 Kin'!AJ26, 'Left 2 Kin'!AJ26, 'Left 3 Kin'!AJ26, 'Right 1 Kin'!AJ26, 'Right 2 Kin'!AJ26, 'Right 3 Kin'!AJ26)</f>
        <v>1.9410794788881902</v>
      </c>
      <c r="AK26">
        <f>STDEV('Left 1 Kin'!AK26, 'Left 2 Kin'!AK26, 'Left 3 Kin'!AK26, 'Right 1 Kin'!AK26, 'Right 2 Kin'!AK26, 'Right 3 Kin'!AK26)</f>
        <v>0.37317601693492897</v>
      </c>
      <c r="AL26">
        <f>STDEV('Left 1 Kin'!AL26, 'Left 2 Kin'!AL26, 'Left 3 Kin'!AL26, 'Right 1 Kin'!AL26, 'Right 2 Kin'!AL26, 'Right 3 Kin'!AL26)</f>
        <v>11.387155256332328</v>
      </c>
      <c r="AM26">
        <f>STDEV('Left 1 Kin'!AM26, 'Left 2 Kin'!AM26, 'Left 3 Kin'!AM26, 'Right 1 Kin'!AM26, 'Right 2 Kin'!AM26, 'Right 3 Kin'!AM26)</f>
        <v>1.0416701816320462</v>
      </c>
      <c r="AN26">
        <f>STDEV('Left 1 Kin'!AN26, 'Left 2 Kin'!AN26, 'Left 3 Kin'!AN26, 'Right 1 Kin'!AN26, 'Right 2 Kin'!AN26, 'Right 3 Kin'!AN26)</f>
        <v>0.33555685264132951</v>
      </c>
      <c r="AO26">
        <f>STDEV('Left 1 Kin'!AO26, 'Left 2 Kin'!AO26, 'Left 3 Kin'!AO26, 'Right 1 Kin'!AO26, 'Right 2 Kin'!AO26, 'Right 3 Kin'!AO26)</f>
        <v>0.27633381965803283</v>
      </c>
      <c r="AP26">
        <f>STDEV('Left 1 Kin'!AP26, 'Left 2 Kin'!AP26, 'Left 3 Kin'!AP26, 'Right 1 Kin'!AP26, 'Right 2 Kin'!AP26, 'Right 3 Kin'!AP26)</f>
        <v>1.854398303074928</v>
      </c>
      <c r="AQ26">
        <f>STDEV('Left 1 Kin'!AQ26, 'Left 2 Kin'!AQ26, 'Left 3 Kin'!AQ26, 'Right 1 Kin'!AQ26, 'Right 2 Kin'!AQ26, 'Right 3 Kin'!AQ26)</f>
        <v>0.82015084069954036</v>
      </c>
      <c r="AR26">
        <f>STDEV('Left 1 Kin'!AR26, 'Left 2 Kin'!AR26, 'Left 3 Kin'!AR26, 'Right 1 Kin'!AR26, 'Right 2 Kin'!AR26, 'Right 3 Kin'!AR26)</f>
        <v>1.1111858696183894</v>
      </c>
      <c r="AS26">
        <f>STDEV('Left 1 Kin'!AS26, 'Left 2 Kin'!AS26, 'Left 3 Kin'!AS26, 'Right 1 Kin'!AS26, 'Right 2 Kin'!AS26, 'Right 3 Kin'!AS26)</f>
        <v>0.23270862843271523</v>
      </c>
      <c r="AT26">
        <f>STDEV('Left 1 Kin'!AT26, 'Left 2 Kin'!AT26, 'Left 3 Kin'!AT26, 'Right 1 Kin'!AT26, 'Right 2 Kin'!AT26, 'Right 3 Kin'!AT26)</f>
        <v>5.9756834320234029</v>
      </c>
    </row>
    <row r="27" spans="1:46" x14ac:dyDescent="0.25">
      <c r="A27">
        <v>25</v>
      </c>
      <c r="B27">
        <f>STDEV('Left 1 Kin'!B27, 'Left 2 Kin'!B27, 'Left 3 Kin'!B27, 'Right 1 Kin'!B27, 'Right 2 Kin'!B27, 'Right 3 Kin'!B27)</f>
        <v>0.21649411295462051</v>
      </c>
      <c r="C27">
        <f>STDEV('Left 1 Kin'!C27, 'Left 2 Kin'!C27, 'Left 3 Kin'!C27, 'Right 1 Kin'!C27, 'Right 2 Kin'!C27, 'Right 3 Kin'!C27)</f>
        <v>5.1851799537766391E-3</v>
      </c>
      <c r="D27">
        <f>STDEV('Left 1 Kin'!D27, 'Left 2 Kin'!D27, 'Left 3 Kin'!D27, 'Right 1 Kin'!D27, 'Right 2 Kin'!D27, 'Right 3 Kin'!D27)</f>
        <v>3.7202633389409601E-2</v>
      </c>
      <c r="E27">
        <f>STDEV('Left 1 Kin'!E27, 'Left 2 Kin'!E27, 'Left 3 Kin'!E27, 'Right 1 Kin'!E27, 'Right 2 Kin'!E27, 'Right 3 Kin'!E27)</f>
        <v>0.12369079074120265</v>
      </c>
      <c r="F27">
        <f>STDEV('Left 1 Kin'!F27, 'Left 2 Kin'!F27, 'Left 3 Kin'!F27, 'Right 1 Kin'!F27, 'Right 2 Kin'!F27, 'Right 3 Kin'!F27)</f>
        <v>0.10262387660780257</v>
      </c>
      <c r="G27">
        <f>STDEV('Left 1 Kin'!G27, 'Left 2 Kin'!G27, 'Left 3 Kin'!G27, 'Right 1 Kin'!G27, 'Right 2 Kin'!G27, 'Right 3 Kin'!G27)</f>
        <v>1.6600865530367801</v>
      </c>
      <c r="H27">
        <f>STDEV('Left 1 Kin'!H27, 'Left 2 Kin'!H27, 'Left 3 Kin'!H27, 'Right 1 Kin'!H27, 'Right 2 Kin'!H27, 'Right 3 Kin'!H27)</f>
        <v>1.0921985743162934</v>
      </c>
      <c r="I27">
        <f>STDEV('Left 1 Kin'!I27, 'Left 2 Kin'!I27, 'Left 3 Kin'!I27, 'Right 1 Kin'!I27, 'Right 2 Kin'!I27, 'Right 3 Kin'!I27)</f>
        <v>2.6187569314188002</v>
      </c>
      <c r="J27">
        <f>STDEV('Left 1 Kin'!J27, 'Left 2 Kin'!J27, 'Left 3 Kin'!J27, 'Right 1 Kin'!J27, 'Right 2 Kin'!J27, 'Right 3 Kin'!J27)</f>
        <v>2.0388311272281445</v>
      </c>
      <c r="K27">
        <f>STDEV('Left 1 Kin'!K27, 'Left 2 Kin'!K27, 'Left 3 Kin'!K27, 'Right 1 Kin'!K27, 'Right 2 Kin'!K27, 'Right 3 Kin'!K27)</f>
        <v>3.9975356018430408</v>
      </c>
      <c r="L27">
        <f>STDEV('Left 1 Kin'!L27, 'Left 2 Kin'!L27, 'Left 3 Kin'!L27, 'Right 1 Kin'!L27, 'Right 2 Kin'!L27, 'Right 3 Kin'!L27)</f>
        <v>1.8961552702183018</v>
      </c>
      <c r="M27">
        <f>STDEV('Left 1 Kin'!M27, 'Left 2 Kin'!M27, 'Left 3 Kin'!M27, 'Right 1 Kin'!M27, 'Right 2 Kin'!M27, 'Right 3 Kin'!M27)</f>
        <v>1.9281952925220431</v>
      </c>
      <c r="N27">
        <f>STDEV('Left 1 Kin'!N27, 'Left 2 Kin'!N27, 'Left 3 Kin'!N27, 'Right 1 Kin'!N27, 'Right 2 Kin'!N27, 'Right 3 Kin'!N27)</f>
        <v>4.61908378150041</v>
      </c>
      <c r="O27">
        <f>STDEV('Left 1 Kin'!O27, 'Left 2 Kin'!O27, 'Left 3 Kin'!O27, 'Right 1 Kin'!O27, 'Right 2 Kin'!O27, 'Right 3 Kin'!O27)</f>
        <v>18.519278789172763</v>
      </c>
      <c r="P27">
        <f>STDEV('Left 1 Kin'!P27, 'Left 2 Kin'!P27, 'Left 3 Kin'!P27, 'Right 1 Kin'!P27, 'Right 2 Kin'!P27, 'Right 3 Kin'!P27)</f>
        <v>1.9935693553115976</v>
      </c>
      <c r="Q27">
        <f>STDEV('Left 1 Kin'!Q27, 'Left 2 Kin'!Q27, 'Left 3 Kin'!Q27, 'Right 1 Kin'!Q27, 'Right 2 Kin'!Q27, 'Right 3 Kin'!Q27)</f>
        <v>11.651706353891093</v>
      </c>
      <c r="R27">
        <f>STDEV('Left 1 Kin'!R27, 'Left 2 Kin'!R27, 'Left 3 Kin'!R27, 'Right 1 Kin'!R27, 'Right 2 Kin'!R27, 'Right 3 Kin'!R27)</f>
        <v>1.496512258309654</v>
      </c>
      <c r="S27">
        <f>STDEV('Left 1 Kin'!S27, 'Left 2 Kin'!S27, 'Left 3 Kin'!S27, 'Right 1 Kin'!S27, 'Right 2 Kin'!S27, 'Right 3 Kin'!S27)</f>
        <v>1.146066432374959</v>
      </c>
      <c r="T27">
        <f>STDEV('Left 1 Kin'!T27, 'Left 2 Kin'!T27, 'Left 3 Kin'!T27, 'Right 1 Kin'!T27, 'Right 2 Kin'!T27, 'Right 3 Kin'!T27)</f>
        <v>4.0752846952954549</v>
      </c>
      <c r="U27">
        <f>STDEV('Left 1 Kin'!U27, 'Left 2 Kin'!U27, 'Left 3 Kin'!U27, 'Right 1 Kin'!U27, 'Right 2 Kin'!U27, 'Right 3 Kin'!U27)</f>
        <v>15.57760170343078</v>
      </c>
      <c r="V27">
        <f>STDEV('Left 1 Kin'!V27, 'Left 2 Kin'!V27, 'Left 3 Kin'!V27, 'Right 1 Kin'!V27, 'Right 2 Kin'!V27, 'Right 3 Kin'!V27)</f>
        <v>35.468616111210189</v>
      </c>
      <c r="W27">
        <f>STDEV('Left 1 Kin'!W27, 'Left 2 Kin'!W27, 'Left 3 Kin'!W27, 'Right 1 Kin'!W27, 'Right 2 Kin'!W27, 'Right 3 Kin'!W27)</f>
        <v>49.381192820476151</v>
      </c>
      <c r="X27">
        <f>STDEV('Left 1 Kin'!X27, 'Left 2 Kin'!X27, 'Left 3 Kin'!X27, 'Right 1 Kin'!X27, 'Right 2 Kin'!X27, 'Right 3 Kin'!X27)</f>
        <v>46.415000619306632</v>
      </c>
      <c r="Y27">
        <f>STDEV('Left 1 Kin'!Y27, 'Left 2 Kin'!Y27, 'Left 3 Kin'!Y27, 'Right 1 Kin'!Y27, 'Right 2 Kin'!Y27, 'Right 3 Kin'!Y27)</f>
        <v>56.87287542870763</v>
      </c>
      <c r="Z27">
        <f>STDEV('Left 1 Kin'!Z27, 'Left 2 Kin'!Z27, 'Left 3 Kin'!Z27, 'Right 1 Kin'!Z27, 'Right 2 Kin'!Z27, 'Right 3 Kin'!Z27)</f>
        <v>50.070912992251394</v>
      </c>
      <c r="AA27">
        <f>STDEV('Left 1 Kin'!AA27, 'Left 2 Kin'!AA27, 'Left 3 Kin'!AA27, 'Right 1 Kin'!AA27, 'Right 2 Kin'!AA27, 'Right 3 Kin'!AA27)</f>
        <v>40.044737112105238</v>
      </c>
      <c r="AB27">
        <f>STDEV('Left 1 Kin'!AB27, 'Left 2 Kin'!AB27, 'Left 3 Kin'!AB27, 'Right 1 Kin'!AB27, 'Right 2 Kin'!AB27, 'Right 3 Kin'!AB27)</f>
        <v>75.746058714666646</v>
      </c>
      <c r="AC27">
        <f>STDEV('Left 1 Kin'!AC27, 'Left 2 Kin'!AC27, 'Left 3 Kin'!AC27, 'Right 1 Kin'!AC27, 'Right 2 Kin'!AC27, 'Right 3 Kin'!AC27)</f>
        <v>94.611875218133591</v>
      </c>
      <c r="AD27">
        <f>STDEV('Left 1 Kin'!AD27, 'Left 2 Kin'!AD27, 'Left 3 Kin'!AD27, 'Right 1 Kin'!AD27, 'Right 2 Kin'!AD27, 'Right 3 Kin'!AD27)</f>
        <v>59.13871139297278</v>
      </c>
      <c r="AE27">
        <f>STDEV('Left 1 Kin'!AE27, 'Left 2 Kin'!AE27, 'Left 3 Kin'!AE27, 'Right 1 Kin'!AE27, 'Right 2 Kin'!AE27, 'Right 3 Kin'!AE27)</f>
        <v>69.438131878875652</v>
      </c>
      <c r="AF27">
        <f>STDEV('Left 1 Kin'!AF27, 'Left 2 Kin'!AF27, 'Left 3 Kin'!AF27, 'Right 1 Kin'!AF27, 'Right 2 Kin'!AF27, 'Right 3 Kin'!AF27)</f>
        <v>127.17265051480841</v>
      </c>
      <c r="AG27">
        <f>STDEV('Left 1 Kin'!AG27, 'Left 2 Kin'!AG27, 'Left 3 Kin'!AG27, 'Right 1 Kin'!AG27, 'Right 2 Kin'!AG27, 'Right 3 Kin'!AG27)</f>
        <v>303.77095963351491</v>
      </c>
      <c r="AH27">
        <f>STDEV('Left 1 Kin'!AH27, 'Left 2 Kin'!AH27, 'Left 3 Kin'!AH27, 'Right 1 Kin'!AH27, 'Right 2 Kin'!AH27, 'Right 3 Kin'!AH27)</f>
        <v>105.20584085528878</v>
      </c>
      <c r="AI27">
        <f>STDEV('Left 1 Kin'!AI27, 'Left 2 Kin'!AI27, 'Left 3 Kin'!AI27, 'Right 1 Kin'!AI27, 'Right 2 Kin'!AI27, 'Right 3 Kin'!AI27)</f>
        <v>1.6280210310917398</v>
      </c>
      <c r="AJ27">
        <f>STDEV('Left 1 Kin'!AJ27, 'Left 2 Kin'!AJ27, 'Left 3 Kin'!AJ27, 'Right 1 Kin'!AJ27, 'Right 2 Kin'!AJ27, 'Right 3 Kin'!AJ27)</f>
        <v>1.9616347851785281</v>
      </c>
      <c r="AK27">
        <f>STDEV('Left 1 Kin'!AK27, 'Left 2 Kin'!AK27, 'Left 3 Kin'!AK27, 'Right 1 Kin'!AK27, 'Right 2 Kin'!AK27, 'Right 3 Kin'!AK27)</f>
        <v>0.35640440014560237</v>
      </c>
      <c r="AL27">
        <f>STDEV('Left 1 Kin'!AL27, 'Left 2 Kin'!AL27, 'Left 3 Kin'!AL27, 'Right 1 Kin'!AL27, 'Right 2 Kin'!AL27, 'Right 3 Kin'!AL27)</f>
        <v>10.785956900337322</v>
      </c>
      <c r="AM27">
        <f>STDEV('Left 1 Kin'!AM27, 'Left 2 Kin'!AM27, 'Left 3 Kin'!AM27, 'Right 1 Kin'!AM27, 'Right 2 Kin'!AM27, 'Right 3 Kin'!AM27)</f>
        <v>0.95921510309975178</v>
      </c>
      <c r="AN27">
        <f>STDEV('Left 1 Kin'!AN27, 'Left 2 Kin'!AN27, 'Left 3 Kin'!AN27, 'Right 1 Kin'!AN27, 'Right 2 Kin'!AN27, 'Right 3 Kin'!AN27)</f>
        <v>0.30500447721159224</v>
      </c>
      <c r="AO27">
        <f>STDEV('Left 1 Kin'!AO27, 'Left 2 Kin'!AO27, 'Left 3 Kin'!AO27, 'Right 1 Kin'!AO27, 'Right 2 Kin'!AO27, 'Right 3 Kin'!AO27)</f>
        <v>0.28863288579890345</v>
      </c>
      <c r="AP27">
        <f>STDEV('Left 1 Kin'!AP27, 'Left 2 Kin'!AP27, 'Left 3 Kin'!AP27, 'Right 1 Kin'!AP27, 'Right 2 Kin'!AP27, 'Right 3 Kin'!AP27)</f>
        <v>1.6750727857823198</v>
      </c>
      <c r="AQ27">
        <f>STDEV('Left 1 Kin'!AQ27, 'Left 2 Kin'!AQ27, 'Left 3 Kin'!AQ27, 'Right 1 Kin'!AQ27, 'Right 2 Kin'!AQ27, 'Right 3 Kin'!AQ27)</f>
        <v>0.80916858297061145</v>
      </c>
      <c r="AR27">
        <f>STDEV('Left 1 Kin'!AR27, 'Left 2 Kin'!AR27, 'Left 3 Kin'!AR27, 'Right 1 Kin'!AR27, 'Right 2 Kin'!AR27, 'Right 3 Kin'!AR27)</f>
        <v>1.1263228976702204</v>
      </c>
      <c r="AS27">
        <f>STDEV('Left 1 Kin'!AS27, 'Left 2 Kin'!AS27, 'Left 3 Kin'!AS27, 'Right 1 Kin'!AS27, 'Right 2 Kin'!AS27, 'Right 3 Kin'!AS27)</f>
        <v>0.2536515142494819</v>
      </c>
      <c r="AT27">
        <f>STDEV('Left 1 Kin'!AT27, 'Left 2 Kin'!AT27, 'Left 3 Kin'!AT27, 'Right 1 Kin'!AT27, 'Right 2 Kin'!AT27, 'Right 3 Kin'!AT27)</f>
        <v>6.5017213045021176</v>
      </c>
    </row>
    <row r="28" spans="1:46" x14ac:dyDescent="0.25">
      <c r="A28">
        <v>26</v>
      </c>
      <c r="B28">
        <f>STDEV('Left 1 Kin'!B28, 'Left 2 Kin'!B28, 'Left 3 Kin'!B28, 'Right 1 Kin'!B28, 'Right 2 Kin'!B28, 'Right 3 Kin'!B28)</f>
        <v>0.21631226999650277</v>
      </c>
      <c r="C28">
        <f>STDEV('Left 1 Kin'!C28, 'Left 2 Kin'!C28, 'Left 3 Kin'!C28, 'Right 1 Kin'!C28, 'Right 2 Kin'!C28, 'Right 3 Kin'!C28)</f>
        <v>5.1699924840430782E-3</v>
      </c>
      <c r="D28">
        <f>STDEV('Left 1 Kin'!D28, 'Left 2 Kin'!D28, 'Left 3 Kin'!D28, 'Right 1 Kin'!D28, 'Right 2 Kin'!D28, 'Right 3 Kin'!D28)</f>
        <v>4.4957167009410125E-2</v>
      </c>
      <c r="E28">
        <f>STDEV('Left 1 Kin'!E28, 'Left 2 Kin'!E28, 'Left 3 Kin'!E28, 'Right 1 Kin'!E28, 'Right 2 Kin'!E28, 'Right 3 Kin'!E28)</f>
        <v>0.10778881524120928</v>
      </c>
      <c r="F28">
        <f>STDEV('Left 1 Kin'!F28, 'Left 2 Kin'!F28, 'Left 3 Kin'!F28, 'Right 1 Kin'!F28, 'Right 2 Kin'!F28, 'Right 3 Kin'!F28)</f>
        <v>0.10912136745387073</v>
      </c>
      <c r="G28">
        <f>STDEV('Left 1 Kin'!G28, 'Left 2 Kin'!G28, 'Left 3 Kin'!G28, 'Right 1 Kin'!G28, 'Right 2 Kin'!G28, 'Right 3 Kin'!G28)</f>
        <v>1.6591781367177494</v>
      </c>
      <c r="H28">
        <f>STDEV('Left 1 Kin'!H28, 'Left 2 Kin'!H28, 'Left 3 Kin'!H28, 'Right 1 Kin'!H28, 'Right 2 Kin'!H28, 'Right 3 Kin'!H28)</f>
        <v>1.0922459232513591</v>
      </c>
      <c r="I28">
        <f>STDEV('Left 1 Kin'!I28, 'Left 2 Kin'!I28, 'Left 3 Kin'!I28, 'Right 1 Kin'!I28, 'Right 2 Kin'!I28, 'Right 3 Kin'!I28)</f>
        <v>2.667442929196417</v>
      </c>
      <c r="J28">
        <f>STDEV('Left 1 Kin'!J28, 'Left 2 Kin'!J28, 'Left 3 Kin'!J28, 'Right 1 Kin'!J28, 'Right 2 Kin'!J28, 'Right 3 Kin'!J28)</f>
        <v>2.069655560986317</v>
      </c>
      <c r="K28">
        <f>STDEV('Left 1 Kin'!K28, 'Left 2 Kin'!K28, 'Left 3 Kin'!K28, 'Right 1 Kin'!K28, 'Right 2 Kin'!K28, 'Right 3 Kin'!K28)</f>
        <v>4.0550337766830946</v>
      </c>
      <c r="L28">
        <f>STDEV('Left 1 Kin'!L28, 'Left 2 Kin'!L28, 'Left 3 Kin'!L28, 'Right 1 Kin'!L28, 'Right 2 Kin'!L28, 'Right 3 Kin'!L28)</f>
        <v>1.9293356049839814</v>
      </c>
      <c r="M28">
        <f>STDEV('Left 1 Kin'!M28, 'Left 2 Kin'!M28, 'Left 3 Kin'!M28, 'Right 1 Kin'!M28, 'Right 2 Kin'!M28, 'Right 3 Kin'!M28)</f>
        <v>1.9147038186479572</v>
      </c>
      <c r="N28">
        <f>STDEV('Left 1 Kin'!N28, 'Left 2 Kin'!N28, 'Left 3 Kin'!N28, 'Right 1 Kin'!N28, 'Right 2 Kin'!N28, 'Right 3 Kin'!N28)</f>
        <v>4.704936429327379</v>
      </c>
      <c r="O28">
        <f>STDEV('Left 1 Kin'!O28, 'Left 2 Kin'!O28, 'Left 3 Kin'!O28, 'Right 1 Kin'!O28, 'Right 2 Kin'!O28, 'Right 3 Kin'!O28)</f>
        <v>18.48411702294792</v>
      </c>
      <c r="P28">
        <f>STDEV('Left 1 Kin'!P28, 'Left 2 Kin'!P28, 'Left 3 Kin'!P28, 'Right 1 Kin'!P28, 'Right 2 Kin'!P28, 'Right 3 Kin'!P28)</f>
        <v>1.9786044356791488</v>
      </c>
      <c r="Q28">
        <f>STDEV('Left 1 Kin'!Q28, 'Left 2 Kin'!Q28, 'Left 3 Kin'!Q28, 'Right 1 Kin'!Q28, 'Right 2 Kin'!Q28, 'Right 3 Kin'!Q28)</f>
        <v>11.71816395687885</v>
      </c>
      <c r="R28">
        <f>STDEV('Left 1 Kin'!R28, 'Left 2 Kin'!R28, 'Left 3 Kin'!R28, 'Right 1 Kin'!R28, 'Right 2 Kin'!R28, 'Right 3 Kin'!R28)</f>
        <v>1.4729306825057988</v>
      </c>
      <c r="S28">
        <f>STDEV('Left 1 Kin'!S28, 'Left 2 Kin'!S28, 'Left 3 Kin'!S28, 'Right 1 Kin'!S28, 'Right 2 Kin'!S28, 'Right 3 Kin'!S28)</f>
        <v>1.1570666802994549</v>
      </c>
      <c r="T28">
        <f>STDEV('Left 1 Kin'!T28, 'Left 2 Kin'!T28, 'Left 3 Kin'!T28, 'Right 1 Kin'!T28, 'Right 2 Kin'!T28, 'Right 3 Kin'!T28)</f>
        <v>3.9695055159377381</v>
      </c>
      <c r="U28">
        <f>STDEV('Left 1 Kin'!U28, 'Left 2 Kin'!U28, 'Left 3 Kin'!U28, 'Right 1 Kin'!U28, 'Right 2 Kin'!U28, 'Right 3 Kin'!U28)</f>
        <v>15.818482920748139</v>
      </c>
      <c r="V28">
        <f>STDEV('Left 1 Kin'!V28, 'Left 2 Kin'!V28, 'Left 3 Kin'!V28, 'Right 1 Kin'!V28, 'Right 2 Kin'!V28, 'Right 3 Kin'!V28)</f>
        <v>34.934814533033027</v>
      </c>
      <c r="W28">
        <f>STDEV('Left 1 Kin'!W28, 'Left 2 Kin'!W28, 'Left 3 Kin'!W28, 'Right 1 Kin'!W28, 'Right 2 Kin'!W28, 'Right 3 Kin'!W28)</f>
        <v>48.21556468061852</v>
      </c>
      <c r="X28">
        <f>STDEV('Left 1 Kin'!X28, 'Left 2 Kin'!X28, 'Left 3 Kin'!X28, 'Right 1 Kin'!X28, 'Right 2 Kin'!X28, 'Right 3 Kin'!X28)</f>
        <v>46.358575583149715</v>
      </c>
      <c r="Y28">
        <f>STDEV('Left 1 Kin'!Y28, 'Left 2 Kin'!Y28, 'Left 3 Kin'!Y28, 'Right 1 Kin'!Y28, 'Right 2 Kin'!Y28, 'Right 3 Kin'!Y28)</f>
        <v>57.301494566991565</v>
      </c>
      <c r="Z28">
        <f>STDEV('Left 1 Kin'!Z28, 'Left 2 Kin'!Z28, 'Left 3 Kin'!Z28, 'Right 1 Kin'!Z28, 'Right 2 Kin'!Z28, 'Right 3 Kin'!Z28)</f>
        <v>51.56822107066661</v>
      </c>
      <c r="AA28">
        <f>STDEV('Left 1 Kin'!AA28, 'Left 2 Kin'!AA28, 'Left 3 Kin'!AA28, 'Right 1 Kin'!AA28, 'Right 2 Kin'!AA28, 'Right 3 Kin'!AA28)</f>
        <v>38.224861045992441</v>
      </c>
      <c r="AB28">
        <f>STDEV('Left 1 Kin'!AB28, 'Left 2 Kin'!AB28, 'Left 3 Kin'!AB28, 'Right 1 Kin'!AB28, 'Right 2 Kin'!AB28, 'Right 3 Kin'!AB28)</f>
        <v>78.886120705241723</v>
      </c>
      <c r="AC28">
        <f>STDEV('Left 1 Kin'!AC28, 'Left 2 Kin'!AC28, 'Left 3 Kin'!AC28, 'Right 1 Kin'!AC28, 'Right 2 Kin'!AC28, 'Right 3 Kin'!AC28)</f>
        <v>89.419932878059313</v>
      </c>
      <c r="AD28">
        <f>STDEV('Left 1 Kin'!AD28, 'Left 2 Kin'!AD28, 'Left 3 Kin'!AD28, 'Right 1 Kin'!AD28, 'Right 2 Kin'!AD28, 'Right 3 Kin'!AD28)</f>
        <v>67.011832515546331</v>
      </c>
      <c r="AE28">
        <f>STDEV('Left 1 Kin'!AE28, 'Left 2 Kin'!AE28, 'Left 3 Kin'!AE28, 'Right 1 Kin'!AE28, 'Right 2 Kin'!AE28, 'Right 3 Kin'!AE28)</f>
        <v>68.410273053189542</v>
      </c>
      <c r="AF28">
        <f>STDEV('Left 1 Kin'!AF28, 'Left 2 Kin'!AF28, 'Left 3 Kin'!AF28, 'Right 1 Kin'!AF28, 'Right 2 Kin'!AF28, 'Right 3 Kin'!AF28)</f>
        <v>132.88640787695013</v>
      </c>
      <c r="AG28">
        <f>STDEV('Left 1 Kin'!AG28, 'Left 2 Kin'!AG28, 'Left 3 Kin'!AG28, 'Right 1 Kin'!AG28, 'Right 2 Kin'!AG28, 'Right 3 Kin'!AG28)</f>
        <v>293.24195296881828</v>
      </c>
      <c r="AH28">
        <f>STDEV('Left 1 Kin'!AH28, 'Left 2 Kin'!AH28, 'Left 3 Kin'!AH28, 'Right 1 Kin'!AH28, 'Right 2 Kin'!AH28, 'Right 3 Kin'!AH28)</f>
        <v>104.26512515758048</v>
      </c>
      <c r="AI28">
        <f>STDEV('Left 1 Kin'!AI28, 'Left 2 Kin'!AI28, 'Left 3 Kin'!AI28, 'Right 1 Kin'!AI28, 'Right 2 Kin'!AI28, 'Right 3 Kin'!AI28)</f>
        <v>1.5436889489239658</v>
      </c>
      <c r="AJ28">
        <f>STDEV('Left 1 Kin'!AJ28, 'Left 2 Kin'!AJ28, 'Left 3 Kin'!AJ28, 'Right 1 Kin'!AJ28, 'Right 2 Kin'!AJ28, 'Right 3 Kin'!AJ28)</f>
        <v>2.0101094043920713</v>
      </c>
      <c r="AK28">
        <f>STDEV('Left 1 Kin'!AK28, 'Left 2 Kin'!AK28, 'Left 3 Kin'!AK28, 'Right 1 Kin'!AK28, 'Right 2 Kin'!AK28, 'Right 3 Kin'!AK28)</f>
        <v>0.33710180993007249</v>
      </c>
      <c r="AL28">
        <f>STDEV('Left 1 Kin'!AL28, 'Left 2 Kin'!AL28, 'Left 3 Kin'!AL28, 'Right 1 Kin'!AL28, 'Right 2 Kin'!AL28, 'Right 3 Kin'!AL28)</f>
        <v>10.428568122397428</v>
      </c>
      <c r="AM28">
        <f>STDEV('Left 1 Kin'!AM28, 'Left 2 Kin'!AM28, 'Left 3 Kin'!AM28, 'Right 1 Kin'!AM28, 'Right 2 Kin'!AM28, 'Right 3 Kin'!AM28)</f>
        <v>0.89595523584318038</v>
      </c>
      <c r="AN28">
        <f>STDEV('Left 1 Kin'!AN28, 'Left 2 Kin'!AN28, 'Left 3 Kin'!AN28, 'Right 1 Kin'!AN28, 'Right 2 Kin'!AN28, 'Right 3 Kin'!AN28)</f>
        <v>0.28498019259305485</v>
      </c>
      <c r="AO28">
        <f>STDEV('Left 1 Kin'!AO28, 'Left 2 Kin'!AO28, 'Left 3 Kin'!AO28, 'Right 1 Kin'!AO28, 'Right 2 Kin'!AO28, 'Right 3 Kin'!AO28)</f>
        <v>0.28947332768719214</v>
      </c>
      <c r="AP28">
        <f>STDEV('Left 1 Kin'!AP28, 'Left 2 Kin'!AP28, 'Left 3 Kin'!AP28, 'Right 1 Kin'!AP28, 'Right 2 Kin'!AP28, 'Right 3 Kin'!AP28)</f>
        <v>1.6506580895847864</v>
      </c>
      <c r="AQ28">
        <f>STDEV('Left 1 Kin'!AQ28, 'Left 2 Kin'!AQ28, 'Left 3 Kin'!AQ28, 'Right 1 Kin'!AQ28, 'Right 2 Kin'!AQ28, 'Right 3 Kin'!AQ28)</f>
        <v>0.82415863579952697</v>
      </c>
      <c r="AR28">
        <f>STDEV('Left 1 Kin'!AR28, 'Left 2 Kin'!AR28, 'Left 3 Kin'!AR28, 'Right 1 Kin'!AR28, 'Right 2 Kin'!AR28, 'Right 3 Kin'!AR28)</f>
        <v>1.1328884468919307</v>
      </c>
      <c r="AS28">
        <f>STDEV('Left 1 Kin'!AS28, 'Left 2 Kin'!AS28, 'Left 3 Kin'!AS28, 'Right 1 Kin'!AS28, 'Right 2 Kin'!AS28, 'Right 3 Kin'!AS28)</f>
        <v>0.25409586506587156</v>
      </c>
      <c r="AT28">
        <f>STDEV('Left 1 Kin'!AT28, 'Left 2 Kin'!AT28, 'Left 3 Kin'!AT28, 'Right 1 Kin'!AT28, 'Right 2 Kin'!AT28, 'Right 3 Kin'!AT28)</f>
        <v>6.8867021376520485</v>
      </c>
    </row>
    <row r="29" spans="1:46" x14ac:dyDescent="0.25">
      <c r="A29">
        <v>27</v>
      </c>
      <c r="B29">
        <f>STDEV('Left 1 Kin'!B29, 'Left 2 Kin'!B29, 'Left 3 Kin'!B29, 'Right 1 Kin'!B29, 'Right 2 Kin'!B29, 'Right 3 Kin'!B29)</f>
        <v>0.21632402070411177</v>
      </c>
      <c r="C29">
        <f>STDEV('Left 1 Kin'!C29, 'Left 2 Kin'!C29, 'Left 3 Kin'!C29, 'Right 1 Kin'!C29, 'Right 2 Kin'!C29, 'Right 3 Kin'!C29)</f>
        <v>5.1400670761211267E-3</v>
      </c>
      <c r="D29">
        <f>STDEV('Left 1 Kin'!D29, 'Left 2 Kin'!D29, 'Left 3 Kin'!D29, 'Right 1 Kin'!D29, 'Right 2 Kin'!D29, 'Right 3 Kin'!D29)</f>
        <v>5.8144537388885566E-2</v>
      </c>
      <c r="E29">
        <f>STDEV('Left 1 Kin'!E29, 'Left 2 Kin'!E29, 'Left 3 Kin'!E29, 'Right 1 Kin'!E29, 'Right 2 Kin'!E29, 'Right 3 Kin'!E29)</f>
        <v>9.6548109995085146E-2</v>
      </c>
      <c r="F29">
        <f>STDEV('Left 1 Kin'!F29, 'Left 2 Kin'!F29, 'Left 3 Kin'!F29, 'Right 1 Kin'!F29, 'Right 2 Kin'!F29, 'Right 3 Kin'!F29)</f>
        <v>0.11230794984249771</v>
      </c>
      <c r="G29">
        <f>STDEV('Left 1 Kin'!G29, 'Left 2 Kin'!G29, 'Left 3 Kin'!G29, 'Right 1 Kin'!G29, 'Right 2 Kin'!G29, 'Right 3 Kin'!G29)</f>
        <v>1.6594758850739855</v>
      </c>
      <c r="H29">
        <f>STDEV('Left 1 Kin'!H29, 'Left 2 Kin'!H29, 'Left 3 Kin'!H29, 'Right 1 Kin'!H29, 'Right 2 Kin'!H29, 'Right 3 Kin'!H29)</f>
        <v>1.0926678658738287</v>
      </c>
      <c r="I29">
        <f>STDEV('Left 1 Kin'!I29, 'Left 2 Kin'!I29, 'Left 3 Kin'!I29, 'Right 1 Kin'!I29, 'Right 2 Kin'!I29, 'Right 3 Kin'!I29)</f>
        <v>2.7075133383364207</v>
      </c>
      <c r="J29">
        <f>STDEV('Left 1 Kin'!J29, 'Left 2 Kin'!J29, 'Left 3 Kin'!J29, 'Right 1 Kin'!J29, 'Right 2 Kin'!J29, 'Right 3 Kin'!J29)</f>
        <v>2.1029700790940318</v>
      </c>
      <c r="K29">
        <f>STDEV('Left 1 Kin'!K29, 'Left 2 Kin'!K29, 'Left 3 Kin'!K29, 'Right 1 Kin'!K29, 'Right 2 Kin'!K29, 'Right 3 Kin'!K29)</f>
        <v>4.1117281687841611</v>
      </c>
      <c r="L29">
        <f>STDEV('Left 1 Kin'!L29, 'Left 2 Kin'!L29, 'Left 3 Kin'!L29, 'Right 1 Kin'!L29, 'Right 2 Kin'!L29, 'Right 3 Kin'!L29)</f>
        <v>1.9638421017833148</v>
      </c>
      <c r="M29">
        <f>STDEV('Left 1 Kin'!M29, 'Left 2 Kin'!M29, 'Left 3 Kin'!M29, 'Right 1 Kin'!M29, 'Right 2 Kin'!M29, 'Right 3 Kin'!M29)</f>
        <v>1.9235526311238793</v>
      </c>
      <c r="N29">
        <f>STDEV('Left 1 Kin'!N29, 'Left 2 Kin'!N29, 'Left 3 Kin'!N29, 'Right 1 Kin'!N29, 'Right 2 Kin'!N29, 'Right 3 Kin'!N29)</f>
        <v>4.7820923440449814</v>
      </c>
      <c r="O29">
        <f>STDEV('Left 1 Kin'!O29, 'Left 2 Kin'!O29, 'Left 3 Kin'!O29, 'Right 1 Kin'!O29, 'Right 2 Kin'!O29, 'Right 3 Kin'!O29)</f>
        <v>18.385717772165769</v>
      </c>
      <c r="P29">
        <f>STDEV('Left 1 Kin'!P29, 'Left 2 Kin'!P29, 'Left 3 Kin'!P29, 'Right 1 Kin'!P29, 'Right 2 Kin'!P29, 'Right 3 Kin'!P29)</f>
        <v>1.9692691500861346</v>
      </c>
      <c r="Q29">
        <f>STDEV('Left 1 Kin'!Q29, 'Left 2 Kin'!Q29, 'Left 3 Kin'!Q29, 'Right 1 Kin'!Q29, 'Right 2 Kin'!Q29, 'Right 3 Kin'!Q29)</f>
        <v>11.746724336767929</v>
      </c>
      <c r="R29">
        <f>STDEV('Left 1 Kin'!R29, 'Left 2 Kin'!R29, 'Left 3 Kin'!R29, 'Right 1 Kin'!R29, 'Right 2 Kin'!R29, 'Right 3 Kin'!R29)</f>
        <v>1.5037342574852781</v>
      </c>
      <c r="S29">
        <f>STDEV('Left 1 Kin'!S29, 'Left 2 Kin'!S29, 'Left 3 Kin'!S29, 'Right 1 Kin'!S29, 'Right 2 Kin'!S29, 'Right 3 Kin'!S29)</f>
        <v>1.2183524777762251</v>
      </c>
      <c r="T29">
        <f>STDEV('Left 1 Kin'!T29, 'Left 2 Kin'!T29, 'Left 3 Kin'!T29, 'Right 1 Kin'!T29, 'Right 2 Kin'!T29, 'Right 3 Kin'!T29)</f>
        <v>3.867693027153726</v>
      </c>
      <c r="U29">
        <f>STDEV('Left 1 Kin'!U29, 'Left 2 Kin'!U29, 'Left 3 Kin'!U29, 'Right 1 Kin'!U29, 'Right 2 Kin'!U29, 'Right 3 Kin'!U29)</f>
        <v>15.768492901565759</v>
      </c>
      <c r="V29">
        <f>STDEV('Left 1 Kin'!V29, 'Left 2 Kin'!V29, 'Left 3 Kin'!V29, 'Right 1 Kin'!V29, 'Right 2 Kin'!V29, 'Right 3 Kin'!V29)</f>
        <v>34.431061251078205</v>
      </c>
      <c r="W29">
        <f>STDEV('Left 1 Kin'!W29, 'Left 2 Kin'!W29, 'Left 3 Kin'!W29, 'Right 1 Kin'!W29, 'Right 2 Kin'!W29, 'Right 3 Kin'!W29)</f>
        <v>47.893695119363123</v>
      </c>
      <c r="X29">
        <f>STDEV('Left 1 Kin'!X29, 'Left 2 Kin'!X29, 'Left 3 Kin'!X29, 'Right 1 Kin'!X29, 'Right 2 Kin'!X29, 'Right 3 Kin'!X29)</f>
        <v>46.161909579989306</v>
      </c>
      <c r="Y29">
        <f>STDEV('Left 1 Kin'!Y29, 'Left 2 Kin'!Y29, 'Left 3 Kin'!Y29, 'Right 1 Kin'!Y29, 'Right 2 Kin'!Y29, 'Right 3 Kin'!Y29)</f>
        <v>57.657644370383451</v>
      </c>
      <c r="Z29">
        <f>STDEV('Left 1 Kin'!Z29, 'Left 2 Kin'!Z29, 'Left 3 Kin'!Z29, 'Right 1 Kin'!Z29, 'Right 2 Kin'!Z29, 'Right 3 Kin'!Z29)</f>
        <v>52.894684610507383</v>
      </c>
      <c r="AA29">
        <f>STDEV('Left 1 Kin'!AA29, 'Left 2 Kin'!AA29, 'Left 3 Kin'!AA29, 'Right 1 Kin'!AA29, 'Right 2 Kin'!AA29, 'Right 3 Kin'!AA29)</f>
        <v>36.077095671926905</v>
      </c>
      <c r="AB29">
        <f>STDEV('Left 1 Kin'!AB29, 'Left 2 Kin'!AB29, 'Left 3 Kin'!AB29, 'Right 1 Kin'!AB29, 'Right 2 Kin'!AB29, 'Right 3 Kin'!AB29)</f>
        <v>81.450297537399393</v>
      </c>
      <c r="AC29">
        <f>STDEV('Left 1 Kin'!AC29, 'Left 2 Kin'!AC29, 'Left 3 Kin'!AC29, 'Right 1 Kin'!AC29, 'Right 2 Kin'!AC29, 'Right 3 Kin'!AC29)</f>
        <v>75.284562118366082</v>
      </c>
      <c r="AD29">
        <f>STDEV('Left 1 Kin'!AD29, 'Left 2 Kin'!AD29, 'Left 3 Kin'!AD29, 'Right 1 Kin'!AD29, 'Right 2 Kin'!AD29, 'Right 3 Kin'!AD29)</f>
        <v>73.292159490232137</v>
      </c>
      <c r="AE29">
        <f>STDEV('Left 1 Kin'!AE29, 'Left 2 Kin'!AE29, 'Left 3 Kin'!AE29, 'Right 1 Kin'!AE29, 'Right 2 Kin'!AE29, 'Right 3 Kin'!AE29)</f>
        <v>70.768638996794238</v>
      </c>
      <c r="AF29">
        <f>STDEV('Left 1 Kin'!AF29, 'Left 2 Kin'!AF29, 'Left 3 Kin'!AF29, 'Right 1 Kin'!AF29, 'Right 2 Kin'!AF29, 'Right 3 Kin'!AF29)</f>
        <v>137.31015901353513</v>
      </c>
      <c r="AG29">
        <f>STDEV('Left 1 Kin'!AG29, 'Left 2 Kin'!AG29, 'Left 3 Kin'!AG29, 'Right 1 Kin'!AG29, 'Right 2 Kin'!AG29, 'Right 3 Kin'!AG29)</f>
        <v>280.62100633045787</v>
      </c>
      <c r="AH29">
        <f>STDEV('Left 1 Kin'!AH29, 'Left 2 Kin'!AH29, 'Left 3 Kin'!AH29, 'Right 1 Kin'!AH29, 'Right 2 Kin'!AH29, 'Right 3 Kin'!AH29)</f>
        <v>101.76542091034615</v>
      </c>
      <c r="AI29">
        <f>STDEV('Left 1 Kin'!AI29, 'Left 2 Kin'!AI29, 'Left 3 Kin'!AI29, 'Right 1 Kin'!AI29, 'Right 2 Kin'!AI29, 'Right 3 Kin'!AI29)</f>
        <v>1.3659167155252239</v>
      </c>
      <c r="AJ29">
        <f>STDEV('Left 1 Kin'!AJ29, 'Left 2 Kin'!AJ29, 'Left 3 Kin'!AJ29, 'Right 1 Kin'!AJ29, 'Right 2 Kin'!AJ29, 'Right 3 Kin'!AJ29)</f>
        <v>2.0593244094876</v>
      </c>
      <c r="AK29">
        <f>STDEV('Left 1 Kin'!AK29, 'Left 2 Kin'!AK29, 'Left 3 Kin'!AK29, 'Right 1 Kin'!AK29, 'Right 2 Kin'!AK29, 'Right 3 Kin'!AK29)</f>
        <v>0.32349915947166114</v>
      </c>
      <c r="AL29">
        <f>STDEV('Left 1 Kin'!AL29, 'Left 2 Kin'!AL29, 'Left 3 Kin'!AL29, 'Right 1 Kin'!AL29, 'Right 2 Kin'!AL29, 'Right 3 Kin'!AL29)</f>
        <v>9.6316136059721504</v>
      </c>
      <c r="AM29">
        <f>STDEV('Left 1 Kin'!AM29, 'Left 2 Kin'!AM29, 'Left 3 Kin'!AM29, 'Right 1 Kin'!AM29, 'Right 2 Kin'!AM29, 'Right 3 Kin'!AM29)</f>
        <v>0.82450057190836079</v>
      </c>
      <c r="AN29">
        <f>STDEV('Left 1 Kin'!AN29, 'Left 2 Kin'!AN29, 'Left 3 Kin'!AN29, 'Right 1 Kin'!AN29, 'Right 2 Kin'!AN29, 'Right 3 Kin'!AN29)</f>
        <v>0.2688068316439422</v>
      </c>
      <c r="AO29">
        <f>STDEV('Left 1 Kin'!AO29, 'Left 2 Kin'!AO29, 'Left 3 Kin'!AO29, 'Right 1 Kin'!AO29, 'Right 2 Kin'!AO29, 'Right 3 Kin'!AO29)</f>
        <v>0.28811472203955535</v>
      </c>
      <c r="AP29">
        <f>STDEV('Left 1 Kin'!AP29, 'Left 2 Kin'!AP29, 'Left 3 Kin'!AP29, 'Right 1 Kin'!AP29, 'Right 2 Kin'!AP29, 'Right 3 Kin'!AP29)</f>
        <v>1.663155168115243</v>
      </c>
      <c r="AQ29">
        <f>STDEV('Left 1 Kin'!AQ29, 'Left 2 Kin'!AQ29, 'Left 3 Kin'!AQ29, 'Right 1 Kin'!AQ29, 'Right 2 Kin'!AQ29, 'Right 3 Kin'!AQ29)</f>
        <v>0.8351880202558063</v>
      </c>
      <c r="AR29">
        <f>STDEV('Left 1 Kin'!AR29, 'Left 2 Kin'!AR29, 'Left 3 Kin'!AR29, 'Right 1 Kin'!AR29, 'Right 2 Kin'!AR29, 'Right 3 Kin'!AR29)</f>
        <v>1.1375576504221976</v>
      </c>
      <c r="AS29">
        <f>STDEV('Left 1 Kin'!AS29, 'Left 2 Kin'!AS29, 'Left 3 Kin'!AS29, 'Right 1 Kin'!AS29, 'Right 2 Kin'!AS29, 'Right 3 Kin'!AS29)</f>
        <v>0.25474899407753387</v>
      </c>
      <c r="AT29">
        <f>STDEV('Left 1 Kin'!AT29, 'Left 2 Kin'!AT29, 'Left 3 Kin'!AT29, 'Right 1 Kin'!AT29, 'Right 2 Kin'!AT29, 'Right 3 Kin'!AT29)</f>
        <v>7.3603461185241263</v>
      </c>
    </row>
    <row r="30" spans="1:46" x14ac:dyDescent="0.25">
      <c r="A30">
        <v>28</v>
      </c>
      <c r="B30">
        <f>STDEV('Left 1 Kin'!B30, 'Left 2 Kin'!B30, 'Left 3 Kin'!B30, 'Right 1 Kin'!B30, 'Right 2 Kin'!B30, 'Right 3 Kin'!B30)</f>
        <v>0.2163537268090544</v>
      </c>
      <c r="C30">
        <f>STDEV('Left 1 Kin'!C30, 'Left 2 Kin'!C30, 'Left 3 Kin'!C30, 'Right 1 Kin'!C30, 'Right 2 Kin'!C30, 'Right 3 Kin'!C30)</f>
        <v>5.11074067743053E-3</v>
      </c>
      <c r="D30">
        <f>STDEV('Left 1 Kin'!D30, 'Left 2 Kin'!D30, 'Left 3 Kin'!D30, 'Right 1 Kin'!D30, 'Right 2 Kin'!D30, 'Right 3 Kin'!D30)</f>
        <v>6.8592241441040119E-2</v>
      </c>
      <c r="E30">
        <f>STDEV('Left 1 Kin'!E30, 'Left 2 Kin'!E30, 'Left 3 Kin'!E30, 'Right 1 Kin'!E30, 'Right 2 Kin'!E30, 'Right 3 Kin'!E30)</f>
        <v>9.119588339993949E-2</v>
      </c>
      <c r="F30">
        <f>STDEV('Left 1 Kin'!F30, 'Left 2 Kin'!F30, 'Left 3 Kin'!F30, 'Right 1 Kin'!F30, 'Right 2 Kin'!F30, 'Right 3 Kin'!F30)</f>
        <v>0.11474919656746943</v>
      </c>
      <c r="G30">
        <f>STDEV('Left 1 Kin'!G30, 'Left 2 Kin'!G30, 'Left 3 Kin'!G30, 'Right 1 Kin'!G30, 'Right 2 Kin'!G30, 'Right 3 Kin'!G30)</f>
        <v>1.6599226402159237</v>
      </c>
      <c r="H30">
        <f>STDEV('Left 1 Kin'!H30, 'Left 2 Kin'!H30, 'Left 3 Kin'!H30, 'Right 1 Kin'!H30, 'Right 2 Kin'!H30, 'Right 3 Kin'!H30)</f>
        <v>1.0941986800240351</v>
      </c>
      <c r="I30">
        <f>STDEV('Left 1 Kin'!I30, 'Left 2 Kin'!I30, 'Left 3 Kin'!I30, 'Right 1 Kin'!I30, 'Right 2 Kin'!I30, 'Right 3 Kin'!I30)</f>
        <v>2.7477083552685526</v>
      </c>
      <c r="J30">
        <f>STDEV('Left 1 Kin'!J30, 'Left 2 Kin'!J30, 'Left 3 Kin'!J30, 'Right 1 Kin'!J30, 'Right 2 Kin'!J30, 'Right 3 Kin'!J30)</f>
        <v>2.1368167286005018</v>
      </c>
      <c r="K30">
        <f>STDEV('Left 1 Kin'!K30, 'Left 2 Kin'!K30, 'Left 3 Kin'!K30, 'Right 1 Kin'!K30, 'Right 2 Kin'!K30, 'Right 3 Kin'!K30)</f>
        <v>4.1684748428878873</v>
      </c>
      <c r="L30">
        <f>STDEV('Left 1 Kin'!L30, 'Left 2 Kin'!L30, 'Left 3 Kin'!L30, 'Right 1 Kin'!L30, 'Right 2 Kin'!L30, 'Right 3 Kin'!L30)</f>
        <v>1.9988057983980159</v>
      </c>
      <c r="M30">
        <f>STDEV('Left 1 Kin'!M30, 'Left 2 Kin'!M30, 'Left 3 Kin'!M30, 'Right 1 Kin'!M30, 'Right 2 Kin'!M30, 'Right 3 Kin'!M30)</f>
        <v>1.9327245331635512</v>
      </c>
      <c r="N30">
        <f>STDEV('Left 1 Kin'!N30, 'Left 2 Kin'!N30, 'Left 3 Kin'!N30, 'Right 1 Kin'!N30, 'Right 2 Kin'!N30, 'Right 3 Kin'!N30)</f>
        <v>4.8592848007587968</v>
      </c>
      <c r="O30">
        <f>STDEV('Left 1 Kin'!O30, 'Left 2 Kin'!O30, 'Left 3 Kin'!O30, 'Right 1 Kin'!O30, 'Right 2 Kin'!O30, 'Right 3 Kin'!O30)</f>
        <v>18.287485124945356</v>
      </c>
      <c r="P30">
        <f>STDEV('Left 1 Kin'!P30, 'Left 2 Kin'!P30, 'Left 3 Kin'!P30, 'Right 1 Kin'!P30, 'Right 2 Kin'!P30, 'Right 3 Kin'!P30)</f>
        <v>1.9631579635575602</v>
      </c>
      <c r="Q30">
        <f>STDEV('Left 1 Kin'!Q30, 'Left 2 Kin'!Q30, 'Left 3 Kin'!Q30, 'Right 1 Kin'!Q30, 'Right 2 Kin'!Q30, 'Right 3 Kin'!Q30)</f>
        <v>11.775463485698555</v>
      </c>
      <c r="R30">
        <f>STDEV('Left 1 Kin'!R30, 'Left 2 Kin'!R30, 'Left 3 Kin'!R30, 'Right 1 Kin'!R30, 'Right 2 Kin'!R30, 'Right 3 Kin'!R30)</f>
        <v>1.5555070208529282</v>
      </c>
      <c r="S30">
        <f>STDEV('Left 1 Kin'!S30, 'Left 2 Kin'!S30, 'Left 3 Kin'!S30, 'Right 1 Kin'!S30, 'Right 2 Kin'!S30, 'Right 3 Kin'!S30)</f>
        <v>1.3356940499229097</v>
      </c>
      <c r="T30">
        <f>STDEV('Left 1 Kin'!T30, 'Left 2 Kin'!T30, 'Left 3 Kin'!T30, 'Right 1 Kin'!T30, 'Right 2 Kin'!T30, 'Right 3 Kin'!T30)</f>
        <v>3.7669220535201271</v>
      </c>
      <c r="U30">
        <f>STDEV('Left 1 Kin'!U30, 'Left 2 Kin'!U30, 'Left 3 Kin'!U30, 'Right 1 Kin'!U30, 'Right 2 Kin'!U30, 'Right 3 Kin'!U30)</f>
        <v>15.729757116256353</v>
      </c>
      <c r="V30">
        <f>STDEV('Left 1 Kin'!V30, 'Left 2 Kin'!V30, 'Left 3 Kin'!V30, 'Right 1 Kin'!V30, 'Right 2 Kin'!V30, 'Right 3 Kin'!V30)</f>
        <v>33.937519675624749</v>
      </c>
      <c r="W30">
        <f>STDEV('Left 1 Kin'!W30, 'Left 2 Kin'!W30, 'Left 3 Kin'!W30, 'Right 1 Kin'!W30, 'Right 2 Kin'!W30, 'Right 3 Kin'!W30)</f>
        <v>47.645646686795516</v>
      </c>
      <c r="X30">
        <f>STDEV('Left 1 Kin'!X30, 'Left 2 Kin'!X30, 'Left 3 Kin'!X30, 'Right 1 Kin'!X30, 'Right 2 Kin'!X30, 'Right 3 Kin'!X30)</f>
        <v>45.975498911914109</v>
      </c>
      <c r="Y30">
        <f>STDEV('Left 1 Kin'!Y30, 'Left 2 Kin'!Y30, 'Left 3 Kin'!Y30, 'Right 1 Kin'!Y30, 'Right 2 Kin'!Y30, 'Right 3 Kin'!Y30)</f>
        <v>58.022661203666097</v>
      </c>
      <c r="Z30">
        <f>STDEV('Left 1 Kin'!Z30, 'Left 2 Kin'!Z30, 'Left 3 Kin'!Z30, 'Right 1 Kin'!Z30, 'Right 2 Kin'!Z30, 'Right 3 Kin'!Z30)</f>
        <v>54.310637608220169</v>
      </c>
      <c r="AA30">
        <f>STDEV('Left 1 Kin'!AA30, 'Left 2 Kin'!AA30, 'Left 3 Kin'!AA30, 'Right 1 Kin'!AA30, 'Right 2 Kin'!AA30, 'Right 3 Kin'!AA30)</f>
        <v>34.669449073596198</v>
      </c>
      <c r="AB30">
        <f>STDEV('Left 1 Kin'!AB30, 'Left 2 Kin'!AB30, 'Left 3 Kin'!AB30, 'Right 1 Kin'!AB30, 'Right 2 Kin'!AB30, 'Right 3 Kin'!AB30)</f>
        <v>84.021807495349776</v>
      </c>
      <c r="AC30">
        <f>STDEV('Left 1 Kin'!AC30, 'Left 2 Kin'!AC30, 'Left 3 Kin'!AC30, 'Right 1 Kin'!AC30, 'Right 2 Kin'!AC30, 'Right 3 Kin'!AC30)</f>
        <v>63.760290812542898</v>
      </c>
      <c r="AD30">
        <f>STDEV('Left 1 Kin'!AD30, 'Left 2 Kin'!AD30, 'Left 3 Kin'!AD30, 'Right 1 Kin'!AD30, 'Right 2 Kin'!AD30, 'Right 3 Kin'!AD30)</f>
        <v>79.754282920991969</v>
      </c>
      <c r="AE30">
        <f>STDEV('Left 1 Kin'!AE30, 'Left 2 Kin'!AE30, 'Left 3 Kin'!AE30, 'Right 1 Kin'!AE30, 'Right 2 Kin'!AE30, 'Right 3 Kin'!AE30)</f>
        <v>74.106718040276476</v>
      </c>
      <c r="AF30">
        <f>STDEV('Left 1 Kin'!AF30, 'Left 2 Kin'!AF30, 'Left 3 Kin'!AF30, 'Right 1 Kin'!AF30, 'Right 2 Kin'!AF30, 'Right 3 Kin'!AF30)</f>
        <v>143.48961584974253</v>
      </c>
      <c r="AG30">
        <f>STDEV('Left 1 Kin'!AG30, 'Left 2 Kin'!AG30, 'Left 3 Kin'!AG30, 'Right 1 Kin'!AG30, 'Right 2 Kin'!AG30, 'Right 3 Kin'!AG30)</f>
        <v>268.01220005764964</v>
      </c>
      <c r="AH30">
        <f>STDEV('Left 1 Kin'!AH30, 'Left 2 Kin'!AH30, 'Left 3 Kin'!AH30, 'Right 1 Kin'!AH30, 'Right 2 Kin'!AH30, 'Right 3 Kin'!AH30)</f>
        <v>99.289627922033034</v>
      </c>
      <c r="AI30">
        <f>STDEV('Left 1 Kin'!AI30, 'Left 2 Kin'!AI30, 'Left 3 Kin'!AI30, 'Right 1 Kin'!AI30, 'Right 2 Kin'!AI30, 'Right 3 Kin'!AI30)</f>
        <v>1.2261316116348628</v>
      </c>
      <c r="AJ30">
        <f>STDEV('Left 1 Kin'!AJ30, 'Left 2 Kin'!AJ30, 'Left 3 Kin'!AJ30, 'Right 1 Kin'!AJ30, 'Right 2 Kin'!AJ30, 'Right 3 Kin'!AJ30)</f>
        <v>2.1115741422770316</v>
      </c>
      <c r="AK30">
        <f>STDEV('Left 1 Kin'!AK30, 'Left 2 Kin'!AK30, 'Left 3 Kin'!AK30, 'Right 1 Kin'!AK30, 'Right 2 Kin'!AK30, 'Right 3 Kin'!AK30)</f>
        <v>0.31042612272364734</v>
      </c>
      <c r="AL30">
        <f>STDEV('Left 1 Kin'!AL30, 'Left 2 Kin'!AL30, 'Left 3 Kin'!AL30, 'Right 1 Kin'!AL30, 'Right 2 Kin'!AL30, 'Right 3 Kin'!AL30)</f>
        <v>9.313579858832064</v>
      </c>
      <c r="AM30">
        <f>STDEV('Left 1 Kin'!AM30, 'Left 2 Kin'!AM30, 'Left 3 Kin'!AM30, 'Right 1 Kin'!AM30, 'Right 2 Kin'!AM30, 'Right 3 Kin'!AM30)</f>
        <v>0.75865099316698714</v>
      </c>
      <c r="AN30">
        <f>STDEV('Left 1 Kin'!AN30, 'Left 2 Kin'!AN30, 'Left 3 Kin'!AN30, 'Right 1 Kin'!AN30, 'Right 2 Kin'!AN30, 'Right 3 Kin'!AN30)</f>
        <v>0.25535439961125356</v>
      </c>
      <c r="AO30">
        <f>STDEV('Left 1 Kin'!AO30, 'Left 2 Kin'!AO30, 'Left 3 Kin'!AO30, 'Right 1 Kin'!AO30, 'Right 2 Kin'!AO30, 'Right 3 Kin'!AO30)</f>
        <v>0.28898666076540042</v>
      </c>
      <c r="AP30">
        <f>STDEV('Left 1 Kin'!AP30, 'Left 2 Kin'!AP30, 'Left 3 Kin'!AP30, 'Right 1 Kin'!AP30, 'Right 2 Kin'!AP30, 'Right 3 Kin'!AP30)</f>
        <v>1.7183173375128076</v>
      </c>
      <c r="AQ30">
        <f>STDEV('Left 1 Kin'!AQ30, 'Left 2 Kin'!AQ30, 'Left 3 Kin'!AQ30, 'Right 1 Kin'!AQ30, 'Right 2 Kin'!AQ30, 'Right 3 Kin'!AQ30)</f>
        <v>0.8466667605466226</v>
      </c>
      <c r="AR30">
        <f>STDEV('Left 1 Kin'!AR30, 'Left 2 Kin'!AR30, 'Left 3 Kin'!AR30, 'Right 1 Kin'!AR30, 'Right 2 Kin'!AR30, 'Right 3 Kin'!AR30)</f>
        <v>1.1423162557539308</v>
      </c>
      <c r="AS30">
        <f>STDEV('Left 1 Kin'!AS30, 'Left 2 Kin'!AS30, 'Left 3 Kin'!AS30, 'Right 1 Kin'!AS30, 'Right 2 Kin'!AS30, 'Right 3 Kin'!AS30)</f>
        <v>0.25852229190806353</v>
      </c>
      <c r="AT30">
        <f>STDEV('Left 1 Kin'!AT30, 'Left 2 Kin'!AT30, 'Left 3 Kin'!AT30, 'Right 1 Kin'!AT30, 'Right 2 Kin'!AT30, 'Right 3 Kin'!AT30)</f>
        <v>7.8459768254107543</v>
      </c>
    </row>
    <row r="31" spans="1:46" x14ac:dyDescent="0.25">
      <c r="A31">
        <v>29</v>
      </c>
      <c r="B31">
        <f>STDEV('Left 1 Kin'!B31, 'Left 2 Kin'!B31, 'Left 3 Kin'!B31, 'Right 1 Kin'!B31, 'Right 2 Kin'!B31, 'Right 3 Kin'!B31)</f>
        <v>0.21502997654397132</v>
      </c>
      <c r="C31">
        <f>STDEV('Left 1 Kin'!C31, 'Left 2 Kin'!C31, 'Left 3 Kin'!C31, 'Right 1 Kin'!C31, 'Right 2 Kin'!C31, 'Right 3 Kin'!C31)</f>
        <v>5.0762409521010092E-3</v>
      </c>
      <c r="D31">
        <f>STDEV('Left 1 Kin'!D31, 'Left 2 Kin'!D31, 'Left 3 Kin'!D31, 'Right 1 Kin'!D31, 'Right 2 Kin'!D31, 'Right 3 Kin'!D31)</f>
        <v>7.0250988533361799E-2</v>
      </c>
      <c r="E31">
        <f>STDEV('Left 1 Kin'!E31, 'Left 2 Kin'!E31, 'Left 3 Kin'!E31, 'Right 1 Kin'!E31, 'Right 2 Kin'!E31, 'Right 3 Kin'!E31)</f>
        <v>8.5427591361599234E-2</v>
      </c>
      <c r="F31">
        <f>STDEV('Left 1 Kin'!F31, 'Left 2 Kin'!F31, 'Left 3 Kin'!F31, 'Right 1 Kin'!F31, 'Right 2 Kin'!F31, 'Right 3 Kin'!F31)</f>
        <v>0.11434695050349152</v>
      </c>
      <c r="G31">
        <f>STDEV('Left 1 Kin'!G31, 'Left 2 Kin'!G31, 'Left 3 Kin'!G31, 'Right 1 Kin'!G31, 'Right 2 Kin'!G31, 'Right 3 Kin'!G31)</f>
        <v>1.6599804696578566</v>
      </c>
      <c r="H31">
        <f>STDEV('Left 1 Kin'!H31, 'Left 2 Kin'!H31, 'Left 3 Kin'!H31, 'Right 1 Kin'!H31, 'Right 2 Kin'!H31, 'Right 3 Kin'!H31)</f>
        <v>1.0968489063498261</v>
      </c>
      <c r="I31">
        <f>STDEV('Left 1 Kin'!I31, 'Left 2 Kin'!I31, 'Left 3 Kin'!I31, 'Right 1 Kin'!I31, 'Right 2 Kin'!I31, 'Right 3 Kin'!I31)</f>
        <v>2.7933620314209899</v>
      </c>
      <c r="J31">
        <f>STDEV('Left 1 Kin'!J31, 'Left 2 Kin'!J31, 'Left 3 Kin'!J31, 'Right 1 Kin'!J31, 'Right 2 Kin'!J31, 'Right 3 Kin'!J31)</f>
        <v>2.1714915107769581</v>
      </c>
      <c r="K31">
        <f>STDEV('Left 1 Kin'!K31, 'Left 2 Kin'!K31, 'Left 3 Kin'!K31, 'Right 1 Kin'!K31, 'Right 2 Kin'!K31, 'Right 3 Kin'!K31)</f>
        <v>4.2250656496302366</v>
      </c>
      <c r="L31">
        <f>STDEV('Left 1 Kin'!L31, 'Left 2 Kin'!L31, 'Left 3 Kin'!L31, 'Right 1 Kin'!L31, 'Right 2 Kin'!L31, 'Right 3 Kin'!L31)</f>
        <v>2.0339506699667989</v>
      </c>
      <c r="M31">
        <f>STDEV('Left 1 Kin'!M31, 'Left 2 Kin'!M31, 'Left 3 Kin'!M31, 'Right 1 Kin'!M31, 'Right 2 Kin'!M31, 'Right 3 Kin'!M31)</f>
        <v>1.9280787509158093</v>
      </c>
      <c r="N31">
        <f>STDEV('Left 1 Kin'!N31, 'Left 2 Kin'!N31, 'Left 3 Kin'!N31, 'Right 1 Kin'!N31, 'Right 2 Kin'!N31, 'Right 3 Kin'!N31)</f>
        <v>4.9518000187850326</v>
      </c>
      <c r="O31">
        <f>STDEV('Left 1 Kin'!O31, 'Left 2 Kin'!O31, 'Left 3 Kin'!O31, 'Right 1 Kin'!O31, 'Right 2 Kin'!O31, 'Right 3 Kin'!O31)</f>
        <v>18.25187155404409</v>
      </c>
      <c r="P31">
        <f>STDEV('Left 1 Kin'!P31, 'Left 2 Kin'!P31, 'Left 3 Kin'!P31, 'Right 1 Kin'!P31, 'Right 2 Kin'!P31, 'Right 3 Kin'!P31)</f>
        <v>1.931684511441391</v>
      </c>
      <c r="Q31">
        <f>STDEV('Left 1 Kin'!Q31, 'Left 2 Kin'!Q31, 'Left 3 Kin'!Q31, 'Right 1 Kin'!Q31, 'Right 2 Kin'!Q31, 'Right 3 Kin'!Q31)</f>
        <v>11.826549688052458</v>
      </c>
      <c r="R31">
        <f>STDEV('Left 1 Kin'!R31, 'Left 2 Kin'!R31, 'Left 3 Kin'!R31, 'Right 1 Kin'!R31, 'Right 2 Kin'!R31, 'Right 3 Kin'!R31)</f>
        <v>1.5616648900508168</v>
      </c>
      <c r="S31">
        <f>STDEV('Left 1 Kin'!S31, 'Left 2 Kin'!S31, 'Left 3 Kin'!S31, 'Right 1 Kin'!S31, 'Right 2 Kin'!S31, 'Right 3 Kin'!S31)</f>
        <v>1.4158380025520814</v>
      </c>
      <c r="T31">
        <f>STDEV('Left 1 Kin'!T31, 'Left 2 Kin'!T31, 'Left 3 Kin'!T31, 'Right 1 Kin'!T31, 'Right 2 Kin'!T31, 'Right 3 Kin'!T31)</f>
        <v>3.6700306797150382</v>
      </c>
      <c r="U31">
        <f>STDEV('Left 1 Kin'!U31, 'Left 2 Kin'!U31, 'Left 3 Kin'!U31, 'Right 1 Kin'!U31, 'Right 2 Kin'!U31, 'Right 3 Kin'!U31)</f>
        <v>15.865358205204963</v>
      </c>
      <c r="V31">
        <f>STDEV('Left 1 Kin'!V31, 'Left 2 Kin'!V31, 'Left 3 Kin'!V31, 'Right 1 Kin'!V31, 'Right 2 Kin'!V31, 'Right 3 Kin'!V31)</f>
        <v>33.421031292969573</v>
      </c>
      <c r="W31">
        <f>STDEV('Left 1 Kin'!W31, 'Left 2 Kin'!W31, 'Left 3 Kin'!W31, 'Right 1 Kin'!W31, 'Right 2 Kin'!W31, 'Right 3 Kin'!W31)</f>
        <v>46.395955750302008</v>
      </c>
      <c r="X31">
        <f>STDEV('Left 1 Kin'!X31, 'Left 2 Kin'!X31, 'Left 3 Kin'!X31, 'Right 1 Kin'!X31, 'Right 2 Kin'!X31, 'Right 3 Kin'!X31)</f>
        <v>45.979173475230873</v>
      </c>
      <c r="Y31">
        <f>STDEV('Left 1 Kin'!Y31, 'Left 2 Kin'!Y31, 'Left 3 Kin'!Y31, 'Right 1 Kin'!Y31, 'Right 2 Kin'!Y31, 'Right 3 Kin'!Y31)</f>
        <v>57.612321255820049</v>
      </c>
      <c r="Z31">
        <f>STDEV('Left 1 Kin'!Z31, 'Left 2 Kin'!Z31, 'Left 3 Kin'!Z31, 'Right 1 Kin'!Z31, 'Right 2 Kin'!Z31, 'Right 3 Kin'!Z31)</f>
        <v>54.639654918288642</v>
      </c>
      <c r="AA31">
        <f>STDEV('Left 1 Kin'!AA31, 'Left 2 Kin'!AA31, 'Left 3 Kin'!AA31, 'Right 1 Kin'!AA31, 'Right 2 Kin'!AA31, 'Right 3 Kin'!AA31)</f>
        <v>34.44916033350983</v>
      </c>
      <c r="AB31">
        <f>STDEV('Left 1 Kin'!AB31, 'Left 2 Kin'!AB31, 'Left 3 Kin'!AB31, 'Right 1 Kin'!AB31, 'Right 2 Kin'!AB31, 'Right 3 Kin'!AB31)</f>
        <v>86.808166657445369</v>
      </c>
      <c r="AC31">
        <f>STDEV('Left 1 Kin'!AC31, 'Left 2 Kin'!AC31, 'Left 3 Kin'!AC31, 'Right 1 Kin'!AC31, 'Right 2 Kin'!AC31, 'Right 3 Kin'!AC31)</f>
        <v>52.96175202326139</v>
      </c>
      <c r="AD31">
        <f>STDEV('Left 1 Kin'!AD31, 'Left 2 Kin'!AD31, 'Left 3 Kin'!AD31, 'Right 1 Kin'!AD31, 'Right 2 Kin'!AD31, 'Right 3 Kin'!AD31)</f>
        <v>86.466257769854238</v>
      </c>
      <c r="AE31">
        <f>STDEV('Left 1 Kin'!AE31, 'Left 2 Kin'!AE31, 'Left 3 Kin'!AE31, 'Right 1 Kin'!AE31, 'Right 2 Kin'!AE31, 'Right 3 Kin'!AE31)</f>
        <v>68.831933558832546</v>
      </c>
      <c r="AF31">
        <f>STDEV('Left 1 Kin'!AF31, 'Left 2 Kin'!AF31, 'Left 3 Kin'!AF31, 'Right 1 Kin'!AF31, 'Right 2 Kin'!AF31, 'Right 3 Kin'!AF31)</f>
        <v>145.9867121834038</v>
      </c>
      <c r="AG31">
        <f>STDEV('Left 1 Kin'!AG31, 'Left 2 Kin'!AG31, 'Left 3 Kin'!AG31, 'Right 1 Kin'!AG31, 'Right 2 Kin'!AG31, 'Right 3 Kin'!AG31)</f>
        <v>253.67346078948134</v>
      </c>
      <c r="AH31">
        <f>STDEV('Left 1 Kin'!AH31, 'Left 2 Kin'!AH31, 'Left 3 Kin'!AH31, 'Right 1 Kin'!AH31, 'Right 2 Kin'!AH31, 'Right 3 Kin'!AH31)</f>
        <v>95.418820697314516</v>
      </c>
      <c r="AI31">
        <f>STDEV('Left 1 Kin'!AI31, 'Left 2 Kin'!AI31, 'Left 3 Kin'!AI31, 'Right 1 Kin'!AI31, 'Right 2 Kin'!AI31, 'Right 3 Kin'!AI31)</f>
        <v>1.1581196996023855</v>
      </c>
      <c r="AJ31">
        <f>STDEV('Left 1 Kin'!AJ31, 'Left 2 Kin'!AJ31, 'Left 3 Kin'!AJ31, 'Right 1 Kin'!AJ31, 'Right 2 Kin'!AJ31, 'Right 3 Kin'!AJ31)</f>
        <v>2.0952116092460438</v>
      </c>
      <c r="AK31">
        <f>STDEV('Left 1 Kin'!AK31, 'Left 2 Kin'!AK31, 'Left 3 Kin'!AK31, 'Right 1 Kin'!AK31, 'Right 2 Kin'!AK31, 'Right 3 Kin'!AK31)</f>
        <v>0.29299981955547949</v>
      </c>
      <c r="AL31">
        <f>STDEV('Left 1 Kin'!AL31, 'Left 2 Kin'!AL31, 'Left 3 Kin'!AL31, 'Right 1 Kin'!AL31, 'Right 2 Kin'!AL31, 'Right 3 Kin'!AL31)</f>
        <v>9.0503163983745534</v>
      </c>
      <c r="AM31">
        <f>STDEV('Left 1 Kin'!AM31, 'Left 2 Kin'!AM31, 'Left 3 Kin'!AM31, 'Right 1 Kin'!AM31, 'Right 2 Kin'!AM31, 'Right 3 Kin'!AM31)</f>
        <v>0.76314979346516376</v>
      </c>
      <c r="AN31">
        <f>STDEV('Left 1 Kin'!AN31, 'Left 2 Kin'!AN31, 'Left 3 Kin'!AN31, 'Right 1 Kin'!AN31, 'Right 2 Kin'!AN31, 'Right 3 Kin'!AN31)</f>
        <v>0.20741075578487364</v>
      </c>
      <c r="AO31">
        <f>STDEV('Left 1 Kin'!AO31, 'Left 2 Kin'!AO31, 'Left 3 Kin'!AO31, 'Right 1 Kin'!AO31, 'Right 2 Kin'!AO31, 'Right 3 Kin'!AO31)</f>
        <v>0.30223628218829524</v>
      </c>
      <c r="AP31">
        <f>STDEV('Left 1 Kin'!AP31, 'Left 2 Kin'!AP31, 'Left 3 Kin'!AP31, 'Right 1 Kin'!AP31, 'Right 2 Kin'!AP31, 'Right 3 Kin'!AP31)</f>
        <v>1.7775517483958705</v>
      </c>
      <c r="AQ31">
        <f>STDEV('Left 1 Kin'!AQ31, 'Left 2 Kin'!AQ31, 'Left 3 Kin'!AQ31, 'Right 1 Kin'!AQ31, 'Right 2 Kin'!AQ31, 'Right 3 Kin'!AQ31)</f>
        <v>0.85904331929642752</v>
      </c>
      <c r="AR31">
        <f>STDEV('Left 1 Kin'!AR31, 'Left 2 Kin'!AR31, 'Left 3 Kin'!AR31, 'Right 1 Kin'!AR31, 'Right 2 Kin'!AR31, 'Right 3 Kin'!AR31)</f>
        <v>1.1479560423190422</v>
      </c>
      <c r="AS31">
        <f>STDEV('Left 1 Kin'!AS31, 'Left 2 Kin'!AS31, 'Left 3 Kin'!AS31, 'Right 1 Kin'!AS31, 'Right 2 Kin'!AS31, 'Right 3 Kin'!AS31)</f>
        <v>0.26233166959563192</v>
      </c>
      <c r="AT31">
        <f>STDEV('Left 1 Kin'!AT31, 'Left 2 Kin'!AT31, 'Left 3 Kin'!AT31, 'Right 1 Kin'!AT31, 'Right 2 Kin'!AT31, 'Right 3 Kin'!AT31)</f>
        <v>8.0882949095159802</v>
      </c>
    </row>
    <row r="32" spans="1:46" x14ac:dyDescent="0.25">
      <c r="A32">
        <v>30</v>
      </c>
      <c r="B32">
        <f>STDEV('Left 1 Kin'!B32, 'Left 2 Kin'!B32, 'Left 3 Kin'!B32, 'Right 1 Kin'!B32, 'Right 2 Kin'!B32, 'Right 3 Kin'!B32)</f>
        <v>0.21324164696419029</v>
      </c>
      <c r="C32">
        <f>STDEV('Left 1 Kin'!C32, 'Left 2 Kin'!C32, 'Left 3 Kin'!C32, 'Right 1 Kin'!C32, 'Right 2 Kin'!C32, 'Right 3 Kin'!C32)</f>
        <v>5.0499066228316212E-3</v>
      </c>
      <c r="D32">
        <f>STDEV('Left 1 Kin'!D32, 'Left 2 Kin'!D32, 'Left 3 Kin'!D32, 'Right 1 Kin'!D32, 'Right 2 Kin'!D32, 'Right 3 Kin'!D32)</f>
        <v>6.3313005615524526E-2</v>
      </c>
      <c r="E32">
        <f>STDEV('Left 1 Kin'!E32, 'Left 2 Kin'!E32, 'Left 3 Kin'!E32, 'Right 1 Kin'!E32, 'Right 2 Kin'!E32, 'Right 3 Kin'!E32)</f>
        <v>7.9379671642630989E-2</v>
      </c>
      <c r="F32">
        <f>STDEV('Left 1 Kin'!F32, 'Left 2 Kin'!F32, 'Left 3 Kin'!F32, 'Right 1 Kin'!F32, 'Right 2 Kin'!F32, 'Right 3 Kin'!F32)</f>
        <v>0.12437136458778665</v>
      </c>
      <c r="G32">
        <f>STDEV('Left 1 Kin'!G32, 'Left 2 Kin'!G32, 'Left 3 Kin'!G32, 'Right 1 Kin'!G32, 'Right 2 Kin'!G32, 'Right 3 Kin'!G32)</f>
        <v>1.6594383970813347</v>
      </c>
      <c r="H32">
        <f>STDEV('Left 1 Kin'!H32, 'Left 2 Kin'!H32, 'Left 3 Kin'!H32, 'Right 1 Kin'!H32, 'Right 2 Kin'!H32, 'Right 3 Kin'!H32)</f>
        <v>1.1002859184147777</v>
      </c>
      <c r="I32">
        <f>STDEV('Left 1 Kin'!I32, 'Left 2 Kin'!I32, 'Left 3 Kin'!I32, 'Right 1 Kin'!I32, 'Right 2 Kin'!I32, 'Right 3 Kin'!I32)</f>
        <v>2.8361258980351676</v>
      </c>
      <c r="J32">
        <f>STDEV('Left 1 Kin'!J32, 'Left 2 Kin'!J32, 'Left 3 Kin'!J32, 'Right 1 Kin'!J32, 'Right 2 Kin'!J32, 'Right 3 Kin'!J32)</f>
        <v>2.2044952505483035</v>
      </c>
      <c r="K32">
        <f>STDEV('Left 1 Kin'!K32, 'Left 2 Kin'!K32, 'Left 3 Kin'!K32, 'Right 1 Kin'!K32, 'Right 2 Kin'!K32, 'Right 3 Kin'!K32)</f>
        <v>4.281424953790018</v>
      </c>
      <c r="L32">
        <f>STDEV('Left 1 Kin'!L32, 'Left 2 Kin'!L32, 'Left 3 Kin'!L32, 'Right 1 Kin'!L32, 'Right 2 Kin'!L32, 'Right 3 Kin'!L32)</f>
        <v>2.0672156004186726</v>
      </c>
      <c r="M32">
        <f>STDEV('Left 1 Kin'!M32, 'Left 2 Kin'!M32, 'Left 3 Kin'!M32, 'Right 1 Kin'!M32, 'Right 2 Kin'!M32, 'Right 3 Kin'!M32)</f>
        <v>1.9316664169925055</v>
      </c>
      <c r="N32">
        <f>STDEV('Left 1 Kin'!N32, 'Left 2 Kin'!N32, 'Left 3 Kin'!N32, 'Right 1 Kin'!N32, 'Right 2 Kin'!N32, 'Right 3 Kin'!N32)</f>
        <v>5.0457969429152421</v>
      </c>
      <c r="O32">
        <f>STDEV('Left 1 Kin'!O32, 'Left 2 Kin'!O32, 'Left 3 Kin'!O32, 'Right 1 Kin'!O32, 'Right 2 Kin'!O32, 'Right 3 Kin'!O32)</f>
        <v>18.228942174862937</v>
      </c>
      <c r="P32">
        <f>STDEV('Left 1 Kin'!P32, 'Left 2 Kin'!P32, 'Left 3 Kin'!P32, 'Right 1 Kin'!P32, 'Right 2 Kin'!P32, 'Right 3 Kin'!P32)</f>
        <v>1.920624025890197</v>
      </c>
      <c r="Q32">
        <f>STDEV('Left 1 Kin'!Q32, 'Left 2 Kin'!Q32, 'Left 3 Kin'!Q32, 'Right 1 Kin'!Q32, 'Right 2 Kin'!Q32, 'Right 3 Kin'!Q32)</f>
        <v>11.872256511721126</v>
      </c>
      <c r="R32">
        <f>STDEV('Left 1 Kin'!R32, 'Left 2 Kin'!R32, 'Left 3 Kin'!R32, 'Right 1 Kin'!R32, 'Right 2 Kin'!R32, 'Right 3 Kin'!R32)</f>
        <v>1.5967797244561173</v>
      </c>
      <c r="S32">
        <f>STDEV('Left 1 Kin'!S32, 'Left 2 Kin'!S32, 'Left 3 Kin'!S32, 'Right 1 Kin'!S32, 'Right 2 Kin'!S32, 'Right 3 Kin'!S32)</f>
        <v>1.5530092824631365</v>
      </c>
      <c r="T32">
        <f>STDEV('Left 1 Kin'!T32, 'Left 2 Kin'!T32, 'Left 3 Kin'!T32, 'Right 1 Kin'!T32, 'Right 2 Kin'!T32, 'Right 3 Kin'!T32)</f>
        <v>3.5822457605708613</v>
      </c>
      <c r="U32">
        <f>STDEV('Left 1 Kin'!U32, 'Left 2 Kin'!U32, 'Left 3 Kin'!U32, 'Right 1 Kin'!U32, 'Right 2 Kin'!U32, 'Right 3 Kin'!U32)</f>
        <v>16.018447876719119</v>
      </c>
      <c r="V32">
        <f>STDEV('Left 1 Kin'!V32, 'Left 2 Kin'!V32, 'Left 3 Kin'!V32, 'Right 1 Kin'!V32, 'Right 2 Kin'!V32, 'Right 3 Kin'!V32)</f>
        <v>32.840916057223566</v>
      </c>
      <c r="W32">
        <f>STDEV('Left 1 Kin'!W32, 'Left 2 Kin'!W32, 'Left 3 Kin'!W32, 'Right 1 Kin'!W32, 'Right 2 Kin'!W32, 'Right 3 Kin'!W32)</f>
        <v>45.458882645808799</v>
      </c>
      <c r="X32">
        <f>STDEV('Left 1 Kin'!X32, 'Left 2 Kin'!X32, 'Left 3 Kin'!X32, 'Right 1 Kin'!X32, 'Right 2 Kin'!X32, 'Right 3 Kin'!X32)</f>
        <v>46.17977824197083</v>
      </c>
      <c r="Y32">
        <f>STDEV('Left 1 Kin'!Y32, 'Left 2 Kin'!Y32, 'Left 3 Kin'!Y32, 'Right 1 Kin'!Y32, 'Right 2 Kin'!Y32, 'Right 3 Kin'!Y32)</f>
        <v>56.534387746382208</v>
      </c>
      <c r="Z32">
        <f>STDEV('Left 1 Kin'!Z32, 'Left 2 Kin'!Z32, 'Left 3 Kin'!Z32, 'Right 1 Kin'!Z32, 'Right 2 Kin'!Z32, 'Right 3 Kin'!Z32)</f>
        <v>54.441340352507822</v>
      </c>
      <c r="AA32">
        <f>STDEV('Left 1 Kin'!AA32, 'Left 2 Kin'!AA32, 'Left 3 Kin'!AA32, 'Right 1 Kin'!AA32, 'Right 2 Kin'!AA32, 'Right 3 Kin'!AA32)</f>
        <v>35.556193952466622</v>
      </c>
      <c r="AB32">
        <f>STDEV('Left 1 Kin'!AB32, 'Left 2 Kin'!AB32, 'Left 3 Kin'!AB32, 'Right 1 Kin'!AB32, 'Right 2 Kin'!AB32, 'Right 3 Kin'!AB32)</f>
        <v>89.50889773407367</v>
      </c>
      <c r="AC32">
        <f>STDEV('Left 1 Kin'!AC32, 'Left 2 Kin'!AC32, 'Left 3 Kin'!AC32, 'Right 1 Kin'!AC32, 'Right 2 Kin'!AC32, 'Right 3 Kin'!AC32)</f>
        <v>48.500806632574836</v>
      </c>
      <c r="AD32">
        <f>STDEV('Left 1 Kin'!AD32, 'Left 2 Kin'!AD32, 'Left 3 Kin'!AD32, 'Right 1 Kin'!AD32, 'Right 2 Kin'!AD32, 'Right 3 Kin'!AD32)</f>
        <v>91.844109880773701</v>
      </c>
      <c r="AE32">
        <f>STDEV('Left 1 Kin'!AE32, 'Left 2 Kin'!AE32, 'Left 3 Kin'!AE32, 'Right 1 Kin'!AE32, 'Right 2 Kin'!AE32, 'Right 3 Kin'!AE32)</f>
        <v>67.154436353658397</v>
      </c>
      <c r="AF32">
        <f>STDEV('Left 1 Kin'!AF32, 'Left 2 Kin'!AF32, 'Left 3 Kin'!AF32, 'Right 1 Kin'!AF32, 'Right 2 Kin'!AF32, 'Right 3 Kin'!AF32)</f>
        <v>143.17413051040663</v>
      </c>
      <c r="AG32">
        <f>STDEV('Left 1 Kin'!AG32, 'Left 2 Kin'!AG32, 'Left 3 Kin'!AG32, 'Right 1 Kin'!AG32, 'Right 2 Kin'!AG32, 'Right 3 Kin'!AG32)</f>
        <v>238.24586816907325</v>
      </c>
      <c r="AH32">
        <f>STDEV('Left 1 Kin'!AH32, 'Left 2 Kin'!AH32, 'Left 3 Kin'!AH32, 'Right 1 Kin'!AH32, 'Right 2 Kin'!AH32, 'Right 3 Kin'!AH32)</f>
        <v>89.885421753926579</v>
      </c>
      <c r="AI32">
        <f>STDEV('Left 1 Kin'!AI32, 'Left 2 Kin'!AI32, 'Left 3 Kin'!AI32, 'Right 1 Kin'!AI32, 'Right 2 Kin'!AI32, 'Right 3 Kin'!AI32)</f>
        <v>1.1422967990858448</v>
      </c>
      <c r="AJ32">
        <f>STDEV('Left 1 Kin'!AJ32, 'Left 2 Kin'!AJ32, 'Left 3 Kin'!AJ32, 'Right 1 Kin'!AJ32, 'Right 2 Kin'!AJ32, 'Right 3 Kin'!AJ32)</f>
        <v>2.1030651905609732</v>
      </c>
      <c r="AK32">
        <f>STDEV('Left 1 Kin'!AK32, 'Left 2 Kin'!AK32, 'Left 3 Kin'!AK32, 'Right 1 Kin'!AK32, 'Right 2 Kin'!AK32, 'Right 3 Kin'!AK32)</f>
        <v>0.27567889355592379</v>
      </c>
      <c r="AL32">
        <f>STDEV('Left 1 Kin'!AL32, 'Left 2 Kin'!AL32, 'Left 3 Kin'!AL32, 'Right 1 Kin'!AL32, 'Right 2 Kin'!AL32, 'Right 3 Kin'!AL32)</f>
        <v>9.0171187432926683</v>
      </c>
      <c r="AM32">
        <f>STDEV('Left 1 Kin'!AM32, 'Left 2 Kin'!AM32, 'Left 3 Kin'!AM32, 'Right 1 Kin'!AM32, 'Right 2 Kin'!AM32, 'Right 3 Kin'!AM32)</f>
        <v>0.81162388942711672</v>
      </c>
      <c r="AN32">
        <f>STDEV('Left 1 Kin'!AN32, 'Left 2 Kin'!AN32, 'Left 3 Kin'!AN32, 'Right 1 Kin'!AN32, 'Right 2 Kin'!AN32, 'Right 3 Kin'!AN32)</f>
        <v>0.16559800935181135</v>
      </c>
      <c r="AO32">
        <f>STDEV('Left 1 Kin'!AO32, 'Left 2 Kin'!AO32, 'Left 3 Kin'!AO32, 'Right 1 Kin'!AO32, 'Right 2 Kin'!AO32, 'Right 3 Kin'!AO32)</f>
        <v>0.3293774638940683</v>
      </c>
      <c r="AP32">
        <f>STDEV('Left 1 Kin'!AP32, 'Left 2 Kin'!AP32, 'Left 3 Kin'!AP32, 'Right 1 Kin'!AP32, 'Right 2 Kin'!AP32, 'Right 3 Kin'!AP32)</f>
        <v>1.8562975308061607</v>
      </c>
      <c r="AQ32">
        <f>STDEV('Left 1 Kin'!AQ32, 'Left 2 Kin'!AQ32, 'Left 3 Kin'!AQ32, 'Right 1 Kin'!AQ32, 'Right 2 Kin'!AQ32, 'Right 3 Kin'!AQ32)</f>
        <v>0.84345378347925637</v>
      </c>
      <c r="AR32">
        <f>STDEV('Left 1 Kin'!AR32, 'Left 2 Kin'!AR32, 'Left 3 Kin'!AR32, 'Right 1 Kin'!AR32, 'Right 2 Kin'!AR32, 'Right 3 Kin'!AR32)</f>
        <v>1.1585768096659461</v>
      </c>
      <c r="AS32">
        <f>STDEV('Left 1 Kin'!AS32, 'Left 2 Kin'!AS32, 'Left 3 Kin'!AS32, 'Right 1 Kin'!AS32, 'Right 2 Kin'!AS32, 'Right 3 Kin'!AS32)</f>
        <v>0.2608511155872163</v>
      </c>
      <c r="AT32">
        <f>STDEV('Left 1 Kin'!AT32, 'Left 2 Kin'!AT32, 'Left 3 Kin'!AT32, 'Right 1 Kin'!AT32, 'Right 2 Kin'!AT32, 'Right 3 Kin'!AT32)</f>
        <v>8.4114646366721679</v>
      </c>
    </row>
    <row r="33" spans="1:46" x14ac:dyDescent="0.25">
      <c r="A33">
        <v>31</v>
      </c>
      <c r="B33">
        <f>STDEV('Left 1 Kin'!B33, 'Left 2 Kin'!B33, 'Left 3 Kin'!B33, 'Right 1 Kin'!B33, 'Right 2 Kin'!B33, 'Right 3 Kin'!B33)</f>
        <v>0.21138270147856192</v>
      </c>
      <c r="C33">
        <f>STDEV('Left 1 Kin'!C33, 'Left 2 Kin'!C33, 'Left 3 Kin'!C33, 'Right 1 Kin'!C33, 'Right 2 Kin'!C33, 'Right 3 Kin'!C33)</f>
        <v>5.0177636832039497E-3</v>
      </c>
      <c r="D33">
        <f>STDEV('Left 1 Kin'!D33, 'Left 2 Kin'!D33, 'Left 3 Kin'!D33, 'Right 1 Kin'!D33, 'Right 2 Kin'!D33, 'Right 3 Kin'!D33)</f>
        <v>5.0291174195762837E-2</v>
      </c>
      <c r="E33">
        <f>STDEV('Left 1 Kin'!E33, 'Left 2 Kin'!E33, 'Left 3 Kin'!E33, 'Right 1 Kin'!E33, 'Right 2 Kin'!E33, 'Right 3 Kin'!E33)</f>
        <v>7.0477153486996305E-2</v>
      </c>
      <c r="F33">
        <f>STDEV('Left 1 Kin'!F33, 'Left 2 Kin'!F33, 'Left 3 Kin'!F33, 'Right 1 Kin'!F33, 'Right 2 Kin'!F33, 'Right 3 Kin'!F33)</f>
        <v>0.13431282317887056</v>
      </c>
      <c r="G33">
        <f>STDEV('Left 1 Kin'!G33, 'Left 2 Kin'!G33, 'Left 3 Kin'!G33, 'Right 1 Kin'!G33, 'Right 2 Kin'!G33, 'Right 3 Kin'!G33)</f>
        <v>1.6591036803240313</v>
      </c>
      <c r="H33">
        <f>STDEV('Left 1 Kin'!H33, 'Left 2 Kin'!H33, 'Left 3 Kin'!H33, 'Right 1 Kin'!H33, 'Right 2 Kin'!H33, 'Right 3 Kin'!H33)</f>
        <v>1.104268359891718</v>
      </c>
      <c r="I33">
        <f>STDEV('Left 1 Kin'!I33, 'Left 2 Kin'!I33, 'Left 3 Kin'!I33, 'Right 1 Kin'!I33, 'Right 2 Kin'!I33, 'Right 3 Kin'!I33)</f>
        <v>2.8752539803548145</v>
      </c>
      <c r="J33">
        <f>STDEV('Left 1 Kin'!J33, 'Left 2 Kin'!J33, 'Left 3 Kin'!J33, 'Right 1 Kin'!J33, 'Right 2 Kin'!J33, 'Right 3 Kin'!J33)</f>
        <v>2.2382022502172858</v>
      </c>
      <c r="K33">
        <f>STDEV('Left 1 Kin'!K33, 'Left 2 Kin'!K33, 'Left 3 Kin'!K33, 'Right 1 Kin'!K33, 'Right 2 Kin'!K33, 'Right 3 Kin'!K33)</f>
        <v>4.337162040262589</v>
      </c>
      <c r="L33">
        <f>STDEV('Left 1 Kin'!L33, 'Left 2 Kin'!L33, 'Left 3 Kin'!L33, 'Right 1 Kin'!L33, 'Right 2 Kin'!L33, 'Right 3 Kin'!L33)</f>
        <v>2.099088703316164</v>
      </c>
      <c r="M33">
        <f>STDEV('Left 1 Kin'!M33, 'Left 2 Kin'!M33, 'Left 3 Kin'!M33, 'Right 1 Kin'!M33, 'Right 2 Kin'!M33, 'Right 3 Kin'!M33)</f>
        <v>1.9529667379489504</v>
      </c>
      <c r="N33">
        <f>STDEV('Left 1 Kin'!N33, 'Left 2 Kin'!N33, 'Left 3 Kin'!N33, 'Right 1 Kin'!N33, 'Right 2 Kin'!N33, 'Right 3 Kin'!N33)</f>
        <v>5.1348086373902637</v>
      </c>
      <c r="O33">
        <f>STDEV('Left 1 Kin'!O33, 'Left 2 Kin'!O33, 'Left 3 Kin'!O33, 'Right 1 Kin'!O33, 'Right 2 Kin'!O33, 'Right 3 Kin'!O33)</f>
        <v>18.201631028732912</v>
      </c>
      <c r="P33">
        <f>STDEV('Left 1 Kin'!P33, 'Left 2 Kin'!P33, 'Left 3 Kin'!P33, 'Right 1 Kin'!P33, 'Right 2 Kin'!P33, 'Right 3 Kin'!P33)</f>
        <v>1.9179054568698297</v>
      </c>
      <c r="Q33">
        <f>STDEV('Left 1 Kin'!Q33, 'Left 2 Kin'!Q33, 'Left 3 Kin'!Q33, 'Right 1 Kin'!Q33, 'Right 2 Kin'!Q33, 'Right 3 Kin'!Q33)</f>
        <v>11.911338225763588</v>
      </c>
      <c r="R33">
        <f>STDEV('Left 1 Kin'!R33, 'Left 2 Kin'!R33, 'Left 3 Kin'!R33, 'Right 1 Kin'!R33, 'Right 2 Kin'!R33, 'Right 3 Kin'!R33)</f>
        <v>1.6814018861886986</v>
      </c>
      <c r="S33">
        <f>STDEV('Left 1 Kin'!S33, 'Left 2 Kin'!S33, 'Left 3 Kin'!S33, 'Right 1 Kin'!S33, 'Right 2 Kin'!S33, 'Right 3 Kin'!S33)</f>
        <v>1.7147844763793201</v>
      </c>
      <c r="T33">
        <f>STDEV('Left 1 Kin'!T33, 'Left 2 Kin'!T33, 'Left 3 Kin'!T33, 'Right 1 Kin'!T33, 'Right 2 Kin'!T33, 'Right 3 Kin'!T33)</f>
        <v>3.5008478283448334</v>
      </c>
      <c r="U33">
        <f>STDEV('Left 1 Kin'!U33, 'Left 2 Kin'!U33, 'Left 3 Kin'!U33, 'Right 1 Kin'!U33, 'Right 2 Kin'!U33, 'Right 3 Kin'!U33)</f>
        <v>15.976719671207688</v>
      </c>
      <c r="V33">
        <f>STDEV('Left 1 Kin'!V33, 'Left 2 Kin'!V33, 'Left 3 Kin'!V33, 'Right 1 Kin'!V33, 'Right 2 Kin'!V33, 'Right 3 Kin'!V33)</f>
        <v>32.271204933301625</v>
      </c>
      <c r="W33">
        <f>STDEV('Left 1 Kin'!W33, 'Left 2 Kin'!W33, 'Left 3 Kin'!W33, 'Right 1 Kin'!W33, 'Right 2 Kin'!W33, 'Right 3 Kin'!W33)</f>
        <v>45.149549956576394</v>
      </c>
      <c r="X33">
        <f>STDEV('Left 1 Kin'!X33, 'Left 2 Kin'!X33, 'Left 3 Kin'!X33, 'Right 1 Kin'!X33, 'Right 2 Kin'!X33, 'Right 3 Kin'!X33)</f>
        <v>46.492474277748968</v>
      </c>
      <c r="Y33">
        <f>STDEV('Left 1 Kin'!Y33, 'Left 2 Kin'!Y33, 'Left 3 Kin'!Y33, 'Right 1 Kin'!Y33, 'Right 2 Kin'!Y33, 'Right 3 Kin'!Y33)</f>
        <v>55.299150234194563</v>
      </c>
      <c r="Z33">
        <f>STDEV('Left 1 Kin'!Z33, 'Left 2 Kin'!Z33, 'Left 3 Kin'!Z33, 'Right 1 Kin'!Z33, 'Right 2 Kin'!Z33, 'Right 3 Kin'!Z33)</f>
        <v>54.260918207502463</v>
      </c>
      <c r="AA33">
        <f>STDEV('Left 1 Kin'!AA33, 'Left 2 Kin'!AA33, 'Left 3 Kin'!AA33, 'Right 1 Kin'!AA33, 'Right 2 Kin'!AA33, 'Right 3 Kin'!AA33)</f>
        <v>36.894881235021707</v>
      </c>
      <c r="AB33">
        <f>STDEV('Left 1 Kin'!AB33, 'Left 2 Kin'!AB33, 'Left 3 Kin'!AB33, 'Right 1 Kin'!AB33, 'Right 2 Kin'!AB33, 'Right 3 Kin'!AB33)</f>
        <v>92.068272467243901</v>
      </c>
      <c r="AC33">
        <f>STDEV('Left 1 Kin'!AC33, 'Left 2 Kin'!AC33, 'Left 3 Kin'!AC33, 'Right 1 Kin'!AC33, 'Right 2 Kin'!AC33, 'Right 3 Kin'!AC33)</f>
        <v>47.760031181314211</v>
      </c>
      <c r="AD33">
        <f>STDEV('Left 1 Kin'!AD33, 'Left 2 Kin'!AD33, 'Left 3 Kin'!AD33, 'Right 1 Kin'!AD33, 'Right 2 Kin'!AD33, 'Right 3 Kin'!AD33)</f>
        <v>95.88105364449828</v>
      </c>
      <c r="AE33">
        <f>STDEV('Left 1 Kin'!AE33, 'Left 2 Kin'!AE33, 'Left 3 Kin'!AE33, 'Right 1 Kin'!AE33, 'Right 2 Kin'!AE33, 'Right 3 Kin'!AE33)</f>
        <v>68.187404332602242</v>
      </c>
      <c r="AF33">
        <f>STDEV('Left 1 Kin'!AF33, 'Left 2 Kin'!AF33, 'Left 3 Kin'!AF33, 'Right 1 Kin'!AF33, 'Right 2 Kin'!AF33, 'Right 3 Kin'!AF33)</f>
        <v>136.18036167901761</v>
      </c>
      <c r="AG33">
        <f>STDEV('Left 1 Kin'!AG33, 'Left 2 Kin'!AG33, 'Left 3 Kin'!AG33, 'Right 1 Kin'!AG33, 'Right 2 Kin'!AG33, 'Right 3 Kin'!AG33)</f>
        <v>222.13296598215589</v>
      </c>
      <c r="AH33">
        <f>STDEV('Left 1 Kin'!AH33, 'Left 2 Kin'!AH33, 'Left 3 Kin'!AH33, 'Right 1 Kin'!AH33, 'Right 2 Kin'!AH33, 'Right 3 Kin'!AH33)</f>
        <v>83.165557483969408</v>
      </c>
      <c r="AI33">
        <f>STDEV('Left 1 Kin'!AI33, 'Left 2 Kin'!AI33, 'Left 3 Kin'!AI33, 'Right 1 Kin'!AI33, 'Right 2 Kin'!AI33, 'Right 3 Kin'!AI33)</f>
        <v>1.1151358220095644</v>
      </c>
      <c r="AJ33">
        <f>STDEV('Left 1 Kin'!AJ33, 'Left 2 Kin'!AJ33, 'Left 3 Kin'!AJ33, 'Right 1 Kin'!AJ33, 'Right 2 Kin'!AJ33, 'Right 3 Kin'!AJ33)</f>
        <v>2.1527169560443786</v>
      </c>
      <c r="AK33">
        <f>STDEV('Left 1 Kin'!AK33, 'Left 2 Kin'!AK33, 'Left 3 Kin'!AK33, 'Right 1 Kin'!AK33, 'Right 2 Kin'!AK33, 'Right 3 Kin'!AK33)</f>
        <v>0.26201716746977649</v>
      </c>
      <c r="AL33">
        <f>STDEV('Left 1 Kin'!AL33, 'Left 2 Kin'!AL33, 'Left 3 Kin'!AL33, 'Right 1 Kin'!AL33, 'Right 2 Kin'!AL33, 'Right 3 Kin'!AL33)</f>
        <v>8.8158122976212603</v>
      </c>
      <c r="AM33">
        <f>STDEV('Left 1 Kin'!AM33, 'Left 2 Kin'!AM33, 'Left 3 Kin'!AM33, 'Right 1 Kin'!AM33, 'Right 2 Kin'!AM33, 'Right 3 Kin'!AM33)</f>
        <v>0.88540037956823892</v>
      </c>
      <c r="AN33">
        <f>STDEV('Left 1 Kin'!AN33, 'Left 2 Kin'!AN33, 'Left 3 Kin'!AN33, 'Right 1 Kin'!AN33, 'Right 2 Kin'!AN33, 'Right 3 Kin'!AN33)</f>
        <v>0.13443409425891173</v>
      </c>
      <c r="AO33">
        <f>STDEV('Left 1 Kin'!AO33, 'Left 2 Kin'!AO33, 'Left 3 Kin'!AO33, 'Right 1 Kin'!AO33, 'Right 2 Kin'!AO33, 'Right 3 Kin'!AO33)</f>
        <v>0.36074590017004921</v>
      </c>
      <c r="AP33">
        <f>STDEV('Left 1 Kin'!AP33, 'Left 2 Kin'!AP33, 'Left 3 Kin'!AP33, 'Right 1 Kin'!AP33, 'Right 2 Kin'!AP33, 'Right 3 Kin'!AP33)</f>
        <v>1.8675288145465878</v>
      </c>
      <c r="AQ33">
        <f>STDEV('Left 1 Kin'!AQ33, 'Left 2 Kin'!AQ33, 'Left 3 Kin'!AQ33, 'Right 1 Kin'!AQ33, 'Right 2 Kin'!AQ33, 'Right 3 Kin'!AQ33)</f>
        <v>0.82250082293696047</v>
      </c>
      <c r="AR33">
        <f>STDEV('Left 1 Kin'!AR33, 'Left 2 Kin'!AR33, 'Left 3 Kin'!AR33, 'Right 1 Kin'!AR33, 'Right 2 Kin'!AR33, 'Right 3 Kin'!AR33)</f>
        <v>1.1682457191850275</v>
      </c>
      <c r="AS33">
        <f>STDEV('Left 1 Kin'!AS33, 'Left 2 Kin'!AS33, 'Left 3 Kin'!AS33, 'Right 1 Kin'!AS33, 'Right 2 Kin'!AS33, 'Right 3 Kin'!AS33)</f>
        <v>0.25834290241137731</v>
      </c>
      <c r="AT33">
        <f>STDEV('Left 1 Kin'!AT33, 'Left 2 Kin'!AT33, 'Left 3 Kin'!AT33, 'Right 1 Kin'!AT33, 'Right 2 Kin'!AT33, 'Right 3 Kin'!AT33)</f>
        <v>8.7653603948002541</v>
      </c>
    </row>
    <row r="34" spans="1:46" x14ac:dyDescent="0.25">
      <c r="A34">
        <v>32</v>
      </c>
      <c r="B34">
        <f>STDEV('Left 1 Kin'!B34, 'Left 2 Kin'!B34, 'Left 3 Kin'!B34, 'Right 1 Kin'!B34, 'Right 2 Kin'!B34, 'Right 3 Kin'!B34)</f>
        <v>0.20953125885532964</v>
      </c>
      <c r="C34">
        <f>STDEV('Left 1 Kin'!C34, 'Left 2 Kin'!C34, 'Left 3 Kin'!C34, 'Right 1 Kin'!C34, 'Right 2 Kin'!C34, 'Right 3 Kin'!C34)</f>
        <v>4.9862350045071771E-3</v>
      </c>
      <c r="D34">
        <f>STDEV('Left 1 Kin'!D34, 'Left 2 Kin'!D34, 'Left 3 Kin'!D34, 'Right 1 Kin'!D34, 'Right 2 Kin'!D34, 'Right 3 Kin'!D34)</f>
        <v>3.5031866317709652E-2</v>
      </c>
      <c r="E34">
        <f>STDEV('Left 1 Kin'!E34, 'Left 2 Kin'!E34, 'Left 3 Kin'!E34, 'Right 1 Kin'!E34, 'Right 2 Kin'!E34, 'Right 3 Kin'!E34)</f>
        <v>6.2562065721624566E-2</v>
      </c>
      <c r="F34">
        <f>STDEV('Left 1 Kin'!F34, 'Left 2 Kin'!F34, 'Left 3 Kin'!F34, 'Right 1 Kin'!F34, 'Right 2 Kin'!F34, 'Right 3 Kin'!F34)</f>
        <v>0.14423052839675884</v>
      </c>
      <c r="G34">
        <f>STDEV('Left 1 Kin'!G34, 'Left 2 Kin'!G34, 'Left 3 Kin'!G34, 'Right 1 Kin'!G34, 'Right 2 Kin'!G34, 'Right 3 Kin'!G34)</f>
        <v>1.6589119567514754</v>
      </c>
      <c r="H34">
        <f>STDEV('Left 1 Kin'!H34, 'Left 2 Kin'!H34, 'Left 3 Kin'!H34, 'Right 1 Kin'!H34, 'Right 2 Kin'!H34, 'Right 3 Kin'!H34)</f>
        <v>1.109208188439688</v>
      </c>
      <c r="I34">
        <f>STDEV('Left 1 Kin'!I34, 'Left 2 Kin'!I34, 'Left 3 Kin'!I34, 'Right 1 Kin'!I34, 'Right 2 Kin'!I34, 'Right 3 Kin'!I34)</f>
        <v>2.9145015212473919</v>
      </c>
      <c r="J34">
        <f>STDEV('Left 1 Kin'!J34, 'Left 2 Kin'!J34, 'Left 3 Kin'!J34, 'Right 1 Kin'!J34, 'Right 2 Kin'!J34, 'Right 3 Kin'!J34)</f>
        <v>2.2723783179016812</v>
      </c>
      <c r="K34">
        <f>STDEV('Left 1 Kin'!K34, 'Left 2 Kin'!K34, 'Left 3 Kin'!K34, 'Right 1 Kin'!K34, 'Right 2 Kin'!K34, 'Right 3 Kin'!K34)</f>
        <v>4.3929521179288376</v>
      </c>
      <c r="L34">
        <f>STDEV('Left 1 Kin'!L34, 'Left 2 Kin'!L34, 'Left 3 Kin'!L34, 'Right 1 Kin'!L34, 'Right 2 Kin'!L34, 'Right 3 Kin'!L34)</f>
        <v>2.1315959306054402</v>
      </c>
      <c r="M34">
        <f>STDEV('Left 1 Kin'!M34, 'Left 2 Kin'!M34, 'Left 3 Kin'!M34, 'Right 1 Kin'!M34, 'Right 2 Kin'!M34, 'Right 3 Kin'!M34)</f>
        <v>1.9748670756248885</v>
      </c>
      <c r="N34">
        <f>STDEV('Left 1 Kin'!N34, 'Left 2 Kin'!N34, 'Left 3 Kin'!N34, 'Right 1 Kin'!N34, 'Right 2 Kin'!N34, 'Right 3 Kin'!N34)</f>
        <v>5.2238604489637162</v>
      </c>
      <c r="O34">
        <f>STDEV('Left 1 Kin'!O34, 'Left 2 Kin'!O34, 'Left 3 Kin'!O34, 'Right 1 Kin'!O34, 'Right 2 Kin'!O34, 'Right 3 Kin'!O34)</f>
        <v>18.174462898015541</v>
      </c>
      <c r="P34">
        <f>STDEV('Left 1 Kin'!P34, 'Left 2 Kin'!P34, 'Left 3 Kin'!P34, 'Right 1 Kin'!P34, 'Right 2 Kin'!P34, 'Right 3 Kin'!P34)</f>
        <v>1.9206775748980522</v>
      </c>
      <c r="Q34">
        <f>STDEV('Left 1 Kin'!Q34, 'Left 2 Kin'!Q34, 'Left 3 Kin'!Q34, 'Right 1 Kin'!Q34, 'Right 2 Kin'!Q34, 'Right 3 Kin'!Q34)</f>
        <v>11.950660434360904</v>
      </c>
      <c r="R34">
        <f>STDEV('Left 1 Kin'!R34, 'Left 2 Kin'!R34, 'Left 3 Kin'!R34, 'Right 1 Kin'!R34, 'Right 2 Kin'!R34, 'Right 3 Kin'!R34)</f>
        <v>1.7798277188924332</v>
      </c>
      <c r="S34">
        <f>STDEV('Left 1 Kin'!S34, 'Left 2 Kin'!S34, 'Left 3 Kin'!S34, 'Right 1 Kin'!S34, 'Right 2 Kin'!S34, 'Right 3 Kin'!S34)</f>
        <v>1.8875066012606856</v>
      </c>
      <c r="T34">
        <f>STDEV('Left 1 Kin'!T34, 'Left 2 Kin'!T34, 'Left 3 Kin'!T34, 'Right 1 Kin'!T34, 'Right 2 Kin'!T34, 'Right 3 Kin'!T34)</f>
        <v>3.4202494944740498</v>
      </c>
      <c r="U34">
        <f>STDEV('Left 1 Kin'!U34, 'Left 2 Kin'!U34, 'Left 3 Kin'!U34, 'Right 1 Kin'!U34, 'Right 2 Kin'!U34, 'Right 3 Kin'!U34)</f>
        <v>15.945969901966366</v>
      </c>
      <c r="V34">
        <f>STDEV('Left 1 Kin'!V34, 'Left 2 Kin'!V34, 'Left 3 Kin'!V34, 'Right 1 Kin'!V34, 'Right 2 Kin'!V34, 'Right 3 Kin'!V34)</f>
        <v>31.709624736028509</v>
      </c>
      <c r="W34">
        <f>STDEV('Left 1 Kin'!W34, 'Left 2 Kin'!W34, 'Left 3 Kin'!W34, 'Right 1 Kin'!W34, 'Right 2 Kin'!W34, 'Right 3 Kin'!W34)</f>
        <v>44.907009373305357</v>
      </c>
      <c r="X34">
        <f>STDEV('Left 1 Kin'!X34, 'Left 2 Kin'!X34, 'Left 3 Kin'!X34, 'Right 1 Kin'!X34, 'Right 2 Kin'!X34, 'Right 3 Kin'!X34)</f>
        <v>46.846094309679806</v>
      </c>
      <c r="Y34">
        <f>STDEV('Left 1 Kin'!Y34, 'Left 2 Kin'!Y34, 'Left 3 Kin'!Y34, 'Right 1 Kin'!Y34, 'Right 2 Kin'!Y34, 'Right 3 Kin'!Y34)</f>
        <v>54.071757312007279</v>
      </c>
      <c r="Z34">
        <f>STDEV('Left 1 Kin'!Z34, 'Left 2 Kin'!Z34, 'Left 3 Kin'!Z34, 'Right 1 Kin'!Z34, 'Right 2 Kin'!Z34, 'Right 3 Kin'!Z34)</f>
        <v>54.186773252846635</v>
      </c>
      <c r="AA34">
        <f>STDEV('Left 1 Kin'!AA34, 'Left 2 Kin'!AA34, 'Left 3 Kin'!AA34, 'Right 1 Kin'!AA34, 'Right 2 Kin'!AA34, 'Right 3 Kin'!AA34)</f>
        <v>38.376825357238666</v>
      </c>
      <c r="AB34">
        <f>STDEV('Left 1 Kin'!AB34, 'Left 2 Kin'!AB34, 'Left 3 Kin'!AB34, 'Right 1 Kin'!AB34, 'Right 2 Kin'!AB34, 'Right 3 Kin'!AB34)</f>
        <v>94.633722136680248</v>
      </c>
      <c r="AC34">
        <f>STDEV('Left 1 Kin'!AC34, 'Left 2 Kin'!AC34, 'Left 3 Kin'!AC34, 'Right 1 Kin'!AC34, 'Right 2 Kin'!AC34, 'Right 3 Kin'!AC34)</f>
        <v>55.468373941073125</v>
      </c>
      <c r="AD34">
        <f>STDEV('Left 1 Kin'!AD34, 'Left 2 Kin'!AD34, 'Left 3 Kin'!AD34, 'Right 1 Kin'!AD34, 'Right 2 Kin'!AD34, 'Right 3 Kin'!AD34)</f>
        <v>100.06946068877193</v>
      </c>
      <c r="AE34">
        <f>STDEV('Left 1 Kin'!AE34, 'Left 2 Kin'!AE34, 'Left 3 Kin'!AE34, 'Right 1 Kin'!AE34, 'Right 2 Kin'!AE34, 'Right 3 Kin'!AE34)</f>
        <v>69.954245446703737</v>
      </c>
      <c r="AF34">
        <f>STDEV('Left 1 Kin'!AF34, 'Left 2 Kin'!AF34, 'Left 3 Kin'!AF34, 'Right 1 Kin'!AF34, 'Right 2 Kin'!AF34, 'Right 3 Kin'!AF34)</f>
        <v>130.11710672351057</v>
      </c>
      <c r="AG34">
        <f>STDEV('Left 1 Kin'!AG34, 'Left 2 Kin'!AG34, 'Left 3 Kin'!AG34, 'Right 1 Kin'!AG34, 'Right 2 Kin'!AG34, 'Right 3 Kin'!AG34)</f>
        <v>206.10429045495795</v>
      </c>
      <c r="AH34">
        <f>STDEV('Left 1 Kin'!AH34, 'Left 2 Kin'!AH34, 'Left 3 Kin'!AH34, 'Right 1 Kin'!AH34, 'Right 2 Kin'!AH34, 'Right 3 Kin'!AH34)</f>
        <v>76.595907763348649</v>
      </c>
      <c r="AI34">
        <f>STDEV('Left 1 Kin'!AI34, 'Left 2 Kin'!AI34, 'Left 3 Kin'!AI34, 'Right 1 Kin'!AI34, 'Right 2 Kin'!AI34, 'Right 3 Kin'!AI34)</f>
        <v>1.1108008025821448</v>
      </c>
      <c r="AJ34">
        <f>STDEV('Left 1 Kin'!AJ34, 'Left 2 Kin'!AJ34, 'Left 3 Kin'!AJ34, 'Right 1 Kin'!AJ34, 'Right 2 Kin'!AJ34, 'Right 3 Kin'!AJ34)</f>
        <v>2.2034383547934868</v>
      </c>
      <c r="AK34">
        <f>STDEV('Left 1 Kin'!AK34, 'Left 2 Kin'!AK34, 'Left 3 Kin'!AK34, 'Right 1 Kin'!AK34, 'Right 2 Kin'!AK34, 'Right 3 Kin'!AK34)</f>
        <v>0.25014097474796182</v>
      </c>
      <c r="AL34">
        <f>STDEV('Left 1 Kin'!AL34, 'Left 2 Kin'!AL34, 'Left 3 Kin'!AL34, 'Right 1 Kin'!AL34, 'Right 2 Kin'!AL34, 'Right 3 Kin'!AL34)</f>
        <v>8.8067126272638969</v>
      </c>
      <c r="AM34">
        <f>STDEV('Left 1 Kin'!AM34, 'Left 2 Kin'!AM34, 'Left 3 Kin'!AM34, 'Right 1 Kin'!AM34, 'Right 2 Kin'!AM34, 'Right 3 Kin'!AM34)</f>
        <v>0.96336083195990163</v>
      </c>
      <c r="AN34">
        <f>STDEV('Left 1 Kin'!AN34, 'Left 2 Kin'!AN34, 'Left 3 Kin'!AN34, 'Right 1 Kin'!AN34, 'Right 2 Kin'!AN34, 'Right 3 Kin'!AN34)</f>
        <v>0.10755284595401418</v>
      </c>
      <c r="AO34">
        <f>STDEV('Left 1 Kin'!AO34, 'Left 2 Kin'!AO34, 'Left 3 Kin'!AO34, 'Right 1 Kin'!AO34, 'Right 2 Kin'!AO34, 'Right 3 Kin'!AO34)</f>
        <v>0.39328500241936831</v>
      </c>
      <c r="AP34">
        <f>STDEV('Left 1 Kin'!AP34, 'Left 2 Kin'!AP34, 'Left 3 Kin'!AP34, 'Right 1 Kin'!AP34, 'Right 2 Kin'!AP34, 'Right 3 Kin'!AP34)</f>
        <v>1.903722321413464</v>
      </c>
      <c r="AQ34">
        <f>STDEV('Left 1 Kin'!AQ34, 'Left 2 Kin'!AQ34, 'Left 3 Kin'!AQ34, 'Right 1 Kin'!AQ34, 'Right 2 Kin'!AQ34, 'Right 3 Kin'!AQ34)</f>
        <v>0.80193675761584238</v>
      </c>
      <c r="AR34">
        <f>STDEV('Left 1 Kin'!AR34, 'Left 2 Kin'!AR34, 'Left 3 Kin'!AR34, 'Right 1 Kin'!AR34, 'Right 2 Kin'!AR34, 'Right 3 Kin'!AR34)</f>
        <v>1.1779855746390608</v>
      </c>
      <c r="AS34">
        <f>STDEV('Left 1 Kin'!AS34, 'Left 2 Kin'!AS34, 'Left 3 Kin'!AS34, 'Right 1 Kin'!AS34, 'Right 2 Kin'!AS34, 'Right 3 Kin'!AS34)</f>
        <v>0.25742401962882977</v>
      </c>
      <c r="AT34">
        <f>STDEV('Left 1 Kin'!AT34, 'Left 2 Kin'!AT34, 'Left 3 Kin'!AT34, 'Right 1 Kin'!AT34, 'Right 2 Kin'!AT34, 'Right 3 Kin'!AT34)</f>
        <v>9.1487978779652632</v>
      </c>
    </row>
    <row r="35" spans="1:46" x14ac:dyDescent="0.25">
      <c r="A35">
        <v>33</v>
      </c>
      <c r="B35">
        <f>STDEV('Left 1 Kin'!B35, 'Left 2 Kin'!B35, 'Left 3 Kin'!B35, 'Right 1 Kin'!B35, 'Right 2 Kin'!B35, 'Right 3 Kin'!B35)</f>
        <v>0.20691980601453519</v>
      </c>
      <c r="C35">
        <f>STDEV('Left 1 Kin'!C35, 'Left 2 Kin'!C35, 'Left 3 Kin'!C35, 'Right 1 Kin'!C35, 'Right 2 Kin'!C35, 'Right 3 Kin'!C35)</f>
        <v>4.9478869874051042E-3</v>
      </c>
      <c r="D35">
        <f>STDEV('Left 1 Kin'!D35, 'Left 2 Kin'!D35, 'Left 3 Kin'!D35, 'Right 1 Kin'!D35, 'Right 2 Kin'!D35, 'Right 3 Kin'!D35)</f>
        <v>2.6198065888191041E-2</v>
      </c>
      <c r="E35">
        <f>STDEV('Left 1 Kin'!E35, 'Left 2 Kin'!E35, 'Left 3 Kin'!E35, 'Right 1 Kin'!E35, 'Right 2 Kin'!E35, 'Right 3 Kin'!E35)</f>
        <v>6.0414073201499163E-2</v>
      </c>
      <c r="F35">
        <f>STDEV('Left 1 Kin'!F35, 'Left 2 Kin'!F35, 'Left 3 Kin'!F35, 'Right 1 Kin'!F35, 'Right 2 Kin'!F35, 'Right 3 Kin'!F35)</f>
        <v>0.14022919352688304</v>
      </c>
      <c r="G35">
        <f>STDEV('Left 1 Kin'!G35, 'Left 2 Kin'!G35, 'Left 3 Kin'!G35, 'Right 1 Kin'!G35, 'Right 2 Kin'!G35, 'Right 3 Kin'!G35)</f>
        <v>1.6590632040621318</v>
      </c>
      <c r="H35">
        <f>STDEV('Left 1 Kin'!H35, 'Left 2 Kin'!H35, 'Left 3 Kin'!H35, 'Right 1 Kin'!H35, 'Right 2 Kin'!H35, 'Right 3 Kin'!H35)</f>
        <v>1.1148713660645382</v>
      </c>
      <c r="I35">
        <f>STDEV('Left 1 Kin'!I35, 'Left 2 Kin'!I35, 'Left 3 Kin'!I35, 'Right 1 Kin'!I35, 'Right 2 Kin'!I35, 'Right 3 Kin'!I35)</f>
        <v>2.9547977460643549</v>
      </c>
      <c r="J35">
        <f>STDEV('Left 1 Kin'!J35, 'Left 2 Kin'!J35, 'Left 3 Kin'!J35, 'Right 1 Kin'!J35, 'Right 2 Kin'!J35, 'Right 3 Kin'!J35)</f>
        <v>2.3071655603943806</v>
      </c>
      <c r="K35">
        <f>STDEV('Left 1 Kin'!K35, 'Left 2 Kin'!K35, 'Left 3 Kin'!K35, 'Right 1 Kin'!K35, 'Right 2 Kin'!K35, 'Right 3 Kin'!K35)</f>
        <v>4.4446362911739534</v>
      </c>
      <c r="L35">
        <f>STDEV('Left 1 Kin'!L35, 'Left 2 Kin'!L35, 'Left 3 Kin'!L35, 'Right 1 Kin'!L35, 'Right 2 Kin'!L35, 'Right 3 Kin'!L35)</f>
        <v>2.1617726158688231</v>
      </c>
      <c r="M35">
        <f>STDEV('Left 1 Kin'!M35, 'Left 2 Kin'!M35, 'Left 3 Kin'!M35, 'Right 1 Kin'!M35, 'Right 2 Kin'!M35, 'Right 3 Kin'!M35)</f>
        <v>1.9734456341826094</v>
      </c>
      <c r="N35">
        <f>STDEV('Left 1 Kin'!N35, 'Left 2 Kin'!N35, 'Left 3 Kin'!N35, 'Right 1 Kin'!N35, 'Right 2 Kin'!N35, 'Right 3 Kin'!N35)</f>
        <v>5.3236991351266436</v>
      </c>
      <c r="O35">
        <f>STDEV('Left 1 Kin'!O35, 'Left 2 Kin'!O35, 'Left 3 Kin'!O35, 'Right 1 Kin'!O35, 'Right 2 Kin'!O35, 'Right 3 Kin'!O35)</f>
        <v>18.16464484923663</v>
      </c>
      <c r="P35">
        <f>STDEV('Left 1 Kin'!P35, 'Left 2 Kin'!P35, 'Left 3 Kin'!P35, 'Right 1 Kin'!P35, 'Right 2 Kin'!P35, 'Right 3 Kin'!P35)</f>
        <v>1.9069485355116884</v>
      </c>
      <c r="Q35">
        <f>STDEV('Left 1 Kin'!Q35, 'Left 2 Kin'!Q35, 'Left 3 Kin'!Q35, 'Right 1 Kin'!Q35, 'Right 2 Kin'!Q35, 'Right 3 Kin'!Q35)</f>
        <v>11.975267376787842</v>
      </c>
      <c r="R35">
        <f>STDEV('Left 1 Kin'!R35, 'Left 2 Kin'!R35, 'Left 3 Kin'!R35, 'Right 1 Kin'!R35, 'Right 2 Kin'!R35, 'Right 3 Kin'!R35)</f>
        <v>1.8425133993231138</v>
      </c>
      <c r="S35">
        <f>STDEV('Left 1 Kin'!S35, 'Left 2 Kin'!S35, 'Left 3 Kin'!S35, 'Right 1 Kin'!S35, 'Right 2 Kin'!S35, 'Right 3 Kin'!S35)</f>
        <v>1.9904326633811722</v>
      </c>
      <c r="T35">
        <f>STDEV('Left 1 Kin'!T35, 'Left 2 Kin'!T35, 'Left 3 Kin'!T35, 'Right 1 Kin'!T35, 'Right 2 Kin'!T35, 'Right 3 Kin'!T35)</f>
        <v>3.3477098583078986</v>
      </c>
      <c r="U35">
        <f>STDEV('Left 1 Kin'!U35, 'Left 2 Kin'!U35, 'Left 3 Kin'!U35, 'Right 1 Kin'!U35, 'Right 2 Kin'!U35, 'Right 3 Kin'!U35)</f>
        <v>16.00817331357333</v>
      </c>
      <c r="V35">
        <f>STDEV('Left 1 Kin'!V35, 'Left 2 Kin'!V35, 'Left 3 Kin'!V35, 'Right 1 Kin'!V35, 'Right 2 Kin'!V35, 'Right 3 Kin'!V35)</f>
        <v>31.100349610756407</v>
      </c>
      <c r="W35">
        <f>STDEV('Left 1 Kin'!W35, 'Left 2 Kin'!W35, 'Left 3 Kin'!W35, 'Right 1 Kin'!W35, 'Right 2 Kin'!W35, 'Right 3 Kin'!W35)</f>
        <v>43.333365855459036</v>
      </c>
      <c r="X35">
        <f>STDEV('Left 1 Kin'!X35, 'Left 2 Kin'!X35, 'Left 3 Kin'!X35, 'Right 1 Kin'!X35, 'Right 2 Kin'!X35, 'Right 3 Kin'!X35)</f>
        <v>47.559852020883021</v>
      </c>
      <c r="Y35">
        <f>STDEV('Left 1 Kin'!Y35, 'Left 2 Kin'!Y35, 'Left 3 Kin'!Y35, 'Right 1 Kin'!Y35, 'Right 2 Kin'!Y35, 'Right 3 Kin'!Y35)</f>
        <v>51.605302038721725</v>
      </c>
      <c r="Z35">
        <f>STDEV('Left 1 Kin'!Z35, 'Left 2 Kin'!Z35, 'Left 3 Kin'!Z35, 'Right 1 Kin'!Z35, 'Right 2 Kin'!Z35, 'Right 3 Kin'!Z35)</f>
        <v>52.942938160110494</v>
      </c>
      <c r="AA35">
        <f>STDEV('Left 1 Kin'!AA35, 'Left 2 Kin'!AA35, 'Left 3 Kin'!AA35, 'Right 1 Kin'!AA35, 'Right 2 Kin'!AA35, 'Right 3 Kin'!AA35)</f>
        <v>40.091480316947127</v>
      </c>
      <c r="AB35">
        <f>STDEV('Left 1 Kin'!AB35, 'Left 2 Kin'!AB35, 'Left 3 Kin'!AB35, 'Right 1 Kin'!AB35, 'Right 2 Kin'!AB35, 'Right 3 Kin'!AB35)</f>
        <v>96.077165753740474</v>
      </c>
      <c r="AC35">
        <f>STDEV('Left 1 Kin'!AC35, 'Left 2 Kin'!AC35, 'Left 3 Kin'!AC35, 'Right 1 Kin'!AC35, 'Right 2 Kin'!AC35, 'Right 3 Kin'!AC35)</f>
        <v>59.554535271328952</v>
      </c>
      <c r="AD35">
        <f>STDEV('Left 1 Kin'!AD35, 'Left 2 Kin'!AD35, 'Left 3 Kin'!AD35, 'Right 1 Kin'!AD35, 'Right 2 Kin'!AD35, 'Right 3 Kin'!AD35)</f>
        <v>103.58296792630988</v>
      </c>
      <c r="AE35">
        <f>STDEV('Left 1 Kin'!AE35, 'Left 2 Kin'!AE35, 'Left 3 Kin'!AE35, 'Right 1 Kin'!AE35, 'Right 2 Kin'!AE35, 'Right 3 Kin'!AE35)</f>
        <v>64.614694793491111</v>
      </c>
      <c r="AF35">
        <f>STDEV('Left 1 Kin'!AF35, 'Left 2 Kin'!AF35, 'Left 3 Kin'!AF35, 'Right 1 Kin'!AF35, 'Right 2 Kin'!AF35, 'Right 3 Kin'!AF35)</f>
        <v>122.51853978353458</v>
      </c>
      <c r="AG35">
        <f>STDEV('Left 1 Kin'!AG35, 'Left 2 Kin'!AG35, 'Left 3 Kin'!AG35, 'Right 1 Kin'!AG35, 'Right 2 Kin'!AG35, 'Right 3 Kin'!AG35)</f>
        <v>190.85493284664227</v>
      </c>
      <c r="AH35">
        <f>STDEV('Left 1 Kin'!AH35, 'Left 2 Kin'!AH35, 'Left 3 Kin'!AH35, 'Right 1 Kin'!AH35, 'Right 2 Kin'!AH35, 'Right 3 Kin'!AH35)</f>
        <v>70.688627735400729</v>
      </c>
      <c r="AI35">
        <f>STDEV('Left 1 Kin'!AI35, 'Left 2 Kin'!AI35, 'Left 3 Kin'!AI35, 'Right 1 Kin'!AI35, 'Right 2 Kin'!AI35, 'Right 3 Kin'!AI35)</f>
        <v>1.1000542740320514</v>
      </c>
      <c r="AJ35">
        <f>STDEV('Left 1 Kin'!AJ35, 'Left 2 Kin'!AJ35, 'Left 3 Kin'!AJ35, 'Right 1 Kin'!AJ35, 'Right 2 Kin'!AJ35, 'Right 3 Kin'!AJ35)</f>
        <v>2.1949216896721526</v>
      </c>
      <c r="AK35">
        <f>STDEV('Left 1 Kin'!AK35, 'Left 2 Kin'!AK35, 'Left 3 Kin'!AK35, 'Right 1 Kin'!AK35, 'Right 2 Kin'!AK35, 'Right 3 Kin'!AK35)</f>
        <v>0.237645600189824</v>
      </c>
      <c r="AL35">
        <f>STDEV('Left 1 Kin'!AL35, 'Left 2 Kin'!AL35, 'Left 3 Kin'!AL35, 'Right 1 Kin'!AL35, 'Right 2 Kin'!AL35, 'Right 3 Kin'!AL35)</f>
        <v>8.8104068924589676</v>
      </c>
      <c r="AM35">
        <f>STDEV('Left 1 Kin'!AM35, 'Left 2 Kin'!AM35, 'Left 3 Kin'!AM35, 'Right 1 Kin'!AM35, 'Right 2 Kin'!AM35, 'Right 3 Kin'!AM35)</f>
        <v>0.96894600178960932</v>
      </c>
      <c r="AN35">
        <f>STDEV('Left 1 Kin'!AN35, 'Left 2 Kin'!AN35, 'Left 3 Kin'!AN35, 'Right 1 Kin'!AN35, 'Right 2 Kin'!AN35, 'Right 3 Kin'!AN35)</f>
        <v>9.3005122368916324E-2</v>
      </c>
      <c r="AO35">
        <f>STDEV('Left 1 Kin'!AO35, 'Left 2 Kin'!AO35, 'Left 3 Kin'!AO35, 'Right 1 Kin'!AO35, 'Right 2 Kin'!AO35, 'Right 3 Kin'!AO35)</f>
        <v>0.41423737995512111</v>
      </c>
      <c r="AP35">
        <f>STDEV('Left 1 Kin'!AP35, 'Left 2 Kin'!AP35, 'Left 3 Kin'!AP35, 'Right 1 Kin'!AP35, 'Right 2 Kin'!AP35, 'Right 3 Kin'!AP35)</f>
        <v>1.9892227326558778</v>
      </c>
      <c r="AQ35">
        <f>STDEV('Left 1 Kin'!AQ35, 'Left 2 Kin'!AQ35, 'Left 3 Kin'!AQ35, 'Right 1 Kin'!AQ35, 'Right 2 Kin'!AQ35, 'Right 3 Kin'!AQ35)</f>
        <v>0.77982542294566348</v>
      </c>
      <c r="AR35">
        <f>STDEV('Left 1 Kin'!AR35, 'Left 2 Kin'!AR35, 'Left 3 Kin'!AR35, 'Right 1 Kin'!AR35, 'Right 2 Kin'!AR35, 'Right 3 Kin'!AR35)</f>
        <v>1.185246133978249</v>
      </c>
      <c r="AS35">
        <f>STDEV('Left 1 Kin'!AS35, 'Left 2 Kin'!AS35, 'Left 3 Kin'!AS35, 'Right 1 Kin'!AS35, 'Right 2 Kin'!AS35, 'Right 3 Kin'!AS35)</f>
        <v>0.26485649365786207</v>
      </c>
      <c r="AT35">
        <f>STDEV('Left 1 Kin'!AT35, 'Left 2 Kin'!AT35, 'Left 3 Kin'!AT35, 'Right 1 Kin'!AT35, 'Right 2 Kin'!AT35, 'Right 3 Kin'!AT35)</f>
        <v>9.4341532585059795</v>
      </c>
    </row>
    <row r="36" spans="1:46" x14ac:dyDescent="0.25">
      <c r="A36">
        <v>34</v>
      </c>
      <c r="B36">
        <f>STDEV('Left 1 Kin'!B36, 'Left 2 Kin'!B36, 'Left 3 Kin'!B36, 'Right 1 Kin'!B36, 'Right 2 Kin'!B36, 'Right 3 Kin'!B36)</f>
        <v>0.20414208446824714</v>
      </c>
      <c r="C36">
        <f>STDEV('Left 1 Kin'!C36, 'Left 2 Kin'!C36, 'Left 3 Kin'!C36, 'Right 1 Kin'!C36, 'Right 2 Kin'!C36, 'Right 3 Kin'!C36)</f>
        <v>4.9136768041742468E-3</v>
      </c>
      <c r="D36">
        <f>STDEV('Left 1 Kin'!D36, 'Left 2 Kin'!D36, 'Left 3 Kin'!D36, 'Right 1 Kin'!D36, 'Right 2 Kin'!D36, 'Right 3 Kin'!D36)</f>
        <v>2.7729088729524214E-2</v>
      </c>
      <c r="E36">
        <f>STDEV('Left 1 Kin'!E36, 'Left 2 Kin'!E36, 'Left 3 Kin'!E36, 'Right 1 Kin'!E36, 'Right 2 Kin'!E36, 'Right 3 Kin'!E36)</f>
        <v>6.4015740248965905E-2</v>
      </c>
      <c r="F36">
        <f>STDEV('Left 1 Kin'!F36, 'Left 2 Kin'!F36, 'Left 3 Kin'!F36, 'Right 1 Kin'!F36, 'Right 2 Kin'!F36, 'Right 3 Kin'!F36)</f>
        <v>0.1415440138439269</v>
      </c>
      <c r="G36">
        <f>STDEV('Left 1 Kin'!G36, 'Left 2 Kin'!G36, 'Left 3 Kin'!G36, 'Right 1 Kin'!G36, 'Right 2 Kin'!G36, 'Right 3 Kin'!G36)</f>
        <v>1.6584475223121582</v>
      </c>
      <c r="H36">
        <f>STDEV('Left 1 Kin'!H36, 'Left 2 Kin'!H36, 'Left 3 Kin'!H36, 'Right 1 Kin'!H36, 'Right 2 Kin'!H36, 'Right 3 Kin'!H36)</f>
        <v>1.1213734045516213</v>
      </c>
      <c r="I36">
        <f>STDEV('Left 1 Kin'!I36, 'Left 2 Kin'!I36, 'Left 3 Kin'!I36, 'Right 1 Kin'!I36, 'Right 2 Kin'!I36, 'Right 3 Kin'!I36)</f>
        <v>2.9926573036872997</v>
      </c>
      <c r="J36">
        <f>STDEV('Left 1 Kin'!J36, 'Left 2 Kin'!J36, 'Left 3 Kin'!J36, 'Right 1 Kin'!J36, 'Right 2 Kin'!J36, 'Right 3 Kin'!J36)</f>
        <v>2.3421234715107113</v>
      </c>
      <c r="K36">
        <f>STDEV('Left 1 Kin'!K36, 'Left 2 Kin'!K36, 'Left 3 Kin'!K36, 'Right 1 Kin'!K36, 'Right 2 Kin'!K36, 'Right 3 Kin'!K36)</f>
        <v>4.4929047026776043</v>
      </c>
      <c r="L36">
        <f>STDEV('Left 1 Kin'!L36, 'Left 2 Kin'!L36, 'Left 3 Kin'!L36, 'Right 1 Kin'!L36, 'Right 2 Kin'!L36, 'Right 3 Kin'!L36)</f>
        <v>2.1883814926002598</v>
      </c>
      <c r="M36">
        <f>STDEV('Left 1 Kin'!M36, 'Left 2 Kin'!M36, 'Left 3 Kin'!M36, 'Right 1 Kin'!M36, 'Right 2 Kin'!M36, 'Right 3 Kin'!M36)</f>
        <v>1.9892749836093553</v>
      </c>
      <c r="N36">
        <f>STDEV('Left 1 Kin'!N36, 'Left 2 Kin'!N36, 'Left 3 Kin'!N36, 'Right 1 Kin'!N36, 'Right 2 Kin'!N36, 'Right 3 Kin'!N36)</f>
        <v>5.4215430355263843</v>
      </c>
      <c r="O36">
        <f>STDEV('Left 1 Kin'!O36, 'Left 2 Kin'!O36, 'Left 3 Kin'!O36, 'Right 1 Kin'!O36, 'Right 2 Kin'!O36, 'Right 3 Kin'!O36)</f>
        <v>18.184719057508232</v>
      </c>
      <c r="P36">
        <f>STDEV('Left 1 Kin'!P36, 'Left 2 Kin'!P36, 'Left 3 Kin'!P36, 'Right 1 Kin'!P36, 'Right 2 Kin'!P36, 'Right 3 Kin'!P36)</f>
        <v>1.909311100300803</v>
      </c>
      <c r="Q36">
        <f>STDEV('Left 1 Kin'!Q36, 'Left 2 Kin'!Q36, 'Left 3 Kin'!Q36, 'Right 1 Kin'!Q36, 'Right 2 Kin'!Q36, 'Right 3 Kin'!Q36)</f>
        <v>12.001598645872621</v>
      </c>
      <c r="R36">
        <f>STDEV('Left 1 Kin'!R36, 'Left 2 Kin'!R36, 'Left 3 Kin'!R36, 'Right 1 Kin'!R36, 'Right 2 Kin'!R36, 'Right 3 Kin'!R36)</f>
        <v>1.9171574382846308</v>
      </c>
      <c r="S36">
        <f>STDEV('Left 1 Kin'!S36, 'Left 2 Kin'!S36, 'Left 3 Kin'!S36, 'Right 1 Kin'!S36, 'Right 2 Kin'!S36, 'Right 3 Kin'!S36)</f>
        <v>2.1128821359219891</v>
      </c>
      <c r="T36">
        <f>STDEV('Left 1 Kin'!T36, 'Left 2 Kin'!T36, 'Left 3 Kin'!T36, 'Right 1 Kin'!T36, 'Right 2 Kin'!T36, 'Right 3 Kin'!T36)</f>
        <v>3.2865835263056469</v>
      </c>
      <c r="U36">
        <f>STDEV('Left 1 Kin'!U36, 'Left 2 Kin'!U36, 'Left 3 Kin'!U36, 'Right 1 Kin'!U36, 'Right 2 Kin'!U36, 'Right 3 Kin'!U36)</f>
        <v>16.040746612162554</v>
      </c>
      <c r="V36">
        <f>STDEV('Left 1 Kin'!V36, 'Left 2 Kin'!V36, 'Left 3 Kin'!V36, 'Right 1 Kin'!V36, 'Right 2 Kin'!V36, 'Right 3 Kin'!V36)</f>
        <v>30.40191680125886</v>
      </c>
      <c r="W36">
        <f>STDEV('Left 1 Kin'!W36, 'Left 2 Kin'!W36, 'Left 3 Kin'!W36, 'Right 1 Kin'!W36, 'Right 2 Kin'!W36, 'Right 3 Kin'!W36)</f>
        <v>42.336090275012701</v>
      </c>
      <c r="X36">
        <f>STDEV('Left 1 Kin'!X36, 'Left 2 Kin'!X36, 'Left 3 Kin'!X36, 'Right 1 Kin'!X36, 'Right 2 Kin'!X36, 'Right 3 Kin'!X36)</f>
        <v>48.571840916174743</v>
      </c>
      <c r="Y36">
        <f>STDEV('Left 1 Kin'!Y36, 'Left 2 Kin'!Y36, 'Left 3 Kin'!Y36, 'Right 1 Kin'!Y36, 'Right 2 Kin'!Y36, 'Right 3 Kin'!Y36)</f>
        <v>48.480980129314382</v>
      </c>
      <c r="Z36">
        <f>STDEV('Left 1 Kin'!Z36, 'Left 2 Kin'!Z36, 'Left 3 Kin'!Z36, 'Right 1 Kin'!Z36, 'Right 2 Kin'!Z36, 'Right 3 Kin'!Z36)</f>
        <v>51.732185637313052</v>
      </c>
      <c r="AA36">
        <f>STDEV('Left 1 Kin'!AA36, 'Left 2 Kin'!AA36, 'Left 3 Kin'!AA36, 'Right 1 Kin'!AA36, 'Right 2 Kin'!AA36, 'Right 3 Kin'!AA36)</f>
        <v>42.153714612045022</v>
      </c>
      <c r="AB36">
        <f>STDEV('Left 1 Kin'!AB36, 'Left 2 Kin'!AB36, 'Left 3 Kin'!AB36, 'Right 1 Kin'!AB36, 'Right 2 Kin'!AB36, 'Right 3 Kin'!AB36)</f>
        <v>96.892057572727722</v>
      </c>
      <c r="AC36">
        <f>STDEV('Left 1 Kin'!AC36, 'Left 2 Kin'!AC36, 'Left 3 Kin'!AC36, 'Right 1 Kin'!AC36, 'Right 2 Kin'!AC36, 'Right 3 Kin'!AC36)</f>
        <v>68.841036191915165</v>
      </c>
      <c r="AD36">
        <f>STDEV('Left 1 Kin'!AD36, 'Left 2 Kin'!AD36, 'Left 3 Kin'!AD36, 'Right 1 Kin'!AD36, 'Right 2 Kin'!AD36, 'Right 3 Kin'!AD36)</f>
        <v>105.12715293094686</v>
      </c>
      <c r="AE36">
        <f>STDEV('Left 1 Kin'!AE36, 'Left 2 Kin'!AE36, 'Left 3 Kin'!AE36, 'Right 1 Kin'!AE36, 'Right 2 Kin'!AE36, 'Right 3 Kin'!AE36)</f>
        <v>61.385019380576082</v>
      </c>
      <c r="AF36">
        <f>STDEV('Left 1 Kin'!AF36, 'Left 2 Kin'!AF36, 'Left 3 Kin'!AF36, 'Right 1 Kin'!AF36, 'Right 2 Kin'!AF36, 'Right 3 Kin'!AF36)</f>
        <v>112.50688288065152</v>
      </c>
      <c r="AG36">
        <f>STDEV('Left 1 Kin'!AG36, 'Left 2 Kin'!AG36, 'Left 3 Kin'!AG36, 'Right 1 Kin'!AG36, 'Right 2 Kin'!AG36, 'Right 3 Kin'!AG36)</f>
        <v>176.39366562330144</v>
      </c>
      <c r="AH36">
        <f>STDEV('Left 1 Kin'!AH36, 'Left 2 Kin'!AH36, 'Left 3 Kin'!AH36, 'Right 1 Kin'!AH36, 'Right 2 Kin'!AH36, 'Right 3 Kin'!AH36)</f>
        <v>64.251529994560755</v>
      </c>
      <c r="AI36">
        <f>STDEV('Left 1 Kin'!AI36, 'Left 2 Kin'!AI36, 'Left 3 Kin'!AI36, 'Right 1 Kin'!AI36, 'Right 2 Kin'!AI36, 'Right 3 Kin'!AI36)</f>
        <v>1.0009176178355592</v>
      </c>
      <c r="AJ36">
        <f>STDEV('Left 1 Kin'!AJ36, 'Left 2 Kin'!AJ36, 'Left 3 Kin'!AJ36, 'Right 1 Kin'!AJ36, 'Right 2 Kin'!AJ36, 'Right 3 Kin'!AJ36)</f>
        <v>2.1579483501415289</v>
      </c>
      <c r="AK36">
        <f>STDEV('Left 1 Kin'!AK36, 'Left 2 Kin'!AK36, 'Left 3 Kin'!AK36, 'Right 1 Kin'!AK36, 'Right 2 Kin'!AK36, 'Right 3 Kin'!AK36)</f>
        <v>0.22520691869748008</v>
      </c>
      <c r="AL36">
        <f>STDEV('Left 1 Kin'!AL36, 'Left 2 Kin'!AL36, 'Left 3 Kin'!AL36, 'Right 1 Kin'!AL36, 'Right 2 Kin'!AL36, 'Right 3 Kin'!AL36)</f>
        <v>8.0998095728417603</v>
      </c>
      <c r="AM36">
        <f>STDEV('Left 1 Kin'!AM36, 'Left 2 Kin'!AM36, 'Left 3 Kin'!AM36, 'Right 1 Kin'!AM36, 'Right 2 Kin'!AM36, 'Right 3 Kin'!AM36)</f>
        <v>0.93912588016256648</v>
      </c>
      <c r="AN36">
        <f>STDEV('Left 1 Kin'!AN36, 'Left 2 Kin'!AN36, 'Left 3 Kin'!AN36, 'Right 1 Kin'!AN36, 'Right 2 Kin'!AN36, 'Right 3 Kin'!AN36)</f>
        <v>7.0898616284254409E-2</v>
      </c>
      <c r="AO36">
        <f>STDEV('Left 1 Kin'!AO36, 'Left 2 Kin'!AO36, 'Left 3 Kin'!AO36, 'Right 1 Kin'!AO36, 'Right 2 Kin'!AO36, 'Right 3 Kin'!AO36)</f>
        <v>0.42345294599857208</v>
      </c>
      <c r="AP36">
        <f>STDEV('Left 1 Kin'!AP36, 'Left 2 Kin'!AP36, 'Left 3 Kin'!AP36, 'Right 1 Kin'!AP36, 'Right 2 Kin'!AP36, 'Right 3 Kin'!AP36)</f>
        <v>2.168432214084786</v>
      </c>
      <c r="AQ36">
        <f>STDEV('Left 1 Kin'!AQ36, 'Left 2 Kin'!AQ36, 'Left 3 Kin'!AQ36, 'Right 1 Kin'!AQ36, 'Right 2 Kin'!AQ36, 'Right 3 Kin'!AQ36)</f>
        <v>0.76698312460382712</v>
      </c>
      <c r="AR36">
        <f>STDEV('Left 1 Kin'!AR36, 'Left 2 Kin'!AR36, 'Left 3 Kin'!AR36, 'Right 1 Kin'!AR36, 'Right 2 Kin'!AR36, 'Right 3 Kin'!AR36)</f>
        <v>1.186362192792312</v>
      </c>
      <c r="AS36">
        <f>STDEV('Left 1 Kin'!AS36, 'Left 2 Kin'!AS36, 'Left 3 Kin'!AS36, 'Right 1 Kin'!AS36, 'Right 2 Kin'!AS36, 'Right 3 Kin'!AS36)</f>
        <v>0.27660103734836872</v>
      </c>
      <c r="AT36">
        <f>STDEV('Left 1 Kin'!AT36, 'Left 2 Kin'!AT36, 'Left 3 Kin'!AT36, 'Right 1 Kin'!AT36, 'Right 2 Kin'!AT36, 'Right 3 Kin'!AT36)</f>
        <v>9.581570900252121</v>
      </c>
    </row>
    <row r="37" spans="1:46" x14ac:dyDescent="0.25">
      <c r="A37">
        <v>35</v>
      </c>
      <c r="B37">
        <f>STDEV('Left 1 Kin'!B37, 'Left 2 Kin'!B37, 'Left 3 Kin'!B37, 'Right 1 Kin'!B37, 'Right 2 Kin'!B37, 'Right 3 Kin'!B37)</f>
        <v>0.20130545083966281</v>
      </c>
      <c r="C37">
        <f>STDEV('Left 1 Kin'!C37, 'Left 2 Kin'!C37, 'Left 3 Kin'!C37, 'Right 1 Kin'!C37, 'Right 2 Kin'!C37, 'Right 3 Kin'!C37)</f>
        <v>4.8821328314026307E-3</v>
      </c>
      <c r="D37">
        <f>STDEV('Left 1 Kin'!D37, 'Left 2 Kin'!D37, 'Left 3 Kin'!D37, 'Right 1 Kin'!D37, 'Right 2 Kin'!D37, 'Right 3 Kin'!D37)</f>
        <v>3.3113148706199434E-2</v>
      </c>
      <c r="E37">
        <f>STDEV('Left 1 Kin'!E37, 'Left 2 Kin'!E37, 'Left 3 Kin'!E37, 'Right 1 Kin'!E37, 'Right 2 Kin'!E37, 'Right 3 Kin'!E37)</f>
        <v>7.5135941569634213E-2</v>
      </c>
      <c r="F37">
        <f>STDEV('Left 1 Kin'!F37, 'Left 2 Kin'!F37, 'Left 3 Kin'!F37, 'Right 1 Kin'!F37, 'Right 2 Kin'!F37, 'Right 3 Kin'!F37)</f>
        <v>0.14105958515135997</v>
      </c>
      <c r="G37">
        <f>STDEV('Left 1 Kin'!G37, 'Left 2 Kin'!G37, 'Left 3 Kin'!G37, 'Right 1 Kin'!G37, 'Right 2 Kin'!G37, 'Right 3 Kin'!G37)</f>
        <v>1.6574957059643791</v>
      </c>
      <c r="H37">
        <f>STDEV('Left 1 Kin'!H37, 'Left 2 Kin'!H37, 'Left 3 Kin'!H37, 'Right 1 Kin'!H37, 'Right 2 Kin'!H37, 'Right 3 Kin'!H37)</f>
        <v>1.1287005884224286</v>
      </c>
      <c r="I37">
        <f>STDEV('Left 1 Kin'!I37, 'Left 2 Kin'!I37, 'Left 3 Kin'!I37, 'Right 1 Kin'!I37, 'Right 2 Kin'!I37, 'Right 3 Kin'!I37)</f>
        <v>3.029466449176808</v>
      </c>
      <c r="J37">
        <f>STDEV('Left 1 Kin'!J37, 'Left 2 Kin'!J37, 'Left 3 Kin'!J37, 'Right 1 Kin'!J37, 'Right 2 Kin'!J37, 'Right 3 Kin'!J37)</f>
        <v>2.3776960551478248</v>
      </c>
      <c r="K37">
        <f>STDEV('Left 1 Kin'!K37, 'Left 2 Kin'!K37, 'Left 3 Kin'!K37, 'Right 1 Kin'!K37, 'Right 2 Kin'!K37, 'Right 3 Kin'!K37)</f>
        <v>4.5395951904758807</v>
      </c>
      <c r="L37">
        <f>STDEV('Left 1 Kin'!L37, 'Left 2 Kin'!L37, 'Left 3 Kin'!L37, 'Right 1 Kin'!L37, 'Right 2 Kin'!L37, 'Right 3 Kin'!L37)</f>
        <v>2.2135557300301412</v>
      </c>
      <c r="M37">
        <f>STDEV('Left 1 Kin'!M37, 'Left 2 Kin'!M37, 'Left 3 Kin'!M37, 'Right 1 Kin'!M37, 'Right 2 Kin'!M37, 'Right 3 Kin'!M37)</f>
        <v>2.014222672286798</v>
      </c>
      <c r="N37">
        <f>STDEV('Left 1 Kin'!N37, 'Left 2 Kin'!N37, 'Left 3 Kin'!N37, 'Right 1 Kin'!N37, 'Right 2 Kin'!N37, 'Right 3 Kin'!N37)</f>
        <v>5.5188893284448941</v>
      </c>
      <c r="O37">
        <f>STDEV('Left 1 Kin'!O37, 'Left 2 Kin'!O37, 'Left 3 Kin'!O37, 'Right 1 Kin'!O37, 'Right 2 Kin'!O37, 'Right 3 Kin'!O37)</f>
        <v>18.219875320684206</v>
      </c>
      <c r="P37">
        <f>STDEV('Left 1 Kin'!P37, 'Left 2 Kin'!P37, 'Left 3 Kin'!P37, 'Right 1 Kin'!P37, 'Right 2 Kin'!P37, 'Right 3 Kin'!P37)</f>
        <v>1.9224244905910248</v>
      </c>
      <c r="Q37">
        <f>STDEV('Left 1 Kin'!Q37, 'Left 2 Kin'!Q37, 'Left 3 Kin'!Q37, 'Right 1 Kin'!Q37, 'Right 2 Kin'!Q37, 'Right 3 Kin'!Q37)</f>
        <v>12.029413919213939</v>
      </c>
      <c r="R37">
        <f>STDEV('Left 1 Kin'!R37, 'Left 2 Kin'!R37, 'Left 3 Kin'!R37, 'Right 1 Kin'!R37, 'Right 2 Kin'!R37, 'Right 3 Kin'!R37)</f>
        <v>1.9968102352286501</v>
      </c>
      <c r="S37">
        <f>STDEV('Left 1 Kin'!S37, 'Left 2 Kin'!S37, 'Left 3 Kin'!S37, 'Right 1 Kin'!S37, 'Right 2 Kin'!S37, 'Right 3 Kin'!S37)</f>
        <v>2.24313660546213</v>
      </c>
      <c r="T37">
        <f>STDEV('Left 1 Kin'!T37, 'Left 2 Kin'!T37, 'Left 3 Kin'!T37, 'Right 1 Kin'!T37, 'Right 2 Kin'!T37, 'Right 3 Kin'!T37)</f>
        <v>3.2303747798593951</v>
      </c>
      <c r="U37">
        <f>STDEV('Left 1 Kin'!U37, 'Left 2 Kin'!U37, 'Left 3 Kin'!U37, 'Right 1 Kin'!U37, 'Right 2 Kin'!U37, 'Right 3 Kin'!U37)</f>
        <v>16.08362171066894</v>
      </c>
      <c r="V37">
        <f>STDEV('Left 1 Kin'!V37, 'Left 2 Kin'!V37, 'Left 3 Kin'!V37, 'Right 1 Kin'!V37, 'Right 2 Kin'!V37, 'Right 3 Kin'!V37)</f>
        <v>29.660774183824874</v>
      </c>
      <c r="W37">
        <f>STDEV('Left 1 Kin'!W37, 'Left 2 Kin'!W37, 'Left 3 Kin'!W37, 'Right 1 Kin'!W37, 'Right 2 Kin'!W37, 'Right 3 Kin'!W37)</f>
        <v>41.64978437973344</v>
      </c>
      <c r="X37">
        <f>STDEV('Left 1 Kin'!X37, 'Left 2 Kin'!X37, 'Left 3 Kin'!X37, 'Right 1 Kin'!X37, 'Right 2 Kin'!X37, 'Right 3 Kin'!X37)</f>
        <v>49.731832019206664</v>
      </c>
      <c r="Y37">
        <f>STDEV('Left 1 Kin'!Y37, 'Left 2 Kin'!Y37, 'Left 3 Kin'!Y37, 'Right 1 Kin'!Y37, 'Right 2 Kin'!Y37, 'Right 3 Kin'!Y37)</f>
        <v>45.091612087688503</v>
      </c>
      <c r="Z37">
        <f>STDEV('Left 1 Kin'!Z37, 'Left 2 Kin'!Z37, 'Left 3 Kin'!Z37, 'Right 1 Kin'!Z37, 'Right 2 Kin'!Z37, 'Right 3 Kin'!Z37)</f>
        <v>50.609988658860708</v>
      </c>
      <c r="AA37">
        <f>STDEV('Left 1 Kin'!AA37, 'Left 2 Kin'!AA37, 'Left 3 Kin'!AA37, 'Right 1 Kin'!AA37, 'Right 2 Kin'!AA37, 'Right 3 Kin'!AA37)</f>
        <v>44.399323404924658</v>
      </c>
      <c r="AB37">
        <f>STDEV('Left 1 Kin'!AB37, 'Left 2 Kin'!AB37, 'Left 3 Kin'!AB37, 'Right 1 Kin'!AB37, 'Right 2 Kin'!AB37, 'Right 3 Kin'!AB37)</f>
        <v>97.394071011801344</v>
      </c>
      <c r="AC37">
        <f>STDEV('Left 1 Kin'!AC37, 'Left 2 Kin'!AC37, 'Left 3 Kin'!AC37, 'Right 1 Kin'!AC37, 'Right 2 Kin'!AC37, 'Right 3 Kin'!AC37)</f>
        <v>80.266699045098306</v>
      </c>
      <c r="AD37">
        <f>STDEV('Left 1 Kin'!AD37, 'Left 2 Kin'!AD37, 'Left 3 Kin'!AD37, 'Right 1 Kin'!AD37, 'Right 2 Kin'!AD37, 'Right 3 Kin'!AD37)</f>
        <v>105.78477772527317</v>
      </c>
      <c r="AE37">
        <f>STDEV('Left 1 Kin'!AE37, 'Left 2 Kin'!AE37, 'Left 3 Kin'!AE37, 'Right 1 Kin'!AE37, 'Right 2 Kin'!AE37, 'Right 3 Kin'!AE37)</f>
        <v>59.2249528133122</v>
      </c>
      <c r="AF37">
        <f>STDEV('Left 1 Kin'!AF37, 'Left 2 Kin'!AF37, 'Left 3 Kin'!AF37, 'Right 1 Kin'!AF37, 'Right 2 Kin'!AF37, 'Right 3 Kin'!AF37)</f>
        <v>101.33645948894288</v>
      </c>
      <c r="AG37">
        <f>STDEV('Left 1 Kin'!AG37, 'Left 2 Kin'!AG37, 'Left 3 Kin'!AG37, 'Right 1 Kin'!AG37, 'Right 2 Kin'!AG37, 'Right 3 Kin'!AG37)</f>
        <v>162.44332195350998</v>
      </c>
      <c r="AH37">
        <f>STDEV('Left 1 Kin'!AH37, 'Left 2 Kin'!AH37, 'Left 3 Kin'!AH37, 'Right 1 Kin'!AH37, 'Right 2 Kin'!AH37, 'Right 3 Kin'!AH37)</f>
        <v>57.7917534727925</v>
      </c>
      <c r="AI37">
        <f>STDEV('Left 1 Kin'!AI37, 'Left 2 Kin'!AI37, 'Left 3 Kin'!AI37, 'Right 1 Kin'!AI37, 'Right 2 Kin'!AI37, 'Right 3 Kin'!AI37)</f>
        <v>0.85445747901894153</v>
      </c>
      <c r="AJ37">
        <f>STDEV('Left 1 Kin'!AJ37, 'Left 2 Kin'!AJ37, 'Left 3 Kin'!AJ37, 'Right 1 Kin'!AJ37, 'Right 2 Kin'!AJ37, 'Right 3 Kin'!AJ37)</f>
        <v>2.106573845465145</v>
      </c>
      <c r="AK37">
        <f>STDEV('Left 1 Kin'!AK37, 'Left 2 Kin'!AK37, 'Left 3 Kin'!AK37, 'Right 1 Kin'!AK37, 'Right 2 Kin'!AK37, 'Right 3 Kin'!AK37)</f>
        <v>0.21293036727948308</v>
      </c>
      <c r="AL37">
        <f>STDEV('Left 1 Kin'!AL37, 'Left 2 Kin'!AL37, 'Left 3 Kin'!AL37, 'Right 1 Kin'!AL37, 'Right 2 Kin'!AL37, 'Right 3 Kin'!AL37)</f>
        <v>6.9991325340740751</v>
      </c>
      <c r="AM37">
        <f>STDEV('Left 1 Kin'!AM37, 'Left 2 Kin'!AM37, 'Left 3 Kin'!AM37, 'Right 1 Kin'!AM37, 'Right 2 Kin'!AM37, 'Right 3 Kin'!AM37)</f>
        <v>0.89170999798204797</v>
      </c>
      <c r="AN37">
        <f>STDEV('Left 1 Kin'!AN37, 'Left 2 Kin'!AN37, 'Left 3 Kin'!AN37, 'Right 1 Kin'!AN37, 'Right 2 Kin'!AN37, 'Right 3 Kin'!AN37)</f>
        <v>4.6465579220767626E-2</v>
      </c>
      <c r="AO37">
        <f>STDEV('Left 1 Kin'!AO37, 'Left 2 Kin'!AO37, 'Left 3 Kin'!AO37, 'Right 1 Kin'!AO37, 'Right 2 Kin'!AO37, 'Right 3 Kin'!AO37)</f>
        <v>0.42621109166524662</v>
      </c>
      <c r="AP37">
        <f>STDEV('Left 1 Kin'!AP37, 'Left 2 Kin'!AP37, 'Left 3 Kin'!AP37, 'Right 1 Kin'!AP37, 'Right 2 Kin'!AP37, 'Right 3 Kin'!AP37)</f>
        <v>2.4005157332521496</v>
      </c>
      <c r="AQ37">
        <f>STDEV('Left 1 Kin'!AQ37, 'Left 2 Kin'!AQ37, 'Left 3 Kin'!AQ37, 'Right 1 Kin'!AQ37, 'Right 2 Kin'!AQ37, 'Right 3 Kin'!AQ37)</f>
        <v>0.75878449750905641</v>
      </c>
      <c r="AR37">
        <f>STDEV('Left 1 Kin'!AR37, 'Left 2 Kin'!AR37, 'Left 3 Kin'!AR37, 'Right 1 Kin'!AR37, 'Right 2 Kin'!AR37, 'Right 3 Kin'!AR37)</f>
        <v>1.1844165999163936</v>
      </c>
      <c r="AS37">
        <f>STDEV('Left 1 Kin'!AS37, 'Left 2 Kin'!AS37, 'Left 3 Kin'!AS37, 'Right 1 Kin'!AS37, 'Right 2 Kin'!AS37, 'Right 3 Kin'!AS37)</f>
        <v>0.29002584946890475</v>
      </c>
      <c r="AT37">
        <f>STDEV('Left 1 Kin'!AT37, 'Left 2 Kin'!AT37, 'Left 3 Kin'!AT37, 'Right 1 Kin'!AT37, 'Right 2 Kin'!AT37, 'Right 3 Kin'!AT37)</f>
        <v>9.6547609351908648</v>
      </c>
    </row>
    <row r="38" spans="1:46" x14ac:dyDescent="0.25">
      <c r="A38">
        <v>36</v>
      </c>
      <c r="B38">
        <f>STDEV('Left 1 Kin'!B38, 'Left 2 Kin'!B38, 'Left 3 Kin'!B38, 'Right 1 Kin'!B38, 'Right 2 Kin'!B38, 'Right 3 Kin'!B38)</f>
        <v>0.19850268931847495</v>
      </c>
      <c r="C38">
        <f>STDEV('Left 1 Kin'!C38, 'Left 2 Kin'!C38, 'Left 3 Kin'!C38, 'Right 1 Kin'!C38, 'Right 2 Kin'!C38, 'Right 3 Kin'!C38)</f>
        <v>4.8502318084522131E-3</v>
      </c>
      <c r="D38">
        <f>STDEV('Left 1 Kin'!D38, 'Left 2 Kin'!D38, 'Left 3 Kin'!D38, 'Right 1 Kin'!D38, 'Right 2 Kin'!D38, 'Right 3 Kin'!D38)</f>
        <v>3.6143518878069547E-2</v>
      </c>
      <c r="E38">
        <f>STDEV('Left 1 Kin'!E38, 'Left 2 Kin'!E38, 'Left 3 Kin'!E38, 'Right 1 Kin'!E38, 'Right 2 Kin'!E38, 'Right 3 Kin'!E38)</f>
        <v>8.9818333247893165E-2</v>
      </c>
      <c r="F38">
        <f>STDEV('Left 1 Kin'!F38, 'Left 2 Kin'!F38, 'Left 3 Kin'!F38, 'Right 1 Kin'!F38, 'Right 2 Kin'!F38, 'Right 3 Kin'!F38)</f>
        <v>0.14291122924327337</v>
      </c>
      <c r="G38">
        <f>STDEV('Left 1 Kin'!G38, 'Left 2 Kin'!G38, 'Left 3 Kin'!G38, 'Right 1 Kin'!G38, 'Right 2 Kin'!G38, 'Right 3 Kin'!G38)</f>
        <v>1.6572086095382723</v>
      </c>
      <c r="H38">
        <f>STDEV('Left 1 Kin'!H38, 'Left 2 Kin'!H38, 'Left 3 Kin'!H38, 'Right 1 Kin'!H38, 'Right 2 Kin'!H38, 'Right 3 Kin'!H38)</f>
        <v>1.1365887988568284</v>
      </c>
      <c r="I38">
        <f>STDEV('Left 1 Kin'!I38, 'Left 2 Kin'!I38, 'Left 3 Kin'!I38, 'Right 1 Kin'!I38, 'Right 2 Kin'!I38, 'Right 3 Kin'!I38)</f>
        <v>3.0663480576559787</v>
      </c>
      <c r="J38">
        <f>STDEV('Left 1 Kin'!J38, 'Left 2 Kin'!J38, 'Left 3 Kin'!J38, 'Right 1 Kin'!J38, 'Right 2 Kin'!J38, 'Right 3 Kin'!J38)</f>
        <v>2.4134443371212617</v>
      </c>
      <c r="K38">
        <f>STDEV('Left 1 Kin'!K38, 'Left 2 Kin'!K38, 'Left 3 Kin'!K38, 'Right 1 Kin'!K38, 'Right 2 Kin'!K38, 'Right 3 Kin'!K38)</f>
        <v>4.5851745977486873</v>
      </c>
      <c r="L38">
        <f>STDEV('Left 1 Kin'!L38, 'Left 2 Kin'!L38, 'Left 3 Kin'!L38, 'Right 1 Kin'!L38, 'Right 2 Kin'!L38, 'Right 3 Kin'!L38)</f>
        <v>2.2395137635269484</v>
      </c>
      <c r="M38">
        <f>STDEV('Left 1 Kin'!M38, 'Left 2 Kin'!M38, 'Left 3 Kin'!M38, 'Right 1 Kin'!M38, 'Right 2 Kin'!M38, 'Right 3 Kin'!M38)</f>
        <v>2.0394713932452198</v>
      </c>
      <c r="N38">
        <f>STDEV('Left 1 Kin'!N38, 'Left 2 Kin'!N38, 'Left 3 Kin'!N38, 'Right 1 Kin'!N38, 'Right 2 Kin'!N38, 'Right 3 Kin'!N38)</f>
        <v>5.6141129546995119</v>
      </c>
      <c r="O38">
        <f>STDEV('Left 1 Kin'!O38, 'Left 2 Kin'!O38, 'Left 3 Kin'!O38, 'Right 1 Kin'!O38, 'Right 2 Kin'!O38, 'Right 3 Kin'!O38)</f>
        <v>18.261053641057714</v>
      </c>
      <c r="P38">
        <f>STDEV('Left 1 Kin'!P38, 'Left 2 Kin'!P38, 'Left 3 Kin'!P38, 'Right 1 Kin'!P38, 'Right 2 Kin'!P38, 'Right 3 Kin'!P38)</f>
        <v>1.9458509374089956</v>
      </c>
      <c r="Q38">
        <f>STDEV('Left 1 Kin'!Q38, 'Left 2 Kin'!Q38, 'Left 3 Kin'!Q38, 'Right 1 Kin'!Q38, 'Right 2 Kin'!Q38, 'Right 3 Kin'!Q38)</f>
        <v>12.058374068152094</v>
      </c>
      <c r="R38">
        <f>STDEV('Left 1 Kin'!R38, 'Left 2 Kin'!R38, 'Left 3 Kin'!R38, 'Right 1 Kin'!R38, 'Right 2 Kin'!R38, 'Right 3 Kin'!R38)</f>
        <v>2.0757129557090499</v>
      </c>
      <c r="S38">
        <f>STDEV('Left 1 Kin'!S38, 'Left 2 Kin'!S38, 'Left 3 Kin'!S38, 'Right 1 Kin'!S38, 'Right 2 Kin'!S38, 'Right 3 Kin'!S38)</f>
        <v>2.3796581803755483</v>
      </c>
      <c r="T38">
        <f>STDEV('Left 1 Kin'!T38, 'Left 2 Kin'!T38, 'Left 3 Kin'!T38, 'Right 1 Kin'!T38, 'Right 2 Kin'!T38, 'Right 3 Kin'!T38)</f>
        <v>3.1785962084918018</v>
      </c>
      <c r="U38">
        <f>STDEV('Left 1 Kin'!U38, 'Left 2 Kin'!U38, 'Left 3 Kin'!U38, 'Right 1 Kin'!U38, 'Right 2 Kin'!U38, 'Right 3 Kin'!U38)</f>
        <v>16.087754041021906</v>
      </c>
      <c r="V38">
        <f>STDEV('Left 1 Kin'!V38, 'Left 2 Kin'!V38, 'Left 3 Kin'!V38, 'Right 1 Kin'!V38, 'Right 2 Kin'!V38, 'Right 3 Kin'!V38)</f>
        <v>28.898085825784612</v>
      </c>
      <c r="W38">
        <f>STDEV('Left 1 Kin'!W38, 'Left 2 Kin'!W38, 'Left 3 Kin'!W38, 'Right 1 Kin'!W38, 'Right 2 Kin'!W38, 'Right 3 Kin'!W38)</f>
        <v>41.109087159496788</v>
      </c>
      <c r="X38">
        <f>STDEV('Left 1 Kin'!X38, 'Left 2 Kin'!X38, 'Left 3 Kin'!X38, 'Right 1 Kin'!X38, 'Right 2 Kin'!X38, 'Right 3 Kin'!X38)</f>
        <v>51.058278991848312</v>
      </c>
      <c r="Y38">
        <f>STDEV('Left 1 Kin'!Y38, 'Left 2 Kin'!Y38, 'Left 3 Kin'!Y38, 'Right 1 Kin'!Y38, 'Right 2 Kin'!Y38, 'Right 3 Kin'!Y38)</f>
        <v>41.513872205615357</v>
      </c>
      <c r="Z38">
        <f>STDEV('Left 1 Kin'!Z38, 'Left 2 Kin'!Z38, 'Left 3 Kin'!Z38, 'Right 1 Kin'!Z38, 'Right 2 Kin'!Z38, 'Right 3 Kin'!Z38)</f>
        <v>49.6142000898205</v>
      </c>
      <c r="AA38">
        <f>STDEV('Left 1 Kin'!AA38, 'Left 2 Kin'!AA38, 'Left 3 Kin'!AA38, 'Right 1 Kin'!AA38, 'Right 2 Kin'!AA38, 'Right 3 Kin'!AA38)</f>
        <v>46.88943064024825</v>
      </c>
      <c r="AB38">
        <f>STDEV('Left 1 Kin'!AB38, 'Left 2 Kin'!AB38, 'Left 3 Kin'!AB38, 'Right 1 Kin'!AB38, 'Right 2 Kin'!AB38, 'Right 3 Kin'!AB38)</f>
        <v>97.785736104219922</v>
      </c>
      <c r="AC38">
        <f>STDEV('Left 1 Kin'!AC38, 'Left 2 Kin'!AC38, 'Left 3 Kin'!AC38, 'Right 1 Kin'!AC38, 'Right 2 Kin'!AC38, 'Right 3 Kin'!AC38)</f>
        <v>93.533919387997855</v>
      </c>
      <c r="AD38">
        <f>STDEV('Left 1 Kin'!AD38, 'Left 2 Kin'!AD38, 'Left 3 Kin'!AD38, 'Right 1 Kin'!AD38, 'Right 2 Kin'!AD38, 'Right 3 Kin'!AD38)</f>
        <v>106.29110292654653</v>
      </c>
      <c r="AE38">
        <f>STDEV('Left 1 Kin'!AE38, 'Left 2 Kin'!AE38, 'Left 3 Kin'!AE38, 'Right 1 Kin'!AE38, 'Right 2 Kin'!AE38, 'Right 3 Kin'!AE38)</f>
        <v>58.083516145946597</v>
      </c>
      <c r="AF38">
        <f>STDEV('Left 1 Kin'!AF38, 'Left 2 Kin'!AF38, 'Left 3 Kin'!AF38, 'Right 1 Kin'!AF38, 'Right 2 Kin'!AF38, 'Right 3 Kin'!AF38)</f>
        <v>92.668719164251854</v>
      </c>
      <c r="AG38">
        <f>STDEV('Left 1 Kin'!AG38, 'Left 2 Kin'!AG38, 'Left 3 Kin'!AG38, 'Right 1 Kin'!AG38, 'Right 2 Kin'!AG38, 'Right 3 Kin'!AG38)</f>
        <v>149.00383086342129</v>
      </c>
      <c r="AH38">
        <f>STDEV('Left 1 Kin'!AH38, 'Left 2 Kin'!AH38, 'Left 3 Kin'!AH38, 'Right 1 Kin'!AH38, 'Right 2 Kin'!AH38, 'Right 3 Kin'!AH38)</f>
        <v>51.811237205047973</v>
      </c>
      <c r="AI38">
        <f>STDEV('Left 1 Kin'!AI38, 'Left 2 Kin'!AI38, 'Left 3 Kin'!AI38, 'Right 1 Kin'!AI38, 'Right 2 Kin'!AI38, 'Right 3 Kin'!AI38)</f>
        <v>0.71981023311754599</v>
      </c>
      <c r="AJ38">
        <f>STDEV('Left 1 Kin'!AJ38, 'Left 2 Kin'!AJ38, 'Left 3 Kin'!AJ38, 'Right 1 Kin'!AJ38, 'Right 2 Kin'!AJ38, 'Right 3 Kin'!AJ38)</f>
        <v>2.0493652347178464</v>
      </c>
      <c r="AK38">
        <f>STDEV('Left 1 Kin'!AK38, 'Left 2 Kin'!AK38, 'Left 3 Kin'!AK38, 'Right 1 Kin'!AK38, 'Right 2 Kin'!AK38, 'Right 3 Kin'!AK38)</f>
        <v>0.19915302922745451</v>
      </c>
      <c r="AL38">
        <f>STDEV('Left 1 Kin'!AL38, 'Left 2 Kin'!AL38, 'Left 3 Kin'!AL38, 'Right 1 Kin'!AL38, 'Right 2 Kin'!AL38, 'Right 3 Kin'!AL38)</f>
        <v>5.9960789840990811</v>
      </c>
      <c r="AM38">
        <f>STDEV('Left 1 Kin'!AM38, 'Left 2 Kin'!AM38, 'Left 3 Kin'!AM38, 'Right 1 Kin'!AM38, 'Right 2 Kin'!AM38, 'Right 3 Kin'!AM38)</f>
        <v>0.84100109976879978</v>
      </c>
      <c r="AN38">
        <f>STDEV('Left 1 Kin'!AN38, 'Left 2 Kin'!AN38, 'Left 3 Kin'!AN38, 'Right 1 Kin'!AN38, 'Right 2 Kin'!AN38, 'Right 3 Kin'!AN38)</f>
        <v>3.1788334963464226E-2</v>
      </c>
      <c r="AO38">
        <f>STDEV('Left 1 Kin'!AO38, 'Left 2 Kin'!AO38, 'Left 3 Kin'!AO38, 'Right 1 Kin'!AO38, 'Right 2 Kin'!AO38, 'Right 3 Kin'!AO38)</f>
        <v>0.42897583706521764</v>
      </c>
      <c r="AP38">
        <f>STDEV('Left 1 Kin'!AP38, 'Left 2 Kin'!AP38, 'Left 3 Kin'!AP38, 'Right 1 Kin'!AP38, 'Right 2 Kin'!AP38, 'Right 3 Kin'!AP38)</f>
        <v>2.6483341996739802</v>
      </c>
      <c r="AQ38">
        <f>STDEV('Left 1 Kin'!AQ38, 'Left 2 Kin'!AQ38, 'Left 3 Kin'!AQ38, 'Right 1 Kin'!AQ38, 'Right 2 Kin'!AQ38, 'Right 3 Kin'!AQ38)</f>
        <v>0.74984202682805956</v>
      </c>
      <c r="AR38">
        <f>STDEV('Left 1 Kin'!AR38, 'Left 2 Kin'!AR38, 'Left 3 Kin'!AR38, 'Right 1 Kin'!AR38, 'Right 2 Kin'!AR38, 'Right 3 Kin'!AR38)</f>
        <v>1.1823235072166631</v>
      </c>
      <c r="AS38">
        <f>STDEV('Left 1 Kin'!AS38, 'Left 2 Kin'!AS38, 'Left 3 Kin'!AS38, 'Right 1 Kin'!AS38, 'Right 2 Kin'!AS38, 'Right 3 Kin'!AS38)</f>
        <v>0.30343251218495643</v>
      </c>
      <c r="AT38">
        <f>STDEV('Left 1 Kin'!AT38, 'Left 2 Kin'!AT38, 'Left 3 Kin'!AT38, 'Right 1 Kin'!AT38, 'Right 2 Kin'!AT38, 'Right 3 Kin'!AT38)</f>
        <v>9.7310099518694528</v>
      </c>
    </row>
    <row r="39" spans="1:46" x14ac:dyDescent="0.25">
      <c r="A39">
        <v>37</v>
      </c>
      <c r="B39">
        <f>STDEV('Left 1 Kin'!B39, 'Left 2 Kin'!B39, 'Left 3 Kin'!B39, 'Right 1 Kin'!B39, 'Right 2 Kin'!B39, 'Right 3 Kin'!B39)</f>
        <v>0.19586896280049726</v>
      </c>
      <c r="C39">
        <f>STDEV('Left 1 Kin'!C39, 'Left 2 Kin'!C39, 'Left 3 Kin'!C39, 'Right 1 Kin'!C39, 'Right 2 Kin'!C39, 'Right 3 Kin'!C39)</f>
        <v>4.8117055104940553E-3</v>
      </c>
      <c r="D39">
        <f>STDEV('Left 1 Kin'!D39, 'Left 2 Kin'!D39, 'Left 3 Kin'!D39, 'Right 1 Kin'!D39, 'Right 2 Kin'!D39, 'Right 3 Kin'!D39)</f>
        <v>3.703267124995574E-2</v>
      </c>
      <c r="E39">
        <f>STDEV('Left 1 Kin'!E39, 'Left 2 Kin'!E39, 'Left 3 Kin'!E39, 'Right 1 Kin'!E39, 'Right 2 Kin'!E39, 'Right 3 Kin'!E39)</f>
        <v>0.10151778969950502</v>
      </c>
      <c r="F39">
        <f>STDEV('Left 1 Kin'!F39, 'Left 2 Kin'!F39, 'Left 3 Kin'!F39, 'Right 1 Kin'!F39, 'Right 2 Kin'!F39, 'Right 3 Kin'!F39)</f>
        <v>0.13505976428646621</v>
      </c>
      <c r="G39">
        <f>STDEV('Left 1 Kin'!G39, 'Left 2 Kin'!G39, 'Left 3 Kin'!G39, 'Right 1 Kin'!G39, 'Right 2 Kin'!G39, 'Right 3 Kin'!G39)</f>
        <v>1.6582320347436879</v>
      </c>
      <c r="H39">
        <f>STDEV('Left 1 Kin'!H39, 'Left 2 Kin'!H39, 'Left 3 Kin'!H39, 'Right 1 Kin'!H39, 'Right 2 Kin'!H39, 'Right 3 Kin'!H39)</f>
        <v>1.1447986296433914</v>
      </c>
      <c r="I39">
        <f>STDEV('Left 1 Kin'!I39, 'Left 2 Kin'!I39, 'Left 3 Kin'!I39, 'Right 1 Kin'!I39, 'Right 2 Kin'!I39, 'Right 3 Kin'!I39)</f>
        <v>3.1002960505519734</v>
      </c>
      <c r="J39">
        <f>STDEV('Left 1 Kin'!J39, 'Left 2 Kin'!J39, 'Left 3 Kin'!J39, 'Right 1 Kin'!J39, 'Right 2 Kin'!J39, 'Right 3 Kin'!J39)</f>
        <v>2.4524056464101007</v>
      </c>
      <c r="K39">
        <f>STDEV('Left 1 Kin'!K39, 'Left 2 Kin'!K39, 'Left 3 Kin'!K39, 'Right 1 Kin'!K39, 'Right 2 Kin'!K39, 'Right 3 Kin'!K39)</f>
        <v>4.6226306585671111</v>
      </c>
      <c r="L39">
        <f>STDEV('Left 1 Kin'!L39, 'Left 2 Kin'!L39, 'Left 3 Kin'!L39, 'Right 1 Kin'!L39, 'Right 2 Kin'!L39, 'Right 3 Kin'!L39)</f>
        <v>2.260558030160186</v>
      </c>
      <c r="M39">
        <f>STDEV('Left 1 Kin'!M39, 'Left 2 Kin'!M39, 'Left 3 Kin'!M39, 'Right 1 Kin'!M39, 'Right 2 Kin'!M39, 'Right 3 Kin'!M39)</f>
        <v>2.0386303965183097</v>
      </c>
      <c r="N39">
        <f>STDEV('Left 1 Kin'!N39, 'Left 2 Kin'!N39, 'Left 3 Kin'!N39, 'Right 1 Kin'!N39, 'Right 2 Kin'!N39, 'Right 3 Kin'!N39)</f>
        <v>5.7135664519952432</v>
      </c>
      <c r="O39">
        <f>STDEV('Left 1 Kin'!O39, 'Left 2 Kin'!O39, 'Left 3 Kin'!O39, 'Right 1 Kin'!O39, 'Right 2 Kin'!O39, 'Right 3 Kin'!O39)</f>
        <v>18.283238057874748</v>
      </c>
      <c r="P39">
        <f>STDEV('Left 1 Kin'!P39, 'Left 2 Kin'!P39, 'Left 3 Kin'!P39, 'Right 1 Kin'!P39, 'Right 2 Kin'!P39, 'Right 3 Kin'!P39)</f>
        <v>1.963619677658424</v>
      </c>
      <c r="Q39">
        <f>STDEV('Left 1 Kin'!Q39, 'Left 2 Kin'!Q39, 'Left 3 Kin'!Q39, 'Right 1 Kin'!Q39, 'Right 2 Kin'!Q39, 'Right 3 Kin'!Q39)</f>
        <v>12.051619710942399</v>
      </c>
      <c r="R39">
        <f>STDEV('Left 1 Kin'!R39, 'Left 2 Kin'!R39, 'Left 3 Kin'!R39, 'Right 1 Kin'!R39, 'Right 2 Kin'!R39, 'Right 3 Kin'!R39)</f>
        <v>2.1276935020923635</v>
      </c>
      <c r="S39">
        <f>STDEV('Left 1 Kin'!S39, 'Left 2 Kin'!S39, 'Left 3 Kin'!S39, 'Right 1 Kin'!S39, 'Right 2 Kin'!S39, 'Right 3 Kin'!S39)</f>
        <v>2.4569047290740778</v>
      </c>
      <c r="T39">
        <f>STDEV('Left 1 Kin'!T39, 'Left 2 Kin'!T39, 'Left 3 Kin'!T39, 'Right 1 Kin'!T39, 'Right 2 Kin'!T39, 'Right 3 Kin'!T39)</f>
        <v>3.1313144826365442</v>
      </c>
      <c r="U39">
        <f>STDEV('Left 1 Kin'!U39, 'Left 2 Kin'!U39, 'Left 3 Kin'!U39, 'Right 1 Kin'!U39, 'Right 2 Kin'!U39, 'Right 3 Kin'!U39)</f>
        <v>16.1679651398602</v>
      </c>
      <c r="V39">
        <f>STDEV('Left 1 Kin'!V39, 'Left 2 Kin'!V39, 'Left 3 Kin'!V39, 'Right 1 Kin'!V39, 'Right 2 Kin'!V39, 'Right 3 Kin'!V39)</f>
        <v>27.976375529419624</v>
      </c>
      <c r="W39">
        <f>STDEV('Left 1 Kin'!W39, 'Left 2 Kin'!W39, 'Left 3 Kin'!W39, 'Right 1 Kin'!W39, 'Right 2 Kin'!W39, 'Right 3 Kin'!W39)</f>
        <v>39.019790522628078</v>
      </c>
      <c r="X39">
        <f>STDEV('Left 1 Kin'!X39, 'Left 2 Kin'!X39, 'Left 3 Kin'!X39, 'Right 1 Kin'!X39, 'Right 2 Kin'!X39, 'Right 3 Kin'!X39)</f>
        <v>52.114264454634593</v>
      </c>
      <c r="Y39">
        <f>STDEV('Left 1 Kin'!Y39, 'Left 2 Kin'!Y39, 'Left 3 Kin'!Y39, 'Right 1 Kin'!Y39, 'Right 2 Kin'!Y39, 'Right 3 Kin'!Y39)</f>
        <v>37.096440030388528</v>
      </c>
      <c r="Z39">
        <f>STDEV('Left 1 Kin'!Z39, 'Left 2 Kin'!Z39, 'Left 3 Kin'!Z39, 'Right 1 Kin'!Z39, 'Right 2 Kin'!Z39, 'Right 3 Kin'!Z39)</f>
        <v>47.862169547453142</v>
      </c>
      <c r="AA39">
        <f>STDEV('Left 1 Kin'!AA39, 'Left 2 Kin'!AA39, 'Left 3 Kin'!AA39, 'Right 1 Kin'!AA39, 'Right 2 Kin'!AA39, 'Right 3 Kin'!AA39)</f>
        <v>49.147026377747274</v>
      </c>
      <c r="AB39">
        <f>STDEV('Left 1 Kin'!AB39, 'Left 2 Kin'!AB39, 'Left 3 Kin'!AB39, 'Right 1 Kin'!AB39, 'Right 2 Kin'!AB39, 'Right 3 Kin'!AB39)</f>
        <v>96.076252479949545</v>
      </c>
      <c r="AC39">
        <f>STDEV('Left 1 Kin'!AC39, 'Left 2 Kin'!AC39, 'Left 3 Kin'!AC39, 'Right 1 Kin'!AC39, 'Right 2 Kin'!AC39, 'Right 3 Kin'!AC39)</f>
        <v>102.09513027804225</v>
      </c>
      <c r="AD39">
        <f>STDEV('Left 1 Kin'!AD39, 'Left 2 Kin'!AD39, 'Left 3 Kin'!AD39, 'Right 1 Kin'!AD39, 'Right 2 Kin'!AD39, 'Right 3 Kin'!AD39)</f>
        <v>105.29809129049484</v>
      </c>
      <c r="AE39">
        <f>STDEV('Left 1 Kin'!AE39, 'Left 2 Kin'!AE39, 'Left 3 Kin'!AE39, 'Right 1 Kin'!AE39, 'Right 2 Kin'!AE39, 'Right 3 Kin'!AE39)</f>
        <v>53.68506638603958</v>
      </c>
      <c r="AF39">
        <f>STDEV('Left 1 Kin'!AF39, 'Left 2 Kin'!AF39, 'Left 3 Kin'!AF39, 'Right 1 Kin'!AF39, 'Right 2 Kin'!AF39, 'Right 3 Kin'!AF39)</f>
        <v>90.900472048754594</v>
      </c>
      <c r="AG39">
        <f>STDEV('Left 1 Kin'!AG39, 'Left 2 Kin'!AG39, 'Left 3 Kin'!AG39, 'Right 1 Kin'!AG39, 'Right 2 Kin'!AG39, 'Right 3 Kin'!AG39)</f>
        <v>138.30287005033696</v>
      </c>
      <c r="AH39">
        <f>STDEV('Left 1 Kin'!AH39, 'Left 2 Kin'!AH39, 'Left 3 Kin'!AH39, 'Right 1 Kin'!AH39, 'Right 2 Kin'!AH39, 'Right 3 Kin'!AH39)</f>
        <v>47.637288738862644</v>
      </c>
      <c r="AI39">
        <f>STDEV('Left 1 Kin'!AI39, 'Left 2 Kin'!AI39, 'Left 3 Kin'!AI39, 'Right 1 Kin'!AI39, 'Right 2 Kin'!AI39, 'Right 3 Kin'!AI39)</f>
        <v>0.61296284162938297</v>
      </c>
      <c r="AJ39">
        <f>STDEV('Left 1 Kin'!AJ39, 'Left 2 Kin'!AJ39, 'Left 3 Kin'!AJ39, 'Right 1 Kin'!AJ39, 'Right 2 Kin'!AJ39, 'Right 3 Kin'!AJ39)</f>
        <v>1.9638536771708559</v>
      </c>
      <c r="AK39">
        <f>STDEV('Left 1 Kin'!AK39, 'Left 2 Kin'!AK39, 'Left 3 Kin'!AK39, 'Right 1 Kin'!AK39, 'Right 2 Kin'!AK39, 'Right 3 Kin'!AK39)</f>
        <v>0.19312939252018874</v>
      </c>
      <c r="AL39">
        <f>STDEV('Left 1 Kin'!AL39, 'Left 2 Kin'!AL39, 'Left 3 Kin'!AL39, 'Right 1 Kin'!AL39, 'Right 2 Kin'!AL39, 'Right 3 Kin'!AL39)</f>
        <v>5.2859535081391416</v>
      </c>
      <c r="AM39">
        <f>STDEV('Left 1 Kin'!AM39, 'Left 2 Kin'!AM39, 'Left 3 Kin'!AM39, 'Right 1 Kin'!AM39, 'Right 2 Kin'!AM39, 'Right 3 Kin'!AM39)</f>
        <v>0.77399185903816969</v>
      </c>
      <c r="AN39">
        <f>STDEV('Left 1 Kin'!AN39, 'Left 2 Kin'!AN39, 'Left 3 Kin'!AN39, 'Right 1 Kin'!AN39, 'Right 2 Kin'!AN39, 'Right 3 Kin'!AN39)</f>
        <v>5.9214081449362646E-2</v>
      </c>
      <c r="AO39">
        <f>STDEV('Left 1 Kin'!AO39, 'Left 2 Kin'!AO39, 'Left 3 Kin'!AO39, 'Right 1 Kin'!AO39, 'Right 2 Kin'!AO39, 'Right 3 Kin'!AO39)</f>
        <v>0.42810844489640543</v>
      </c>
      <c r="AP39">
        <f>STDEV('Left 1 Kin'!AP39, 'Left 2 Kin'!AP39, 'Left 3 Kin'!AP39, 'Right 1 Kin'!AP39, 'Right 2 Kin'!AP39, 'Right 3 Kin'!AP39)</f>
        <v>2.8751892780602692</v>
      </c>
      <c r="AQ39">
        <f>STDEV('Left 1 Kin'!AQ39, 'Left 2 Kin'!AQ39, 'Left 3 Kin'!AQ39, 'Right 1 Kin'!AQ39, 'Right 2 Kin'!AQ39, 'Right 3 Kin'!AQ39)</f>
        <v>0.74295533248135037</v>
      </c>
      <c r="AR39">
        <f>STDEV('Left 1 Kin'!AR39, 'Left 2 Kin'!AR39, 'Left 3 Kin'!AR39, 'Right 1 Kin'!AR39, 'Right 2 Kin'!AR39, 'Right 3 Kin'!AR39)</f>
        <v>1.1822449241529438</v>
      </c>
      <c r="AS39">
        <f>STDEV('Left 1 Kin'!AS39, 'Left 2 Kin'!AS39, 'Left 3 Kin'!AS39, 'Right 1 Kin'!AS39, 'Right 2 Kin'!AS39, 'Right 3 Kin'!AS39)</f>
        <v>0.31428783910040131</v>
      </c>
      <c r="AT39">
        <f>STDEV('Left 1 Kin'!AT39, 'Left 2 Kin'!AT39, 'Left 3 Kin'!AT39, 'Right 1 Kin'!AT39, 'Right 2 Kin'!AT39, 'Right 3 Kin'!AT39)</f>
        <v>9.695828175384035</v>
      </c>
    </row>
    <row r="40" spans="1:46" x14ac:dyDescent="0.25">
      <c r="A40">
        <v>38</v>
      </c>
      <c r="B40">
        <f>STDEV('Left 1 Kin'!B40, 'Left 2 Kin'!B40, 'Left 3 Kin'!B40, 'Right 1 Kin'!B40, 'Right 2 Kin'!B40, 'Right 3 Kin'!B40)</f>
        <v>0.19317658696125978</v>
      </c>
      <c r="C40">
        <f>STDEV('Left 1 Kin'!C40, 'Left 2 Kin'!C40, 'Left 3 Kin'!C40, 'Right 1 Kin'!C40, 'Right 2 Kin'!C40, 'Right 3 Kin'!C40)</f>
        <v>4.7714148841694901E-3</v>
      </c>
      <c r="D40">
        <f>STDEV('Left 1 Kin'!D40, 'Left 2 Kin'!D40, 'Left 3 Kin'!D40, 'Right 1 Kin'!D40, 'Right 2 Kin'!D40, 'Right 3 Kin'!D40)</f>
        <v>3.7160995854940704E-2</v>
      </c>
      <c r="E40">
        <f>STDEV('Left 1 Kin'!E40, 'Left 2 Kin'!E40, 'Left 3 Kin'!E40, 'Right 1 Kin'!E40, 'Right 2 Kin'!E40, 'Right 3 Kin'!E40)</f>
        <v>0.10757789714610563</v>
      </c>
      <c r="F40">
        <f>STDEV('Left 1 Kin'!F40, 'Left 2 Kin'!F40, 'Left 3 Kin'!F40, 'Right 1 Kin'!F40, 'Right 2 Kin'!F40, 'Right 3 Kin'!F40)</f>
        <v>0.12939411914465188</v>
      </c>
      <c r="G40">
        <f>STDEV('Left 1 Kin'!G40, 'Left 2 Kin'!G40, 'Left 3 Kin'!G40, 'Right 1 Kin'!G40, 'Right 2 Kin'!G40, 'Right 3 Kin'!G40)</f>
        <v>1.6568825132585681</v>
      </c>
      <c r="H40">
        <f>STDEV('Left 1 Kin'!H40, 'Left 2 Kin'!H40, 'Left 3 Kin'!H40, 'Right 1 Kin'!H40, 'Right 2 Kin'!H40, 'Right 3 Kin'!H40)</f>
        <v>1.1544536334241706</v>
      </c>
      <c r="I40">
        <f>STDEV('Left 1 Kin'!I40, 'Left 2 Kin'!I40, 'Left 3 Kin'!I40, 'Right 1 Kin'!I40, 'Right 2 Kin'!I40, 'Right 3 Kin'!I40)</f>
        <v>3.1338815576302506</v>
      </c>
      <c r="J40">
        <f>STDEV('Left 1 Kin'!J40, 'Left 2 Kin'!J40, 'Left 3 Kin'!J40, 'Right 1 Kin'!J40, 'Right 2 Kin'!J40, 'Right 3 Kin'!J40)</f>
        <v>2.4908076203044196</v>
      </c>
      <c r="K40">
        <f>STDEV('Left 1 Kin'!K40, 'Left 2 Kin'!K40, 'Left 3 Kin'!K40, 'Right 1 Kin'!K40, 'Right 2 Kin'!K40, 'Right 3 Kin'!K40)</f>
        <v>4.6535051696800522</v>
      </c>
      <c r="L40">
        <f>STDEV('Left 1 Kin'!L40, 'Left 2 Kin'!L40, 'Left 3 Kin'!L40, 'Right 1 Kin'!L40, 'Right 2 Kin'!L40, 'Right 3 Kin'!L40)</f>
        <v>2.2810508970400898</v>
      </c>
      <c r="M40">
        <f>STDEV('Left 1 Kin'!M40, 'Left 2 Kin'!M40, 'Left 3 Kin'!M40, 'Right 1 Kin'!M40, 'Right 2 Kin'!M40, 'Right 3 Kin'!M40)</f>
        <v>2.0577212247694447</v>
      </c>
      <c r="N40">
        <f>STDEV('Left 1 Kin'!N40, 'Left 2 Kin'!N40, 'Left 3 Kin'!N40, 'Right 1 Kin'!N40, 'Right 2 Kin'!N40, 'Right 3 Kin'!N40)</f>
        <v>5.8046100630077895</v>
      </c>
      <c r="O40">
        <f>STDEV('Left 1 Kin'!O40, 'Left 2 Kin'!O40, 'Left 3 Kin'!O40, 'Right 1 Kin'!O40, 'Right 2 Kin'!O40, 'Right 3 Kin'!O40)</f>
        <v>18.363434041908143</v>
      </c>
      <c r="P40">
        <f>STDEV('Left 1 Kin'!P40, 'Left 2 Kin'!P40, 'Left 3 Kin'!P40, 'Right 1 Kin'!P40, 'Right 2 Kin'!P40, 'Right 3 Kin'!P40)</f>
        <v>1.9839725150809935</v>
      </c>
      <c r="Q40">
        <f>STDEV('Left 1 Kin'!Q40, 'Left 2 Kin'!Q40, 'Left 3 Kin'!Q40, 'Right 1 Kin'!Q40, 'Right 2 Kin'!Q40, 'Right 3 Kin'!Q40)</f>
        <v>12.06130648230482</v>
      </c>
      <c r="R40">
        <f>STDEV('Left 1 Kin'!R40, 'Left 2 Kin'!R40, 'Left 3 Kin'!R40, 'Right 1 Kin'!R40, 'Right 2 Kin'!R40, 'Right 3 Kin'!R40)</f>
        <v>2.1752516891530194</v>
      </c>
      <c r="S40">
        <f>STDEV('Left 1 Kin'!S40, 'Left 2 Kin'!S40, 'Left 3 Kin'!S40, 'Right 1 Kin'!S40, 'Right 2 Kin'!S40, 'Right 3 Kin'!S40)</f>
        <v>2.5511939715960188</v>
      </c>
      <c r="T40">
        <f>STDEV('Left 1 Kin'!T40, 'Left 2 Kin'!T40, 'Left 3 Kin'!T40, 'Right 1 Kin'!T40, 'Right 2 Kin'!T40, 'Right 3 Kin'!T40)</f>
        <v>3.0981358538042487</v>
      </c>
      <c r="U40">
        <f>STDEV('Left 1 Kin'!U40, 'Left 2 Kin'!U40, 'Left 3 Kin'!U40, 'Right 1 Kin'!U40, 'Right 2 Kin'!U40, 'Right 3 Kin'!U40)</f>
        <v>16.1294889542493</v>
      </c>
      <c r="V40">
        <f>STDEV('Left 1 Kin'!V40, 'Left 2 Kin'!V40, 'Left 3 Kin'!V40, 'Right 1 Kin'!V40, 'Right 2 Kin'!V40, 'Right 3 Kin'!V40)</f>
        <v>27.012076113220509</v>
      </c>
      <c r="W40">
        <f>STDEV('Left 1 Kin'!W40, 'Left 2 Kin'!W40, 'Left 3 Kin'!W40, 'Right 1 Kin'!W40, 'Right 2 Kin'!W40, 'Right 3 Kin'!W40)</f>
        <v>37.818002105710256</v>
      </c>
      <c r="X40">
        <f>STDEV('Left 1 Kin'!X40, 'Left 2 Kin'!X40, 'Left 3 Kin'!X40, 'Right 1 Kin'!X40, 'Right 2 Kin'!X40, 'Right 3 Kin'!X40)</f>
        <v>53.447583723203572</v>
      </c>
      <c r="Y40">
        <f>STDEV('Left 1 Kin'!Y40, 'Left 2 Kin'!Y40, 'Left 3 Kin'!Y40, 'Right 1 Kin'!Y40, 'Right 2 Kin'!Y40, 'Right 3 Kin'!Y40)</f>
        <v>32.223360646481829</v>
      </c>
      <c r="Z40">
        <f>STDEV('Left 1 Kin'!Z40, 'Left 2 Kin'!Z40, 'Left 3 Kin'!Z40, 'Right 1 Kin'!Z40, 'Right 2 Kin'!Z40, 'Right 3 Kin'!Z40)</f>
        <v>46.251317343546326</v>
      </c>
      <c r="AA40">
        <f>STDEV('Left 1 Kin'!AA40, 'Left 2 Kin'!AA40, 'Left 3 Kin'!AA40, 'Right 1 Kin'!AA40, 'Right 2 Kin'!AA40, 'Right 3 Kin'!AA40)</f>
        <v>51.285667202547003</v>
      </c>
      <c r="AB40">
        <f>STDEV('Left 1 Kin'!AB40, 'Left 2 Kin'!AB40, 'Left 3 Kin'!AB40, 'Right 1 Kin'!AB40, 'Right 2 Kin'!AB40, 'Right 3 Kin'!AB40)</f>
        <v>93.53584452904974</v>
      </c>
      <c r="AC40">
        <f>STDEV('Left 1 Kin'!AC40, 'Left 2 Kin'!AC40, 'Left 3 Kin'!AC40, 'Right 1 Kin'!AC40, 'Right 2 Kin'!AC40, 'Right 3 Kin'!AC40)</f>
        <v>110.76899447361205</v>
      </c>
      <c r="AD40">
        <f>STDEV('Left 1 Kin'!AD40, 'Left 2 Kin'!AD40, 'Left 3 Kin'!AD40, 'Right 1 Kin'!AD40, 'Right 2 Kin'!AD40, 'Right 3 Kin'!AD40)</f>
        <v>102.62962123354873</v>
      </c>
      <c r="AE40">
        <f>STDEV('Left 1 Kin'!AE40, 'Left 2 Kin'!AE40, 'Left 3 Kin'!AE40, 'Right 1 Kin'!AE40, 'Right 2 Kin'!AE40, 'Right 3 Kin'!AE40)</f>
        <v>48.918409086508198</v>
      </c>
      <c r="AF40">
        <f>STDEV('Left 1 Kin'!AF40, 'Left 2 Kin'!AF40, 'Left 3 Kin'!AF40, 'Right 1 Kin'!AF40, 'Right 2 Kin'!AF40, 'Right 3 Kin'!AF40)</f>
        <v>80.420561728435914</v>
      </c>
      <c r="AG40">
        <f>STDEV('Left 1 Kin'!AG40, 'Left 2 Kin'!AG40, 'Left 3 Kin'!AG40, 'Right 1 Kin'!AG40, 'Right 2 Kin'!AG40, 'Right 3 Kin'!AG40)</f>
        <v>129.80710315088709</v>
      </c>
      <c r="AH40">
        <f>STDEV('Left 1 Kin'!AH40, 'Left 2 Kin'!AH40, 'Left 3 Kin'!AH40, 'Right 1 Kin'!AH40, 'Right 2 Kin'!AH40, 'Right 3 Kin'!AH40)</f>
        <v>43.418817108109181</v>
      </c>
      <c r="AI40">
        <f>STDEV('Left 1 Kin'!AI40, 'Left 2 Kin'!AI40, 'Left 3 Kin'!AI40, 'Right 1 Kin'!AI40, 'Right 2 Kin'!AI40, 'Right 3 Kin'!AI40)</f>
        <v>0.50951602083493486</v>
      </c>
      <c r="AJ40">
        <f>STDEV('Left 1 Kin'!AJ40, 'Left 2 Kin'!AJ40, 'Left 3 Kin'!AJ40, 'Right 1 Kin'!AJ40, 'Right 2 Kin'!AJ40, 'Right 3 Kin'!AJ40)</f>
        <v>1.8494031201407861</v>
      </c>
      <c r="AK40">
        <f>STDEV('Left 1 Kin'!AK40, 'Left 2 Kin'!AK40, 'Left 3 Kin'!AK40, 'Right 1 Kin'!AK40, 'Right 2 Kin'!AK40, 'Right 3 Kin'!AK40)</f>
        <v>0.1838072542778659</v>
      </c>
      <c r="AL40">
        <f>STDEV('Left 1 Kin'!AL40, 'Left 2 Kin'!AL40, 'Left 3 Kin'!AL40, 'Right 1 Kin'!AL40, 'Right 2 Kin'!AL40, 'Right 3 Kin'!AL40)</f>
        <v>4.3021731119031097</v>
      </c>
      <c r="AM40">
        <f>STDEV('Left 1 Kin'!AM40, 'Left 2 Kin'!AM40, 'Left 3 Kin'!AM40, 'Right 1 Kin'!AM40, 'Right 2 Kin'!AM40, 'Right 3 Kin'!AM40)</f>
        <v>0.69487514978410214</v>
      </c>
      <c r="AN40">
        <f>STDEV('Left 1 Kin'!AN40, 'Left 2 Kin'!AN40, 'Left 3 Kin'!AN40, 'Right 1 Kin'!AN40, 'Right 2 Kin'!AN40, 'Right 3 Kin'!AN40)</f>
        <v>8.1962094214487635E-2</v>
      </c>
      <c r="AO40">
        <f>STDEV('Left 1 Kin'!AO40, 'Left 2 Kin'!AO40, 'Left 3 Kin'!AO40, 'Right 1 Kin'!AO40, 'Right 2 Kin'!AO40, 'Right 3 Kin'!AO40)</f>
        <v>0.42545418333600221</v>
      </c>
      <c r="AP40">
        <f>STDEV('Left 1 Kin'!AP40, 'Left 2 Kin'!AP40, 'Left 3 Kin'!AP40, 'Right 1 Kin'!AP40, 'Right 2 Kin'!AP40, 'Right 3 Kin'!AP40)</f>
        <v>3.0425492880610894</v>
      </c>
      <c r="AQ40">
        <f>STDEV('Left 1 Kin'!AQ40, 'Left 2 Kin'!AQ40, 'Left 3 Kin'!AQ40, 'Right 1 Kin'!AQ40, 'Right 2 Kin'!AQ40, 'Right 3 Kin'!AQ40)</f>
        <v>0.73473501217278614</v>
      </c>
      <c r="AR40">
        <f>STDEV('Left 1 Kin'!AR40, 'Left 2 Kin'!AR40, 'Left 3 Kin'!AR40, 'Right 1 Kin'!AR40, 'Right 2 Kin'!AR40, 'Right 3 Kin'!AR40)</f>
        <v>1.1797816930292127</v>
      </c>
      <c r="AS40">
        <f>STDEV('Left 1 Kin'!AS40, 'Left 2 Kin'!AS40, 'Left 3 Kin'!AS40, 'Right 1 Kin'!AS40, 'Right 2 Kin'!AS40, 'Right 3 Kin'!AS40)</f>
        <v>0.32559765400653451</v>
      </c>
      <c r="AT40">
        <f>STDEV('Left 1 Kin'!AT40, 'Left 2 Kin'!AT40, 'Left 3 Kin'!AT40, 'Right 1 Kin'!AT40, 'Right 2 Kin'!AT40, 'Right 3 Kin'!AT40)</f>
        <v>9.6711444997802491</v>
      </c>
    </row>
    <row r="41" spans="1:46" x14ac:dyDescent="0.25">
      <c r="A41">
        <v>39</v>
      </c>
      <c r="B41">
        <f>STDEV('Left 1 Kin'!B41, 'Left 2 Kin'!B41, 'Left 3 Kin'!B41, 'Right 1 Kin'!B41, 'Right 2 Kin'!B41, 'Right 3 Kin'!B41)</f>
        <v>0.19058949942656406</v>
      </c>
      <c r="C41">
        <f>STDEV('Left 1 Kin'!C41, 'Left 2 Kin'!C41, 'Left 3 Kin'!C41, 'Right 1 Kin'!C41, 'Right 2 Kin'!C41, 'Right 3 Kin'!C41)</f>
        <v>4.7404961268827771E-3</v>
      </c>
      <c r="D41">
        <f>STDEV('Left 1 Kin'!D41, 'Left 2 Kin'!D41, 'Left 3 Kin'!D41, 'Right 1 Kin'!D41, 'Right 2 Kin'!D41, 'Right 3 Kin'!D41)</f>
        <v>4.0338155829637179E-2</v>
      </c>
      <c r="E41">
        <f>STDEV('Left 1 Kin'!E41, 'Left 2 Kin'!E41, 'Left 3 Kin'!E41, 'Right 1 Kin'!E41, 'Right 2 Kin'!E41, 'Right 3 Kin'!E41)</f>
        <v>0.10640391355186453</v>
      </c>
      <c r="F41">
        <f>STDEV('Left 1 Kin'!F41, 'Left 2 Kin'!F41, 'Left 3 Kin'!F41, 'Right 1 Kin'!F41, 'Right 2 Kin'!F41, 'Right 3 Kin'!F41)</f>
        <v>0.12220343526033652</v>
      </c>
      <c r="G41">
        <f>STDEV('Left 1 Kin'!G41, 'Left 2 Kin'!G41, 'Left 3 Kin'!G41, 'Right 1 Kin'!G41, 'Right 2 Kin'!G41, 'Right 3 Kin'!G41)</f>
        <v>1.6552820605582421</v>
      </c>
      <c r="H41">
        <f>STDEV('Left 1 Kin'!H41, 'Left 2 Kin'!H41, 'Left 3 Kin'!H41, 'Right 1 Kin'!H41, 'Right 2 Kin'!H41, 'Right 3 Kin'!H41)</f>
        <v>1.1647153050810626</v>
      </c>
      <c r="I41">
        <f>STDEV('Left 1 Kin'!I41, 'Left 2 Kin'!I41, 'Left 3 Kin'!I41, 'Right 1 Kin'!I41, 'Right 2 Kin'!I41, 'Right 3 Kin'!I41)</f>
        <v>3.1662935024459897</v>
      </c>
      <c r="J41">
        <f>STDEV('Left 1 Kin'!J41, 'Left 2 Kin'!J41, 'Left 3 Kin'!J41, 'Right 1 Kin'!J41, 'Right 2 Kin'!J41, 'Right 3 Kin'!J41)</f>
        <v>2.5305102206699632</v>
      </c>
      <c r="K41">
        <f>STDEV('Left 1 Kin'!K41, 'Left 2 Kin'!K41, 'Left 3 Kin'!K41, 'Right 1 Kin'!K41, 'Right 2 Kin'!K41, 'Right 3 Kin'!K41)</f>
        <v>4.6814967371020524</v>
      </c>
      <c r="L41">
        <f>STDEV('Left 1 Kin'!L41, 'Left 2 Kin'!L41, 'Left 3 Kin'!L41, 'Right 1 Kin'!L41, 'Right 2 Kin'!L41, 'Right 3 Kin'!L41)</f>
        <v>2.2994588308473487</v>
      </c>
      <c r="M41">
        <f>STDEV('Left 1 Kin'!M41, 'Left 2 Kin'!M41, 'Left 3 Kin'!M41, 'Right 1 Kin'!M41, 'Right 2 Kin'!M41, 'Right 3 Kin'!M41)</f>
        <v>2.0783415627193267</v>
      </c>
      <c r="N41">
        <f>STDEV('Left 1 Kin'!N41, 'Left 2 Kin'!N41, 'Left 3 Kin'!N41, 'Right 1 Kin'!N41, 'Right 2 Kin'!N41, 'Right 3 Kin'!N41)</f>
        <v>5.8974631922829568</v>
      </c>
      <c r="O41">
        <f>STDEV('Left 1 Kin'!O41, 'Left 2 Kin'!O41, 'Left 3 Kin'!O41, 'Right 1 Kin'!O41, 'Right 2 Kin'!O41, 'Right 3 Kin'!O41)</f>
        <v>18.442848768705268</v>
      </c>
      <c r="P41">
        <f>STDEV('Left 1 Kin'!P41, 'Left 2 Kin'!P41, 'Left 3 Kin'!P41, 'Right 1 Kin'!P41, 'Right 2 Kin'!P41, 'Right 3 Kin'!P41)</f>
        <v>2.0169302598704806</v>
      </c>
      <c r="Q41">
        <f>STDEV('Left 1 Kin'!Q41, 'Left 2 Kin'!Q41, 'Left 3 Kin'!Q41, 'Right 1 Kin'!Q41, 'Right 2 Kin'!Q41, 'Right 3 Kin'!Q41)</f>
        <v>12.06471702787487</v>
      </c>
      <c r="R41">
        <f>STDEV('Left 1 Kin'!R41, 'Left 2 Kin'!R41, 'Left 3 Kin'!R41, 'Right 1 Kin'!R41, 'Right 2 Kin'!R41, 'Right 3 Kin'!R41)</f>
        <v>2.2173348758901983</v>
      </c>
      <c r="S41">
        <f>STDEV('Left 1 Kin'!S41, 'Left 2 Kin'!S41, 'Left 3 Kin'!S41, 'Right 1 Kin'!S41, 'Right 2 Kin'!S41, 'Right 3 Kin'!S41)</f>
        <v>2.6432015118157928</v>
      </c>
      <c r="T41">
        <f>STDEV('Left 1 Kin'!T41, 'Left 2 Kin'!T41, 'Left 3 Kin'!T41, 'Right 1 Kin'!T41, 'Right 2 Kin'!T41, 'Right 3 Kin'!T41)</f>
        <v>3.0638751988518806</v>
      </c>
      <c r="U41">
        <f>STDEV('Left 1 Kin'!U41, 'Left 2 Kin'!U41, 'Left 3 Kin'!U41, 'Right 1 Kin'!U41, 'Right 2 Kin'!U41, 'Right 3 Kin'!U41)</f>
        <v>16.284395443956971</v>
      </c>
      <c r="V41">
        <f>STDEV('Left 1 Kin'!V41, 'Left 2 Kin'!V41, 'Left 3 Kin'!V41, 'Right 1 Kin'!V41, 'Right 2 Kin'!V41, 'Right 3 Kin'!V41)</f>
        <v>25.956256530128847</v>
      </c>
      <c r="W41">
        <f>STDEV('Left 1 Kin'!W41, 'Left 2 Kin'!W41, 'Left 3 Kin'!W41, 'Right 1 Kin'!W41, 'Right 2 Kin'!W41, 'Right 3 Kin'!W41)</f>
        <v>36.649688806588138</v>
      </c>
      <c r="X41">
        <f>STDEV('Left 1 Kin'!X41, 'Left 2 Kin'!X41, 'Left 3 Kin'!X41, 'Right 1 Kin'!X41, 'Right 2 Kin'!X41, 'Right 3 Kin'!X41)</f>
        <v>54.723657856540569</v>
      </c>
      <c r="Y41">
        <f>STDEV('Left 1 Kin'!Y41, 'Left 2 Kin'!Y41, 'Left 3 Kin'!Y41, 'Right 1 Kin'!Y41, 'Right 2 Kin'!Y41, 'Right 3 Kin'!Y41)</f>
        <v>27.282402362350606</v>
      </c>
      <c r="Z41">
        <f>STDEV('Left 1 Kin'!Z41, 'Left 2 Kin'!Z41, 'Left 3 Kin'!Z41, 'Right 1 Kin'!Z41, 'Right 2 Kin'!Z41, 'Right 3 Kin'!Z41)</f>
        <v>44.680347587942819</v>
      </c>
      <c r="AA41">
        <f>STDEV('Left 1 Kin'!AA41, 'Left 2 Kin'!AA41, 'Left 3 Kin'!AA41, 'Right 1 Kin'!AA41, 'Right 2 Kin'!AA41, 'Right 3 Kin'!AA41)</f>
        <v>53.375352529656354</v>
      </c>
      <c r="AB41">
        <f>STDEV('Left 1 Kin'!AB41, 'Left 2 Kin'!AB41, 'Left 3 Kin'!AB41, 'Right 1 Kin'!AB41, 'Right 2 Kin'!AB41, 'Right 3 Kin'!AB41)</f>
        <v>90.264199630050271</v>
      </c>
      <c r="AC41">
        <f>STDEV('Left 1 Kin'!AC41, 'Left 2 Kin'!AC41, 'Left 3 Kin'!AC41, 'Right 1 Kin'!AC41, 'Right 2 Kin'!AC41, 'Right 3 Kin'!AC41)</f>
        <v>117.91138780390327</v>
      </c>
      <c r="AD41">
        <f>STDEV('Left 1 Kin'!AD41, 'Left 2 Kin'!AD41, 'Left 3 Kin'!AD41, 'Right 1 Kin'!AD41, 'Right 2 Kin'!AD41, 'Right 3 Kin'!AD41)</f>
        <v>98.95342683497833</v>
      </c>
      <c r="AE41">
        <f>STDEV('Left 1 Kin'!AE41, 'Left 2 Kin'!AE41, 'Left 3 Kin'!AE41, 'Right 1 Kin'!AE41, 'Right 2 Kin'!AE41, 'Right 3 Kin'!AE41)</f>
        <v>45.234499577534514</v>
      </c>
      <c r="AF41">
        <f>STDEV('Left 1 Kin'!AF41, 'Left 2 Kin'!AF41, 'Left 3 Kin'!AF41, 'Right 1 Kin'!AF41, 'Right 2 Kin'!AF41, 'Right 3 Kin'!AF41)</f>
        <v>76.094446813237411</v>
      </c>
      <c r="AG41">
        <f>STDEV('Left 1 Kin'!AG41, 'Left 2 Kin'!AG41, 'Left 3 Kin'!AG41, 'Right 1 Kin'!AG41, 'Right 2 Kin'!AG41, 'Right 3 Kin'!AG41)</f>
        <v>122.54285926318967</v>
      </c>
      <c r="AH41">
        <f>STDEV('Left 1 Kin'!AH41, 'Left 2 Kin'!AH41, 'Left 3 Kin'!AH41, 'Right 1 Kin'!AH41, 'Right 2 Kin'!AH41, 'Right 3 Kin'!AH41)</f>
        <v>40.159042831866024</v>
      </c>
      <c r="AI41">
        <f>STDEV('Left 1 Kin'!AI41, 'Left 2 Kin'!AI41, 'Left 3 Kin'!AI41, 'Right 1 Kin'!AI41, 'Right 2 Kin'!AI41, 'Right 3 Kin'!AI41)</f>
        <v>0.4735750036966711</v>
      </c>
      <c r="AJ41">
        <f>STDEV('Left 1 Kin'!AJ41, 'Left 2 Kin'!AJ41, 'Left 3 Kin'!AJ41, 'Right 1 Kin'!AJ41, 'Right 2 Kin'!AJ41, 'Right 3 Kin'!AJ41)</f>
        <v>1.7298818974664119</v>
      </c>
      <c r="AK41">
        <f>STDEV('Left 1 Kin'!AK41, 'Left 2 Kin'!AK41, 'Left 3 Kin'!AK41, 'Right 1 Kin'!AK41, 'Right 2 Kin'!AK41, 'Right 3 Kin'!AK41)</f>
        <v>0.17582726292827286</v>
      </c>
      <c r="AL41">
        <f>STDEV('Left 1 Kin'!AL41, 'Left 2 Kin'!AL41, 'Left 3 Kin'!AL41, 'Right 1 Kin'!AL41, 'Right 2 Kin'!AL41, 'Right 3 Kin'!AL41)</f>
        <v>3.9029926338146708</v>
      </c>
      <c r="AM41">
        <f>STDEV('Left 1 Kin'!AM41, 'Left 2 Kin'!AM41, 'Left 3 Kin'!AM41, 'Right 1 Kin'!AM41, 'Right 2 Kin'!AM41, 'Right 3 Kin'!AM41)</f>
        <v>0.61887501424866276</v>
      </c>
      <c r="AN41">
        <f>STDEV('Left 1 Kin'!AN41, 'Left 2 Kin'!AN41, 'Left 3 Kin'!AN41, 'Right 1 Kin'!AN41, 'Right 2 Kin'!AN41, 'Right 3 Kin'!AN41)</f>
        <v>0.10943978190784179</v>
      </c>
      <c r="AO41">
        <f>STDEV('Left 1 Kin'!AO41, 'Left 2 Kin'!AO41, 'Left 3 Kin'!AO41, 'Right 1 Kin'!AO41, 'Right 2 Kin'!AO41, 'Right 3 Kin'!AO41)</f>
        <v>0.42415809465345461</v>
      </c>
      <c r="AP41">
        <f>STDEV('Left 1 Kin'!AP41, 'Left 2 Kin'!AP41, 'Left 3 Kin'!AP41, 'Right 1 Kin'!AP41, 'Right 2 Kin'!AP41, 'Right 3 Kin'!AP41)</f>
        <v>3.2106961265323153</v>
      </c>
      <c r="AQ41">
        <f>STDEV('Left 1 Kin'!AQ41, 'Left 2 Kin'!AQ41, 'Left 3 Kin'!AQ41, 'Right 1 Kin'!AQ41, 'Right 2 Kin'!AQ41, 'Right 3 Kin'!AQ41)</f>
        <v>0.72826459457118842</v>
      </c>
      <c r="AR41">
        <f>STDEV('Left 1 Kin'!AR41, 'Left 2 Kin'!AR41, 'Left 3 Kin'!AR41, 'Right 1 Kin'!AR41, 'Right 2 Kin'!AR41, 'Right 3 Kin'!AR41)</f>
        <v>1.1780039232808879</v>
      </c>
      <c r="AS41">
        <f>STDEV('Left 1 Kin'!AS41, 'Left 2 Kin'!AS41, 'Left 3 Kin'!AS41, 'Right 1 Kin'!AS41, 'Right 2 Kin'!AS41, 'Right 3 Kin'!AS41)</f>
        <v>0.33725464875081929</v>
      </c>
      <c r="AT41">
        <f>STDEV('Left 1 Kin'!AT41, 'Left 2 Kin'!AT41, 'Left 3 Kin'!AT41, 'Right 1 Kin'!AT41, 'Right 2 Kin'!AT41, 'Right 3 Kin'!AT41)</f>
        <v>9.6112964717010367</v>
      </c>
    </row>
    <row r="42" spans="1:46" x14ac:dyDescent="0.25">
      <c r="A42">
        <v>40</v>
      </c>
      <c r="B42">
        <f>STDEV('Left 1 Kin'!B42, 'Left 2 Kin'!B42, 'Left 3 Kin'!B42, 'Right 1 Kin'!B42, 'Right 2 Kin'!B42, 'Right 3 Kin'!B42)</f>
        <v>0.18823639835767142</v>
      </c>
      <c r="C42">
        <f>STDEV('Left 1 Kin'!C42, 'Left 2 Kin'!C42, 'Left 3 Kin'!C42, 'Right 1 Kin'!C42, 'Right 2 Kin'!C42, 'Right 3 Kin'!C42)</f>
        <v>4.7079972453297038E-3</v>
      </c>
      <c r="D42">
        <f>STDEV('Left 1 Kin'!D42, 'Left 2 Kin'!D42, 'Left 3 Kin'!D42, 'Right 1 Kin'!D42, 'Right 2 Kin'!D42, 'Right 3 Kin'!D42)</f>
        <v>4.5291646827829185E-2</v>
      </c>
      <c r="E42">
        <f>STDEV('Left 1 Kin'!E42, 'Left 2 Kin'!E42, 'Left 3 Kin'!E42, 'Right 1 Kin'!E42, 'Right 2 Kin'!E42, 'Right 3 Kin'!E42)</f>
        <v>0.10293752763058853</v>
      </c>
      <c r="F42">
        <f>STDEV('Left 1 Kin'!F42, 'Left 2 Kin'!F42, 'Left 3 Kin'!F42, 'Right 1 Kin'!F42, 'Right 2 Kin'!F42, 'Right 3 Kin'!F42)</f>
        <v>0.11687786641339427</v>
      </c>
      <c r="G42">
        <f>STDEV('Left 1 Kin'!G42, 'Left 2 Kin'!G42, 'Left 3 Kin'!G42, 'Right 1 Kin'!G42, 'Right 2 Kin'!G42, 'Right 3 Kin'!G42)</f>
        <v>1.6559286504119264</v>
      </c>
      <c r="H42">
        <f>STDEV('Left 1 Kin'!H42, 'Left 2 Kin'!H42, 'Left 3 Kin'!H42, 'Right 1 Kin'!H42, 'Right 2 Kin'!H42, 'Right 3 Kin'!H42)</f>
        <v>1.1746412429295627</v>
      </c>
      <c r="I42">
        <f>STDEV('Left 1 Kin'!I42, 'Left 2 Kin'!I42, 'Left 3 Kin'!I42, 'Right 1 Kin'!I42, 'Right 2 Kin'!I42, 'Right 3 Kin'!I42)</f>
        <v>3.1998740893533193</v>
      </c>
      <c r="J42">
        <f>STDEV('Left 1 Kin'!J42, 'Left 2 Kin'!J42, 'Left 3 Kin'!J42, 'Right 1 Kin'!J42, 'Right 2 Kin'!J42, 'Right 3 Kin'!J42)</f>
        <v>2.5712078443102739</v>
      </c>
      <c r="K42">
        <f>STDEV('Left 1 Kin'!K42, 'Left 2 Kin'!K42, 'Left 3 Kin'!K42, 'Right 1 Kin'!K42, 'Right 2 Kin'!K42, 'Right 3 Kin'!K42)</f>
        <v>4.7049505186353091</v>
      </c>
      <c r="L42">
        <f>STDEV('Left 1 Kin'!L42, 'Left 2 Kin'!L42, 'Left 3 Kin'!L42, 'Right 1 Kin'!L42, 'Right 2 Kin'!L42, 'Right 3 Kin'!L42)</f>
        <v>2.3195568930364034</v>
      </c>
      <c r="M42">
        <f>STDEV('Left 1 Kin'!M42, 'Left 2 Kin'!M42, 'Left 3 Kin'!M42, 'Right 1 Kin'!M42, 'Right 2 Kin'!M42, 'Right 3 Kin'!M42)</f>
        <v>2.0988047993084256</v>
      </c>
      <c r="N42">
        <f>STDEV('Left 1 Kin'!N42, 'Left 2 Kin'!N42, 'Left 3 Kin'!N42, 'Right 1 Kin'!N42, 'Right 2 Kin'!N42, 'Right 3 Kin'!N42)</f>
        <v>5.9833505244138818</v>
      </c>
      <c r="O42">
        <f>STDEV('Left 1 Kin'!O42, 'Left 2 Kin'!O42, 'Left 3 Kin'!O42, 'Right 1 Kin'!O42, 'Right 2 Kin'!O42, 'Right 3 Kin'!O42)</f>
        <v>18.547022074777249</v>
      </c>
      <c r="P42">
        <f>STDEV('Left 1 Kin'!P42, 'Left 2 Kin'!P42, 'Left 3 Kin'!P42, 'Right 1 Kin'!P42, 'Right 2 Kin'!P42, 'Right 3 Kin'!P42)</f>
        <v>2.0664353650477425</v>
      </c>
      <c r="Q42">
        <f>STDEV('Left 1 Kin'!Q42, 'Left 2 Kin'!Q42, 'Left 3 Kin'!Q42, 'Right 1 Kin'!Q42, 'Right 2 Kin'!Q42, 'Right 3 Kin'!Q42)</f>
        <v>12.076683691871947</v>
      </c>
      <c r="R42">
        <f>STDEV('Left 1 Kin'!R42, 'Left 2 Kin'!R42, 'Left 3 Kin'!R42, 'Right 1 Kin'!R42, 'Right 2 Kin'!R42, 'Right 3 Kin'!R42)</f>
        <v>2.2348243457883861</v>
      </c>
      <c r="S42">
        <f>STDEV('Left 1 Kin'!S42, 'Left 2 Kin'!S42, 'Left 3 Kin'!S42, 'Right 1 Kin'!S42, 'Right 2 Kin'!S42, 'Right 3 Kin'!S42)</f>
        <v>2.7506647250340861</v>
      </c>
      <c r="T42">
        <f>STDEV('Left 1 Kin'!T42, 'Left 2 Kin'!T42, 'Left 3 Kin'!T42, 'Right 1 Kin'!T42, 'Right 2 Kin'!T42, 'Right 3 Kin'!T42)</f>
        <v>3.0409744350540477</v>
      </c>
      <c r="U42">
        <f>STDEV('Left 1 Kin'!U42, 'Left 2 Kin'!U42, 'Left 3 Kin'!U42, 'Right 1 Kin'!U42, 'Right 2 Kin'!U42, 'Right 3 Kin'!U42)</f>
        <v>16.351045115233973</v>
      </c>
      <c r="V42">
        <f>STDEV('Left 1 Kin'!V42, 'Left 2 Kin'!V42, 'Left 3 Kin'!V42, 'Right 1 Kin'!V42, 'Right 2 Kin'!V42, 'Right 3 Kin'!V42)</f>
        <v>24.793661128107289</v>
      </c>
      <c r="W42">
        <f>STDEV('Left 1 Kin'!W42, 'Left 2 Kin'!W42, 'Left 3 Kin'!W42, 'Right 1 Kin'!W42, 'Right 2 Kin'!W42, 'Right 3 Kin'!W42)</f>
        <v>35.778448568609967</v>
      </c>
      <c r="X42">
        <f>STDEV('Left 1 Kin'!X42, 'Left 2 Kin'!X42, 'Left 3 Kin'!X42, 'Right 1 Kin'!X42, 'Right 2 Kin'!X42, 'Right 3 Kin'!X42)</f>
        <v>56.139845737378621</v>
      </c>
      <c r="Y42">
        <f>STDEV('Left 1 Kin'!Y42, 'Left 2 Kin'!Y42, 'Left 3 Kin'!Y42, 'Right 1 Kin'!Y42, 'Right 2 Kin'!Y42, 'Right 3 Kin'!Y42)</f>
        <v>22.244368596121216</v>
      </c>
      <c r="Z42">
        <f>STDEV('Left 1 Kin'!Z42, 'Left 2 Kin'!Z42, 'Left 3 Kin'!Z42, 'Right 1 Kin'!Z42, 'Right 2 Kin'!Z42, 'Right 3 Kin'!Z42)</f>
        <v>43.599581767417803</v>
      </c>
      <c r="AA42">
        <f>STDEV('Left 1 Kin'!AA42, 'Left 2 Kin'!AA42, 'Left 3 Kin'!AA42, 'Right 1 Kin'!AA42, 'Right 2 Kin'!AA42, 'Right 3 Kin'!AA42)</f>
        <v>55.539794916573058</v>
      </c>
      <c r="AB42">
        <f>STDEV('Left 1 Kin'!AB42, 'Left 2 Kin'!AB42, 'Left 3 Kin'!AB42, 'Right 1 Kin'!AB42, 'Right 2 Kin'!AB42, 'Right 3 Kin'!AB42)</f>
        <v>86.573907742676184</v>
      </c>
      <c r="AC42">
        <f>STDEV('Left 1 Kin'!AC42, 'Left 2 Kin'!AC42, 'Left 3 Kin'!AC42, 'Right 1 Kin'!AC42, 'Right 2 Kin'!AC42, 'Right 3 Kin'!AC42)</f>
        <v>126.68749371139602</v>
      </c>
      <c r="AD42">
        <f>STDEV('Left 1 Kin'!AD42, 'Left 2 Kin'!AD42, 'Left 3 Kin'!AD42, 'Right 1 Kin'!AD42, 'Right 2 Kin'!AD42, 'Right 3 Kin'!AD42)</f>
        <v>94.62811782181852</v>
      </c>
      <c r="AE42">
        <f>STDEV('Left 1 Kin'!AE42, 'Left 2 Kin'!AE42, 'Left 3 Kin'!AE42, 'Right 1 Kin'!AE42, 'Right 2 Kin'!AE42, 'Right 3 Kin'!AE42)</f>
        <v>41.966668808015449</v>
      </c>
      <c r="AF42">
        <f>STDEV('Left 1 Kin'!AF42, 'Left 2 Kin'!AF42, 'Left 3 Kin'!AF42, 'Right 1 Kin'!AF42, 'Right 2 Kin'!AF42, 'Right 3 Kin'!AF42)</f>
        <v>79.527009779282565</v>
      </c>
      <c r="AG42">
        <f>STDEV('Left 1 Kin'!AG42, 'Left 2 Kin'!AG42, 'Left 3 Kin'!AG42, 'Right 1 Kin'!AG42, 'Right 2 Kin'!AG42, 'Right 3 Kin'!AG42)</f>
        <v>116.36819327480181</v>
      </c>
      <c r="AH42">
        <f>STDEV('Left 1 Kin'!AH42, 'Left 2 Kin'!AH42, 'Left 3 Kin'!AH42, 'Right 1 Kin'!AH42, 'Right 2 Kin'!AH42, 'Right 3 Kin'!AH42)</f>
        <v>37.665204884504057</v>
      </c>
      <c r="AI42">
        <f>STDEV('Left 1 Kin'!AI42, 'Left 2 Kin'!AI42, 'Left 3 Kin'!AI42, 'Right 1 Kin'!AI42, 'Right 2 Kin'!AI42, 'Right 3 Kin'!AI42)</f>
        <v>0.48900223470845811</v>
      </c>
      <c r="AJ42">
        <f>STDEV('Left 1 Kin'!AJ42, 'Left 2 Kin'!AJ42, 'Left 3 Kin'!AJ42, 'Right 1 Kin'!AJ42, 'Right 2 Kin'!AJ42, 'Right 3 Kin'!AJ42)</f>
        <v>1.6091954681386051</v>
      </c>
      <c r="AK42">
        <f>STDEV('Left 1 Kin'!AK42, 'Left 2 Kin'!AK42, 'Left 3 Kin'!AK42, 'Right 1 Kin'!AK42, 'Right 2 Kin'!AK42, 'Right 3 Kin'!AK42)</f>
        <v>0.16860698277316588</v>
      </c>
      <c r="AL42">
        <f>STDEV('Left 1 Kin'!AL42, 'Left 2 Kin'!AL42, 'Left 3 Kin'!AL42, 'Right 1 Kin'!AL42, 'Right 2 Kin'!AL42, 'Right 3 Kin'!AL42)</f>
        <v>3.9578945047570961</v>
      </c>
      <c r="AM42">
        <f>STDEV('Left 1 Kin'!AM42, 'Left 2 Kin'!AM42, 'Left 3 Kin'!AM42, 'Right 1 Kin'!AM42, 'Right 2 Kin'!AM42, 'Right 3 Kin'!AM42)</f>
        <v>0.56061531671084319</v>
      </c>
      <c r="AN42">
        <f>STDEV('Left 1 Kin'!AN42, 'Left 2 Kin'!AN42, 'Left 3 Kin'!AN42, 'Right 1 Kin'!AN42, 'Right 2 Kin'!AN42, 'Right 3 Kin'!AN42)</f>
        <v>0.13889640926655891</v>
      </c>
      <c r="AO42">
        <f>STDEV('Left 1 Kin'!AO42, 'Left 2 Kin'!AO42, 'Left 3 Kin'!AO42, 'Right 1 Kin'!AO42, 'Right 2 Kin'!AO42, 'Right 3 Kin'!AO42)</f>
        <v>0.42277580963105571</v>
      </c>
      <c r="AP42">
        <f>STDEV('Left 1 Kin'!AP42, 'Left 2 Kin'!AP42, 'Left 3 Kin'!AP42, 'Right 1 Kin'!AP42, 'Right 2 Kin'!AP42, 'Right 3 Kin'!AP42)</f>
        <v>3.365288259346678</v>
      </c>
      <c r="AQ42">
        <f>STDEV('Left 1 Kin'!AQ42, 'Left 2 Kin'!AQ42, 'Left 3 Kin'!AQ42, 'Right 1 Kin'!AQ42, 'Right 2 Kin'!AQ42, 'Right 3 Kin'!AQ42)</f>
        <v>0.72004153506419122</v>
      </c>
      <c r="AR42">
        <f>STDEV('Left 1 Kin'!AR42, 'Left 2 Kin'!AR42, 'Left 3 Kin'!AR42, 'Right 1 Kin'!AR42, 'Right 2 Kin'!AR42, 'Right 3 Kin'!AR42)</f>
        <v>1.1753569251289526</v>
      </c>
      <c r="AS42">
        <f>STDEV('Left 1 Kin'!AS42, 'Left 2 Kin'!AS42, 'Left 3 Kin'!AS42, 'Right 1 Kin'!AS42, 'Right 2 Kin'!AS42, 'Right 3 Kin'!AS42)</f>
        <v>0.34927353505070502</v>
      </c>
      <c r="AT42">
        <f>STDEV('Left 1 Kin'!AT42, 'Left 2 Kin'!AT42, 'Left 3 Kin'!AT42, 'Right 1 Kin'!AT42, 'Right 2 Kin'!AT42, 'Right 3 Kin'!AT42)</f>
        <v>9.5745510875159372</v>
      </c>
    </row>
    <row r="43" spans="1:46" x14ac:dyDescent="0.25">
      <c r="A43">
        <v>41</v>
      </c>
      <c r="B43">
        <f>STDEV('Left 1 Kin'!B43, 'Left 2 Kin'!B43, 'Left 3 Kin'!B43, 'Right 1 Kin'!B43, 'Right 2 Kin'!B43, 'Right 3 Kin'!B43)</f>
        <v>0.18611389120643473</v>
      </c>
      <c r="C43">
        <f>STDEV('Left 1 Kin'!C43, 'Left 2 Kin'!C43, 'Left 3 Kin'!C43, 'Right 1 Kin'!C43, 'Right 2 Kin'!C43, 'Right 3 Kin'!C43)</f>
        <v>4.6667945382662364E-3</v>
      </c>
      <c r="D43">
        <f>STDEV('Left 1 Kin'!D43, 'Left 2 Kin'!D43, 'Left 3 Kin'!D43, 'Right 1 Kin'!D43, 'Right 2 Kin'!D43, 'Right 3 Kin'!D43)</f>
        <v>5.2967160364610993E-2</v>
      </c>
      <c r="E43">
        <f>STDEV('Left 1 Kin'!E43, 'Left 2 Kin'!E43, 'Left 3 Kin'!E43, 'Right 1 Kin'!E43, 'Right 2 Kin'!E43, 'Right 3 Kin'!E43)</f>
        <v>9.3583481463680965E-2</v>
      </c>
      <c r="F43">
        <f>STDEV('Left 1 Kin'!F43, 'Left 2 Kin'!F43, 'Left 3 Kin'!F43, 'Right 1 Kin'!F43, 'Right 2 Kin'!F43, 'Right 3 Kin'!F43)</f>
        <v>0.11163495987310254</v>
      </c>
      <c r="G43">
        <f>STDEV('Left 1 Kin'!G43, 'Left 2 Kin'!G43, 'Left 3 Kin'!G43, 'Right 1 Kin'!G43, 'Right 2 Kin'!G43, 'Right 3 Kin'!G43)</f>
        <v>1.6565257966502103</v>
      </c>
      <c r="H43">
        <f>STDEV('Left 1 Kin'!H43, 'Left 2 Kin'!H43, 'Left 3 Kin'!H43, 'Right 1 Kin'!H43, 'Right 2 Kin'!H43, 'Right 3 Kin'!H43)</f>
        <v>1.1851221805159118</v>
      </c>
      <c r="I43">
        <f>STDEV('Left 1 Kin'!I43, 'Left 2 Kin'!I43, 'Left 3 Kin'!I43, 'Right 1 Kin'!I43, 'Right 2 Kin'!I43, 'Right 3 Kin'!I43)</f>
        <v>3.2268280674636678</v>
      </c>
      <c r="J43">
        <f>STDEV('Left 1 Kin'!J43, 'Left 2 Kin'!J43, 'Left 3 Kin'!J43, 'Right 1 Kin'!J43, 'Right 2 Kin'!J43, 'Right 3 Kin'!J43)</f>
        <v>2.6137010718166764</v>
      </c>
      <c r="K43">
        <f>STDEV('Left 1 Kin'!K43, 'Left 2 Kin'!K43, 'Left 3 Kin'!K43, 'Right 1 Kin'!K43, 'Right 2 Kin'!K43, 'Right 3 Kin'!K43)</f>
        <v>4.7191829067244653</v>
      </c>
      <c r="L43">
        <f>STDEV('Left 1 Kin'!L43, 'Left 2 Kin'!L43, 'Left 3 Kin'!L43, 'Right 1 Kin'!L43, 'Right 2 Kin'!L43, 'Right 3 Kin'!L43)</f>
        <v>2.3340589845133812</v>
      </c>
      <c r="M43">
        <f>STDEV('Left 1 Kin'!M43, 'Left 2 Kin'!M43, 'Left 3 Kin'!M43, 'Right 1 Kin'!M43, 'Right 2 Kin'!M43, 'Right 3 Kin'!M43)</f>
        <v>2.1007434996268231</v>
      </c>
      <c r="N43">
        <f>STDEV('Left 1 Kin'!N43, 'Left 2 Kin'!N43, 'Left 3 Kin'!N43, 'Right 1 Kin'!N43, 'Right 2 Kin'!N43, 'Right 3 Kin'!N43)</f>
        <v>6.0649758702351839</v>
      </c>
      <c r="O43">
        <f>STDEV('Left 1 Kin'!O43, 'Left 2 Kin'!O43, 'Left 3 Kin'!O43, 'Right 1 Kin'!O43, 'Right 2 Kin'!O43, 'Right 3 Kin'!O43)</f>
        <v>18.617493657108916</v>
      </c>
      <c r="P43">
        <f>STDEV('Left 1 Kin'!P43, 'Left 2 Kin'!P43, 'Left 3 Kin'!P43, 'Right 1 Kin'!P43, 'Right 2 Kin'!P43, 'Right 3 Kin'!P43)</f>
        <v>2.1079179564755752</v>
      </c>
      <c r="Q43">
        <f>STDEV('Left 1 Kin'!Q43, 'Left 2 Kin'!Q43, 'Left 3 Kin'!Q43, 'Right 1 Kin'!Q43, 'Right 2 Kin'!Q43, 'Right 3 Kin'!Q43)</f>
        <v>12.050971679254044</v>
      </c>
      <c r="R43">
        <f>STDEV('Left 1 Kin'!R43, 'Left 2 Kin'!R43, 'Left 3 Kin'!R43, 'Right 1 Kin'!R43, 'Right 2 Kin'!R43, 'Right 3 Kin'!R43)</f>
        <v>2.254990476669549</v>
      </c>
      <c r="S43">
        <f>STDEV('Left 1 Kin'!S43, 'Left 2 Kin'!S43, 'Left 3 Kin'!S43, 'Right 1 Kin'!S43, 'Right 2 Kin'!S43, 'Right 3 Kin'!S43)</f>
        <v>2.8180821277051717</v>
      </c>
      <c r="T43">
        <f>STDEV('Left 1 Kin'!T43, 'Left 2 Kin'!T43, 'Left 3 Kin'!T43, 'Right 1 Kin'!T43, 'Right 2 Kin'!T43, 'Right 3 Kin'!T43)</f>
        <v>3.0195510336087916</v>
      </c>
      <c r="U43">
        <f>STDEV('Left 1 Kin'!U43, 'Left 2 Kin'!U43, 'Left 3 Kin'!U43, 'Right 1 Kin'!U43, 'Right 2 Kin'!U43, 'Right 3 Kin'!U43)</f>
        <v>16.44071199445985</v>
      </c>
      <c r="V43">
        <f>STDEV('Left 1 Kin'!V43, 'Left 2 Kin'!V43, 'Left 3 Kin'!V43, 'Right 1 Kin'!V43, 'Right 2 Kin'!V43, 'Right 3 Kin'!V43)</f>
        <v>23.494358374628696</v>
      </c>
      <c r="W43">
        <f>STDEV('Left 1 Kin'!W43, 'Left 2 Kin'!W43, 'Left 3 Kin'!W43, 'Right 1 Kin'!W43, 'Right 2 Kin'!W43, 'Right 3 Kin'!W43)</f>
        <v>33.540493493337962</v>
      </c>
      <c r="X43">
        <f>STDEV('Left 1 Kin'!X43, 'Left 2 Kin'!X43, 'Left 3 Kin'!X43, 'Right 1 Kin'!X43, 'Right 2 Kin'!X43, 'Right 3 Kin'!X43)</f>
        <v>56.437837983620192</v>
      </c>
      <c r="Y43">
        <f>STDEV('Left 1 Kin'!Y43, 'Left 2 Kin'!Y43, 'Left 3 Kin'!Y43, 'Right 1 Kin'!Y43, 'Right 2 Kin'!Y43, 'Right 3 Kin'!Y43)</f>
        <v>17.627392900769223</v>
      </c>
      <c r="Z43">
        <f>STDEV('Left 1 Kin'!Z43, 'Left 2 Kin'!Z43, 'Left 3 Kin'!Z43, 'Right 1 Kin'!Z43, 'Right 2 Kin'!Z43, 'Right 3 Kin'!Z43)</f>
        <v>41.777291258472914</v>
      </c>
      <c r="AA43">
        <f>STDEV('Left 1 Kin'!AA43, 'Left 2 Kin'!AA43, 'Left 3 Kin'!AA43, 'Right 1 Kin'!AA43, 'Right 2 Kin'!AA43, 'Right 3 Kin'!AA43)</f>
        <v>56.54776013057824</v>
      </c>
      <c r="AB43">
        <f>STDEV('Left 1 Kin'!AB43, 'Left 2 Kin'!AB43, 'Left 3 Kin'!AB43, 'Right 1 Kin'!AB43, 'Right 2 Kin'!AB43, 'Right 3 Kin'!AB43)</f>
        <v>81.099307186442516</v>
      </c>
      <c r="AC43">
        <f>STDEV('Left 1 Kin'!AC43, 'Left 2 Kin'!AC43, 'Left 3 Kin'!AC43, 'Right 1 Kin'!AC43, 'Right 2 Kin'!AC43, 'Right 3 Kin'!AC43)</f>
        <v>133.70875093781271</v>
      </c>
      <c r="AD43">
        <f>STDEV('Left 1 Kin'!AD43, 'Left 2 Kin'!AD43, 'Left 3 Kin'!AD43, 'Right 1 Kin'!AD43, 'Right 2 Kin'!AD43, 'Right 3 Kin'!AD43)</f>
        <v>89.371482676767371</v>
      </c>
      <c r="AE43">
        <f>STDEV('Left 1 Kin'!AE43, 'Left 2 Kin'!AE43, 'Left 3 Kin'!AE43, 'Right 1 Kin'!AE43, 'Right 2 Kin'!AE43, 'Right 3 Kin'!AE43)</f>
        <v>38.035984010627885</v>
      </c>
      <c r="AF43">
        <f>STDEV('Left 1 Kin'!AF43, 'Left 2 Kin'!AF43, 'Left 3 Kin'!AF43, 'Right 1 Kin'!AF43, 'Right 2 Kin'!AF43, 'Right 3 Kin'!AF43)</f>
        <v>82.575670396423362</v>
      </c>
      <c r="AG43">
        <f>STDEV('Left 1 Kin'!AG43, 'Left 2 Kin'!AG43, 'Left 3 Kin'!AG43, 'Right 1 Kin'!AG43, 'Right 2 Kin'!AG43, 'Right 3 Kin'!AG43)</f>
        <v>112.40357974839657</v>
      </c>
      <c r="AH43">
        <f>STDEV('Left 1 Kin'!AH43, 'Left 2 Kin'!AH43, 'Left 3 Kin'!AH43, 'Right 1 Kin'!AH43, 'Right 2 Kin'!AH43, 'Right 3 Kin'!AH43)</f>
        <v>35.870742401755663</v>
      </c>
      <c r="AI43">
        <f>STDEV('Left 1 Kin'!AI43, 'Left 2 Kin'!AI43, 'Left 3 Kin'!AI43, 'Right 1 Kin'!AI43, 'Right 2 Kin'!AI43, 'Right 3 Kin'!AI43)</f>
        <v>0.50242733599567846</v>
      </c>
      <c r="AJ43">
        <f>STDEV('Left 1 Kin'!AJ43, 'Left 2 Kin'!AJ43, 'Left 3 Kin'!AJ43, 'Right 1 Kin'!AJ43, 'Right 2 Kin'!AJ43, 'Right 3 Kin'!AJ43)</f>
        <v>1.4570501611555411</v>
      </c>
      <c r="AK43">
        <f>STDEV('Left 1 Kin'!AK43, 'Left 2 Kin'!AK43, 'Left 3 Kin'!AK43, 'Right 1 Kin'!AK43, 'Right 2 Kin'!AK43, 'Right 3 Kin'!AK43)</f>
        <v>0.15589320982550064</v>
      </c>
      <c r="AL43">
        <f>STDEV('Left 1 Kin'!AL43, 'Left 2 Kin'!AL43, 'Left 3 Kin'!AL43, 'Right 1 Kin'!AL43, 'Right 2 Kin'!AL43, 'Right 3 Kin'!AL43)</f>
        <v>3.9322581815436943</v>
      </c>
      <c r="AM43">
        <f>STDEV('Left 1 Kin'!AM43, 'Left 2 Kin'!AM43, 'Left 3 Kin'!AM43, 'Right 1 Kin'!AM43, 'Right 2 Kin'!AM43, 'Right 3 Kin'!AM43)</f>
        <v>0.57052989631752538</v>
      </c>
      <c r="AN43">
        <f>STDEV('Left 1 Kin'!AN43, 'Left 2 Kin'!AN43, 'Left 3 Kin'!AN43, 'Right 1 Kin'!AN43, 'Right 2 Kin'!AN43, 'Right 3 Kin'!AN43)</f>
        <v>0.16687047655529189</v>
      </c>
      <c r="AO43">
        <f>STDEV('Left 1 Kin'!AO43, 'Left 2 Kin'!AO43, 'Left 3 Kin'!AO43, 'Right 1 Kin'!AO43, 'Right 2 Kin'!AO43, 'Right 3 Kin'!AO43)</f>
        <v>0.42963444499942383</v>
      </c>
      <c r="AP43">
        <f>STDEV('Left 1 Kin'!AP43, 'Left 2 Kin'!AP43, 'Left 3 Kin'!AP43, 'Right 1 Kin'!AP43, 'Right 2 Kin'!AP43, 'Right 3 Kin'!AP43)</f>
        <v>3.5555241287961032</v>
      </c>
      <c r="AQ43">
        <f>STDEV('Left 1 Kin'!AQ43, 'Left 2 Kin'!AQ43, 'Left 3 Kin'!AQ43, 'Right 1 Kin'!AQ43, 'Right 2 Kin'!AQ43, 'Right 3 Kin'!AQ43)</f>
        <v>0.71348859913862539</v>
      </c>
      <c r="AR43">
        <f>STDEV('Left 1 Kin'!AR43, 'Left 2 Kin'!AR43, 'Left 3 Kin'!AR43, 'Right 1 Kin'!AR43, 'Right 2 Kin'!AR43, 'Right 3 Kin'!AR43)</f>
        <v>1.1729143103586674</v>
      </c>
      <c r="AS43">
        <f>STDEV('Left 1 Kin'!AS43, 'Left 2 Kin'!AS43, 'Left 3 Kin'!AS43, 'Right 1 Kin'!AS43, 'Right 2 Kin'!AS43, 'Right 3 Kin'!AS43)</f>
        <v>0.3485903689904819</v>
      </c>
      <c r="AT43">
        <f>STDEV('Left 1 Kin'!AT43, 'Left 2 Kin'!AT43, 'Left 3 Kin'!AT43, 'Right 1 Kin'!AT43, 'Right 2 Kin'!AT43, 'Right 3 Kin'!AT43)</f>
        <v>9.4880954109741502</v>
      </c>
    </row>
    <row r="44" spans="1:46" x14ac:dyDescent="0.25">
      <c r="A44">
        <v>42</v>
      </c>
      <c r="B44">
        <f>STDEV('Left 1 Kin'!B44, 'Left 2 Kin'!B44, 'Left 3 Kin'!B44, 'Right 1 Kin'!B44, 'Right 2 Kin'!B44, 'Right 3 Kin'!B44)</f>
        <v>0.18388399921327167</v>
      </c>
      <c r="C44">
        <f>STDEV('Left 1 Kin'!C44, 'Left 2 Kin'!C44, 'Left 3 Kin'!C44, 'Right 1 Kin'!C44, 'Right 2 Kin'!C44, 'Right 3 Kin'!C44)</f>
        <v>4.6246792096469929E-3</v>
      </c>
      <c r="D44">
        <f>STDEV('Left 1 Kin'!D44, 'Left 2 Kin'!D44, 'Left 3 Kin'!D44, 'Right 1 Kin'!D44, 'Right 2 Kin'!D44, 'Right 3 Kin'!D44)</f>
        <v>6.6510077083769464E-2</v>
      </c>
      <c r="E44">
        <f>STDEV('Left 1 Kin'!E44, 'Left 2 Kin'!E44, 'Left 3 Kin'!E44, 'Right 1 Kin'!E44, 'Right 2 Kin'!E44, 'Right 3 Kin'!E44)</f>
        <v>8.7843766044062133E-2</v>
      </c>
      <c r="F44">
        <f>STDEV('Left 1 Kin'!F44, 'Left 2 Kin'!F44, 'Left 3 Kin'!F44, 'Right 1 Kin'!F44, 'Right 2 Kin'!F44, 'Right 3 Kin'!F44)</f>
        <v>9.338071429325151E-2</v>
      </c>
      <c r="G44">
        <f>STDEV('Left 1 Kin'!G44, 'Left 2 Kin'!G44, 'Left 3 Kin'!G44, 'Right 1 Kin'!G44, 'Right 2 Kin'!G44, 'Right 3 Kin'!G44)</f>
        <v>1.6544448958260891</v>
      </c>
      <c r="H44">
        <f>STDEV('Left 1 Kin'!H44, 'Left 2 Kin'!H44, 'Left 3 Kin'!H44, 'Right 1 Kin'!H44, 'Right 2 Kin'!H44, 'Right 3 Kin'!H44)</f>
        <v>1.1970135302289036</v>
      </c>
      <c r="I44">
        <f>STDEV('Left 1 Kin'!I44, 'Left 2 Kin'!I44, 'Left 3 Kin'!I44, 'Right 1 Kin'!I44, 'Right 2 Kin'!I44, 'Right 3 Kin'!I44)</f>
        <v>3.2558602760193778</v>
      </c>
      <c r="J44">
        <f>STDEV('Left 1 Kin'!J44, 'Left 2 Kin'!J44, 'Left 3 Kin'!J44, 'Right 1 Kin'!J44, 'Right 2 Kin'!J44, 'Right 3 Kin'!J44)</f>
        <v>2.6556847907484906</v>
      </c>
      <c r="K44">
        <f>STDEV('Left 1 Kin'!K44, 'Left 2 Kin'!K44, 'Left 3 Kin'!K44, 'Right 1 Kin'!K44, 'Right 2 Kin'!K44, 'Right 3 Kin'!K44)</f>
        <v>4.7265271583762658</v>
      </c>
      <c r="L44">
        <f>STDEV('Left 1 Kin'!L44, 'Left 2 Kin'!L44, 'Left 3 Kin'!L44, 'Right 1 Kin'!L44, 'Right 2 Kin'!L44, 'Right 3 Kin'!L44)</f>
        <v>2.3512766482064427</v>
      </c>
      <c r="M44">
        <f>STDEV('Left 1 Kin'!M44, 'Left 2 Kin'!M44, 'Left 3 Kin'!M44, 'Right 1 Kin'!M44, 'Right 2 Kin'!M44, 'Right 3 Kin'!M44)</f>
        <v>2.1142502140681949</v>
      </c>
      <c r="N44">
        <f>STDEV('Left 1 Kin'!N44, 'Left 2 Kin'!N44, 'Left 3 Kin'!N44, 'Right 1 Kin'!N44, 'Right 2 Kin'!N44, 'Right 3 Kin'!N44)</f>
        <v>6.1373042956407282</v>
      </c>
      <c r="O44">
        <f>STDEV('Left 1 Kin'!O44, 'Left 2 Kin'!O44, 'Left 3 Kin'!O44, 'Right 1 Kin'!O44, 'Right 2 Kin'!O44, 'Right 3 Kin'!O44)</f>
        <v>18.739259689527259</v>
      </c>
      <c r="P44">
        <f>STDEV('Left 1 Kin'!P44, 'Left 2 Kin'!P44, 'Left 3 Kin'!P44, 'Right 1 Kin'!P44, 'Right 2 Kin'!P44, 'Right 3 Kin'!P44)</f>
        <v>2.1433731781419358</v>
      </c>
      <c r="Q44">
        <f>STDEV('Left 1 Kin'!Q44, 'Left 2 Kin'!Q44, 'Left 3 Kin'!Q44, 'Right 1 Kin'!Q44, 'Right 2 Kin'!Q44, 'Right 3 Kin'!Q44)</f>
        <v>12.043591934753019</v>
      </c>
      <c r="R44">
        <f>STDEV('Left 1 Kin'!R44, 'Left 2 Kin'!R44, 'Left 3 Kin'!R44, 'Right 1 Kin'!R44, 'Right 2 Kin'!R44, 'Right 3 Kin'!R44)</f>
        <v>2.2410591245698956</v>
      </c>
      <c r="S44">
        <f>STDEV('Left 1 Kin'!S44, 'Left 2 Kin'!S44, 'Left 3 Kin'!S44, 'Right 1 Kin'!S44, 'Right 2 Kin'!S44, 'Right 3 Kin'!S44)</f>
        <v>2.9027544737702264</v>
      </c>
      <c r="T44">
        <f>STDEV('Left 1 Kin'!T44, 'Left 2 Kin'!T44, 'Left 3 Kin'!T44, 'Right 1 Kin'!T44, 'Right 2 Kin'!T44, 'Right 3 Kin'!T44)</f>
        <v>3.0080554503270629</v>
      </c>
      <c r="U44">
        <f>STDEV('Left 1 Kin'!U44, 'Left 2 Kin'!U44, 'Left 3 Kin'!U44, 'Right 1 Kin'!U44, 'Right 2 Kin'!U44, 'Right 3 Kin'!U44)</f>
        <v>16.448245172406807</v>
      </c>
      <c r="V44">
        <f>STDEV('Left 1 Kin'!V44, 'Left 2 Kin'!V44, 'Left 3 Kin'!V44, 'Right 1 Kin'!V44, 'Right 2 Kin'!V44, 'Right 3 Kin'!V44)</f>
        <v>22.19763725043963</v>
      </c>
      <c r="W44">
        <f>STDEV('Left 1 Kin'!W44, 'Left 2 Kin'!W44, 'Left 3 Kin'!W44, 'Right 1 Kin'!W44, 'Right 2 Kin'!W44, 'Right 3 Kin'!W44)</f>
        <v>32.040820189417047</v>
      </c>
      <c r="X44">
        <f>STDEV('Left 1 Kin'!X44, 'Left 2 Kin'!X44, 'Left 3 Kin'!X44, 'Right 1 Kin'!X44, 'Right 2 Kin'!X44, 'Right 3 Kin'!X44)</f>
        <v>56.815570232837047</v>
      </c>
      <c r="Y44">
        <f>STDEV('Left 1 Kin'!Y44, 'Left 2 Kin'!Y44, 'Left 3 Kin'!Y44, 'Right 1 Kin'!Y44, 'Right 2 Kin'!Y44, 'Right 3 Kin'!Y44)</f>
        <v>14.174195626892454</v>
      </c>
      <c r="Z44">
        <f>STDEV('Left 1 Kin'!Z44, 'Left 2 Kin'!Z44, 'Left 3 Kin'!Z44, 'Right 1 Kin'!Z44, 'Right 2 Kin'!Z44, 'Right 3 Kin'!Z44)</f>
        <v>40.137505541464606</v>
      </c>
      <c r="AA44">
        <f>STDEV('Left 1 Kin'!AA44, 'Left 2 Kin'!AA44, 'Left 3 Kin'!AA44, 'Right 1 Kin'!AA44, 'Right 2 Kin'!AA44, 'Right 3 Kin'!AA44)</f>
        <v>57.41370438514658</v>
      </c>
      <c r="AB44">
        <f>STDEV('Left 1 Kin'!AB44, 'Left 2 Kin'!AB44, 'Left 3 Kin'!AB44, 'Right 1 Kin'!AB44, 'Right 2 Kin'!AB44, 'Right 3 Kin'!AB44)</f>
        <v>74.996855672421418</v>
      </c>
      <c r="AC44">
        <f>STDEV('Left 1 Kin'!AC44, 'Left 2 Kin'!AC44, 'Left 3 Kin'!AC44, 'Right 1 Kin'!AC44, 'Right 2 Kin'!AC44, 'Right 3 Kin'!AC44)</f>
        <v>139.9315983172884</v>
      </c>
      <c r="AD44">
        <f>STDEV('Left 1 Kin'!AD44, 'Left 2 Kin'!AD44, 'Left 3 Kin'!AD44, 'Right 1 Kin'!AD44, 'Right 2 Kin'!AD44, 'Right 3 Kin'!AD44)</f>
        <v>83.470478312644488</v>
      </c>
      <c r="AE44">
        <f>STDEV('Left 1 Kin'!AE44, 'Left 2 Kin'!AE44, 'Left 3 Kin'!AE44, 'Right 1 Kin'!AE44, 'Right 2 Kin'!AE44, 'Right 3 Kin'!AE44)</f>
        <v>33.824657661673875</v>
      </c>
      <c r="AF44">
        <f>STDEV('Left 1 Kin'!AF44, 'Left 2 Kin'!AF44, 'Left 3 Kin'!AF44, 'Right 1 Kin'!AF44, 'Right 2 Kin'!AF44, 'Right 3 Kin'!AF44)</f>
        <v>83.510652054451882</v>
      </c>
      <c r="AG44">
        <f>STDEV('Left 1 Kin'!AG44, 'Left 2 Kin'!AG44, 'Left 3 Kin'!AG44, 'Right 1 Kin'!AG44, 'Right 2 Kin'!AG44, 'Right 3 Kin'!AG44)</f>
        <v>110.16546681250279</v>
      </c>
      <c r="AH44">
        <f>STDEV('Left 1 Kin'!AH44, 'Left 2 Kin'!AH44, 'Left 3 Kin'!AH44, 'Right 1 Kin'!AH44, 'Right 2 Kin'!AH44, 'Right 3 Kin'!AH44)</f>
        <v>34.624511016004817</v>
      </c>
      <c r="AI44">
        <f>STDEV('Left 1 Kin'!AI44, 'Left 2 Kin'!AI44, 'Left 3 Kin'!AI44, 'Right 1 Kin'!AI44, 'Right 2 Kin'!AI44, 'Right 3 Kin'!AI44)</f>
        <v>0.48673529672503757</v>
      </c>
      <c r="AJ44">
        <f>STDEV('Left 1 Kin'!AJ44, 'Left 2 Kin'!AJ44, 'Left 3 Kin'!AJ44, 'Right 1 Kin'!AJ44, 'Right 2 Kin'!AJ44, 'Right 3 Kin'!AJ44)</f>
        <v>1.2877681771224425</v>
      </c>
      <c r="AK44">
        <f>STDEV('Left 1 Kin'!AK44, 'Left 2 Kin'!AK44, 'Left 3 Kin'!AK44, 'Right 1 Kin'!AK44, 'Right 2 Kin'!AK44, 'Right 3 Kin'!AK44)</f>
        <v>0.14160472782361253</v>
      </c>
      <c r="AL44">
        <f>STDEV('Left 1 Kin'!AL44, 'Left 2 Kin'!AL44, 'Left 3 Kin'!AL44, 'Right 1 Kin'!AL44, 'Right 2 Kin'!AL44, 'Right 3 Kin'!AL44)</f>
        <v>3.8018622215352265</v>
      </c>
      <c r="AM44">
        <f>STDEV('Left 1 Kin'!AM44, 'Left 2 Kin'!AM44, 'Left 3 Kin'!AM44, 'Right 1 Kin'!AM44, 'Right 2 Kin'!AM44, 'Right 3 Kin'!AM44)</f>
        <v>0.59269009920481996</v>
      </c>
      <c r="AN44">
        <f>STDEV('Left 1 Kin'!AN44, 'Left 2 Kin'!AN44, 'Left 3 Kin'!AN44, 'Right 1 Kin'!AN44, 'Right 2 Kin'!AN44, 'Right 3 Kin'!AN44)</f>
        <v>0.19811277014569567</v>
      </c>
      <c r="AO44">
        <f>STDEV('Left 1 Kin'!AO44, 'Left 2 Kin'!AO44, 'Left 3 Kin'!AO44, 'Right 1 Kin'!AO44, 'Right 2 Kin'!AO44, 'Right 3 Kin'!AO44)</f>
        <v>0.43827301424403431</v>
      </c>
      <c r="AP44">
        <f>STDEV('Left 1 Kin'!AP44, 'Left 2 Kin'!AP44, 'Left 3 Kin'!AP44, 'Right 1 Kin'!AP44, 'Right 2 Kin'!AP44, 'Right 3 Kin'!AP44)</f>
        <v>3.7072988097718738</v>
      </c>
      <c r="AQ44">
        <f>STDEV('Left 1 Kin'!AQ44, 'Left 2 Kin'!AQ44, 'Left 3 Kin'!AQ44, 'Right 1 Kin'!AQ44, 'Right 2 Kin'!AQ44, 'Right 3 Kin'!AQ44)</f>
        <v>0.7032262043153894</v>
      </c>
      <c r="AR44">
        <f>STDEV('Left 1 Kin'!AR44, 'Left 2 Kin'!AR44, 'Left 3 Kin'!AR44, 'Right 1 Kin'!AR44, 'Right 2 Kin'!AR44, 'Right 3 Kin'!AR44)</f>
        <v>1.1697437525662877</v>
      </c>
      <c r="AS44">
        <f>STDEV('Left 1 Kin'!AS44, 'Left 2 Kin'!AS44, 'Left 3 Kin'!AS44, 'Right 1 Kin'!AS44, 'Right 2 Kin'!AS44, 'Right 3 Kin'!AS44)</f>
        <v>0.34574996841852784</v>
      </c>
      <c r="AT44">
        <f>STDEV('Left 1 Kin'!AT44, 'Left 2 Kin'!AT44, 'Left 3 Kin'!AT44, 'Right 1 Kin'!AT44, 'Right 2 Kin'!AT44, 'Right 3 Kin'!AT44)</f>
        <v>9.4402622152424644</v>
      </c>
    </row>
    <row r="45" spans="1:46" x14ac:dyDescent="0.25">
      <c r="A45">
        <v>43</v>
      </c>
      <c r="B45">
        <f>STDEV('Left 1 Kin'!B45, 'Left 2 Kin'!B45, 'Left 3 Kin'!B45, 'Right 1 Kin'!B45, 'Right 2 Kin'!B45, 'Right 3 Kin'!B45)</f>
        <v>0.18182252656551134</v>
      </c>
      <c r="C45">
        <f>STDEV('Left 1 Kin'!C45, 'Left 2 Kin'!C45, 'Left 3 Kin'!C45, 'Right 1 Kin'!C45, 'Right 2 Kin'!C45, 'Right 3 Kin'!C45)</f>
        <v>4.5964847122867613E-3</v>
      </c>
      <c r="D45">
        <f>STDEV('Left 1 Kin'!D45, 'Left 2 Kin'!D45, 'Left 3 Kin'!D45, 'Right 1 Kin'!D45, 'Right 2 Kin'!D45, 'Right 3 Kin'!D45)</f>
        <v>6.6758968161686888E-2</v>
      </c>
      <c r="E45">
        <f>STDEV('Left 1 Kin'!E45, 'Left 2 Kin'!E45, 'Left 3 Kin'!E45, 'Right 1 Kin'!E45, 'Right 2 Kin'!E45, 'Right 3 Kin'!E45)</f>
        <v>7.8802129402464061E-2</v>
      </c>
      <c r="F45">
        <f>STDEV('Left 1 Kin'!F45, 'Left 2 Kin'!F45, 'Left 3 Kin'!F45, 'Right 1 Kin'!F45, 'Right 2 Kin'!F45, 'Right 3 Kin'!F45)</f>
        <v>9.1727979481610905E-2</v>
      </c>
      <c r="G45">
        <f>STDEV('Left 1 Kin'!G45, 'Left 2 Kin'!G45, 'Left 3 Kin'!G45, 'Right 1 Kin'!G45, 'Right 2 Kin'!G45, 'Right 3 Kin'!G45)</f>
        <v>1.6525431269838116</v>
      </c>
      <c r="H45">
        <f>STDEV('Left 1 Kin'!H45, 'Left 2 Kin'!H45, 'Left 3 Kin'!H45, 'Right 1 Kin'!H45, 'Right 2 Kin'!H45, 'Right 3 Kin'!H45)</f>
        <v>1.2088374975691309</v>
      </c>
      <c r="I45">
        <f>STDEV('Left 1 Kin'!I45, 'Left 2 Kin'!I45, 'Left 3 Kin'!I45, 'Right 1 Kin'!I45, 'Right 2 Kin'!I45, 'Right 3 Kin'!I45)</f>
        <v>3.2825223326416215</v>
      </c>
      <c r="J45">
        <f>STDEV('Left 1 Kin'!J45, 'Left 2 Kin'!J45, 'Left 3 Kin'!J45, 'Right 1 Kin'!J45, 'Right 2 Kin'!J45, 'Right 3 Kin'!J45)</f>
        <v>2.6986264709017846</v>
      </c>
      <c r="K45">
        <f>STDEV('Left 1 Kin'!K45, 'Left 2 Kin'!K45, 'Left 3 Kin'!K45, 'Right 1 Kin'!K45, 'Right 2 Kin'!K45, 'Right 3 Kin'!K45)</f>
        <v>4.7282340445000699</v>
      </c>
      <c r="L45">
        <f>STDEV('Left 1 Kin'!L45, 'Left 2 Kin'!L45, 'Left 3 Kin'!L45, 'Right 1 Kin'!L45, 'Right 2 Kin'!L45, 'Right 3 Kin'!L45)</f>
        <v>2.3652536382132139</v>
      </c>
      <c r="M45">
        <f>STDEV('Left 1 Kin'!M45, 'Left 2 Kin'!M45, 'Left 3 Kin'!M45, 'Right 1 Kin'!M45, 'Right 2 Kin'!M45, 'Right 3 Kin'!M45)</f>
        <v>2.1284050584916856</v>
      </c>
      <c r="N45">
        <f>STDEV('Left 1 Kin'!N45, 'Left 2 Kin'!N45, 'Left 3 Kin'!N45, 'Right 1 Kin'!N45, 'Right 2 Kin'!N45, 'Right 3 Kin'!N45)</f>
        <v>6.2069101278328676</v>
      </c>
      <c r="O45">
        <f>STDEV('Left 1 Kin'!O45, 'Left 2 Kin'!O45, 'Left 3 Kin'!O45, 'Right 1 Kin'!O45, 'Right 2 Kin'!O45, 'Right 3 Kin'!O45)</f>
        <v>18.85258894959474</v>
      </c>
      <c r="P45">
        <f>STDEV('Left 1 Kin'!P45, 'Left 2 Kin'!P45, 'Left 3 Kin'!P45, 'Right 1 Kin'!P45, 'Right 2 Kin'!P45, 'Right 3 Kin'!P45)</f>
        <v>2.1902285963318451</v>
      </c>
      <c r="Q45">
        <f>STDEV('Left 1 Kin'!Q45, 'Left 2 Kin'!Q45, 'Left 3 Kin'!Q45, 'Right 1 Kin'!Q45, 'Right 2 Kin'!Q45, 'Right 3 Kin'!Q45)</f>
        <v>12.027455461936018</v>
      </c>
      <c r="R45">
        <f>STDEV('Left 1 Kin'!R45, 'Left 2 Kin'!R45, 'Left 3 Kin'!R45, 'Right 1 Kin'!R45, 'Right 2 Kin'!R45, 'Right 3 Kin'!R45)</f>
        <v>2.2392551806823868</v>
      </c>
      <c r="S45">
        <f>STDEV('Left 1 Kin'!S45, 'Left 2 Kin'!S45, 'Left 3 Kin'!S45, 'Right 1 Kin'!S45, 'Right 2 Kin'!S45, 'Right 3 Kin'!S45)</f>
        <v>2.9849829526630649</v>
      </c>
      <c r="T45">
        <f>STDEV('Left 1 Kin'!T45, 'Left 2 Kin'!T45, 'Left 3 Kin'!T45, 'Right 1 Kin'!T45, 'Right 2 Kin'!T45, 'Right 3 Kin'!T45)</f>
        <v>2.9943165388801671</v>
      </c>
      <c r="U45">
        <f>STDEV('Left 1 Kin'!U45, 'Left 2 Kin'!U45, 'Left 3 Kin'!U45, 'Right 1 Kin'!U45, 'Right 2 Kin'!U45, 'Right 3 Kin'!U45)</f>
        <v>16.662760958980041</v>
      </c>
      <c r="V45">
        <f>STDEV('Left 1 Kin'!V45, 'Left 2 Kin'!V45, 'Left 3 Kin'!V45, 'Right 1 Kin'!V45, 'Right 2 Kin'!V45, 'Right 3 Kin'!V45)</f>
        <v>20.801302291627113</v>
      </c>
      <c r="W45">
        <f>STDEV('Left 1 Kin'!W45, 'Left 2 Kin'!W45, 'Left 3 Kin'!W45, 'Right 1 Kin'!W45, 'Right 2 Kin'!W45, 'Right 3 Kin'!W45)</f>
        <v>30.645280312937295</v>
      </c>
      <c r="X45">
        <f>STDEV('Left 1 Kin'!X45, 'Left 2 Kin'!X45, 'Left 3 Kin'!X45, 'Right 1 Kin'!X45, 'Right 2 Kin'!X45, 'Right 3 Kin'!X45)</f>
        <v>56.937029478546755</v>
      </c>
      <c r="Y45">
        <f>STDEV('Left 1 Kin'!Y45, 'Left 2 Kin'!Y45, 'Left 3 Kin'!Y45, 'Right 1 Kin'!Y45, 'Right 2 Kin'!Y45, 'Right 3 Kin'!Y45)</f>
        <v>13.139917103561347</v>
      </c>
      <c r="Z45">
        <f>STDEV('Left 1 Kin'!Z45, 'Left 2 Kin'!Z45, 'Left 3 Kin'!Z45, 'Right 1 Kin'!Z45, 'Right 2 Kin'!Z45, 'Right 3 Kin'!Z45)</f>
        <v>38.683093927400726</v>
      </c>
      <c r="AA45">
        <f>STDEV('Left 1 Kin'!AA45, 'Left 2 Kin'!AA45, 'Left 3 Kin'!AA45, 'Right 1 Kin'!AA45, 'Right 2 Kin'!AA45, 'Right 3 Kin'!AA45)</f>
        <v>57.505121216378804</v>
      </c>
      <c r="AB45">
        <f>STDEV('Left 1 Kin'!AB45, 'Left 2 Kin'!AB45, 'Left 3 Kin'!AB45, 'Right 1 Kin'!AB45, 'Right 2 Kin'!AB45, 'Right 3 Kin'!AB45)</f>
        <v>68.019307266904804</v>
      </c>
      <c r="AC45">
        <f>STDEV('Left 1 Kin'!AC45, 'Left 2 Kin'!AC45, 'Left 3 Kin'!AC45, 'Right 1 Kin'!AC45, 'Right 2 Kin'!AC45, 'Right 3 Kin'!AC45)</f>
        <v>144.28195194706953</v>
      </c>
      <c r="AD45">
        <f>STDEV('Left 1 Kin'!AD45, 'Left 2 Kin'!AD45, 'Left 3 Kin'!AD45, 'Right 1 Kin'!AD45, 'Right 2 Kin'!AD45, 'Right 3 Kin'!AD45)</f>
        <v>76.720332252672222</v>
      </c>
      <c r="AE45">
        <f>STDEV('Left 1 Kin'!AE45, 'Left 2 Kin'!AE45, 'Left 3 Kin'!AE45, 'Right 1 Kin'!AE45, 'Right 2 Kin'!AE45, 'Right 3 Kin'!AE45)</f>
        <v>30.799752620942169</v>
      </c>
      <c r="AF45">
        <f>STDEV('Left 1 Kin'!AF45, 'Left 2 Kin'!AF45, 'Left 3 Kin'!AF45, 'Right 1 Kin'!AF45, 'Right 2 Kin'!AF45, 'Right 3 Kin'!AF45)</f>
        <v>87.218730747225109</v>
      </c>
      <c r="AG45">
        <f>STDEV('Left 1 Kin'!AG45, 'Left 2 Kin'!AG45, 'Left 3 Kin'!AG45, 'Right 1 Kin'!AG45, 'Right 2 Kin'!AG45, 'Right 3 Kin'!AG45)</f>
        <v>108.80216305794427</v>
      </c>
      <c r="AH45">
        <f>STDEV('Left 1 Kin'!AH45, 'Left 2 Kin'!AH45, 'Left 3 Kin'!AH45, 'Right 1 Kin'!AH45, 'Right 2 Kin'!AH45, 'Right 3 Kin'!AH45)</f>
        <v>34.009735132493454</v>
      </c>
      <c r="AI45">
        <f>STDEV('Left 1 Kin'!AI45, 'Left 2 Kin'!AI45, 'Left 3 Kin'!AI45, 'Right 1 Kin'!AI45, 'Right 2 Kin'!AI45, 'Right 3 Kin'!AI45)</f>
        <v>0.51652436532698953</v>
      </c>
      <c r="AJ45">
        <f>STDEV('Left 1 Kin'!AJ45, 'Left 2 Kin'!AJ45, 'Left 3 Kin'!AJ45, 'Right 1 Kin'!AJ45, 'Right 2 Kin'!AJ45, 'Right 3 Kin'!AJ45)</f>
        <v>1.1121773203708398</v>
      </c>
      <c r="AK45">
        <f>STDEV('Left 1 Kin'!AK45, 'Left 2 Kin'!AK45, 'Left 3 Kin'!AK45, 'Right 1 Kin'!AK45, 'Right 2 Kin'!AK45, 'Right 3 Kin'!AK45)</f>
        <v>0.12926619714399193</v>
      </c>
      <c r="AL45">
        <f>STDEV('Left 1 Kin'!AL45, 'Left 2 Kin'!AL45, 'Left 3 Kin'!AL45, 'Right 1 Kin'!AL45, 'Right 2 Kin'!AL45, 'Right 3 Kin'!AL45)</f>
        <v>4.2405511315540414</v>
      </c>
      <c r="AM45">
        <f>STDEV('Left 1 Kin'!AM45, 'Left 2 Kin'!AM45, 'Left 3 Kin'!AM45, 'Right 1 Kin'!AM45, 'Right 2 Kin'!AM45, 'Right 3 Kin'!AM45)</f>
        <v>0.62465953966028409</v>
      </c>
      <c r="AN45">
        <f>STDEV('Left 1 Kin'!AN45, 'Left 2 Kin'!AN45, 'Left 3 Kin'!AN45, 'Right 1 Kin'!AN45, 'Right 2 Kin'!AN45, 'Right 3 Kin'!AN45)</f>
        <v>0.23600087449530194</v>
      </c>
      <c r="AO45">
        <f>STDEV('Left 1 Kin'!AO45, 'Left 2 Kin'!AO45, 'Left 3 Kin'!AO45, 'Right 1 Kin'!AO45, 'Right 2 Kin'!AO45, 'Right 3 Kin'!AO45)</f>
        <v>0.44859001594525183</v>
      </c>
      <c r="AP45">
        <f>STDEV('Left 1 Kin'!AP45, 'Left 2 Kin'!AP45, 'Left 3 Kin'!AP45, 'Right 1 Kin'!AP45, 'Right 2 Kin'!AP45, 'Right 3 Kin'!AP45)</f>
        <v>3.9162686949258614</v>
      </c>
      <c r="AQ45">
        <f>STDEV('Left 1 Kin'!AQ45, 'Left 2 Kin'!AQ45, 'Left 3 Kin'!AQ45, 'Right 1 Kin'!AQ45, 'Right 2 Kin'!AQ45, 'Right 3 Kin'!AQ45)</f>
        <v>0.69669603869349228</v>
      </c>
      <c r="AR45">
        <f>STDEV('Left 1 Kin'!AR45, 'Left 2 Kin'!AR45, 'Left 3 Kin'!AR45, 'Right 1 Kin'!AR45, 'Right 2 Kin'!AR45, 'Right 3 Kin'!AR45)</f>
        <v>1.1672843151004295</v>
      </c>
      <c r="AS45">
        <f>STDEV('Left 1 Kin'!AS45, 'Left 2 Kin'!AS45, 'Left 3 Kin'!AS45, 'Right 1 Kin'!AS45, 'Right 2 Kin'!AS45, 'Right 3 Kin'!AS45)</f>
        <v>0.34187974981401598</v>
      </c>
      <c r="AT45">
        <f>STDEV('Left 1 Kin'!AT45, 'Left 2 Kin'!AT45, 'Left 3 Kin'!AT45, 'Right 1 Kin'!AT45, 'Right 2 Kin'!AT45, 'Right 3 Kin'!AT45)</f>
        <v>9.3534012313613033</v>
      </c>
    </row>
    <row r="46" spans="1:46" x14ac:dyDescent="0.25">
      <c r="A46">
        <v>44</v>
      </c>
      <c r="B46">
        <f>STDEV('Left 1 Kin'!B46, 'Left 2 Kin'!B46, 'Left 3 Kin'!B46, 'Right 1 Kin'!B46, 'Right 2 Kin'!B46, 'Right 3 Kin'!B46)</f>
        <v>0.17987503439888128</v>
      </c>
      <c r="C46">
        <f>STDEV('Left 1 Kin'!C46, 'Left 2 Kin'!C46, 'Left 3 Kin'!C46, 'Right 1 Kin'!C46, 'Right 2 Kin'!C46, 'Right 3 Kin'!C46)</f>
        <v>4.5666515259989186E-3</v>
      </c>
      <c r="D46">
        <f>STDEV('Left 1 Kin'!D46, 'Left 2 Kin'!D46, 'Left 3 Kin'!D46, 'Right 1 Kin'!D46, 'Right 2 Kin'!D46, 'Right 3 Kin'!D46)</f>
        <v>6.2503435392535542E-2</v>
      </c>
      <c r="E46">
        <f>STDEV('Left 1 Kin'!E46, 'Left 2 Kin'!E46, 'Left 3 Kin'!E46, 'Right 1 Kin'!E46, 'Right 2 Kin'!E46, 'Right 3 Kin'!E46)</f>
        <v>7.3014506527135176E-2</v>
      </c>
      <c r="F46">
        <f>STDEV('Left 1 Kin'!F46, 'Left 2 Kin'!F46, 'Left 3 Kin'!F46, 'Right 1 Kin'!F46, 'Right 2 Kin'!F46, 'Right 3 Kin'!F46)</f>
        <v>9.1261268656987374E-2</v>
      </c>
      <c r="G46">
        <f>STDEV('Left 1 Kin'!G46, 'Left 2 Kin'!G46, 'Left 3 Kin'!G46, 'Right 1 Kin'!G46, 'Right 2 Kin'!G46, 'Right 3 Kin'!G46)</f>
        <v>1.6539938437072312</v>
      </c>
      <c r="H46">
        <f>STDEV('Left 1 Kin'!H46, 'Left 2 Kin'!H46, 'Left 3 Kin'!H46, 'Right 1 Kin'!H46, 'Right 2 Kin'!H46, 'Right 3 Kin'!H46)</f>
        <v>1.2194413652322953</v>
      </c>
      <c r="I46">
        <f>STDEV('Left 1 Kin'!I46, 'Left 2 Kin'!I46, 'Left 3 Kin'!I46, 'Right 1 Kin'!I46, 'Right 2 Kin'!I46, 'Right 3 Kin'!I46)</f>
        <v>3.3120451189216022</v>
      </c>
      <c r="J46">
        <f>STDEV('Left 1 Kin'!J46, 'Left 2 Kin'!J46, 'Left 3 Kin'!J46, 'Right 1 Kin'!J46, 'Right 2 Kin'!J46, 'Right 3 Kin'!J46)</f>
        <v>2.7425219041619751</v>
      </c>
      <c r="K46">
        <f>STDEV('Left 1 Kin'!K46, 'Left 2 Kin'!K46, 'Left 3 Kin'!K46, 'Right 1 Kin'!K46, 'Right 2 Kin'!K46, 'Right 3 Kin'!K46)</f>
        <v>4.7233266475502189</v>
      </c>
      <c r="L46">
        <f>STDEV('Left 1 Kin'!L46, 'Left 2 Kin'!L46, 'Left 3 Kin'!L46, 'Right 1 Kin'!L46, 'Right 2 Kin'!L46, 'Right 3 Kin'!L46)</f>
        <v>2.3829995969758437</v>
      </c>
      <c r="M46">
        <f>STDEV('Left 1 Kin'!M46, 'Left 2 Kin'!M46, 'Left 3 Kin'!M46, 'Right 1 Kin'!M46, 'Right 2 Kin'!M46, 'Right 3 Kin'!M46)</f>
        <v>2.1415362198406913</v>
      </c>
      <c r="N46">
        <f>STDEV('Left 1 Kin'!N46, 'Left 2 Kin'!N46, 'Left 3 Kin'!N46, 'Right 1 Kin'!N46, 'Right 2 Kin'!N46, 'Right 3 Kin'!N46)</f>
        <v>6.2660875476221074</v>
      </c>
      <c r="O46">
        <f>STDEV('Left 1 Kin'!O46, 'Left 2 Kin'!O46, 'Left 3 Kin'!O46, 'Right 1 Kin'!O46, 'Right 2 Kin'!O46, 'Right 3 Kin'!O46)</f>
        <v>19.000480153595085</v>
      </c>
      <c r="P46">
        <f>STDEV('Left 1 Kin'!P46, 'Left 2 Kin'!P46, 'Left 3 Kin'!P46, 'Right 1 Kin'!P46, 'Right 2 Kin'!P46, 'Right 3 Kin'!P46)</f>
        <v>2.2536844820482433</v>
      </c>
      <c r="Q46">
        <f>STDEV('Left 1 Kin'!Q46, 'Left 2 Kin'!Q46, 'Left 3 Kin'!Q46, 'Right 1 Kin'!Q46, 'Right 2 Kin'!Q46, 'Right 3 Kin'!Q46)</f>
        <v>12.026263517492032</v>
      </c>
      <c r="R46">
        <f>STDEV('Left 1 Kin'!R46, 'Left 2 Kin'!R46, 'Left 3 Kin'!R46, 'Right 1 Kin'!R46, 'Right 2 Kin'!R46, 'Right 3 Kin'!R46)</f>
        <v>2.2140989990037352</v>
      </c>
      <c r="S46">
        <f>STDEV('Left 1 Kin'!S46, 'Left 2 Kin'!S46, 'Left 3 Kin'!S46, 'Right 1 Kin'!S46, 'Right 2 Kin'!S46, 'Right 3 Kin'!S46)</f>
        <v>3.0903893826542781</v>
      </c>
      <c r="T46">
        <f>STDEV('Left 1 Kin'!T46, 'Left 2 Kin'!T46, 'Left 3 Kin'!T46, 'Right 1 Kin'!T46, 'Right 2 Kin'!T46, 'Right 3 Kin'!T46)</f>
        <v>2.9943738149072709</v>
      </c>
      <c r="U46">
        <f>STDEV('Left 1 Kin'!U46, 'Left 2 Kin'!U46, 'Left 3 Kin'!U46, 'Right 1 Kin'!U46, 'Right 2 Kin'!U46, 'Right 3 Kin'!U46)</f>
        <v>16.789331898006449</v>
      </c>
      <c r="V46">
        <f>STDEV('Left 1 Kin'!V46, 'Left 2 Kin'!V46, 'Left 3 Kin'!V46, 'Right 1 Kin'!V46, 'Right 2 Kin'!V46, 'Right 3 Kin'!V46)</f>
        <v>19.336227469788835</v>
      </c>
      <c r="W46">
        <f>STDEV('Left 1 Kin'!W46, 'Left 2 Kin'!W46, 'Left 3 Kin'!W46, 'Right 1 Kin'!W46, 'Right 2 Kin'!W46, 'Right 3 Kin'!W46)</f>
        <v>29.651646908591932</v>
      </c>
      <c r="X46">
        <f>STDEV('Left 1 Kin'!X46, 'Left 2 Kin'!X46, 'Left 3 Kin'!X46, 'Right 1 Kin'!X46, 'Right 2 Kin'!X46, 'Right 3 Kin'!X46)</f>
        <v>56.988025871111027</v>
      </c>
      <c r="Y46">
        <f>STDEV('Left 1 Kin'!Y46, 'Left 2 Kin'!Y46, 'Left 3 Kin'!Y46, 'Right 1 Kin'!Y46, 'Right 2 Kin'!Y46, 'Right 3 Kin'!Y46)</f>
        <v>15.037880202246077</v>
      </c>
      <c r="Z46">
        <f>STDEV('Left 1 Kin'!Z46, 'Left 2 Kin'!Z46, 'Left 3 Kin'!Z46, 'Right 1 Kin'!Z46, 'Right 2 Kin'!Z46, 'Right 3 Kin'!Z46)</f>
        <v>38.013842576325636</v>
      </c>
      <c r="AA46">
        <f>STDEV('Left 1 Kin'!AA46, 'Left 2 Kin'!AA46, 'Left 3 Kin'!AA46, 'Right 1 Kin'!AA46, 'Right 2 Kin'!AA46, 'Right 3 Kin'!AA46)</f>
        <v>57.247343855996228</v>
      </c>
      <c r="AB46">
        <f>STDEV('Left 1 Kin'!AB46, 'Left 2 Kin'!AB46, 'Left 3 Kin'!AB46, 'Right 1 Kin'!AB46, 'Right 2 Kin'!AB46, 'Right 3 Kin'!AB46)</f>
        <v>60.642184981804711</v>
      </c>
      <c r="AC46">
        <f>STDEV('Left 1 Kin'!AC46, 'Left 2 Kin'!AC46, 'Left 3 Kin'!AC46, 'Right 1 Kin'!AC46, 'Right 2 Kin'!AC46, 'Right 3 Kin'!AC46)</f>
        <v>149.52990661898963</v>
      </c>
      <c r="AD46">
        <f>STDEV('Left 1 Kin'!AD46, 'Left 2 Kin'!AD46, 'Left 3 Kin'!AD46, 'Right 1 Kin'!AD46, 'Right 2 Kin'!AD46, 'Right 3 Kin'!AD46)</f>
        <v>70.0368410121892</v>
      </c>
      <c r="AE46">
        <f>STDEV('Left 1 Kin'!AE46, 'Left 2 Kin'!AE46, 'Left 3 Kin'!AE46, 'Right 1 Kin'!AE46, 'Right 2 Kin'!AE46, 'Right 3 Kin'!AE46)</f>
        <v>28.344485221780911</v>
      </c>
      <c r="AF46">
        <f>STDEV('Left 1 Kin'!AF46, 'Left 2 Kin'!AF46, 'Left 3 Kin'!AF46, 'Right 1 Kin'!AF46, 'Right 2 Kin'!AF46, 'Right 3 Kin'!AF46)</f>
        <v>93.281219531466803</v>
      </c>
      <c r="AG46">
        <f>STDEV('Left 1 Kin'!AG46, 'Left 2 Kin'!AG46, 'Left 3 Kin'!AG46, 'Right 1 Kin'!AG46, 'Right 2 Kin'!AG46, 'Right 3 Kin'!AG46)</f>
        <v>108.45247580745516</v>
      </c>
      <c r="AH46">
        <f>STDEV('Left 1 Kin'!AH46, 'Left 2 Kin'!AH46, 'Left 3 Kin'!AH46, 'Right 1 Kin'!AH46, 'Right 2 Kin'!AH46, 'Right 3 Kin'!AH46)</f>
        <v>33.462089201658486</v>
      </c>
      <c r="AI46">
        <f>STDEV('Left 1 Kin'!AI46, 'Left 2 Kin'!AI46, 'Left 3 Kin'!AI46, 'Right 1 Kin'!AI46, 'Right 2 Kin'!AI46, 'Right 3 Kin'!AI46)</f>
        <v>0.59193711070332222</v>
      </c>
      <c r="AJ46">
        <f>STDEV('Left 1 Kin'!AJ46, 'Left 2 Kin'!AJ46, 'Left 3 Kin'!AJ46, 'Right 1 Kin'!AJ46, 'Right 2 Kin'!AJ46, 'Right 3 Kin'!AJ46)</f>
        <v>0.93958901078044454</v>
      </c>
      <c r="AK46">
        <f>STDEV('Left 1 Kin'!AK46, 'Left 2 Kin'!AK46, 'Left 3 Kin'!AK46, 'Right 1 Kin'!AK46, 'Right 2 Kin'!AK46, 'Right 3 Kin'!AK46)</f>
        <v>0.12002095061140049</v>
      </c>
      <c r="AL46">
        <f>STDEV('Left 1 Kin'!AL46, 'Left 2 Kin'!AL46, 'Left 3 Kin'!AL46, 'Right 1 Kin'!AL46, 'Right 2 Kin'!AL46, 'Right 3 Kin'!AL46)</f>
        <v>5.1955161125812719</v>
      </c>
      <c r="AM46">
        <f>STDEV('Left 1 Kin'!AM46, 'Left 2 Kin'!AM46, 'Left 3 Kin'!AM46, 'Right 1 Kin'!AM46, 'Right 2 Kin'!AM46, 'Right 3 Kin'!AM46)</f>
        <v>0.68242595766801928</v>
      </c>
      <c r="AN46">
        <f>STDEV('Left 1 Kin'!AN46, 'Left 2 Kin'!AN46, 'Left 3 Kin'!AN46, 'Right 1 Kin'!AN46, 'Right 2 Kin'!AN46, 'Right 3 Kin'!AN46)</f>
        <v>0.27066251320863394</v>
      </c>
      <c r="AO46">
        <f>STDEV('Left 1 Kin'!AO46, 'Left 2 Kin'!AO46, 'Left 3 Kin'!AO46, 'Right 1 Kin'!AO46, 'Right 2 Kin'!AO46, 'Right 3 Kin'!AO46)</f>
        <v>0.45865824861241478</v>
      </c>
      <c r="AP46">
        <f>STDEV('Left 1 Kin'!AP46, 'Left 2 Kin'!AP46, 'Left 3 Kin'!AP46, 'Right 1 Kin'!AP46, 'Right 2 Kin'!AP46, 'Right 3 Kin'!AP46)</f>
        <v>4.1602949878132875</v>
      </c>
      <c r="AQ46">
        <f>STDEV('Left 1 Kin'!AQ46, 'Left 2 Kin'!AQ46, 'Left 3 Kin'!AQ46, 'Right 1 Kin'!AQ46, 'Right 2 Kin'!AQ46, 'Right 3 Kin'!AQ46)</f>
        <v>0.68828867393678006</v>
      </c>
      <c r="AR46">
        <f>STDEV('Left 1 Kin'!AR46, 'Left 2 Kin'!AR46, 'Left 3 Kin'!AR46, 'Right 1 Kin'!AR46, 'Right 2 Kin'!AR46, 'Right 3 Kin'!AR46)</f>
        <v>1.1641886059896951</v>
      </c>
      <c r="AS46">
        <f>STDEV('Left 1 Kin'!AS46, 'Left 2 Kin'!AS46, 'Left 3 Kin'!AS46, 'Right 1 Kin'!AS46, 'Right 2 Kin'!AS46, 'Right 3 Kin'!AS46)</f>
        <v>0.33723342433632486</v>
      </c>
      <c r="AT46">
        <f>STDEV('Left 1 Kin'!AT46, 'Left 2 Kin'!AT46, 'Left 3 Kin'!AT46, 'Right 1 Kin'!AT46, 'Right 2 Kin'!AT46, 'Right 3 Kin'!AT46)</f>
        <v>9.3033244726460005</v>
      </c>
    </row>
    <row r="47" spans="1:46" x14ac:dyDescent="0.25">
      <c r="A47">
        <v>45</v>
      </c>
      <c r="B47">
        <f>STDEV('Left 1 Kin'!B47, 'Left 2 Kin'!B47, 'Left 3 Kin'!B47, 'Right 1 Kin'!B47, 'Right 2 Kin'!B47, 'Right 3 Kin'!B47)</f>
        <v>0.17795489977565854</v>
      </c>
      <c r="C47">
        <f>STDEV('Left 1 Kin'!C47, 'Left 2 Kin'!C47, 'Left 3 Kin'!C47, 'Right 1 Kin'!C47, 'Right 2 Kin'!C47, 'Right 3 Kin'!C47)</f>
        <v>4.5245144240937023E-3</v>
      </c>
      <c r="D47">
        <f>STDEV('Left 1 Kin'!D47, 'Left 2 Kin'!D47, 'Left 3 Kin'!D47, 'Right 1 Kin'!D47, 'Right 2 Kin'!D47, 'Right 3 Kin'!D47)</f>
        <v>5.771858615594732E-2</v>
      </c>
      <c r="E47">
        <f>STDEV('Left 1 Kin'!E47, 'Left 2 Kin'!E47, 'Left 3 Kin'!E47, 'Right 1 Kin'!E47, 'Right 2 Kin'!E47, 'Right 3 Kin'!E47)</f>
        <v>6.8181396222576435E-2</v>
      </c>
      <c r="F47">
        <f>STDEV('Left 1 Kin'!F47, 'Left 2 Kin'!F47, 'Left 3 Kin'!F47, 'Right 1 Kin'!F47, 'Right 2 Kin'!F47, 'Right 3 Kin'!F47)</f>
        <v>8.8071440571615561E-2</v>
      </c>
      <c r="G47">
        <f>STDEV('Left 1 Kin'!G47, 'Left 2 Kin'!G47, 'Left 3 Kin'!G47, 'Right 1 Kin'!G47, 'Right 2 Kin'!G47, 'Right 3 Kin'!G47)</f>
        <v>1.6528752032929037</v>
      </c>
      <c r="H47">
        <f>STDEV('Left 1 Kin'!H47, 'Left 2 Kin'!H47, 'Left 3 Kin'!H47, 'Right 1 Kin'!H47, 'Right 2 Kin'!H47, 'Right 3 Kin'!H47)</f>
        <v>1.2310380254349738</v>
      </c>
      <c r="I47">
        <f>STDEV('Left 1 Kin'!I47, 'Left 2 Kin'!I47, 'Left 3 Kin'!I47, 'Right 1 Kin'!I47, 'Right 2 Kin'!I47, 'Right 3 Kin'!I47)</f>
        <v>3.3330416162249521</v>
      </c>
      <c r="J47">
        <f>STDEV('Left 1 Kin'!J47, 'Left 2 Kin'!J47, 'Left 3 Kin'!J47, 'Right 1 Kin'!J47, 'Right 2 Kin'!J47, 'Right 3 Kin'!J47)</f>
        <v>2.7839623983481006</v>
      </c>
      <c r="K47">
        <f>STDEV('Left 1 Kin'!K47, 'Left 2 Kin'!K47, 'Left 3 Kin'!K47, 'Right 1 Kin'!K47, 'Right 2 Kin'!K47, 'Right 3 Kin'!K47)</f>
        <v>4.7101491362763683</v>
      </c>
      <c r="L47">
        <f>STDEV('Left 1 Kin'!L47, 'Left 2 Kin'!L47, 'Left 3 Kin'!L47, 'Right 1 Kin'!L47, 'Right 2 Kin'!L47, 'Right 3 Kin'!L47)</f>
        <v>2.3958327244556612</v>
      </c>
      <c r="M47">
        <f>STDEV('Left 1 Kin'!M47, 'Left 2 Kin'!M47, 'Left 3 Kin'!M47, 'Right 1 Kin'!M47, 'Right 2 Kin'!M47, 'Right 3 Kin'!M47)</f>
        <v>2.1467227930196393</v>
      </c>
      <c r="N47">
        <f>STDEV('Left 1 Kin'!N47, 'Left 2 Kin'!N47, 'Left 3 Kin'!N47, 'Right 1 Kin'!N47, 'Right 2 Kin'!N47, 'Right 3 Kin'!N47)</f>
        <v>6.3143275305636752</v>
      </c>
      <c r="O47">
        <f>STDEV('Left 1 Kin'!O47, 'Left 2 Kin'!O47, 'Left 3 Kin'!O47, 'Right 1 Kin'!O47, 'Right 2 Kin'!O47, 'Right 3 Kin'!O47)</f>
        <v>19.119630554799667</v>
      </c>
      <c r="P47">
        <f>STDEV('Left 1 Kin'!P47, 'Left 2 Kin'!P47, 'Left 3 Kin'!P47, 'Right 1 Kin'!P47, 'Right 2 Kin'!P47, 'Right 3 Kin'!P47)</f>
        <v>2.2986520295396318</v>
      </c>
      <c r="Q47">
        <f>STDEV('Left 1 Kin'!Q47, 'Left 2 Kin'!Q47, 'Left 3 Kin'!Q47, 'Right 1 Kin'!Q47, 'Right 2 Kin'!Q47, 'Right 3 Kin'!Q47)</f>
        <v>11.99631796666154</v>
      </c>
      <c r="R47">
        <f>STDEV('Left 1 Kin'!R47, 'Left 2 Kin'!R47, 'Left 3 Kin'!R47, 'Right 1 Kin'!R47, 'Right 2 Kin'!R47, 'Right 3 Kin'!R47)</f>
        <v>2.1814160680987036</v>
      </c>
      <c r="S47">
        <f>STDEV('Left 1 Kin'!S47, 'Left 2 Kin'!S47, 'Left 3 Kin'!S47, 'Right 1 Kin'!S47, 'Right 2 Kin'!S47, 'Right 3 Kin'!S47)</f>
        <v>3.1701288751995493</v>
      </c>
      <c r="T47">
        <f>STDEV('Left 1 Kin'!T47, 'Left 2 Kin'!T47, 'Left 3 Kin'!T47, 'Right 1 Kin'!T47, 'Right 2 Kin'!T47, 'Right 3 Kin'!T47)</f>
        <v>2.9960532892577616</v>
      </c>
      <c r="U47">
        <f>STDEV('Left 1 Kin'!U47, 'Left 2 Kin'!U47, 'Left 3 Kin'!U47, 'Right 1 Kin'!U47, 'Right 2 Kin'!U47, 'Right 3 Kin'!U47)</f>
        <v>16.881260097032808</v>
      </c>
      <c r="V47">
        <f>STDEV('Left 1 Kin'!V47, 'Left 2 Kin'!V47, 'Left 3 Kin'!V47, 'Right 1 Kin'!V47, 'Right 2 Kin'!V47, 'Right 3 Kin'!V47)</f>
        <v>17.846297800988332</v>
      </c>
      <c r="W47">
        <f>STDEV('Left 1 Kin'!W47, 'Left 2 Kin'!W47, 'Left 3 Kin'!W47, 'Right 1 Kin'!W47, 'Right 2 Kin'!W47, 'Right 3 Kin'!W47)</f>
        <v>27.72183885684673</v>
      </c>
      <c r="X47">
        <f>STDEV('Left 1 Kin'!X47, 'Left 2 Kin'!X47, 'Left 3 Kin'!X47, 'Right 1 Kin'!X47, 'Right 2 Kin'!X47, 'Right 3 Kin'!X47)</f>
        <v>55.642532688437704</v>
      </c>
      <c r="Y47">
        <f>STDEV('Left 1 Kin'!Y47, 'Left 2 Kin'!Y47, 'Left 3 Kin'!Y47, 'Right 1 Kin'!Y47, 'Right 2 Kin'!Y47, 'Right 3 Kin'!Y47)</f>
        <v>18.272684424764677</v>
      </c>
      <c r="Z47">
        <f>STDEV('Left 1 Kin'!Z47, 'Left 2 Kin'!Z47, 'Left 3 Kin'!Z47, 'Right 1 Kin'!Z47, 'Right 2 Kin'!Z47, 'Right 3 Kin'!Z47)</f>
        <v>36.520667008396089</v>
      </c>
      <c r="AA47">
        <f>STDEV('Left 1 Kin'!AA47, 'Left 2 Kin'!AA47, 'Left 3 Kin'!AA47, 'Right 1 Kin'!AA47, 'Right 2 Kin'!AA47, 'Right 3 Kin'!AA47)</f>
        <v>55.871140941814573</v>
      </c>
      <c r="AB47">
        <f>STDEV('Left 1 Kin'!AB47, 'Left 2 Kin'!AB47, 'Left 3 Kin'!AB47, 'Right 1 Kin'!AB47, 'Right 2 Kin'!AB47, 'Right 3 Kin'!AB47)</f>
        <v>52.619013068882545</v>
      </c>
      <c r="AC47">
        <f>STDEV('Left 1 Kin'!AC47, 'Left 2 Kin'!AC47, 'Left 3 Kin'!AC47, 'Right 1 Kin'!AC47, 'Right 2 Kin'!AC47, 'Right 3 Kin'!AC47)</f>
        <v>153.93681558441909</v>
      </c>
      <c r="AD47">
        <f>STDEV('Left 1 Kin'!AD47, 'Left 2 Kin'!AD47, 'Left 3 Kin'!AD47, 'Right 1 Kin'!AD47, 'Right 2 Kin'!AD47, 'Right 3 Kin'!AD47)</f>
        <v>63.83046270861864</v>
      </c>
      <c r="AE47">
        <f>STDEV('Left 1 Kin'!AE47, 'Left 2 Kin'!AE47, 'Left 3 Kin'!AE47, 'Right 1 Kin'!AE47, 'Right 2 Kin'!AE47, 'Right 3 Kin'!AE47)</f>
        <v>26.57174410427794</v>
      </c>
      <c r="AF47">
        <f>STDEV('Left 1 Kin'!AF47, 'Left 2 Kin'!AF47, 'Left 3 Kin'!AF47, 'Right 1 Kin'!AF47, 'Right 2 Kin'!AF47, 'Right 3 Kin'!AF47)</f>
        <v>97.650560899660704</v>
      </c>
      <c r="AG47">
        <f>STDEV('Left 1 Kin'!AG47, 'Left 2 Kin'!AG47, 'Left 3 Kin'!AG47, 'Right 1 Kin'!AG47, 'Right 2 Kin'!AG47, 'Right 3 Kin'!AG47)</f>
        <v>109.22040003593834</v>
      </c>
      <c r="AH47">
        <f>STDEV('Left 1 Kin'!AH47, 'Left 2 Kin'!AH47, 'Left 3 Kin'!AH47, 'Right 1 Kin'!AH47, 'Right 2 Kin'!AH47, 'Right 3 Kin'!AH47)</f>
        <v>33.383942780512356</v>
      </c>
      <c r="AI47">
        <f>STDEV('Left 1 Kin'!AI47, 'Left 2 Kin'!AI47, 'Left 3 Kin'!AI47, 'Right 1 Kin'!AI47, 'Right 2 Kin'!AI47, 'Right 3 Kin'!AI47)</f>
        <v>0.66258677057847337</v>
      </c>
      <c r="AJ47">
        <f>STDEV('Left 1 Kin'!AJ47, 'Left 2 Kin'!AJ47, 'Left 3 Kin'!AJ47, 'Right 1 Kin'!AJ47, 'Right 2 Kin'!AJ47, 'Right 3 Kin'!AJ47)</f>
        <v>0.79716426924402051</v>
      </c>
      <c r="AK47">
        <f>STDEV('Left 1 Kin'!AK47, 'Left 2 Kin'!AK47, 'Left 3 Kin'!AK47, 'Right 1 Kin'!AK47, 'Right 2 Kin'!AK47, 'Right 3 Kin'!AK47)</f>
        <v>0.11985522913833585</v>
      </c>
      <c r="AL47">
        <f>STDEV('Left 1 Kin'!AL47, 'Left 2 Kin'!AL47, 'Left 3 Kin'!AL47, 'Right 1 Kin'!AL47, 'Right 2 Kin'!AL47, 'Right 3 Kin'!AL47)</f>
        <v>6.0942111354838371</v>
      </c>
      <c r="AM47">
        <f>STDEV('Left 1 Kin'!AM47, 'Left 2 Kin'!AM47, 'Left 3 Kin'!AM47, 'Right 1 Kin'!AM47, 'Right 2 Kin'!AM47, 'Right 3 Kin'!AM47)</f>
        <v>0.72272945686748102</v>
      </c>
      <c r="AN47">
        <f>STDEV('Left 1 Kin'!AN47, 'Left 2 Kin'!AN47, 'Left 3 Kin'!AN47, 'Right 1 Kin'!AN47, 'Right 2 Kin'!AN47, 'Right 3 Kin'!AN47)</f>
        <v>0.29118915306769949</v>
      </c>
      <c r="AO47">
        <f>STDEV('Left 1 Kin'!AO47, 'Left 2 Kin'!AO47, 'Left 3 Kin'!AO47, 'Right 1 Kin'!AO47, 'Right 2 Kin'!AO47, 'Right 3 Kin'!AO47)</f>
        <v>0.46663817437281918</v>
      </c>
      <c r="AP47">
        <f>STDEV('Left 1 Kin'!AP47, 'Left 2 Kin'!AP47, 'Left 3 Kin'!AP47, 'Right 1 Kin'!AP47, 'Right 2 Kin'!AP47, 'Right 3 Kin'!AP47)</f>
        <v>4.3251402721638605</v>
      </c>
      <c r="AQ47">
        <f>STDEV('Left 1 Kin'!AQ47, 'Left 2 Kin'!AQ47, 'Left 3 Kin'!AQ47, 'Right 1 Kin'!AQ47, 'Right 2 Kin'!AQ47, 'Right 3 Kin'!AQ47)</f>
        <v>0.67770738038271361</v>
      </c>
      <c r="AR47">
        <f>STDEV('Left 1 Kin'!AR47, 'Left 2 Kin'!AR47, 'Left 3 Kin'!AR47, 'Right 1 Kin'!AR47, 'Right 2 Kin'!AR47, 'Right 3 Kin'!AR47)</f>
        <v>1.1599178384553497</v>
      </c>
      <c r="AS47">
        <f>STDEV('Left 1 Kin'!AS47, 'Left 2 Kin'!AS47, 'Left 3 Kin'!AS47, 'Right 1 Kin'!AS47, 'Right 2 Kin'!AS47, 'Right 3 Kin'!AS47)</f>
        <v>0.3320636714649744</v>
      </c>
      <c r="AT47">
        <f>STDEV('Left 1 Kin'!AT47, 'Left 2 Kin'!AT47, 'Left 3 Kin'!AT47, 'Right 1 Kin'!AT47, 'Right 2 Kin'!AT47, 'Right 3 Kin'!AT47)</f>
        <v>9.2459040341069656</v>
      </c>
    </row>
    <row r="48" spans="1:46" x14ac:dyDescent="0.25">
      <c r="A48">
        <v>46</v>
      </c>
      <c r="B48">
        <f>STDEV('Left 1 Kin'!B48, 'Left 2 Kin'!B48, 'Left 3 Kin'!B48, 'Right 1 Kin'!B48, 'Right 2 Kin'!B48, 'Right 3 Kin'!B48)</f>
        <v>0.17598018898916998</v>
      </c>
      <c r="C48">
        <f>STDEV('Left 1 Kin'!C48, 'Left 2 Kin'!C48, 'Left 3 Kin'!C48, 'Right 1 Kin'!C48, 'Right 2 Kin'!C48, 'Right 3 Kin'!C48)</f>
        <v>4.4817862085793107E-3</v>
      </c>
      <c r="D48">
        <f>STDEV('Left 1 Kin'!D48, 'Left 2 Kin'!D48, 'Left 3 Kin'!D48, 'Right 1 Kin'!D48, 'Right 2 Kin'!D48, 'Right 3 Kin'!D48)</f>
        <v>5.2991970577104371E-2</v>
      </c>
      <c r="E48">
        <f>STDEV('Left 1 Kin'!E48, 'Left 2 Kin'!E48, 'Left 3 Kin'!E48, 'Right 1 Kin'!E48, 'Right 2 Kin'!E48, 'Right 3 Kin'!E48)</f>
        <v>6.6862566088373543E-2</v>
      </c>
      <c r="F48">
        <f>STDEV('Left 1 Kin'!F48, 'Left 2 Kin'!F48, 'Left 3 Kin'!F48, 'Right 1 Kin'!F48, 'Right 2 Kin'!F48, 'Right 3 Kin'!F48)</f>
        <v>8.6726420000701451E-2</v>
      </c>
      <c r="G48">
        <f>STDEV('Left 1 Kin'!G48, 'Left 2 Kin'!G48, 'Left 3 Kin'!G48, 'Right 1 Kin'!G48, 'Right 2 Kin'!G48, 'Right 3 Kin'!G48)</f>
        <v>1.6496601685005707</v>
      </c>
      <c r="H48">
        <f>STDEV('Left 1 Kin'!H48, 'Left 2 Kin'!H48, 'Left 3 Kin'!H48, 'Right 1 Kin'!H48, 'Right 2 Kin'!H48, 'Right 3 Kin'!H48)</f>
        <v>1.2434099471097351</v>
      </c>
      <c r="I48">
        <f>STDEV('Left 1 Kin'!I48, 'Left 2 Kin'!I48, 'Left 3 Kin'!I48, 'Right 1 Kin'!I48, 'Right 2 Kin'!I48, 'Right 3 Kin'!I48)</f>
        <v>3.356991309954104</v>
      </c>
      <c r="J48">
        <f>STDEV('Left 1 Kin'!J48, 'Left 2 Kin'!J48, 'Left 3 Kin'!J48, 'Right 1 Kin'!J48, 'Right 2 Kin'!J48, 'Right 3 Kin'!J48)</f>
        <v>2.8252474601813429</v>
      </c>
      <c r="K48">
        <f>STDEV('Left 1 Kin'!K48, 'Left 2 Kin'!K48, 'Left 3 Kin'!K48, 'Right 1 Kin'!K48, 'Right 2 Kin'!K48, 'Right 3 Kin'!K48)</f>
        <v>4.6925051503998123</v>
      </c>
      <c r="L48">
        <f>STDEV('Left 1 Kin'!L48, 'Left 2 Kin'!L48, 'Left 3 Kin'!L48, 'Right 1 Kin'!L48, 'Right 2 Kin'!L48, 'Right 3 Kin'!L48)</f>
        <v>2.4121399060029418</v>
      </c>
      <c r="M48">
        <f>STDEV('Left 1 Kin'!M48, 'Left 2 Kin'!M48, 'Left 3 Kin'!M48, 'Right 1 Kin'!M48, 'Right 2 Kin'!M48, 'Right 3 Kin'!M48)</f>
        <v>2.1573463133669413</v>
      </c>
      <c r="N48">
        <f>STDEV('Left 1 Kin'!N48, 'Left 2 Kin'!N48, 'Left 3 Kin'!N48, 'Right 1 Kin'!N48, 'Right 2 Kin'!N48, 'Right 3 Kin'!N48)</f>
        <v>6.3556004566833266</v>
      </c>
      <c r="O48">
        <f>STDEV('Left 1 Kin'!O48, 'Left 2 Kin'!O48, 'Left 3 Kin'!O48, 'Right 1 Kin'!O48, 'Right 2 Kin'!O48, 'Right 3 Kin'!O48)</f>
        <v>19.267765384004267</v>
      </c>
      <c r="P48">
        <f>STDEV('Left 1 Kin'!P48, 'Left 2 Kin'!P48, 'Left 3 Kin'!P48, 'Right 1 Kin'!P48, 'Right 2 Kin'!P48, 'Right 3 Kin'!P48)</f>
        <v>2.3367792047122178</v>
      </c>
      <c r="Q48">
        <f>STDEV('Left 1 Kin'!Q48, 'Left 2 Kin'!Q48, 'Left 3 Kin'!Q48, 'Right 1 Kin'!Q48, 'Right 2 Kin'!Q48, 'Right 3 Kin'!Q48)</f>
        <v>11.978666878795778</v>
      </c>
      <c r="R48">
        <f>STDEV('Left 1 Kin'!R48, 'Left 2 Kin'!R48, 'Left 3 Kin'!R48, 'Right 1 Kin'!R48, 'Right 2 Kin'!R48, 'Right 3 Kin'!R48)</f>
        <v>2.1137500442263639</v>
      </c>
      <c r="S48">
        <f>STDEV('Left 1 Kin'!S48, 'Left 2 Kin'!S48, 'Left 3 Kin'!S48, 'Right 1 Kin'!S48, 'Right 2 Kin'!S48, 'Right 3 Kin'!S48)</f>
        <v>3.2640175780750691</v>
      </c>
      <c r="T48">
        <f>STDEV('Left 1 Kin'!T48, 'Left 2 Kin'!T48, 'Left 3 Kin'!T48, 'Right 1 Kin'!T48, 'Right 2 Kin'!T48, 'Right 3 Kin'!T48)</f>
        <v>3.0031353861849928</v>
      </c>
      <c r="U48">
        <f>STDEV('Left 1 Kin'!U48, 'Left 2 Kin'!U48, 'Left 3 Kin'!U48, 'Right 1 Kin'!U48, 'Right 2 Kin'!U48, 'Right 3 Kin'!U48)</f>
        <v>16.929418725112445</v>
      </c>
      <c r="V48">
        <f>STDEV('Left 1 Kin'!V48, 'Left 2 Kin'!V48, 'Left 3 Kin'!V48, 'Right 1 Kin'!V48, 'Right 2 Kin'!V48, 'Right 3 Kin'!V48)</f>
        <v>16.427817247238455</v>
      </c>
      <c r="W48">
        <f>STDEV('Left 1 Kin'!W48, 'Left 2 Kin'!W48, 'Left 3 Kin'!W48, 'Right 1 Kin'!W48, 'Right 2 Kin'!W48, 'Right 3 Kin'!W48)</f>
        <v>26.28586253733295</v>
      </c>
      <c r="X48">
        <f>STDEV('Left 1 Kin'!X48, 'Left 2 Kin'!X48, 'Left 3 Kin'!X48, 'Right 1 Kin'!X48, 'Right 2 Kin'!X48, 'Right 3 Kin'!X48)</f>
        <v>54.304541939916682</v>
      </c>
      <c r="Y48">
        <f>STDEV('Left 1 Kin'!Y48, 'Left 2 Kin'!Y48, 'Left 3 Kin'!Y48, 'Right 1 Kin'!Y48, 'Right 2 Kin'!Y48, 'Right 3 Kin'!Y48)</f>
        <v>22.777698882619301</v>
      </c>
      <c r="Z48">
        <f>STDEV('Left 1 Kin'!Z48, 'Left 2 Kin'!Z48, 'Left 3 Kin'!Z48, 'Right 1 Kin'!Z48, 'Right 2 Kin'!Z48, 'Right 3 Kin'!Z48)</f>
        <v>35.256123336031173</v>
      </c>
      <c r="AA48">
        <f>STDEV('Left 1 Kin'!AA48, 'Left 2 Kin'!AA48, 'Left 3 Kin'!AA48, 'Right 1 Kin'!AA48, 'Right 2 Kin'!AA48, 'Right 3 Kin'!AA48)</f>
        <v>54.480710911667323</v>
      </c>
      <c r="AB48">
        <f>STDEV('Left 1 Kin'!AB48, 'Left 2 Kin'!AB48, 'Left 3 Kin'!AB48, 'Right 1 Kin'!AB48, 'Right 2 Kin'!AB48, 'Right 3 Kin'!AB48)</f>
        <v>44.531247242214633</v>
      </c>
      <c r="AC48">
        <f>STDEV('Left 1 Kin'!AC48, 'Left 2 Kin'!AC48, 'Left 3 Kin'!AC48, 'Right 1 Kin'!AC48, 'Right 2 Kin'!AC48, 'Right 3 Kin'!AC48)</f>
        <v>157.50713153066567</v>
      </c>
      <c r="AD48">
        <f>STDEV('Left 1 Kin'!AD48, 'Left 2 Kin'!AD48, 'Left 3 Kin'!AD48, 'Right 1 Kin'!AD48, 'Right 2 Kin'!AD48, 'Right 3 Kin'!AD48)</f>
        <v>58.796204978173513</v>
      </c>
      <c r="AE48">
        <f>STDEV('Left 1 Kin'!AE48, 'Left 2 Kin'!AE48, 'Left 3 Kin'!AE48, 'Right 1 Kin'!AE48, 'Right 2 Kin'!AE48, 'Right 3 Kin'!AE48)</f>
        <v>26.047088743023075</v>
      </c>
      <c r="AF48">
        <f>STDEV('Left 1 Kin'!AF48, 'Left 2 Kin'!AF48, 'Left 3 Kin'!AF48, 'Right 1 Kin'!AF48, 'Right 2 Kin'!AF48, 'Right 3 Kin'!AF48)</f>
        <v>103.27426810861299</v>
      </c>
      <c r="AG48">
        <f>STDEV('Left 1 Kin'!AG48, 'Left 2 Kin'!AG48, 'Left 3 Kin'!AG48, 'Right 1 Kin'!AG48, 'Right 2 Kin'!AG48, 'Right 3 Kin'!AG48)</f>
        <v>110.61826580350548</v>
      </c>
      <c r="AH48">
        <f>STDEV('Left 1 Kin'!AH48, 'Left 2 Kin'!AH48, 'Left 3 Kin'!AH48, 'Right 1 Kin'!AH48, 'Right 2 Kin'!AH48, 'Right 3 Kin'!AH48)</f>
        <v>33.930255472492384</v>
      </c>
      <c r="AI48">
        <f>STDEV('Left 1 Kin'!AI48, 'Left 2 Kin'!AI48, 'Left 3 Kin'!AI48, 'Right 1 Kin'!AI48, 'Right 2 Kin'!AI48, 'Right 3 Kin'!AI48)</f>
        <v>0.72995429932681211</v>
      </c>
      <c r="AJ48">
        <f>STDEV('Left 1 Kin'!AJ48, 'Left 2 Kin'!AJ48, 'Left 3 Kin'!AJ48, 'Right 1 Kin'!AJ48, 'Right 2 Kin'!AJ48, 'Right 3 Kin'!AJ48)</f>
        <v>0.65946468239171085</v>
      </c>
      <c r="AK48">
        <f>STDEV('Left 1 Kin'!AK48, 'Left 2 Kin'!AK48, 'Left 3 Kin'!AK48, 'Right 1 Kin'!AK48, 'Right 2 Kin'!AK48, 'Right 3 Kin'!AK48)</f>
        <v>0.12163968774422187</v>
      </c>
      <c r="AL48">
        <f>STDEV('Left 1 Kin'!AL48, 'Left 2 Kin'!AL48, 'Left 3 Kin'!AL48, 'Right 1 Kin'!AL48, 'Right 2 Kin'!AL48, 'Right 3 Kin'!AL48)</f>
        <v>6.9683475828354196</v>
      </c>
      <c r="AM48">
        <f>STDEV('Left 1 Kin'!AM48, 'Left 2 Kin'!AM48, 'Left 3 Kin'!AM48, 'Right 1 Kin'!AM48, 'Right 2 Kin'!AM48, 'Right 3 Kin'!AM48)</f>
        <v>0.77143390596745653</v>
      </c>
      <c r="AN48">
        <f>STDEV('Left 1 Kin'!AN48, 'Left 2 Kin'!AN48, 'Left 3 Kin'!AN48, 'Right 1 Kin'!AN48, 'Right 2 Kin'!AN48, 'Right 3 Kin'!AN48)</f>
        <v>0.30832917813927341</v>
      </c>
      <c r="AO48">
        <f>STDEV('Left 1 Kin'!AO48, 'Left 2 Kin'!AO48, 'Left 3 Kin'!AO48, 'Right 1 Kin'!AO48, 'Right 2 Kin'!AO48, 'Right 3 Kin'!AO48)</f>
        <v>0.47393187031279399</v>
      </c>
      <c r="AP48">
        <f>STDEV('Left 1 Kin'!AP48, 'Left 2 Kin'!AP48, 'Left 3 Kin'!AP48, 'Right 1 Kin'!AP48, 'Right 2 Kin'!AP48, 'Right 3 Kin'!AP48)</f>
        <v>4.4706772398182242</v>
      </c>
      <c r="AQ48">
        <f>STDEV('Left 1 Kin'!AQ48, 'Left 2 Kin'!AQ48, 'Left 3 Kin'!AQ48, 'Right 1 Kin'!AQ48, 'Right 2 Kin'!AQ48, 'Right 3 Kin'!AQ48)</f>
        <v>0.66507078369292749</v>
      </c>
      <c r="AR48">
        <f>STDEV('Left 1 Kin'!AR48, 'Left 2 Kin'!AR48, 'Left 3 Kin'!AR48, 'Right 1 Kin'!AR48, 'Right 2 Kin'!AR48, 'Right 3 Kin'!AR48)</f>
        <v>1.1548724185121071</v>
      </c>
      <c r="AS48">
        <f>STDEV('Left 1 Kin'!AS48, 'Left 2 Kin'!AS48, 'Left 3 Kin'!AS48, 'Right 1 Kin'!AS48, 'Right 2 Kin'!AS48, 'Right 3 Kin'!AS48)</f>
        <v>0.32608525040243608</v>
      </c>
      <c r="AT48">
        <f>STDEV('Left 1 Kin'!AT48, 'Left 2 Kin'!AT48, 'Left 3 Kin'!AT48, 'Right 1 Kin'!AT48, 'Right 2 Kin'!AT48, 'Right 3 Kin'!AT48)</f>
        <v>9.2087876256824313</v>
      </c>
    </row>
    <row r="49" spans="1:46" x14ac:dyDescent="0.25">
      <c r="A49">
        <v>47</v>
      </c>
      <c r="B49">
        <f>STDEV('Left 1 Kin'!B49, 'Left 2 Kin'!B49, 'Left 3 Kin'!B49, 'Right 1 Kin'!B49, 'Right 2 Kin'!B49, 'Right 3 Kin'!B49)</f>
        <v>0.17403440949277157</v>
      </c>
      <c r="C49">
        <f>STDEV('Left 1 Kin'!C49, 'Left 2 Kin'!C49, 'Left 3 Kin'!C49, 'Right 1 Kin'!C49, 'Right 2 Kin'!C49, 'Right 3 Kin'!C49)</f>
        <v>4.4567254911865939E-3</v>
      </c>
      <c r="D49">
        <f>STDEV('Left 1 Kin'!D49, 'Left 2 Kin'!D49, 'Left 3 Kin'!D49, 'Right 1 Kin'!D49, 'Right 2 Kin'!D49, 'Right 3 Kin'!D49)</f>
        <v>5.0764625483477724E-2</v>
      </c>
      <c r="E49">
        <f>STDEV('Left 1 Kin'!E49, 'Left 2 Kin'!E49, 'Left 3 Kin'!E49, 'Right 1 Kin'!E49, 'Right 2 Kin'!E49, 'Right 3 Kin'!E49)</f>
        <v>6.6001741296945846E-2</v>
      </c>
      <c r="F49">
        <f>STDEV('Left 1 Kin'!F49, 'Left 2 Kin'!F49, 'Left 3 Kin'!F49, 'Right 1 Kin'!F49, 'Right 2 Kin'!F49, 'Right 3 Kin'!F49)</f>
        <v>9.0640334639262007E-2</v>
      </c>
      <c r="G49">
        <f>STDEV('Left 1 Kin'!G49, 'Left 2 Kin'!G49, 'Left 3 Kin'!G49, 'Right 1 Kin'!G49, 'Right 2 Kin'!G49, 'Right 3 Kin'!G49)</f>
        <v>1.6485214085103503</v>
      </c>
      <c r="H49">
        <f>STDEV('Left 1 Kin'!H49, 'Left 2 Kin'!H49, 'Left 3 Kin'!H49, 'Right 1 Kin'!H49, 'Right 2 Kin'!H49, 'Right 3 Kin'!H49)</f>
        <v>1.2543818665826638</v>
      </c>
      <c r="I49">
        <f>STDEV('Left 1 Kin'!I49, 'Left 2 Kin'!I49, 'Left 3 Kin'!I49, 'Right 1 Kin'!I49, 'Right 2 Kin'!I49, 'Right 3 Kin'!I49)</f>
        <v>3.3788396231557143</v>
      </c>
      <c r="J49">
        <f>STDEV('Left 1 Kin'!J49, 'Left 2 Kin'!J49, 'Left 3 Kin'!J49, 'Right 1 Kin'!J49, 'Right 2 Kin'!J49, 'Right 3 Kin'!J49)</f>
        <v>2.8651991407969333</v>
      </c>
      <c r="K49">
        <f>STDEV('Left 1 Kin'!K49, 'Left 2 Kin'!K49, 'Left 3 Kin'!K49, 'Right 1 Kin'!K49, 'Right 2 Kin'!K49, 'Right 3 Kin'!K49)</f>
        <v>4.6656511838051111</v>
      </c>
      <c r="L49">
        <f>STDEV('Left 1 Kin'!L49, 'Left 2 Kin'!L49, 'Left 3 Kin'!L49, 'Right 1 Kin'!L49, 'Right 2 Kin'!L49, 'Right 3 Kin'!L49)</f>
        <v>2.4261826540839073</v>
      </c>
      <c r="M49">
        <f>STDEV('Left 1 Kin'!M49, 'Left 2 Kin'!M49, 'Left 3 Kin'!M49, 'Right 1 Kin'!M49, 'Right 2 Kin'!M49, 'Right 3 Kin'!M49)</f>
        <v>2.1670257445971486</v>
      </c>
      <c r="N49">
        <f>STDEV('Left 1 Kin'!N49, 'Left 2 Kin'!N49, 'Left 3 Kin'!N49, 'Right 1 Kin'!N49, 'Right 2 Kin'!N49, 'Right 3 Kin'!N49)</f>
        <v>6.3846555261207909</v>
      </c>
      <c r="O49">
        <f>STDEV('Left 1 Kin'!O49, 'Left 2 Kin'!O49, 'Left 3 Kin'!O49, 'Right 1 Kin'!O49, 'Right 2 Kin'!O49, 'Right 3 Kin'!O49)</f>
        <v>19.412211213226467</v>
      </c>
      <c r="P49">
        <f>STDEV('Left 1 Kin'!P49, 'Left 2 Kin'!P49, 'Left 3 Kin'!P49, 'Right 1 Kin'!P49, 'Right 2 Kin'!P49, 'Right 3 Kin'!P49)</f>
        <v>2.3902334255611652</v>
      </c>
      <c r="Q49">
        <f>STDEV('Left 1 Kin'!Q49, 'Left 2 Kin'!Q49, 'Left 3 Kin'!Q49, 'Right 1 Kin'!Q49, 'Right 2 Kin'!Q49, 'Right 3 Kin'!Q49)</f>
        <v>11.957847387289092</v>
      </c>
      <c r="R49">
        <f>STDEV('Left 1 Kin'!R49, 'Left 2 Kin'!R49, 'Left 3 Kin'!R49, 'Right 1 Kin'!R49, 'Right 2 Kin'!R49, 'Right 3 Kin'!R49)</f>
        <v>2.0726435678853004</v>
      </c>
      <c r="S49">
        <f>STDEV('Left 1 Kin'!S49, 'Left 2 Kin'!S49, 'Left 3 Kin'!S49, 'Right 1 Kin'!S49, 'Right 2 Kin'!S49, 'Right 3 Kin'!S49)</f>
        <v>3.3648574258401434</v>
      </c>
      <c r="T49">
        <f>STDEV('Left 1 Kin'!T49, 'Left 2 Kin'!T49, 'Left 3 Kin'!T49, 'Right 1 Kin'!T49, 'Right 2 Kin'!T49, 'Right 3 Kin'!T49)</f>
        <v>3.0124078966476522</v>
      </c>
      <c r="U49">
        <f>STDEV('Left 1 Kin'!U49, 'Left 2 Kin'!U49, 'Left 3 Kin'!U49, 'Right 1 Kin'!U49, 'Right 2 Kin'!U49, 'Right 3 Kin'!U49)</f>
        <v>17.074379778200271</v>
      </c>
      <c r="V49">
        <f>STDEV('Left 1 Kin'!V49, 'Left 2 Kin'!V49, 'Left 3 Kin'!V49, 'Right 1 Kin'!V49, 'Right 2 Kin'!V49, 'Right 3 Kin'!V49)</f>
        <v>15.038560307555329</v>
      </c>
      <c r="W49">
        <f>STDEV('Left 1 Kin'!W49, 'Left 2 Kin'!W49, 'Left 3 Kin'!W49, 'Right 1 Kin'!W49, 'Right 2 Kin'!W49, 'Right 3 Kin'!W49)</f>
        <v>25.211134236410036</v>
      </c>
      <c r="X49">
        <f>STDEV('Left 1 Kin'!X49, 'Left 2 Kin'!X49, 'Left 3 Kin'!X49, 'Right 1 Kin'!X49, 'Right 2 Kin'!X49, 'Right 3 Kin'!X49)</f>
        <v>52.44197546889027</v>
      </c>
      <c r="Y49">
        <f>STDEV('Left 1 Kin'!Y49, 'Left 2 Kin'!Y49, 'Left 3 Kin'!Y49, 'Right 1 Kin'!Y49, 'Right 2 Kin'!Y49, 'Right 3 Kin'!Y49)</f>
        <v>27.573596728834694</v>
      </c>
      <c r="Z49">
        <f>STDEV('Left 1 Kin'!Z49, 'Left 2 Kin'!Z49, 'Left 3 Kin'!Z49, 'Right 1 Kin'!Z49, 'Right 2 Kin'!Z49, 'Right 3 Kin'!Z49)</f>
        <v>34.626422633573625</v>
      </c>
      <c r="AA49">
        <f>STDEV('Left 1 Kin'!AA49, 'Left 2 Kin'!AA49, 'Left 3 Kin'!AA49, 'Right 1 Kin'!AA49, 'Right 2 Kin'!AA49, 'Right 3 Kin'!AA49)</f>
        <v>51.765483499568539</v>
      </c>
      <c r="AB49">
        <f>STDEV('Left 1 Kin'!AB49, 'Left 2 Kin'!AB49, 'Left 3 Kin'!AB49, 'Right 1 Kin'!AB49, 'Right 2 Kin'!AB49, 'Right 3 Kin'!AB49)</f>
        <v>36.222484266263869</v>
      </c>
      <c r="AC49">
        <f>STDEV('Left 1 Kin'!AC49, 'Left 2 Kin'!AC49, 'Left 3 Kin'!AC49, 'Right 1 Kin'!AC49, 'Right 2 Kin'!AC49, 'Right 3 Kin'!AC49)</f>
        <v>159.67765403328198</v>
      </c>
      <c r="AD49">
        <f>STDEV('Left 1 Kin'!AD49, 'Left 2 Kin'!AD49, 'Left 3 Kin'!AD49, 'Right 1 Kin'!AD49, 'Right 2 Kin'!AD49, 'Right 3 Kin'!AD49)</f>
        <v>55.194469895396651</v>
      </c>
      <c r="AE49">
        <f>STDEV('Left 1 Kin'!AE49, 'Left 2 Kin'!AE49, 'Left 3 Kin'!AE49, 'Right 1 Kin'!AE49, 'Right 2 Kin'!AE49, 'Right 3 Kin'!AE49)</f>
        <v>27.586611871952169</v>
      </c>
      <c r="AF49">
        <f>STDEV('Left 1 Kin'!AF49, 'Left 2 Kin'!AF49, 'Left 3 Kin'!AF49, 'Right 1 Kin'!AF49, 'Right 2 Kin'!AF49, 'Right 3 Kin'!AF49)</f>
        <v>107.72510075331409</v>
      </c>
      <c r="AG49">
        <f>STDEV('Left 1 Kin'!AG49, 'Left 2 Kin'!AG49, 'Left 3 Kin'!AG49, 'Right 1 Kin'!AG49, 'Right 2 Kin'!AG49, 'Right 3 Kin'!AG49)</f>
        <v>111.70500143832153</v>
      </c>
      <c r="AH49">
        <f>STDEV('Left 1 Kin'!AH49, 'Left 2 Kin'!AH49, 'Left 3 Kin'!AH49, 'Right 1 Kin'!AH49, 'Right 2 Kin'!AH49, 'Right 3 Kin'!AH49)</f>
        <v>34.311205353763754</v>
      </c>
      <c r="AI49">
        <f>STDEV('Left 1 Kin'!AI49, 'Left 2 Kin'!AI49, 'Left 3 Kin'!AI49, 'Right 1 Kin'!AI49, 'Right 2 Kin'!AI49, 'Right 3 Kin'!AI49)</f>
        <v>0.73592155340891474</v>
      </c>
      <c r="AJ49">
        <f>STDEV('Left 1 Kin'!AJ49, 'Left 2 Kin'!AJ49, 'Left 3 Kin'!AJ49, 'Right 1 Kin'!AJ49, 'Right 2 Kin'!AJ49, 'Right 3 Kin'!AJ49)</f>
        <v>0.53797136528259004</v>
      </c>
      <c r="AK49">
        <f>STDEV('Left 1 Kin'!AK49, 'Left 2 Kin'!AK49, 'Left 3 Kin'!AK49, 'Right 1 Kin'!AK49, 'Right 2 Kin'!AK49, 'Right 3 Kin'!AK49)</f>
        <v>0.12145375294227888</v>
      </c>
      <c r="AL49">
        <f>STDEV('Left 1 Kin'!AL49, 'Left 2 Kin'!AL49, 'Left 3 Kin'!AL49, 'Right 1 Kin'!AL49, 'Right 2 Kin'!AL49, 'Right 3 Kin'!AL49)</f>
        <v>7.1936607515311861</v>
      </c>
      <c r="AM49">
        <f>STDEV('Left 1 Kin'!AM49, 'Left 2 Kin'!AM49, 'Left 3 Kin'!AM49, 'Right 1 Kin'!AM49, 'Right 2 Kin'!AM49, 'Right 3 Kin'!AM49)</f>
        <v>0.79971680897183484</v>
      </c>
      <c r="AN49">
        <f>STDEV('Left 1 Kin'!AN49, 'Left 2 Kin'!AN49, 'Left 3 Kin'!AN49, 'Right 1 Kin'!AN49, 'Right 2 Kin'!AN49, 'Right 3 Kin'!AN49)</f>
        <v>0.31377635461722309</v>
      </c>
      <c r="AO49">
        <f>STDEV('Left 1 Kin'!AO49, 'Left 2 Kin'!AO49, 'Left 3 Kin'!AO49, 'Right 1 Kin'!AO49, 'Right 2 Kin'!AO49, 'Right 3 Kin'!AO49)</f>
        <v>0.47957133802692831</v>
      </c>
      <c r="AP49">
        <f>STDEV('Left 1 Kin'!AP49, 'Left 2 Kin'!AP49, 'Left 3 Kin'!AP49, 'Right 1 Kin'!AP49, 'Right 2 Kin'!AP49, 'Right 3 Kin'!AP49)</f>
        <v>4.5084729914331003</v>
      </c>
      <c r="AQ49">
        <f>STDEV('Left 1 Kin'!AQ49, 'Left 2 Kin'!AQ49, 'Left 3 Kin'!AQ49, 'Right 1 Kin'!AQ49, 'Right 2 Kin'!AQ49, 'Right 3 Kin'!AQ49)</f>
        <v>0.6512281569352244</v>
      </c>
      <c r="AR49">
        <f>STDEV('Left 1 Kin'!AR49, 'Left 2 Kin'!AR49, 'Left 3 Kin'!AR49, 'Right 1 Kin'!AR49, 'Right 2 Kin'!AR49, 'Right 3 Kin'!AR49)</f>
        <v>1.1499972305029746</v>
      </c>
      <c r="AS49">
        <f>STDEV('Left 1 Kin'!AS49, 'Left 2 Kin'!AS49, 'Left 3 Kin'!AS49, 'Right 1 Kin'!AS49, 'Right 2 Kin'!AS49, 'Right 3 Kin'!AS49)</f>
        <v>0.31985910273168633</v>
      </c>
      <c r="AT49">
        <f>STDEV('Left 1 Kin'!AT49, 'Left 2 Kin'!AT49, 'Left 3 Kin'!AT49, 'Right 1 Kin'!AT49, 'Right 2 Kin'!AT49, 'Right 3 Kin'!AT49)</f>
        <v>9.1681239490491429</v>
      </c>
    </row>
    <row r="50" spans="1:46" x14ac:dyDescent="0.25">
      <c r="A50">
        <v>48</v>
      </c>
      <c r="B50">
        <f>STDEV('Left 1 Kin'!B50, 'Left 2 Kin'!B50, 'Left 3 Kin'!B50, 'Right 1 Kin'!B50, 'Right 2 Kin'!B50, 'Right 3 Kin'!B50)</f>
        <v>0.17211854248355943</v>
      </c>
      <c r="C50">
        <f>STDEV('Left 1 Kin'!C50, 'Left 2 Kin'!C50, 'Left 3 Kin'!C50, 'Right 1 Kin'!C50, 'Right 2 Kin'!C50, 'Right 3 Kin'!C50)</f>
        <v>4.4316344480267835E-3</v>
      </c>
      <c r="D50">
        <f>STDEV('Left 1 Kin'!D50, 'Left 2 Kin'!D50, 'Left 3 Kin'!D50, 'Right 1 Kin'!D50, 'Right 2 Kin'!D50, 'Right 3 Kin'!D50)</f>
        <v>4.9783378279426638E-2</v>
      </c>
      <c r="E50">
        <f>STDEV('Left 1 Kin'!E50, 'Left 2 Kin'!E50, 'Left 3 Kin'!E50, 'Right 1 Kin'!E50, 'Right 2 Kin'!E50, 'Right 3 Kin'!E50)</f>
        <v>6.3290778020322971E-2</v>
      </c>
      <c r="F50">
        <f>STDEV('Left 1 Kin'!F50, 'Left 2 Kin'!F50, 'Left 3 Kin'!F50, 'Right 1 Kin'!F50, 'Right 2 Kin'!F50, 'Right 3 Kin'!F50)</f>
        <v>8.2470770309787431E-2</v>
      </c>
      <c r="G50">
        <f>STDEV('Left 1 Kin'!G50, 'Left 2 Kin'!G50, 'Left 3 Kin'!G50, 'Right 1 Kin'!G50, 'Right 2 Kin'!G50, 'Right 3 Kin'!G50)</f>
        <v>1.6494275243087757</v>
      </c>
      <c r="H50">
        <f>STDEV('Left 1 Kin'!H50, 'Left 2 Kin'!H50, 'Left 3 Kin'!H50, 'Right 1 Kin'!H50, 'Right 2 Kin'!H50, 'Right 3 Kin'!H50)</f>
        <v>1.2645392190427724</v>
      </c>
      <c r="I50">
        <f>STDEV('Left 1 Kin'!I50, 'Left 2 Kin'!I50, 'Left 3 Kin'!I50, 'Right 1 Kin'!I50, 'Right 2 Kin'!I50, 'Right 3 Kin'!I50)</f>
        <v>3.4028756221472714</v>
      </c>
      <c r="J50">
        <f>STDEV('Left 1 Kin'!J50, 'Left 2 Kin'!J50, 'Left 3 Kin'!J50, 'Right 1 Kin'!J50, 'Right 2 Kin'!J50, 'Right 3 Kin'!J50)</f>
        <v>2.9052737515949154</v>
      </c>
      <c r="K50">
        <f>STDEV('Left 1 Kin'!K50, 'Left 2 Kin'!K50, 'Left 3 Kin'!K50, 'Right 1 Kin'!K50, 'Right 2 Kin'!K50, 'Right 3 Kin'!K50)</f>
        <v>4.6353459424339816</v>
      </c>
      <c r="L50">
        <f>STDEV('Left 1 Kin'!L50, 'Left 2 Kin'!L50, 'Left 3 Kin'!L50, 'Right 1 Kin'!L50, 'Right 2 Kin'!L50, 'Right 3 Kin'!L50)</f>
        <v>2.4435876693159777</v>
      </c>
      <c r="M50">
        <f>STDEV('Left 1 Kin'!M50, 'Left 2 Kin'!M50, 'Left 3 Kin'!M50, 'Right 1 Kin'!M50, 'Right 2 Kin'!M50, 'Right 3 Kin'!M50)</f>
        <v>2.17582055118694</v>
      </c>
      <c r="N50">
        <f>STDEV('Left 1 Kin'!N50, 'Left 2 Kin'!N50, 'Left 3 Kin'!N50, 'Right 1 Kin'!N50, 'Right 2 Kin'!N50, 'Right 3 Kin'!N50)</f>
        <v>6.4077717173838344</v>
      </c>
      <c r="O50">
        <f>STDEV('Left 1 Kin'!O50, 'Left 2 Kin'!O50, 'Left 3 Kin'!O50, 'Right 1 Kin'!O50, 'Right 2 Kin'!O50, 'Right 3 Kin'!O50)</f>
        <v>19.572168669776531</v>
      </c>
      <c r="P50">
        <f>STDEV('Left 1 Kin'!P50, 'Left 2 Kin'!P50, 'Left 3 Kin'!P50, 'Right 1 Kin'!P50, 'Right 2 Kin'!P50, 'Right 3 Kin'!P50)</f>
        <v>2.451429481516012</v>
      </c>
      <c r="Q50">
        <f>STDEV('Left 1 Kin'!Q50, 'Left 2 Kin'!Q50, 'Left 3 Kin'!Q50, 'Right 1 Kin'!Q50, 'Right 2 Kin'!Q50, 'Right 3 Kin'!Q50)</f>
        <v>11.94449007066536</v>
      </c>
      <c r="R50">
        <f>STDEV('Left 1 Kin'!R50, 'Left 2 Kin'!R50, 'Left 3 Kin'!R50, 'Right 1 Kin'!R50, 'Right 2 Kin'!R50, 'Right 3 Kin'!R50)</f>
        <v>2.0309101140793144</v>
      </c>
      <c r="S50">
        <f>STDEV('Left 1 Kin'!S50, 'Left 2 Kin'!S50, 'Left 3 Kin'!S50, 'Right 1 Kin'!S50, 'Right 2 Kin'!S50, 'Right 3 Kin'!S50)</f>
        <v>3.4793459509241114</v>
      </c>
      <c r="T50">
        <f>STDEV('Left 1 Kin'!T50, 'Left 2 Kin'!T50, 'Left 3 Kin'!T50, 'Right 1 Kin'!T50, 'Right 2 Kin'!T50, 'Right 3 Kin'!T50)</f>
        <v>3.028528915700794</v>
      </c>
      <c r="U50">
        <f>STDEV('Left 1 Kin'!U50, 'Left 2 Kin'!U50, 'Left 3 Kin'!U50, 'Right 1 Kin'!U50, 'Right 2 Kin'!U50, 'Right 3 Kin'!U50)</f>
        <v>17.193924308703203</v>
      </c>
      <c r="V50">
        <f>STDEV('Left 1 Kin'!V50, 'Left 2 Kin'!V50, 'Left 3 Kin'!V50, 'Right 1 Kin'!V50, 'Right 2 Kin'!V50, 'Right 3 Kin'!V50)</f>
        <v>13.793155607534748</v>
      </c>
      <c r="W50">
        <f>STDEV('Left 1 Kin'!W50, 'Left 2 Kin'!W50, 'Left 3 Kin'!W50, 'Right 1 Kin'!W50, 'Right 2 Kin'!W50, 'Right 3 Kin'!W50)</f>
        <v>24.482109220133296</v>
      </c>
      <c r="X50">
        <f>STDEV('Left 1 Kin'!X50, 'Left 2 Kin'!X50, 'Left 3 Kin'!X50, 'Right 1 Kin'!X50, 'Right 2 Kin'!X50, 'Right 3 Kin'!X50)</f>
        <v>50.554631397977943</v>
      </c>
      <c r="Y50">
        <f>STDEV('Left 1 Kin'!Y50, 'Left 2 Kin'!Y50, 'Left 3 Kin'!Y50, 'Right 1 Kin'!Y50, 'Right 2 Kin'!Y50, 'Right 3 Kin'!Y50)</f>
        <v>32.620900177300683</v>
      </c>
      <c r="Z50">
        <f>STDEV('Left 1 Kin'!Z50, 'Left 2 Kin'!Z50, 'Left 3 Kin'!Z50, 'Right 1 Kin'!Z50, 'Right 2 Kin'!Z50, 'Right 3 Kin'!Z50)</f>
        <v>34.467239104082573</v>
      </c>
      <c r="AA50">
        <f>STDEV('Left 1 Kin'!AA50, 'Left 2 Kin'!AA50, 'Left 3 Kin'!AA50, 'Right 1 Kin'!AA50, 'Right 2 Kin'!AA50, 'Right 3 Kin'!AA50)</f>
        <v>49.011237745722688</v>
      </c>
      <c r="AB50">
        <f>STDEV('Left 1 Kin'!AB50, 'Left 2 Kin'!AB50, 'Left 3 Kin'!AB50, 'Right 1 Kin'!AB50, 'Right 2 Kin'!AB50, 'Right 3 Kin'!AB50)</f>
        <v>28.466642939336204</v>
      </c>
      <c r="AC50">
        <f>STDEV('Left 1 Kin'!AC50, 'Left 2 Kin'!AC50, 'Left 3 Kin'!AC50, 'Right 1 Kin'!AC50, 'Right 2 Kin'!AC50, 'Right 3 Kin'!AC50)</f>
        <v>161.68885432029751</v>
      </c>
      <c r="AD50">
        <f>STDEV('Left 1 Kin'!AD50, 'Left 2 Kin'!AD50, 'Left 3 Kin'!AD50, 'Right 1 Kin'!AD50, 'Right 2 Kin'!AD50, 'Right 3 Kin'!AD50)</f>
        <v>53.903801410475523</v>
      </c>
      <c r="AE50">
        <f>STDEV('Left 1 Kin'!AE50, 'Left 2 Kin'!AE50, 'Left 3 Kin'!AE50, 'Right 1 Kin'!AE50, 'Right 2 Kin'!AE50, 'Right 3 Kin'!AE50)</f>
        <v>30.960876613775344</v>
      </c>
      <c r="AF50">
        <f>STDEV('Left 1 Kin'!AF50, 'Left 2 Kin'!AF50, 'Left 3 Kin'!AF50, 'Right 1 Kin'!AF50, 'Right 2 Kin'!AF50, 'Right 3 Kin'!AF50)</f>
        <v>112.62250556014055</v>
      </c>
      <c r="AG50">
        <f>STDEV('Left 1 Kin'!AG50, 'Left 2 Kin'!AG50, 'Left 3 Kin'!AG50, 'Right 1 Kin'!AG50, 'Right 2 Kin'!AG50, 'Right 3 Kin'!AG50)</f>
        <v>113.25390306460378</v>
      </c>
      <c r="AH50">
        <f>STDEV('Left 1 Kin'!AH50, 'Left 2 Kin'!AH50, 'Left 3 Kin'!AH50, 'Right 1 Kin'!AH50, 'Right 2 Kin'!AH50, 'Right 3 Kin'!AH50)</f>
        <v>34.586766882851961</v>
      </c>
      <c r="AI50">
        <f>STDEV('Left 1 Kin'!AI50, 'Left 2 Kin'!AI50, 'Left 3 Kin'!AI50, 'Right 1 Kin'!AI50, 'Right 2 Kin'!AI50, 'Right 3 Kin'!AI50)</f>
        <v>0.70618035716801608</v>
      </c>
      <c r="AJ50">
        <f>STDEV('Left 1 Kin'!AJ50, 'Left 2 Kin'!AJ50, 'Left 3 Kin'!AJ50, 'Right 1 Kin'!AJ50, 'Right 2 Kin'!AJ50, 'Right 3 Kin'!AJ50)</f>
        <v>0.42151204562187911</v>
      </c>
      <c r="AK50">
        <f>STDEV('Left 1 Kin'!AK50, 'Left 2 Kin'!AK50, 'Left 3 Kin'!AK50, 'Right 1 Kin'!AK50, 'Right 2 Kin'!AK50, 'Right 3 Kin'!AK50)</f>
        <v>0.1230205372907851</v>
      </c>
      <c r="AL50">
        <f>STDEV('Left 1 Kin'!AL50, 'Left 2 Kin'!AL50, 'Left 3 Kin'!AL50, 'Right 1 Kin'!AL50, 'Right 2 Kin'!AL50, 'Right 3 Kin'!AL50)</f>
        <v>7.0327062981962571</v>
      </c>
      <c r="AM50">
        <f>STDEV('Left 1 Kin'!AM50, 'Left 2 Kin'!AM50, 'Left 3 Kin'!AM50, 'Right 1 Kin'!AM50, 'Right 2 Kin'!AM50, 'Right 3 Kin'!AM50)</f>
        <v>0.81746607675562655</v>
      </c>
      <c r="AN50">
        <f>STDEV('Left 1 Kin'!AN50, 'Left 2 Kin'!AN50, 'Left 3 Kin'!AN50, 'Right 1 Kin'!AN50, 'Right 2 Kin'!AN50, 'Right 3 Kin'!AN50)</f>
        <v>0.32029459110782932</v>
      </c>
      <c r="AO50">
        <f>STDEV('Left 1 Kin'!AO50, 'Left 2 Kin'!AO50, 'Left 3 Kin'!AO50, 'Right 1 Kin'!AO50, 'Right 2 Kin'!AO50, 'Right 3 Kin'!AO50)</f>
        <v>0.48528768436406794</v>
      </c>
      <c r="AP50">
        <f>STDEV('Left 1 Kin'!AP50, 'Left 2 Kin'!AP50, 'Left 3 Kin'!AP50, 'Right 1 Kin'!AP50, 'Right 2 Kin'!AP50, 'Right 3 Kin'!AP50)</f>
        <v>4.5405002032752346</v>
      </c>
      <c r="AQ50">
        <f>STDEV('Left 1 Kin'!AQ50, 'Left 2 Kin'!AQ50, 'Left 3 Kin'!AQ50, 'Right 1 Kin'!AQ50, 'Right 2 Kin'!AQ50, 'Right 3 Kin'!AQ50)</f>
        <v>0.63624282133892618</v>
      </c>
      <c r="AR50">
        <f>STDEV('Left 1 Kin'!AR50, 'Left 2 Kin'!AR50, 'Left 3 Kin'!AR50, 'Right 1 Kin'!AR50, 'Right 2 Kin'!AR50, 'Right 3 Kin'!AR50)</f>
        <v>1.144823558030089</v>
      </c>
      <c r="AS50">
        <f>STDEV('Left 1 Kin'!AS50, 'Left 2 Kin'!AS50, 'Left 3 Kin'!AS50, 'Right 1 Kin'!AS50, 'Right 2 Kin'!AS50, 'Right 3 Kin'!AS50)</f>
        <v>0.31314934321496984</v>
      </c>
      <c r="AT50">
        <f>STDEV('Left 1 Kin'!AT50, 'Left 2 Kin'!AT50, 'Left 3 Kin'!AT50, 'Right 1 Kin'!AT50, 'Right 2 Kin'!AT50, 'Right 3 Kin'!AT50)</f>
        <v>9.1460143371461093</v>
      </c>
    </row>
    <row r="51" spans="1:46" x14ac:dyDescent="0.25">
      <c r="A51">
        <v>49</v>
      </c>
      <c r="B51">
        <f>STDEV('Left 1 Kin'!B51, 'Left 2 Kin'!B51, 'Left 3 Kin'!B51, 'Right 1 Kin'!B51, 'Right 2 Kin'!B51, 'Right 3 Kin'!B51)</f>
        <v>0.17036321078372643</v>
      </c>
      <c r="C51">
        <f>STDEV('Left 1 Kin'!C51, 'Left 2 Kin'!C51, 'Left 3 Kin'!C51, 'Right 1 Kin'!C51, 'Right 2 Kin'!C51, 'Right 3 Kin'!C51)</f>
        <v>4.3897416047488525E-3</v>
      </c>
      <c r="D51">
        <f>STDEV('Left 1 Kin'!D51, 'Left 2 Kin'!D51, 'Left 3 Kin'!D51, 'Right 1 Kin'!D51, 'Right 2 Kin'!D51, 'Right 3 Kin'!D51)</f>
        <v>4.5924380176595836E-2</v>
      </c>
      <c r="E51">
        <f>STDEV('Left 1 Kin'!E51, 'Left 2 Kin'!E51, 'Left 3 Kin'!E51, 'Right 1 Kin'!E51, 'Right 2 Kin'!E51, 'Right 3 Kin'!E51)</f>
        <v>6.0377860315615879E-2</v>
      </c>
      <c r="F51">
        <f>STDEV('Left 1 Kin'!F51, 'Left 2 Kin'!F51, 'Left 3 Kin'!F51, 'Right 1 Kin'!F51, 'Right 2 Kin'!F51, 'Right 3 Kin'!F51)</f>
        <v>7.5313012196607201E-2</v>
      </c>
      <c r="G51">
        <f>STDEV('Left 1 Kin'!G51, 'Left 2 Kin'!G51, 'Left 3 Kin'!G51, 'Right 1 Kin'!G51, 'Right 2 Kin'!G51, 'Right 3 Kin'!G51)</f>
        <v>1.6452560230836997</v>
      </c>
      <c r="H51">
        <f>STDEV('Left 1 Kin'!H51, 'Left 2 Kin'!H51, 'Left 3 Kin'!H51, 'Right 1 Kin'!H51, 'Right 2 Kin'!H51, 'Right 3 Kin'!H51)</f>
        <v>1.2754734918785147</v>
      </c>
      <c r="I51">
        <f>STDEV('Left 1 Kin'!I51, 'Left 2 Kin'!I51, 'Left 3 Kin'!I51, 'Right 1 Kin'!I51, 'Right 2 Kin'!I51, 'Right 3 Kin'!I51)</f>
        <v>3.4201596446694587</v>
      </c>
      <c r="J51">
        <f>STDEV('Left 1 Kin'!J51, 'Left 2 Kin'!J51, 'Left 3 Kin'!J51, 'Right 1 Kin'!J51, 'Right 2 Kin'!J51, 'Right 3 Kin'!J51)</f>
        <v>2.9390106669685974</v>
      </c>
      <c r="K51">
        <f>STDEV('Left 1 Kin'!K51, 'Left 2 Kin'!K51, 'Left 3 Kin'!K51, 'Right 1 Kin'!K51, 'Right 2 Kin'!K51, 'Right 3 Kin'!K51)</f>
        <v>4.5974286416002537</v>
      </c>
      <c r="L51">
        <f>STDEV('Left 1 Kin'!L51, 'Left 2 Kin'!L51, 'Left 3 Kin'!L51, 'Right 1 Kin'!L51, 'Right 2 Kin'!L51, 'Right 3 Kin'!L51)</f>
        <v>2.4586284045025093</v>
      </c>
      <c r="M51">
        <f>STDEV('Left 1 Kin'!M51, 'Left 2 Kin'!M51, 'Left 3 Kin'!M51, 'Right 1 Kin'!M51, 'Right 2 Kin'!M51, 'Right 3 Kin'!M51)</f>
        <v>2.1860453304228504</v>
      </c>
      <c r="N51">
        <f>STDEV('Left 1 Kin'!N51, 'Left 2 Kin'!N51, 'Left 3 Kin'!N51, 'Right 1 Kin'!N51, 'Right 2 Kin'!N51, 'Right 3 Kin'!N51)</f>
        <v>6.4146521062748745</v>
      </c>
      <c r="O51">
        <f>STDEV('Left 1 Kin'!O51, 'Left 2 Kin'!O51, 'Left 3 Kin'!O51, 'Right 1 Kin'!O51, 'Right 2 Kin'!O51, 'Right 3 Kin'!O51)</f>
        <v>19.722513646835228</v>
      </c>
      <c r="P51">
        <f>STDEV('Left 1 Kin'!P51, 'Left 2 Kin'!P51, 'Left 3 Kin'!P51, 'Right 1 Kin'!P51, 'Right 2 Kin'!P51, 'Right 3 Kin'!P51)</f>
        <v>2.485262435534966</v>
      </c>
      <c r="Q51">
        <f>STDEV('Left 1 Kin'!Q51, 'Left 2 Kin'!Q51, 'Left 3 Kin'!Q51, 'Right 1 Kin'!Q51, 'Right 2 Kin'!Q51, 'Right 3 Kin'!Q51)</f>
        <v>11.916296542627574</v>
      </c>
      <c r="R51">
        <f>STDEV('Left 1 Kin'!R51, 'Left 2 Kin'!R51, 'Left 3 Kin'!R51, 'Right 1 Kin'!R51, 'Right 2 Kin'!R51, 'Right 3 Kin'!R51)</f>
        <v>1.9413203429437802</v>
      </c>
      <c r="S51">
        <f>STDEV('Left 1 Kin'!S51, 'Left 2 Kin'!S51, 'Left 3 Kin'!S51, 'Right 1 Kin'!S51, 'Right 2 Kin'!S51, 'Right 3 Kin'!S51)</f>
        <v>3.5807101687204819</v>
      </c>
      <c r="T51">
        <f>STDEV('Left 1 Kin'!T51, 'Left 2 Kin'!T51, 'Left 3 Kin'!T51, 'Right 1 Kin'!T51, 'Right 2 Kin'!T51, 'Right 3 Kin'!T51)</f>
        <v>3.0503016001324226</v>
      </c>
      <c r="U51">
        <f>STDEV('Left 1 Kin'!U51, 'Left 2 Kin'!U51, 'Left 3 Kin'!U51, 'Right 1 Kin'!U51, 'Right 2 Kin'!U51, 'Right 3 Kin'!U51)</f>
        <v>17.241562403460311</v>
      </c>
      <c r="V51">
        <f>STDEV('Left 1 Kin'!V51, 'Left 2 Kin'!V51, 'Left 3 Kin'!V51, 'Right 1 Kin'!V51, 'Right 2 Kin'!V51, 'Right 3 Kin'!V51)</f>
        <v>12.631657661966024</v>
      </c>
      <c r="W51">
        <f>STDEV('Left 1 Kin'!W51, 'Left 2 Kin'!W51, 'Left 3 Kin'!W51, 'Right 1 Kin'!W51, 'Right 2 Kin'!W51, 'Right 3 Kin'!W51)</f>
        <v>23.396286617682026</v>
      </c>
      <c r="X51">
        <f>STDEV('Left 1 Kin'!X51, 'Left 2 Kin'!X51, 'Left 3 Kin'!X51, 'Right 1 Kin'!X51, 'Right 2 Kin'!X51, 'Right 3 Kin'!X51)</f>
        <v>47.622971682082991</v>
      </c>
      <c r="Y51">
        <f>STDEV('Left 1 Kin'!Y51, 'Left 2 Kin'!Y51, 'Left 3 Kin'!Y51, 'Right 1 Kin'!Y51, 'Right 2 Kin'!Y51, 'Right 3 Kin'!Y51)</f>
        <v>36.525577128144569</v>
      </c>
      <c r="Z51">
        <f>STDEV('Left 1 Kin'!Z51, 'Left 2 Kin'!Z51, 'Left 3 Kin'!Z51, 'Right 1 Kin'!Z51, 'Right 2 Kin'!Z51, 'Right 3 Kin'!Z51)</f>
        <v>33.511388851166728</v>
      </c>
      <c r="AA51">
        <f>STDEV('Left 1 Kin'!AA51, 'Left 2 Kin'!AA51, 'Left 3 Kin'!AA51, 'Right 1 Kin'!AA51, 'Right 2 Kin'!AA51, 'Right 3 Kin'!AA51)</f>
        <v>45.89301768451142</v>
      </c>
      <c r="AB51">
        <f>STDEV('Left 1 Kin'!AB51, 'Left 2 Kin'!AB51, 'Left 3 Kin'!AB51, 'Right 1 Kin'!AB51, 'Right 2 Kin'!AB51, 'Right 3 Kin'!AB51)</f>
        <v>22.238347337810296</v>
      </c>
      <c r="AC51">
        <f>STDEV('Left 1 Kin'!AC51, 'Left 2 Kin'!AC51, 'Left 3 Kin'!AC51, 'Right 1 Kin'!AC51, 'Right 2 Kin'!AC51, 'Right 3 Kin'!AC51)</f>
        <v>160.8120178279421</v>
      </c>
      <c r="AD51">
        <f>STDEV('Left 1 Kin'!AD51, 'Left 2 Kin'!AD51, 'Left 3 Kin'!AD51, 'Right 1 Kin'!AD51, 'Right 2 Kin'!AD51, 'Right 3 Kin'!AD51)</f>
        <v>53.993573296658688</v>
      </c>
      <c r="AE51">
        <f>STDEV('Left 1 Kin'!AE51, 'Left 2 Kin'!AE51, 'Left 3 Kin'!AE51, 'Right 1 Kin'!AE51, 'Right 2 Kin'!AE51, 'Right 3 Kin'!AE51)</f>
        <v>32.734803675305272</v>
      </c>
      <c r="AF51">
        <f>STDEV('Left 1 Kin'!AF51, 'Left 2 Kin'!AF51, 'Left 3 Kin'!AF51, 'Right 1 Kin'!AF51, 'Right 2 Kin'!AF51, 'Right 3 Kin'!AF51)</f>
        <v>117.02908021659245</v>
      </c>
      <c r="AG51">
        <f>STDEV('Left 1 Kin'!AG51, 'Left 2 Kin'!AG51, 'Left 3 Kin'!AG51, 'Right 1 Kin'!AG51, 'Right 2 Kin'!AG51, 'Right 3 Kin'!AG51)</f>
        <v>114.76042704569556</v>
      </c>
      <c r="AH51">
        <f>STDEV('Left 1 Kin'!AH51, 'Left 2 Kin'!AH51, 'Left 3 Kin'!AH51, 'Right 1 Kin'!AH51, 'Right 2 Kin'!AH51, 'Right 3 Kin'!AH51)</f>
        <v>36.057538733023939</v>
      </c>
      <c r="AI51">
        <f>STDEV('Left 1 Kin'!AI51, 'Left 2 Kin'!AI51, 'Left 3 Kin'!AI51, 'Right 1 Kin'!AI51, 'Right 2 Kin'!AI51, 'Right 3 Kin'!AI51)</f>
        <v>0.67941794244062759</v>
      </c>
      <c r="AJ51">
        <f>STDEV('Left 1 Kin'!AJ51, 'Left 2 Kin'!AJ51, 'Left 3 Kin'!AJ51, 'Right 1 Kin'!AJ51, 'Right 2 Kin'!AJ51, 'Right 3 Kin'!AJ51)</f>
        <v>0.38093839819531028</v>
      </c>
      <c r="AK51">
        <f>STDEV('Left 1 Kin'!AK51, 'Left 2 Kin'!AK51, 'Left 3 Kin'!AK51, 'Right 1 Kin'!AK51, 'Right 2 Kin'!AK51, 'Right 3 Kin'!AK51)</f>
        <v>0.13132652980457044</v>
      </c>
      <c r="AL51">
        <f>STDEV('Left 1 Kin'!AL51, 'Left 2 Kin'!AL51, 'Left 3 Kin'!AL51, 'Right 1 Kin'!AL51, 'Right 2 Kin'!AL51, 'Right 3 Kin'!AL51)</f>
        <v>6.8978185957405787</v>
      </c>
      <c r="AM51">
        <f>STDEV('Left 1 Kin'!AM51, 'Left 2 Kin'!AM51, 'Left 3 Kin'!AM51, 'Right 1 Kin'!AM51, 'Right 2 Kin'!AM51, 'Right 3 Kin'!AM51)</f>
        <v>0.80847169465386193</v>
      </c>
      <c r="AN51">
        <f>STDEV('Left 1 Kin'!AN51, 'Left 2 Kin'!AN51, 'Left 3 Kin'!AN51, 'Right 1 Kin'!AN51, 'Right 2 Kin'!AN51, 'Right 3 Kin'!AN51)</f>
        <v>0.31306587933235042</v>
      </c>
      <c r="AO51">
        <f>STDEV('Left 1 Kin'!AO51, 'Left 2 Kin'!AO51, 'Left 3 Kin'!AO51, 'Right 1 Kin'!AO51, 'Right 2 Kin'!AO51, 'Right 3 Kin'!AO51)</f>
        <v>0.48974160719343379</v>
      </c>
      <c r="AP51">
        <f>STDEV('Left 1 Kin'!AP51, 'Left 2 Kin'!AP51, 'Left 3 Kin'!AP51, 'Right 1 Kin'!AP51, 'Right 2 Kin'!AP51, 'Right 3 Kin'!AP51)</f>
        <v>4.4666228757689668</v>
      </c>
      <c r="AQ51">
        <f>STDEV('Left 1 Kin'!AQ51, 'Left 2 Kin'!AQ51, 'Left 3 Kin'!AQ51, 'Right 1 Kin'!AQ51, 'Right 2 Kin'!AQ51, 'Right 3 Kin'!AQ51)</f>
        <v>0.61868539078543339</v>
      </c>
      <c r="AR51">
        <f>STDEV('Left 1 Kin'!AR51, 'Left 2 Kin'!AR51, 'Left 3 Kin'!AR51, 'Right 1 Kin'!AR51, 'Right 2 Kin'!AR51, 'Right 3 Kin'!AR51)</f>
        <v>1.1385270951480544</v>
      </c>
      <c r="AS51">
        <f>STDEV('Left 1 Kin'!AS51, 'Left 2 Kin'!AS51, 'Left 3 Kin'!AS51, 'Right 1 Kin'!AS51, 'Right 2 Kin'!AS51, 'Right 3 Kin'!AS51)</f>
        <v>0.30467891347941711</v>
      </c>
      <c r="AT51">
        <f>STDEV('Left 1 Kin'!AT51, 'Left 2 Kin'!AT51, 'Left 3 Kin'!AT51, 'Right 1 Kin'!AT51, 'Right 2 Kin'!AT51, 'Right 3 Kin'!AT51)</f>
        <v>9.0930337577770519</v>
      </c>
    </row>
    <row r="52" spans="1:46" x14ac:dyDescent="0.25">
      <c r="A52">
        <v>50</v>
      </c>
      <c r="B52">
        <f>STDEV('Left 1 Kin'!B52, 'Left 2 Kin'!B52, 'Left 3 Kin'!B52, 'Right 1 Kin'!B52, 'Right 2 Kin'!B52, 'Right 3 Kin'!B52)</f>
        <v>0.16860862133206372</v>
      </c>
      <c r="C52">
        <f>STDEV('Left 1 Kin'!C52, 'Left 2 Kin'!C52, 'Left 3 Kin'!C52, 'Right 1 Kin'!C52, 'Right 2 Kin'!C52, 'Right 3 Kin'!C52)</f>
        <v>4.3471847838857727E-3</v>
      </c>
      <c r="D52">
        <f>STDEV('Left 1 Kin'!D52, 'Left 2 Kin'!D52, 'Left 3 Kin'!D52, 'Right 1 Kin'!D52, 'Right 2 Kin'!D52, 'Right 3 Kin'!D52)</f>
        <v>4.9519475072956613E-2</v>
      </c>
      <c r="E52">
        <f>STDEV('Left 1 Kin'!E52, 'Left 2 Kin'!E52, 'Left 3 Kin'!E52, 'Right 1 Kin'!E52, 'Right 2 Kin'!E52, 'Right 3 Kin'!E52)</f>
        <v>5.8848935551021157E-2</v>
      </c>
      <c r="F52">
        <f>STDEV('Left 1 Kin'!F52, 'Left 2 Kin'!F52, 'Left 3 Kin'!F52, 'Right 1 Kin'!F52, 'Right 2 Kin'!F52, 'Right 3 Kin'!F52)</f>
        <v>7.5753791570644477E-2</v>
      </c>
      <c r="G52">
        <f>STDEV('Left 1 Kin'!G52, 'Left 2 Kin'!G52, 'Left 3 Kin'!G52, 'Right 1 Kin'!G52, 'Right 2 Kin'!G52, 'Right 3 Kin'!G52)</f>
        <v>1.6402901230374356</v>
      </c>
      <c r="H52">
        <f>STDEV('Left 1 Kin'!H52, 'Left 2 Kin'!H52, 'Left 3 Kin'!H52, 'Right 1 Kin'!H52, 'Right 2 Kin'!H52, 'Right 3 Kin'!H52)</f>
        <v>1.286616224806054</v>
      </c>
      <c r="I52">
        <f>STDEV('Left 1 Kin'!I52, 'Left 2 Kin'!I52, 'Left 3 Kin'!I52, 'Right 1 Kin'!I52, 'Right 2 Kin'!I52, 'Right 3 Kin'!I52)</f>
        <v>3.4394001764418554</v>
      </c>
      <c r="J52">
        <f>STDEV('Left 1 Kin'!J52, 'Left 2 Kin'!J52, 'Left 3 Kin'!J52, 'Right 1 Kin'!J52, 'Right 2 Kin'!J52, 'Right 3 Kin'!J52)</f>
        <v>2.9731660477001021</v>
      </c>
      <c r="K52">
        <f>STDEV('Left 1 Kin'!K52, 'Left 2 Kin'!K52, 'Left 3 Kin'!K52, 'Right 1 Kin'!K52, 'Right 2 Kin'!K52, 'Right 3 Kin'!K52)</f>
        <v>4.5582599820477725</v>
      </c>
      <c r="L52">
        <f>STDEV('Left 1 Kin'!L52, 'Left 2 Kin'!L52, 'Left 3 Kin'!L52, 'Right 1 Kin'!L52, 'Right 2 Kin'!L52, 'Right 3 Kin'!L52)</f>
        <v>2.4759080172063586</v>
      </c>
      <c r="M52">
        <f>STDEV('Left 1 Kin'!M52, 'Left 2 Kin'!M52, 'Left 3 Kin'!M52, 'Right 1 Kin'!M52, 'Right 2 Kin'!M52, 'Right 3 Kin'!M52)</f>
        <v>2.1978397779493952</v>
      </c>
      <c r="N52">
        <f>STDEV('Left 1 Kin'!N52, 'Left 2 Kin'!N52, 'Left 3 Kin'!N52, 'Right 1 Kin'!N52, 'Right 2 Kin'!N52, 'Right 3 Kin'!N52)</f>
        <v>6.4193049632303794</v>
      </c>
      <c r="O52">
        <f>STDEV('Left 1 Kin'!O52, 'Left 2 Kin'!O52, 'Left 3 Kin'!O52, 'Right 1 Kin'!O52, 'Right 2 Kin'!O52, 'Right 3 Kin'!O52)</f>
        <v>19.881573883721245</v>
      </c>
      <c r="P52">
        <f>STDEV('Left 1 Kin'!P52, 'Left 2 Kin'!P52, 'Left 3 Kin'!P52, 'Right 1 Kin'!P52, 'Right 2 Kin'!P52, 'Right 3 Kin'!P52)</f>
        <v>2.5171441382381463</v>
      </c>
      <c r="Q52">
        <f>STDEV('Left 1 Kin'!Q52, 'Left 2 Kin'!Q52, 'Left 3 Kin'!Q52, 'Right 1 Kin'!Q52, 'Right 2 Kin'!Q52, 'Right 3 Kin'!Q52)</f>
        <v>11.892318037012977</v>
      </c>
      <c r="R52">
        <f>STDEV('Left 1 Kin'!R52, 'Left 2 Kin'!R52, 'Left 3 Kin'!R52, 'Right 1 Kin'!R52, 'Right 2 Kin'!R52, 'Right 3 Kin'!R52)</f>
        <v>1.8401348121905967</v>
      </c>
      <c r="S52">
        <f>STDEV('Left 1 Kin'!S52, 'Left 2 Kin'!S52, 'Left 3 Kin'!S52, 'Right 1 Kin'!S52, 'Right 2 Kin'!S52, 'Right 3 Kin'!S52)</f>
        <v>3.6896517085514913</v>
      </c>
      <c r="T52">
        <f>STDEV('Left 1 Kin'!T52, 'Left 2 Kin'!T52, 'Left 3 Kin'!T52, 'Right 1 Kin'!T52, 'Right 2 Kin'!T52, 'Right 3 Kin'!T52)</f>
        <v>3.0741130484007146</v>
      </c>
      <c r="U52">
        <f>STDEV('Left 1 Kin'!U52, 'Left 2 Kin'!U52, 'Left 3 Kin'!U52, 'Right 1 Kin'!U52, 'Right 2 Kin'!U52, 'Right 3 Kin'!U52)</f>
        <v>17.306643991542643</v>
      </c>
      <c r="V52">
        <f>STDEV('Left 1 Kin'!V52, 'Left 2 Kin'!V52, 'Left 3 Kin'!V52, 'Right 1 Kin'!V52, 'Right 2 Kin'!V52, 'Right 3 Kin'!V52)</f>
        <v>11.681965465426494</v>
      </c>
      <c r="W52">
        <f>STDEV('Left 1 Kin'!W52, 'Left 2 Kin'!W52, 'Left 3 Kin'!W52, 'Right 1 Kin'!W52, 'Right 2 Kin'!W52, 'Right 3 Kin'!W52)</f>
        <v>22.580761146545733</v>
      </c>
      <c r="X52">
        <f>STDEV('Left 1 Kin'!X52, 'Left 2 Kin'!X52, 'Left 3 Kin'!X52, 'Right 1 Kin'!X52, 'Right 2 Kin'!X52, 'Right 3 Kin'!X52)</f>
        <v>44.762379090290928</v>
      </c>
      <c r="Y52">
        <f>STDEV('Left 1 Kin'!Y52, 'Left 2 Kin'!Y52, 'Left 3 Kin'!Y52, 'Right 1 Kin'!Y52, 'Right 2 Kin'!Y52, 'Right 3 Kin'!Y52)</f>
        <v>40.623868636403088</v>
      </c>
      <c r="Z52">
        <f>STDEV('Left 1 Kin'!Z52, 'Left 2 Kin'!Z52, 'Left 3 Kin'!Z52, 'Right 1 Kin'!Z52, 'Right 2 Kin'!Z52, 'Right 3 Kin'!Z52)</f>
        <v>32.718526880805641</v>
      </c>
      <c r="AA52">
        <f>STDEV('Left 1 Kin'!AA52, 'Left 2 Kin'!AA52, 'Left 3 Kin'!AA52, 'Right 1 Kin'!AA52, 'Right 2 Kin'!AA52, 'Right 3 Kin'!AA52)</f>
        <v>42.988081834290632</v>
      </c>
      <c r="AB52">
        <f>STDEV('Left 1 Kin'!AB52, 'Left 2 Kin'!AB52, 'Left 3 Kin'!AB52, 'Right 1 Kin'!AB52, 'Right 2 Kin'!AB52, 'Right 3 Kin'!AB52)</f>
        <v>18.627783726533281</v>
      </c>
      <c r="AC52">
        <f>STDEV('Left 1 Kin'!AC52, 'Left 2 Kin'!AC52, 'Left 3 Kin'!AC52, 'Right 1 Kin'!AC52, 'Right 2 Kin'!AC52, 'Right 3 Kin'!AC52)</f>
        <v>159.58526099922284</v>
      </c>
      <c r="AD52">
        <f>STDEV('Left 1 Kin'!AD52, 'Left 2 Kin'!AD52, 'Left 3 Kin'!AD52, 'Right 1 Kin'!AD52, 'Right 2 Kin'!AD52, 'Right 3 Kin'!AD52)</f>
        <v>56.450135444183388</v>
      </c>
      <c r="AE52">
        <f>STDEV('Left 1 Kin'!AE52, 'Left 2 Kin'!AE52, 'Left 3 Kin'!AE52, 'Right 1 Kin'!AE52, 'Right 2 Kin'!AE52, 'Right 3 Kin'!AE52)</f>
        <v>35.092615542104291</v>
      </c>
      <c r="AF52">
        <f>STDEV('Left 1 Kin'!AF52, 'Left 2 Kin'!AF52, 'Left 3 Kin'!AF52, 'Right 1 Kin'!AF52, 'Right 2 Kin'!AF52, 'Right 3 Kin'!AF52)</f>
        <v>121.83920764443761</v>
      </c>
      <c r="AG52">
        <f>STDEV('Left 1 Kin'!AG52, 'Left 2 Kin'!AG52, 'Left 3 Kin'!AG52, 'Right 1 Kin'!AG52, 'Right 2 Kin'!AG52, 'Right 3 Kin'!AG52)</f>
        <v>116.50044458516744</v>
      </c>
      <c r="AH52">
        <f>STDEV('Left 1 Kin'!AH52, 'Left 2 Kin'!AH52, 'Left 3 Kin'!AH52, 'Right 1 Kin'!AH52, 'Right 2 Kin'!AH52, 'Right 3 Kin'!AH52)</f>
        <v>37.935478266592398</v>
      </c>
      <c r="AI52">
        <f>STDEV('Left 1 Kin'!AI52, 'Left 2 Kin'!AI52, 'Left 3 Kin'!AI52, 'Right 1 Kin'!AI52, 'Right 2 Kin'!AI52, 'Right 3 Kin'!AI52)</f>
        <v>0.65734946546349571</v>
      </c>
      <c r="AJ52">
        <f>STDEV('Left 1 Kin'!AJ52, 'Left 2 Kin'!AJ52, 'Left 3 Kin'!AJ52, 'Right 1 Kin'!AJ52, 'Right 2 Kin'!AJ52, 'Right 3 Kin'!AJ52)</f>
        <v>0.36667998330952895</v>
      </c>
      <c r="AK52">
        <f>STDEV('Left 1 Kin'!AK52, 'Left 2 Kin'!AK52, 'Left 3 Kin'!AK52, 'Right 1 Kin'!AK52, 'Right 2 Kin'!AK52, 'Right 3 Kin'!AK52)</f>
        <v>0.13995526138516423</v>
      </c>
      <c r="AL52">
        <f>STDEV('Left 1 Kin'!AL52, 'Left 2 Kin'!AL52, 'Left 3 Kin'!AL52, 'Right 1 Kin'!AL52, 'Right 2 Kin'!AL52, 'Right 3 Kin'!AL52)</f>
        <v>6.8135287769496804</v>
      </c>
      <c r="AM52">
        <f>STDEV('Left 1 Kin'!AM52, 'Left 2 Kin'!AM52, 'Left 3 Kin'!AM52, 'Right 1 Kin'!AM52, 'Right 2 Kin'!AM52, 'Right 3 Kin'!AM52)</f>
        <v>0.80008453956701664</v>
      </c>
      <c r="AN52">
        <f>STDEV('Left 1 Kin'!AN52, 'Left 2 Kin'!AN52, 'Left 3 Kin'!AN52, 'Right 1 Kin'!AN52, 'Right 2 Kin'!AN52, 'Right 3 Kin'!AN52)</f>
        <v>0.30644924975779325</v>
      </c>
      <c r="AO52">
        <f>STDEV('Left 1 Kin'!AO52, 'Left 2 Kin'!AO52, 'Left 3 Kin'!AO52, 'Right 1 Kin'!AO52, 'Right 2 Kin'!AO52, 'Right 3 Kin'!AO52)</f>
        <v>0.49444803287102546</v>
      </c>
      <c r="AP52">
        <f>STDEV('Left 1 Kin'!AP52, 'Left 2 Kin'!AP52, 'Left 3 Kin'!AP52, 'Right 1 Kin'!AP52, 'Right 2 Kin'!AP52, 'Right 3 Kin'!AP52)</f>
        <v>4.4035380022936259</v>
      </c>
      <c r="AQ52">
        <f>STDEV('Left 1 Kin'!AQ52, 'Left 2 Kin'!AQ52, 'Left 3 Kin'!AQ52, 'Right 1 Kin'!AQ52, 'Right 2 Kin'!AQ52, 'Right 3 Kin'!AQ52)</f>
        <v>0.60020318780115123</v>
      </c>
      <c r="AR52">
        <f>STDEV('Left 1 Kin'!AR52, 'Left 2 Kin'!AR52, 'Left 3 Kin'!AR52, 'Right 1 Kin'!AR52, 'Right 2 Kin'!AR52, 'Right 3 Kin'!AR52)</f>
        <v>1.132128098776036</v>
      </c>
      <c r="AS52">
        <f>STDEV('Left 1 Kin'!AS52, 'Left 2 Kin'!AS52, 'Left 3 Kin'!AS52, 'Right 1 Kin'!AS52, 'Right 2 Kin'!AS52, 'Right 3 Kin'!AS52)</f>
        <v>0.29600033731294123</v>
      </c>
      <c r="AT52">
        <f>STDEV('Left 1 Kin'!AT52, 'Left 2 Kin'!AT52, 'Left 3 Kin'!AT52, 'Right 1 Kin'!AT52, 'Right 2 Kin'!AT52, 'Right 3 Kin'!AT52)</f>
        <v>9.0400014499764723</v>
      </c>
    </row>
    <row r="53" spans="1:46" x14ac:dyDescent="0.25">
      <c r="A53">
        <v>51</v>
      </c>
      <c r="B53">
        <f>STDEV('Left 1 Kin'!B53, 'Left 2 Kin'!B53, 'Left 3 Kin'!B53, 'Right 1 Kin'!B53, 'Right 2 Kin'!B53, 'Right 3 Kin'!B53)</f>
        <v>0.16633537859359179</v>
      </c>
      <c r="C53">
        <f>STDEV('Left 1 Kin'!C53, 'Left 2 Kin'!C53, 'Left 3 Kin'!C53, 'Right 1 Kin'!C53, 'Right 2 Kin'!C53, 'Right 3 Kin'!C53)</f>
        <v>4.3261252966655091E-3</v>
      </c>
      <c r="D53">
        <f>STDEV('Left 1 Kin'!D53, 'Left 2 Kin'!D53, 'Left 3 Kin'!D53, 'Right 1 Kin'!D53, 'Right 2 Kin'!D53, 'Right 3 Kin'!D53)</f>
        <v>5.2940786171076754E-2</v>
      </c>
      <c r="E53">
        <f>STDEV('Left 1 Kin'!E53, 'Left 2 Kin'!E53, 'Left 3 Kin'!E53, 'Right 1 Kin'!E53, 'Right 2 Kin'!E53, 'Right 3 Kin'!E53)</f>
        <v>5.6620398944377801E-2</v>
      </c>
      <c r="F53">
        <f>STDEV('Left 1 Kin'!F53, 'Left 2 Kin'!F53, 'Left 3 Kin'!F53, 'Right 1 Kin'!F53, 'Right 2 Kin'!F53, 'Right 3 Kin'!F53)</f>
        <v>7.533379583953774E-2</v>
      </c>
      <c r="G53">
        <f>STDEV('Left 1 Kin'!G53, 'Left 2 Kin'!G53, 'Left 3 Kin'!G53, 'Right 1 Kin'!G53, 'Right 2 Kin'!G53, 'Right 3 Kin'!G53)</f>
        <v>1.6399446185693964</v>
      </c>
      <c r="H53">
        <f>STDEV('Left 1 Kin'!H53, 'Left 2 Kin'!H53, 'Left 3 Kin'!H53, 'Right 1 Kin'!H53, 'Right 2 Kin'!H53, 'Right 3 Kin'!H53)</f>
        <v>1.2952867988672703</v>
      </c>
      <c r="I53">
        <f>STDEV('Left 1 Kin'!I53, 'Left 2 Kin'!I53, 'Left 3 Kin'!I53, 'Right 1 Kin'!I53, 'Right 2 Kin'!I53, 'Right 3 Kin'!I53)</f>
        <v>3.4578062094292208</v>
      </c>
      <c r="J53">
        <f>STDEV('Left 1 Kin'!J53, 'Left 2 Kin'!J53, 'Left 3 Kin'!J53, 'Right 1 Kin'!J53, 'Right 2 Kin'!J53, 'Right 3 Kin'!J53)</f>
        <v>3.001341420793155</v>
      </c>
      <c r="K53">
        <f>STDEV('Left 1 Kin'!K53, 'Left 2 Kin'!K53, 'Left 3 Kin'!K53, 'Right 1 Kin'!K53, 'Right 2 Kin'!K53, 'Right 3 Kin'!K53)</f>
        <v>4.5093018005297649</v>
      </c>
      <c r="L53">
        <f>STDEV('Left 1 Kin'!L53, 'Left 2 Kin'!L53, 'Left 3 Kin'!L53, 'Right 1 Kin'!L53, 'Right 2 Kin'!L53, 'Right 3 Kin'!L53)</f>
        <v>2.4934769606720244</v>
      </c>
      <c r="M53">
        <f>STDEV('Left 1 Kin'!M53, 'Left 2 Kin'!M53, 'Left 3 Kin'!M53, 'Right 1 Kin'!M53, 'Right 2 Kin'!M53, 'Right 3 Kin'!M53)</f>
        <v>2.2067072452448029</v>
      </c>
      <c r="N53">
        <f>STDEV('Left 1 Kin'!N53, 'Left 2 Kin'!N53, 'Left 3 Kin'!N53, 'Right 1 Kin'!N53, 'Right 2 Kin'!N53, 'Right 3 Kin'!N53)</f>
        <v>6.4040495279753769</v>
      </c>
      <c r="O53">
        <f>STDEV('Left 1 Kin'!O53, 'Left 2 Kin'!O53, 'Left 3 Kin'!O53, 'Right 1 Kin'!O53, 'Right 2 Kin'!O53, 'Right 3 Kin'!O53)</f>
        <v>20.03468720313878</v>
      </c>
      <c r="P53">
        <f>STDEV('Left 1 Kin'!P53, 'Left 2 Kin'!P53, 'Left 3 Kin'!P53, 'Right 1 Kin'!P53, 'Right 2 Kin'!P53, 'Right 3 Kin'!P53)</f>
        <v>2.5739681609289318</v>
      </c>
      <c r="Q53">
        <f>STDEV('Left 1 Kin'!Q53, 'Left 2 Kin'!Q53, 'Left 3 Kin'!Q53, 'Right 1 Kin'!Q53, 'Right 2 Kin'!Q53, 'Right 3 Kin'!Q53)</f>
        <v>11.866874164294378</v>
      </c>
      <c r="R53">
        <f>STDEV('Left 1 Kin'!R53, 'Left 2 Kin'!R53, 'Left 3 Kin'!R53, 'Right 1 Kin'!R53, 'Right 2 Kin'!R53, 'Right 3 Kin'!R53)</f>
        <v>1.7786103513623395</v>
      </c>
      <c r="S53">
        <f>STDEV('Left 1 Kin'!S53, 'Left 2 Kin'!S53, 'Left 3 Kin'!S53, 'Right 1 Kin'!S53, 'Right 2 Kin'!S53, 'Right 3 Kin'!S53)</f>
        <v>3.8132497730442889</v>
      </c>
      <c r="T53">
        <f>STDEV('Left 1 Kin'!T53, 'Left 2 Kin'!T53, 'Left 3 Kin'!T53, 'Right 1 Kin'!T53, 'Right 2 Kin'!T53, 'Right 3 Kin'!T53)</f>
        <v>3.104995762495435</v>
      </c>
      <c r="U53">
        <f>STDEV('Left 1 Kin'!U53, 'Left 2 Kin'!U53, 'Left 3 Kin'!U53, 'Right 1 Kin'!U53, 'Right 2 Kin'!U53, 'Right 3 Kin'!U53)</f>
        <v>17.327946795723324</v>
      </c>
      <c r="V53">
        <f>STDEV('Left 1 Kin'!V53, 'Left 2 Kin'!V53, 'Left 3 Kin'!V53, 'Right 1 Kin'!V53, 'Right 2 Kin'!V53, 'Right 3 Kin'!V53)</f>
        <v>11.110221657357016</v>
      </c>
      <c r="W53">
        <f>STDEV('Left 1 Kin'!W53, 'Left 2 Kin'!W53, 'Left 3 Kin'!W53, 'Right 1 Kin'!W53, 'Right 2 Kin'!W53, 'Right 3 Kin'!W53)</f>
        <v>22.303999022557566</v>
      </c>
      <c r="X53">
        <f>STDEV('Left 1 Kin'!X53, 'Left 2 Kin'!X53, 'Left 3 Kin'!X53, 'Right 1 Kin'!X53, 'Right 2 Kin'!X53, 'Right 3 Kin'!X53)</f>
        <v>41.398457821372716</v>
      </c>
      <c r="Y53">
        <f>STDEV('Left 1 Kin'!Y53, 'Left 2 Kin'!Y53, 'Left 3 Kin'!Y53, 'Right 1 Kin'!Y53, 'Right 2 Kin'!Y53, 'Right 3 Kin'!Y53)</f>
        <v>43.950300293617239</v>
      </c>
      <c r="Z53">
        <f>STDEV('Left 1 Kin'!Z53, 'Left 2 Kin'!Z53, 'Left 3 Kin'!Z53, 'Right 1 Kin'!Z53, 'Right 2 Kin'!Z53, 'Right 3 Kin'!Z53)</f>
        <v>32.827330155145674</v>
      </c>
      <c r="AA53">
        <f>STDEV('Left 1 Kin'!AA53, 'Left 2 Kin'!AA53, 'Left 3 Kin'!AA53, 'Right 1 Kin'!AA53, 'Right 2 Kin'!AA53, 'Right 3 Kin'!AA53)</f>
        <v>39.275237867440609</v>
      </c>
      <c r="AB53">
        <f>STDEV('Left 1 Kin'!AB53, 'Left 2 Kin'!AB53, 'Left 3 Kin'!AB53, 'Right 1 Kin'!AB53, 'Right 2 Kin'!AB53, 'Right 3 Kin'!AB53)</f>
        <v>19.053941567339894</v>
      </c>
      <c r="AC53">
        <f>STDEV('Left 1 Kin'!AC53, 'Left 2 Kin'!AC53, 'Left 3 Kin'!AC53, 'Right 1 Kin'!AC53, 'Right 2 Kin'!AC53, 'Right 3 Kin'!AC53)</f>
        <v>156.82164382196925</v>
      </c>
      <c r="AD53">
        <f>STDEV('Left 1 Kin'!AD53, 'Left 2 Kin'!AD53, 'Left 3 Kin'!AD53, 'Right 1 Kin'!AD53, 'Right 2 Kin'!AD53, 'Right 3 Kin'!AD53)</f>
        <v>60.952754402077787</v>
      </c>
      <c r="AE53">
        <f>STDEV('Left 1 Kin'!AE53, 'Left 2 Kin'!AE53, 'Left 3 Kin'!AE53, 'Right 1 Kin'!AE53, 'Right 2 Kin'!AE53, 'Right 3 Kin'!AE53)</f>
        <v>40.126376631861838</v>
      </c>
      <c r="AF53">
        <f>STDEV('Left 1 Kin'!AF53, 'Left 2 Kin'!AF53, 'Left 3 Kin'!AF53, 'Right 1 Kin'!AF53, 'Right 2 Kin'!AF53, 'Right 3 Kin'!AF53)</f>
        <v>125.6224635239015</v>
      </c>
      <c r="AG53">
        <f>STDEV('Left 1 Kin'!AG53, 'Left 2 Kin'!AG53, 'Left 3 Kin'!AG53, 'Right 1 Kin'!AG53, 'Right 2 Kin'!AG53, 'Right 3 Kin'!AG53)</f>
        <v>116.66394492970151</v>
      </c>
      <c r="AH53">
        <f>STDEV('Left 1 Kin'!AH53, 'Left 2 Kin'!AH53, 'Left 3 Kin'!AH53, 'Right 1 Kin'!AH53, 'Right 2 Kin'!AH53, 'Right 3 Kin'!AH53)</f>
        <v>38.776624451134914</v>
      </c>
      <c r="AI53">
        <f>STDEV('Left 1 Kin'!AI53, 'Left 2 Kin'!AI53, 'Left 3 Kin'!AI53, 'Right 1 Kin'!AI53, 'Right 2 Kin'!AI53, 'Right 3 Kin'!AI53)</f>
        <v>0.54144884596977461</v>
      </c>
      <c r="AJ53">
        <f>STDEV('Left 1 Kin'!AJ53, 'Left 2 Kin'!AJ53, 'Left 3 Kin'!AJ53, 'Right 1 Kin'!AJ53, 'Right 2 Kin'!AJ53, 'Right 3 Kin'!AJ53)</f>
        <v>0.34996117812601468</v>
      </c>
      <c r="AK53">
        <f>STDEV('Left 1 Kin'!AK53, 'Left 2 Kin'!AK53, 'Left 3 Kin'!AK53, 'Right 1 Kin'!AK53, 'Right 2 Kin'!AK53, 'Right 3 Kin'!AK53)</f>
        <v>0.14210792558311297</v>
      </c>
      <c r="AL53">
        <f>STDEV('Left 1 Kin'!AL53, 'Left 2 Kin'!AL53, 'Left 3 Kin'!AL53, 'Right 1 Kin'!AL53, 'Right 2 Kin'!AL53, 'Right 3 Kin'!AL53)</f>
        <v>5.5847938090144433</v>
      </c>
      <c r="AM53">
        <f>STDEV('Left 1 Kin'!AM53, 'Left 2 Kin'!AM53, 'Left 3 Kin'!AM53, 'Right 1 Kin'!AM53, 'Right 2 Kin'!AM53, 'Right 3 Kin'!AM53)</f>
        <v>0.76119875946587212</v>
      </c>
      <c r="AN53">
        <f>STDEV('Left 1 Kin'!AN53, 'Left 2 Kin'!AN53, 'Left 3 Kin'!AN53, 'Right 1 Kin'!AN53, 'Right 2 Kin'!AN53, 'Right 3 Kin'!AN53)</f>
        <v>0.28855851594657184</v>
      </c>
      <c r="AO53">
        <f>STDEV('Left 1 Kin'!AO53, 'Left 2 Kin'!AO53, 'Left 3 Kin'!AO53, 'Right 1 Kin'!AO53, 'Right 2 Kin'!AO53, 'Right 3 Kin'!AO53)</f>
        <v>0.49516806506691508</v>
      </c>
      <c r="AP53">
        <f>STDEV('Left 1 Kin'!AP53, 'Left 2 Kin'!AP53, 'Left 3 Kin'!AP53, 'Right 1 Kin'!AP53, 'Right 2 Kin'!AP53, 'Right 3 Kin'!AP53)</f>
        <v>4.1113619446227396</v>
      </c>
      <c r="AQ53">
        <f>STDEV('Left 1 Kin'!AQ53, 'Left 2 Kin'!AQ53, 'Left 3 Kin'!AQ53, 'Right 1 Kin'!AQ53, 'Right 2 Kin'!AQ53, 'Right 3 Kin'!AQ53)</f>
        <v>0.58195305692701849</v>
      </c>
      <c r="AR53">
        <f>STDEV('Left 1 Kin'!AR53, 'Left 2 Kin'!AR53, 'Left 3 Kin'!AR53, 'Right 1 Kin'!AR53, 'Right 2 Kin'!AR53, 'Right 3 Kin'!AR53)</f>
        <v>1.1237875052941249</v>
      </c>
      <c r="AS53">
        <f>STDEV('Left 1 Kin'!AS53, 'Left 2 Kin'!AS53, 'Left 3 Kin'!AS53, 'Right 1 Kin'!AS53, 'Right 2 Kin'!AS53, 'Right 3 Kin'!AS53)</f>
        <v>0.28797324236658661</v>
      </c>
      <c r="AT53">
        <f>STDEV('Left 1 Kin'!AT53, 'Left 2 Kin'!AT53, 'Left 3 Kin'!AT53, 'Right 1 Kin'!AT53, 'Right 2 Kin'!AT53, 'Right 3 Kin'!AT53)</f>
        <v>8.9792234268841788</v>
      </c>
    </row>
    <row r="54" spans="1:46" x14ac:dyDescent="0.25">
      <c r="A54">
        <v>52</v>
      </c>
      <c r="B54">
        <f>STDEV('Left 1 Kin'!B54, 'Left 2 Kin'!B54, 'Left 3 Kin'!B54, 'Right 1 Kin'!B54, 'Right 2 Kin'!B54, 'Right 3 Kin'!B54)</f>
        <v>0.16402710980200227</v>
      </c>
      <c r="C54">
        <f>STDEV('Left 1 Kin'!C54, 'Left 2 Kin'!C54, 'Left 3 Kin'!C54, 'Right 1 Kin'!C54, 'Right 2 Kin'!C54, 'Right 3 Kin'!C54)</f>
        <v>4.3045003855023871E-3</v>
      </c>
      <c r="D54">
        <f>STDEV('Left 1 Kin'!D54, 'Left 2 Kin'!D54, 'Left 3 Kin'!D54, 'Right 1 Kin'!D54, 'Right 2 Kin'!D54, 'Right 3 Kin'!D54)</f>
        <v>4.5446326149921744E-2</v>
      </c>
      <c r="E54">
        <f>STDEV('Left 1 Kin'!E54, 'Left 2 Kin'!E54, 'Left 3 Kin'!E54, 'Right 1 Kin'!E54, 'Right 2 Kin'!E54, 'Right 3 Kin'!E54)</f>
        <v>5.0068456040523082E-2</v>
      </c>
      <c r="F54">
        <f>STDEV('Left 1 Kin'!F54, 'Left 2 Kin'!F54, 'Left 3 Kin'!F54, 'Right 1 Kin'!F54, 'Right 2 Kin'!F54, 'Right 3 Kin'!F54)</f>
        <v>7.2862654246325598E-2</v>
      </c>
      <c r="G54">
        <f>STDEV('Left 1 Kin'!G54, 'Left 2 Kin'!G54, 'Left 3 Kin'!G54, 'Right 1 Kin'!G54, 'Right 2 Kin'!G54, 'Right 3 Kin'!G54)</f>
        <v>1.6386923565955229</v>
      </c>
      <c r="H54">
        <f>STDEV('Left 1 Kin'!H54, 'Left 2 Kin'!H54, 'Left 3 Kin'!H54, 'Right 1 Kin'!H54, 'Right 2 Kin'!H54, 'Right 3 Kin'!H54)</f>
        <v>1.3039983158219182</v>
      </c>
      <c r="I54">
        <f>STDEV('Left 1 Kin'!I54, 'Left 2 Kin'!I54, 'Left 3 Kin'!I54, 'Right 1 Kin'!I54, 'Right 2 Kin'!I54, 'Right 3 Kin'!I54)</f>
        <v>3.4788273344631837</v>
      </c>
      <c r="J54">
        <f>STDEV('Left 1 Kin'!J54, 'Left 2 Kin'!J54, 'Left 3 Kin'!J54, 'Right 1 Kin'!J54, 'Right 2 Kin'!J54, 'Right 3 Kin'!J54)</f>
        <v>3.0299948423025644</v>
      </c>
      <c r="K54">
        <f>STDEV('Left 1 Kin'!K54, 'Left 2 Kin'!K54, 'Left 3 Kin'!K54, 'Right 1 Kin'!K54, 'Right 2 Kin'!K54, 'Right 3 Kin'!K54)</f>
        <v>4.4590845989863999</v>
      </c>
      <c r="L54">
        <f>STDEV('Left 1 Kin'!L54, 'Left 2 Kin'!L54, 'Left 3 Kin'!L54, 'Right 1 Kin'!L54, 'Right 2 Kin'!L54, 'Right 3 Kin'!L54)</f>
        <v>2.5141504576810245</v>
      </c>
      <c r="M54">
        <f>STDEV('Left 1 Kin'!M54, 'Left 2 Kin'!M54, 'Left 3 Kin'!M54, 'Right 1 Kin'!M54, 'Right 2 Kin'!M54, 'Right 3 Kin'!M54)</f>
        <v>2.2169036359461605</v>
      </c>
      <c r="N54">
        <f>STDEV('Left 1 Kin'!N54, 'Left 2 Kin'!N54, 'Left 3 Kin'!N54, 'Right 1 Kin'!N54, 'Right 2 Kin'!N54, 'Right 3 Kin'!N54)</f>
        <v>6.3864711566047951</v>
      </c>
      <c r="O54">
        <f>STDEV('Left 1 Kin'!O54, 'Left 2 Kin'!O54, 'Left 3 Kin'!O54, 'Right 1 Kin'!O54, 'Right 2 Kin'!O54, 'Right 3 Kin'!O54)</f>
        <v>20.191796350088694</v>
      </c>
      <c r="P54">
        <f>STDEV('Left 1 Kin'!P54, 'Left 2 Kin'!P54, 'Left 3 Kin'!P54, 'Right 1 Kin'!P54, 'Right 2 Kin'!P54, 'Right 3 Kin'!P54)</f>
        <v>2.6295696730915243</v>
      </c>
      <c r="Q54">
        <f>STDEV('Left 1 Kin'!Q54, 'Left 2 Kin'!Q54, 'Left 3 Kin'!Q54, 'Right 1 Kin'!Q54, 'Right 2 Kin'!Q54, 'Right 3 Kin'!Q54)</f>
        <v>11.84385319694989</v>
      </c>
      <c r="R54">
        <f>STDEV('Left 1 Kin'!R54, 'Left 2 Kin'!R54, 'Left 3 Kin'!R54, 'Right 1 Kin'!R54, 'Right 2 Kin'!R54, 'Right 3 Kin'!R54)</f>
        <v>1.7128817489539125</v>
      </c>
      <c r="S54">
        <f>STDEV('Left 1 Kin'!S54, 'Left 2 Kin'!S54, 'Left 3 Kin'!S54, 'Right 1 Kin'!S54, 'Right 2 Kin'!S54, 'Right 3 Kin'!S54)</f>
        <v>3.9435985771679802</v>
      </c>
      <c r="T54">
        <f>STDEV('Left 1 Kin'!T54, 'Left 2 Kin'!T54, 'Left 3 Kin'!T54, 'Right 1 Kin'!T54, 'Right 2 Kin'!T54, 'Right 3 Kin'!T54)</f>
        <v>3.1379772251354745</v>
      </c>
      <c r="U54">
        <f>STDEV('Left 1 Kin'!U54, 'Left 2 Kin'!U54, 'Left 3 Kin'!U54, 'Right 1 Kin'!U54, 'Right 2 Kin'!U54, 'Right 3 Kin'!U54)</f>
        <v>17.375392690775875</v>
      </c>
      <c r="V54">
        <f>STDEV('Left 1 Kin'!V54, 'Left 2 Kin'!V54, 'Left 3 Kin'!V54, 'Right 1 Kin'!V54, 'Right 2 Kin'!V54, 'Right 3 Kin'!V54)</f>
        <v>10.799670134638371</v>
      </c>
      <c r="W54">
        <f>STDEV('Left 1 Kin'!W54, 'Left 2 Kin'!W54, 'Left 3 Kin'!W54, 'Right 1 Kin'!W54, 'Right 2 Kin'!W54, 'Right 3 Kin'!W54)</f>
        <v>22.275857344886624</v>
      </c>
      <c r="X54">
        <f>STDEV('Left 1 Kin'!X54, 'Left 2 Kin'!X54, 'Left 3 Kin'!X54, 'Right 1 Kin'!X54, 'Right 2 Kin'!X54, 'Right 3 Kin'!X54)</f>
        <v>38.194515807831166</v>
      </c>
      <c r="Y54">
        <f>STDEV('Left 1 Kin'!Y54, 'Left 2 Kin'!Y54, 'Left 3 Kin'!Y54, 'Right 1 Kin'!Y54, 'Right 2 Kin'!Y54, 'Right 3 Kin'!Y54)</f>
        <v>47.283264051497163</v>
      </c>
      <c r="Z54">
        <f>STDEV('Left 1 Kin'!Z54, 'Left 2 Kin'!Z54, 'Left 3 Kin'!Z54, 'Right 1 Kin'!Z54, 'Right 2 Kin'!Z54, 'Right 3 Kin'!Z54)</f>
        <v>33.058637886948965</v>
      </c>
      <c r="AA54">
        <f>STDEV('Left 1 Kin'!AA54, 'Left 2 Kin'!AA54, 'Left 3 Kin'!AA54, 'Right 1 Kin'!AA54, 'Right 2 Kin'!AA54, 'Right 3 Kin'!AA54)</f>
        <v>35.802218202438247</v>
      </c>
      <c r="AB54">
        <f>STDEV('Left 1 Kin'!AB54, 'Left 2 Kin'!AB54, 'Left 3 Kin'!AB54, 'Right 1 Kin'!AB54, 'Right 2 Kin'!AB54, 'Right 3 Kin'!AB54)</f>
        <v>23.058931279672738</v>
      </c>
      <c r="AC54">
        <f>STDEV('Left 1 Kin'!AC54, 'Left 2 Kin'!AC54, 'Left 3 Kin'!AC54, 'Right 1 Kin'!AC54, 'Right 2 Kin'!AC54, 'Right 3 Kin'!AC54)</f>
        <v>153.3403010779306</v>
      </c>
      <c r="AD54">
        <f>STDEV('Left 1 Kin'!AD54, 'Left 2 Kin'!AD54, 'Left 3 Kin'!AD54, 'Right 1 Kin'!AD54, 'Right 2 Kin'!AD54, 'Right 3 Kin'!AD54)</f>
        <v>66.805819410001078</v>
      </c>
      <c r="AE54">
        <f>STDEV('Left 1 Kin'!AE54, 'Left 2 Kin'!AE54, 'Left 3 Kin'!AE54, 'Right 1 Kin'!AE54, 'Right 2 Kin'!AE54, 'Right 3 Kin'!AE54)</f>
        <v>45.358541593295826</v>
      </c>
      <c r="AF54">
        <f>STDEV('Left 1 Kin'!AF54, 'Left 2 Kin'!AF54, 'Left 3 Kin'!AF54, 'Right 1 Kin'!AF54, 'Right 2 Kin'!AF54, 'Right 3 Kin'!AF54)</f>
        <v>129.72295058838418</v>
      </c>
      <c r="AG54">
        <f>STDEV('Left 1 Kin'!AG54, 'Left 2 Kin'!AG54, 'Left 3 Kin'!AG54, 'Right 1 Kin'!AG54, 'Right 2 Kin'!AG54, 'Right 3 Kin'!AG54)</f>
        <v>117.12372858989761</v>
      </c>
      <c r="AH54">
        <f>STDEV('Left 1 Kin'!AH54, 'Left 2 Kin'!AH54, 'Left 3 Kin'!AH54, 'Right 1 Kin'!AH54, 'Right 2 Kin'!AH54, 'Right 3 Kin'!AH54)</f>
        <v>40.002146065164467</v>
      </c>
      <c r="AI54">
        <f>STDEV('Left 1 Kin'!AI54, 'Left 2 Kin'!AI54, 'Left 3 Kin'!AI54, 'Right 1 Kin'!AI54, 'Right 2 Kin'!AI54, 'Right 3 Kin'!AI54)</f>
        <v>0.44790908104121963</v>
      </c>
      <c r="AJ54">
        <f>STDEV('Left 1 Kin'!AJ54, 'Left 2 Kin'!AJ54, 'Left 3 Kin'!AJ54, 'Right 1 Kin'!AJ54, 'Right 2 Kin'!AJ54, 'Right 3 Kin'!AJ54)</f>
        <v>0.34405316050090556</v>
      </c>
      <c r="AK54">
        <f>STDEV('Left 1 Kin'!AK54, 'Left 2 Kin'!AK54, 'Left 3 Kin'!AK54, 'Right 1 Kin'!AK54, 'Right 2 Kin'!AK54, 'Right 3 Kin'!AK54)</f>
        <v>0.14489953339799547</v>
      </c>
      <c r="AL54">
        <f>STDEV('Left 1 Kin'!AL54, 'Left 2 Kin'!AL54, 'Left 3 Kin'!AL54, 'Right 1 Kin'!AL54, 'Right 2 Kin'!AL54, 'Right 3 Kin'!AL54)</f>
        <v>4.5869406824822079</v>
      </c>
      <c r="AM54">
        <f>STDEV('Left 1 Kin'!AM54, 'Left 2 Kin'!AM54, 'Left 3 Kin'!AM54, 'Right 1 Kin'!AM54, 'Right 2 Kin'!AM54, 'Right 3 Kin'!AM54)</f>
        <v>0.72153201464880412</v>
      </c>
      <c r="AN54">
        <f>STDEV('Left 1 Kin'!AN54, 'Left 2 Kin'!AN54, 'Left 3 Kin'!AN54, 'Right 1 Kin'!AN54, 'Right 2 Kin'!AN54, 'Right 3 Kin'!AN54)</f>
        <v>0.27132635926000509</v>
      </c>
      <c r="AO54">
        <f>STDEV('Left 1 Kin'!AO54, 'Left 2 Kin'!AO54, 'Left 3 Kin'!AO54, 'Right 1 Kin'!AO54, 'Right 2 Kin'!AO54, 'Right 3 Kin'!AO54)</f>
        <v>0.49580098082729923</v>
      </c>
      <c r="AP54">
        <f>STDEV('Left 1 Kin'!AP54, 'Left 2 Kin'!AP54, 'Left 3 Kin'!AP54, 'Right 1 Kin'!AP54, 'Right 2 Kin'!AP54, 'Right 3 Kin'!AP54)</f>
        <v>3.8128202024021163</v>
      </c>
      <c r="AQ54">
        <f>STDEV('Left 1 Kin'!AQ54, 'Left 2 Kin'!AQ54, 'Left 3 Kin'!AQ54, 'Right 1 Kin'!AQ54, 'Right 2 Kin'!AQ54, 'Right 3 Kin'!AQ54)</f>
        <v>0.56276710807181707</v>
      </c>
      <c r="AR54">
        <f>STDEV('Left 1 Kin'!AR54, 'Left 2 Kin'!AR54, 'Left 3 Kin'!AR54, 'Right 1 Kin'!AR54, 'Right 2 Kin'!AR54, 'Right 3 Kin'!AR54)</f>
        <v>1.1153723289238178</v>
      </c>
      <c r="AS54">
        <f>STDEV('Left 1 Kin'!AS54, 'Left 2 Kin'!AS54, 'Left 3 Kin'!AS54, 'Right 1 Kin'!AS54, 'Right 2 Kin'!AS54, 'Right 3 Kin'!AS54)</f>
        <v>0.2801692547970272</v>
      </c>
      <c r="AT54">
        <f>STDEV('Left 1 Kin'!AT54, 'Left 2 Kin'!AT54, 'Left 3 Kin'!AT54, 'Right 1 Kin'!AT54, 'Right 2 Kin'!AT54, 'Right 3 Kin'!AT54)</f>
        <v>8.9063308866375994</v>
      </c>
    </row>
    <row r="55" spans="1:46" x14ac:dyDescent="0.25">
      <c r="A55">
        <v>53</v>
      </c>
      <c r="B55">
        <f>STDEV('Left 1 Kin'!B55, 'Left 2 Kin'!B55, 'Left 3 Kin'!B55, 'Right 1 Kin'!B55, 'Right 2 Kin'!B55, 'Right 3 Kin'!B55)</f>
        <v>0.16190979344542572</v>
      </c>
      <c r="C55">
        <f>STDEV('Left 1 Kin'!C55, 'Left 2 Kin'!C55, 'Left 3 Kin'!C55, 'Right 1 Kin'!C55, 'Right 2 Kin'!C55, 'Right 3 Kin'!C55)</f>
        <v>4.2646184050453865E-3</v>
      </c>
      <c r="D55">
        <f>STDEV('Left 1 Kin'!D55, 'Left 2 Kin'!D55, 'Left 3 Kin'!D55, 'Right 1 Kin'!D55, 'Right 2 Kin'!D55, 'Right 3 Kin'!D55)</f>
        <v>4.239336517096913E-2</v>
      </c>
      <c r="E55">
        <f>STDEV('Left 1 Kin'!E55, 'Left 2 Kin'!E55, 'Left 3 Kin'!E55, 'Right 1 Kin'!E55, 'Right 2 Kin'!E55, 'Right 3 Kin'!E55)</f>
        <v>4.5481614986387524E-2</v>
      </c>
      <c r="F55">
        <f>STDEV('Left 1 Kin'!F55, 'Left 2 Kin'!F55, 'Left 3 Kin'!F55, 'Right 1 Kin'!F55, 'Right 2 Kin'!F55, 'Right 3 Kin'!F55)</f>
        <v>6.5154876220208185E-2</v>
      </c>
      <c r="G55">
        <f>STDEV('Left 1 Kin'!G55, 'Left 2 Kin'!G55, 'Left 3 Kin'!G55, 'Right 1 Kin'!G55, 'Right 2 Kin'!G55, 'Right 3 Kin'!G55)</f>
        <v>1.6313323340720596</v>
      </c>
      <c r="H55">
        <f>STDEV('Left 1 Kin'!H55, 'Left 2 Kin'!H55, 'Left 3 Kin'!H55, 'Right 1 Kin'!H55, 'Right 2 Kin'!H55, 'Right 3 Kin'!H55)</f>
        <v>1.312704435204803</v>
      </c>
      <c r="I55">
        <f>STDEV('Left 1 Kin'!I55, 'Left 2 Kin'!I55, 'Left 3 Kin'!I55, 'Right 1 Kin'!I55, 'Right 2 Kin'!I55, 'Right 3 Kin'!I55)</f>
        <v>3.4933591852404975</v>
      </c>
      <c r="J55">
        <f>STDEV('Left 1 Kin'!J55, 'Left 2 Kin'!J55, 'Left 3 Kin'!J55, 'Right 1 Kin'!J55, 'Right 2 Kin'!J55, 'Right 3 Kin'!J55)</f>
        <v>3.0507848561389967</v>
      </c>
      <c r="K55">
        <f>STDEV('Left 1 Kin'!K55, 'Left 2 Kin'!K55, 'Left 3 Kin'!K55, 'Right 1 Kin'!K55, 'Right 2 Kin'!K55, 'Right 3 Kin'!K55)</f>
        <v>4.4054109990343715</v>
      </c>
      <c r="L55">
        <f>STDEV('Left 1 Kin'!L55, 'Left 2 Kin'!L55, 'Left 3 Kin'!L55, 'Right 1 Kin'!L55, 'Right 2 Kin'!L55, 'Right 3 Kin'!L55)</f>
        <v>2.5307705515408254</v>
      </c>
      <c r="M55">
        <f>STDEV('Left 1 Kin'!M55, 'Left 2 Kin'!M55, 'Left 3 Kin'!M55, 'Right 1 Kin'!M55, 'Right 2 Kin'!M55, 'Right 3 Kin'!M55)</f>
        <v>2.2311701380817781</v>
      </c>
      <c r="N55">
        <f>STDEV('Left 1 Kin'!N55, 'Left 2 Kin'!N55, 'Left 3 Kin'!N55, 'Right 1 Kin'!N55, 'Right 2 Kin'!N55, 'Right 3 Kin'!N55)</f>
        <v>6.3570739346181604</v>
      </c>
      <c r="O55">
        <f>STDEV('Left 1 Kin'!O55, 'Left 2 Kin'!O55, 'Left 3 Kin'!O55, 'Right 1 Kin'!O55, 'Right 2 Kin'!O55, 'Right 3 Kin'!O55)</f>
        <v>20.339022406644922</v>
      </c>
      <c r="P55">
        <f>STDEV('Left 1 Kin'!P55, 'Left 2 Kin'!P55, 'Left 3 Kin'!P55, 'Right 1 Kin'!P55, 'Right 2 Kin'!P55, 'Right 3 Kin'!P55)</f>
        <v>2.6552745433500227</v>
      </c>
      <c r="Q55">
        <f>STDEV('Left 1 Kin'!Q55, 'Left 2 Kin'!Q55, 'Left 3 Kin'!Q55, 'Right 1 Kin'!Q55, 'Right 2 Kin'!Q55, 'Right 3 Kin'!Q55)</f>
        <v>11.805582929394282</v>
      </c>
      <c r="R55">
        <f>STDEV('Left 1 Kin'!R55, 'Left 2 Kin'!R55, 'Left 3 Kin'!R55, 'Right 1 Kin'!R55, 'Right 2 Kin'!R55, 'Right 3 Kin'!R55)</f>
        <v>1.6032753011123959</v>
      </c>
      <c r="S55">
        <f>STDEV('Left 1 Kin'!S55, 'Left 2 Kin'!S55, 'Left 3 Kin'!S55, 'Right 1 Kin'!S55, 'Right 2 Kin'!S55, 'Right 3 Kin'!S55)</f>
        <v>4.0552505994409946</v>
      </c>
      <c r="T55">
        <f>STDEV('Left 1 Kin'!T55, 'Left 2 Kin'!T55, 'Left 3 Kin'!T55, 'Right 1 Kin'!T55, 'Right 2 Kin'!T55, 'Right 3 Kin'!T55)</f>
        <v>3.1760358021113926</v>
      </c>
      <c r="U55">
        <f>STDEV('Left 1 Kin'!U55, 'Left 2 Kin'!U55, 'Left 3 Kin'!U55, 'Right 1 Kin'!U55, 'Right 2 Kin'!U55, 'Right 3 Kin'!U55)</f>
        <v>17.403998286694073</v>
      </c>
      <c r="V55">
        <f>STDEV('Left 1 Kin'!V55, 'Left 2 Kin'!V55, 'Left 3 Kin'!V55, 'Right 1 Kin'!V55, 'Right 2 Kin'!V55, 'Right 3 Kin'!V55)</f>
        <v>10.519265585587481</v>
      </c>
      <c r="W55">
        <f>STDEV('Left 1 Kin'!W55, 'Left 2 Kin'!W55, 'Left 3 Kin'!W55, 'Right 1 Kin'!W55, 'Right 2 Kin'!W55, 'Right 3 Kin'!W55)</f>
        <v>22.161471375164854</v>
      </c>
      <c r="X55">
        <f>STDEV('Left 1 Kin'!X55, 'Left 2 Kin'!X55, 'Left 3 Kin'!X55, 'Right 1 Kin'!X55, 'Right 2 Kin'!X55, 'Right 3 Kin'!X55)</f>
        <v>34.687385919153279</v>
      </c>
      <c r="Y55">
        <f>STDEV('Left 1 Kin'!Y55, 'Left 2 Kin'!Y55, 'Left 3 Kin'!Y55, 'Right 1 Kin'!Y55, 'Right 2 Kin'!Y55, 'Right 3 Kin'!Y55)</f>
        <v>49.392021254411688</v>
      </c>
      <c r="Z55">
        <f>STDEV('Left 1 Kin'!Z55, 'Left 2 Kin'!Z55, 'Left 3 Kin'!Z55, 'Right 1 Kin'!Z55, 'Right 2 Kin'!Z55, 'Right 3 Kin'!Z55)</f>
        <v>32.289246469272683</v>
      </c>
      <c r="AA55">
        <f>STDEV('Left 1 Kin'!AA55, 'Left 2 Kin'!AA55, 'Left 3 Kin'!AA55, 'Right 1 Kin'!AA55, 'Right 2 Kin'!AA55, 'Right 3 Kin'!AA55)</f>
        <v>32.597746998762631</v>
      </c>
      <c r="AB55">
        <f>STDEV('Left 1 Kin'!AB55, 'Left 2 Kin'!AB55, 'Left 3 Kin'!AB55, 'Right 1 Kin'!AB55, 'Right 2 Kin'!AB55, 'Right 3 Kin'!AB55)</f>
        <v>28.107024163809267</v>
      </c>
      <c r="AC55">
        <f>STDEV('Left 1 Kin'!AC55, 'Left 2 Kin'!AC55, 'Left 3 Kin'!AC55, 'Right 1 Kin'!AC55, 'Right 2 Kin'!AC55, 'Right 3 Kin'!AC55)</f>
        <v>146.30894701704884</v>
      </c>
      <c r="AD55">
        <f>STDEV('Left 1 Kin'!AD55, 'Left 2 Kin'!AD55, 'Left 3 Kin'!AD55, 'Right 1 Kin'!AD55, 'Right 2 Kin'!AD55, 'Right 3 Kin'!AD55)</f>
        <v>71.429522539120171</v>
      </c>
      <c r="AE55">
        <f>STDEV('Left 1 Kin'!AE55, 'Left 2 Kin'!AE55, 'Left 3 Kin'!AE55, 'Right 1 Kin'!AE55, 'Right 2 Kin'!AE55, 'Right 3 Kin'!AE55)</f>
        <v>48.707385268902264</v>
      </c>
      <c r="AF55">
        <f>STDEV('Left 1 Kin'!AF55, 'Left 2 Kin'!AF55, 'Left 3 Kin'!AF55, 'Right 1 Kin'!AF55, 'Right 2 Kin'!AF55, 'Right 3 Kin'!AF55)</f>
        <v>131.89091757436017</v>
      </c>
      <c r="AG55">
        <f>STDEV('Left 1 Kin'!AG55, 'Left 2 Kin'!AG55, 'Left 3 Kin'!AG55, 'Right 1 Kin'!AG55, 'Right 2 Kin'!AG55, 'Right 3 Kin'!AG55)</f>
        <v>116.3539879415577</v>
      </c>
      <c r="AH55">
        <f>STDEV('Left 1 Kin'!AH55, 'Left 2 Kin'!AH55, 'Left 3 Kin'!AH55, 'Right 1 Kin'!AH55, 'Right 2 Kin'!AH55, 'Right 3 Kin'!AH55)</f>
        <v>42.600341895899476</v>
      </c>
      <c r="AI55">
        <f>STDEV('Left 1 Kin'!AI55, 'Left 2 Kin'!AI55, 'Left 3 Kin'!AI55, 'Right 1 Kin'!AI55, 'Right 2 Kin'!AI55, 'Right 3 Kin'!AI55)</f>
        <v>0.403103779952936</v>
      </c>
      <c r="AJ55">
        <f>STDEV('Left 1 Kin'!AJ55, 'Left 2 Kin'!AJ55, 'Left 3 Kin'!AJ55, 'Right 1 Kin'!AJ55, 'Right 2 Kin'!AJ55, 'Right 3 Kin'!AJ55)</f>
        <v>0.34659914315749069</v>
      </c>
      <c r="AK55">
        <f>STDEV('Left 1 Kin'!AK55, 'Left 2 Kin'!AK55, 'Left 3 Kin'!AK55, 'Right 1 Kin'!AK55, 'Right 2 Kin'!AK55, 'Right 3 Kin'!AK55)</f>
        <v>0.14511024126894992</v>
      </c>
      <c r="AL55">
        <f>STDEV('Left 1 Kin'!AL55, 'Left 2 Kin'!AL55, 'Left 3 Kin'!AL55, 'Right 1 Kin'!AL55, 'Right 2 Kin'!AL55, 'Right 3 Kin'!AL55)</f>
        <v>4.2304905668863002</v>
      </c>
      <c r="AM55">
        <f>STDEV('Left 1 Kin'!AM55, 'Left 2 Kin'!AM55, 'Left 3 Kin'!AM55, 'Right 1 Kin'!AM55, 'Right 2 Kin'!AM55, 'Right 3 Kin'!AM55)</f>
        <v>0.68246222730037032</v>
      </c>
      <c r="AN55">
        <f>STDEV('Left 1 Kin'!AN55, 'Left 2 Kin'!AN55, 'Left 3 Kin'!AN55, 'Right 1 Kin'!AN55, 'Right 2 Kin'!AN55, 'Right 3 Kin'!AN55)</f>
        <v>0.25821533326036056</v>
      </c>
      <c r="AO55">
        <f>STDEV('Left 1 Kin'!AO55, 'Left 2 Kin'!AO55, 'Left 3 Kin'!AO55, 'Right 1 Kin'!AO55, 'Right 2 Kin'!AO55, 'Right 3 Kin'!AO55)</f>
        <v>0.49348927493743161</v>
      </c>
      <c r="AP55">
        <f>STDEV('Left 1 Kin'!AP55, 'Left 2 Kin'!AP55, 'Left 3 Kin'!AP55, 'Right 1 Kin'!AP55, 'Right 2 Kin'!AP55, 'Right 3 Kin'!AP55)</f>
        <v>3.4721234298580099</v>
      </c>
      <c r="AQ55">
        <f>STDEV('Left 1 Kin'!AQ55, 'Left 2 Kin'!AQ55, 'Left 3 Kin'!AQ55, 'Right 1 Kin'!AQ55, 'Right 2 Kin'!AQ55, 'Right 3 Kin'!AQ55)</f>
        <v>0.54157989789530159</v>
      </c>
      <c r="AR55">
        <f>STDEV('Left 1 Kin'!AR55, 'Left 2 Kin'!AR55, 'Left 3 Kin'!AR55, 'Right 1 Kin'!AR55, 'Right 2 Kin'!AR55, 'Right 3 Kin'!AR55)</f>
        <v>1.1058884161297742</v>
      </c>
      <c r="AS55">
        <f>STDEV('Left 1 Kin'!AS55, 'Left 2 Kin'!AS55, 'Left 3 Kin'!AS55, 'Right 1 Kin'!AS55, 'Right 2 Kin'!AS55, 'Right 3 Kin'!AS55)</f>
        <v>0.27002986635145304</v>
      </c>
      <c r="AT55">
        <f>STDEV('Left 1 Kin'!AT55, 'Left 2 Kin'!AT55, 'Left 3 Kin'!AT55, 'Right 1 Kin'!AT55, 'Right 2 Kin'!AT55, 'Right 3 Kin'!AT55)</f>
        <v>8.7681213964336795</v>
      </c>
    </row>
    <row r="56" spans="1:46" x14ac:dyDescent="0.25">
      <c r="A56">
        <v>54</v>
      </c>
      <c r="B56">
        <f>STDEV('Left 1 Kin'!B56, 'Left 2 Kin'!B56, 'Left 3 Kin'!B56, 'Right 1 Kin'!B56, 'Right 2 Kin'!B56, 'Right 3 Kin'!B56)</f>
        <v>0.15924997599424104</v>
      </c>
      <c r="C56">
        <f>STDEV('Left 1 Kin'!C56, 'Left 2 Kin'!C56, 'Left 3 Kin'!C56, 'Right 1 Kin'!C56, 'Right 2 Kin'!C56, 'Right 3 Kin'!C56)</f>
        <v>4.2254243654511808E-3</v>
      </c>
      <c r="D56">
        <f>STDEV('Left 1 Kin'!D56, 'Left 2 Kin'!D56, 'Left 3 Kin'!D56, 'Right 1 Kin'!D56, 'Right 2 Kin'!D56, 'Right 3 Kin'!D56)</f>
        <v>3.8331841299098161E-2</v>
      </c>
      <c r="E56">
        <f>STDEV('Left 1 Kin'!E56, 'Left 2 Kin'!E56, 'Left 3 Kin'!E56, 'Right 1 Kin'!E56, 'Right 2 Kin'!E56, 'Right 3 Kin'!E56)</f>
        <v>4.3351988228826174E-2</v>
      </c>
      <c r="F56">
        <f>STDEV('Left 1 Kin'!F56, 'Left 2 Kin'!F56, 'Left 3 Kin'!F56, 'Right 1 Kin'!F56, 'Right 2 Kin'!F56, 'Right 3 Kin'!F56)</f>
        <v>6.3672466299839275E-2</v>
      </c>
      <c r="G56">
        <f>STDEV('Left 1 Kin'!G56, 'Left 2 Kin'!G56, 'Left 3 Kin'!G56, 'Right 1 Kin'!G56, 'Right 2 Kin'!G56, 'Right 3 Kin'!G56)</f>
        <v>1.6264282318322327</v>
      </c>
      <c r="H56">
        <f>STDEV('Left 1 Kin'!H56, 'Left 2 Kin'!H56, 'Left 3 Kin'!H56, 'Right 1 Kin'!H56, 'Right 2 Kin'!H56, 'Right 3 Kin'!H56)</f>
        <v>1.320761397965144</v>
      </c>
      <c r="I56">
        <f>STDEV('Left 1 Kin'!I56, 'Left 2 Kin'!I56, 'Left 3 Kin'!I56, 'Right 1 Kin'!I56, 'Right 2 Kin'!I56, 'Right 3 Kin'!I56)</f>
        <v>3.5109098713385416</v>
      </c>
      <c r="J56">
        <f>STDEV('Left 1 Kin'!J56, 'Left 2 Kin'!J56, 'Left 3 Kin'!J56, 'Right 1 Kin'!J56, 'Right 2 Kin'!J56, 'Right 3 Kin'!J56)</f>
        <v>3.0703194733731789</v>
      </c>
      <c r="K56">
        <f>STDEV('Left 1 Kin'!K56, 'Left 2 Kin'!K56, 'Left 3 Kin'!K56, 'Right 1 Kin'!K56, 'Right 2 Kin'!K56, 'Right 3 Kin'!K56)</f>
        <v>4.348462656707837</v>
      </c>
      <c r="L56">
        <f>STDEV('Left 1 Kin'!L56, 'Left 2 Kin'!L56, 'Left 3 Kin'!L56, 'Right 1 Kin'!L56, 'Right 2 Kin'!L56, 'Right 3 Kin'!L56)</f>
        <v>2.5527227492860751</v>
      </c>
      <c r="M56">
        <f>STDEV('Left 1 Kin'!M56, 'Left 2 Kin'!M56, 'Left 3 Kin'!M56, 'Right 1 Kin'!M56, 'Right 2 Kin'!M56, 'Right 3 Kin'!M56)</f>
        <v>2.2446349621906592</v>
      </c>
      <c r="N56">
        <f>STDEV('Left 1 Kin'!N56, 'Left 2 Kin'!N56, 'Left 3 Kin'!N56, 'Right 1 Kin'!N56, 'Right 2 Kin'!N56, 'Right 3 Kin'!N56)</f>
        <v>6.3218306197202541</v>
      </c>
      <c r="O56">
        <f>STDEV('Left 1 Kin'!O56, 'Left 2 Kin'!O56, 'Left 3 Kin'!O56, 'Right 1 Kin'!O56, 'Right 2 Kin'!O56, 'Right 3 Kin'!O56)</f>
        <v>20.48913603486432</v>
      </c>
      <c r="P56">
        <f>STDEV('Left 1 Kin'!P56, 'Left 2 Kin'!P56, 'Left 3 Kin'!P56, 'Right 1 Kin'!P56, 'Right 2 Kin'!P56, 'Right 3 Kin'!P56)</f>
        <v>2.690554798135135</v>
      </c>
      <c r="Q56">
        <f>STDEV('Left 1 Kin'!Q56, 'Left 2 Kin'!Q56, 'Left 3 Kin'!Q56, 'Right 1 Kin'!Q56, 'Right 2 Kin'!Q56, 'Right 3 Kin'!Q56)</f>
        <v>11.769349846960484</v>
      </c>
      <c r="R56">
        <f>STDEV('Left 1 Kin'!R56, 'Left 2 Kin'!R56, 'Left 3 Kin'!R56, 'Right 1 Kin'!R56, 'Right 2 Kin'!R56, 'Right 3 Kin'!R56)</f>
        <v>1.5025752774969225</v>
      </c>
      <c r="S56">
        <f>STDEV('Left 1 Kin'!S56, 'Left 2 Kin'!S56, 'Left 3 Kin'!S56, 'Right 1 Kin'!S56, 'Right 2 Kin'!S56, 'Right 3 Kin'!S56)</f>
        <v>4.1843067200386752</v>
      </c>
      <c r="T56">
        <f>STDEV('Left 1 Kin'!T56, 'Left 2 Kin'!T56, 'Left 3 Kin'!T56, 'Right 1 Kin'!T56, 'Right 2 Kin'!T56, 'Right 3 Kin'!T56)</f>
        <v>3.2178469467906412</v>
      </c>
      <c r="U56">
        <f>STDEV('Left 1 Kin'!U56, 'Left 2 Kin'!U56, 'Left 3 Kin'!U56, 'Right 1 Kin'!U56, 'Right 2 Kin'!U56, 'Right 3 Kin'!U56)</f>
        <v>17.434062014556964</v>
      </c>
      <c r="V56">
        <f>STDEV('Left 1 Kin'!V56, 'Left 2 Kin'!V56, 'Left 3 Kin'!V56, 'Right 1 Kin'!V56, 'Right 2 Kin'!V56, 'Right 3 Kin'!V56)</f>
        <v>10.529508011239141</v>
      </c>
      <c r="W56">
        <f>STDEV('Left 1 Kin'!W56, 'Left 2 Kin'!W56, 'Left 3 Kin'!W56, 'Right 1 Kin'!W56, 'Right 2 Kin'!W56, 'Right 3 Kin'!W56)</f>
        <v>22.271638247650255</v>
      </c>
      <c r="X56">
        <f>STDEV('Left 1 Kin'!X56, 'Left 2 Kin'!X56, 'Left 3 Kin'!X56, 'Right 1 Kin'!X56, 'Right 2 Kin'!X56, 'Right 3 Kin'!X56)</f>
        <v>31.374823841570834</v>
      </c>
      <c r="Y56">
        <f>STDEV('Left 1 Kin'!Y56, 'Left 2 Kin'!Y56, 'Left 3 Kin'!Y56, 'Right 1 Kin'!Y56, 'Right 2 Kin'!Y56, 'Right 3 Kin'!Y56)</f>
        <v>51.552729423554624</v>
      </c>
      <c r="Z56">
        <f>STDEV('Left 1 Kin'!Z56, 'Left 2 Kin'!Z56, 'Left 3 Kin'!Z56, 'Right 1 Kin'!Z56, 'Right 2 Kin'!Z56, 'Right 3 Kin'!Z56)</f>
        <v>31.823447743455102</v>
      </c>
      <c r="AA56">
        <f>STDEV('Left 1 Kin'!AA56, 'Left 2 Kin'!AA56, 'Left 3 Kin'!AA56, 'Right 1 Kin'!AA56, 'Right 2 Kin'!AA56, 'Right 3 Kin'!AA56)</f>
        <v>29.82427510449088</v>
      </c>
      <c r="AB56">
        <f>STDEV('Left 1 Kin'!AB56, 'Left 2 Kin'!AB56, 'Left 3 Kin'!AB56, 'Right 1 Kin'!AB56, 'Right 2 Kin'!AB56, 'Right 3 Kin'!AB56)</f>
        <v>34.159119101839977</v>
      </c>
      <c r="AC56">
        <f>STDEV('Left 1 Kin'!AC56, 'Left 2 Kin'!AC56, 'Left 3 Kin'!AC56, 'Right 1 Kin'!AC56, 'Right 2 Kin'!AC56, 'Right 3 Kin'!AC56)</f>
        <v>138.00357111057102</v>
      </c>
      <c r="AD56">
        <f>STDEV('Left 1 Kin'!AD56, 'Left 2 Kin'!AD56, 'Left 3 Kin'!AD56, 'Right 1 Kin'!AD56, 'Right 2 Kin'!AD56, 'Right 3 Kin'!AD56)</f>
        <v>76.546578726289468</v>
      </c>
      <c r="AE56">
        <f>STDEV('Left 1 Kin'!AE56, 'Left 2 Kin'!AE56, 'Left 3 Kin'!AE56, 'Right 1 Kin'!AE56, 'Right 2 Kin'!AE56, 'Right 3 Kin'!AE56)</f>
        <v>53.577254019645352</v>
      </c>
      <c r="AF56">
        <f>STDEV('Left 1 Kin'!AF56, 'Left 2 Kin'!AF56, 'Left 3 Kin'!AF56, 'Right 1 Kin'!AF56, 'Right 2 Kin'!AF56, 'Right 3 Kin'!AF56)</f>
        <v>133.81412813454963</v>
      </c>
      <c r="AG56">
        <f>STDEV('Left 1 Kin'!AG56, 'Left 2 Kin'!AG56, 'Left 3 Kin'!AG56, 'Right 1 Kin'!AG56, 'Right 2 Kin'!AG56, 'Right 3 Kin'!AG56)</f>
        <v>115.94451277978483</v>
      </c>
      <c r="AH56">
        <f>STDEV('Left 1 Kin'!AH56, 'Left 2 Kin'!AH56, 'Left 3 Kin'!AH56, 'Right 1 Kin'!AH56, 'Right 2 Kin'!AH56, 'Right 3 Kin'!AH56)</f>
        <v>44.634766903985238</v>
      </c>
      <c r="AI56">
        <f>STDEV('Left 1 Kin'!AI56, 'Left 2 Kin'!AI56, 'Left 3 Kin'!AI56, 'Right 1 Kin'!AI56, 'Right 2 Kin'!AI56, 'Right 3 Kin'!AI56)</f>
        <v>0.39830975262703422</v>
      </c>
      <c r="AJ56">
        <f>STDEV('Left 1 Kin'!AJ56, 'Left 2 Kin'!AJ56, 'Left 3 Kin'!AJ56, 'Right 1 Kin'!AJ56, 'Right 2 Kin'!AJ56, 'Right 3 Kin'!AJ56)</f>
        <v>0.3612622379046706</v>
      </c>
      <c r="AK56">
        <f>STDEV('Left 1 Kin'!AK56, 'Left 2 Kin'!AK56, 'Left 3 Kin'!AK56, 'Right 1 Kin'!AK56, 'Right 2 Kin'!AK56, 'Right 3 Kin'!AK56)</f>
        <v>0.14629694234449192</v>
      </c>
      <c r="AL56">
        <f>STDEV('Left 1 Kin'!AL56, 'Left 2 Kin'!AL56, 'Left 3 Kin'!AL56, 'Right 1 Kin'!AL56, 'Right 2 Kin'!AL56, 'Right 3 Kin'!AL56)</f>
        <v>4.3629480944576198</v>
      </c>
      <c r="AM56">
        <f>STDEV('Left 1 Kin'!AM56, 'Left 2 Kin'!AM56, 'Left 3 Kin'!AM56, 'Right 1 Kin'!AM56, 'Right 2 Kin'!AM56, 'Right 3 Kin'!AM56)</f>
        <v>0.64169046860446788</v>
      </c>
      <c r="AN56">
        <f>STDEV('Left 1 Kin'!AN56, 'Left 2 Kin'!AN56, 'Left 3 Kin'!AN56, 'Right 1 Kin'!AN56, 'Right 2 Kin'!AN56, 'Right 3 Kin'!AN56)</f>
        <v>0.24602609560576885</v>
      </c>
      <c r="AO56">
        <f>STDEV('Left 1 Kin'!AO56, 'Left 2 Kin'!AO56, 'Left 3 Kin'!AO56, 'Right 1 Kin'!AO56, 'Right 2 Kin'!AO56, 'Right 3 Kin'!AO56)</f>
        <v>0.49089706266859851</v>
      </c>
      <c r="AP56">
        <f>STDEV('Left 1 Kin'!AP56, 'Left 2 Kin'!AP56, 'Left 3 Kin'!AP56, 'Right 1 Kin'!AP56, 'Right 2 Kin'!AP56, 'Right 3 Kin'!AP56)</f>
        <v>3.1125299762586494</v>
      </c>
      <c r="AQ56">
        <f>STDEV('Left 1 Kin'!AQ56, 'Left 2 Kin'!AQ56, 'Left 3 Kin'!AQ56, 'Right 1 Kin'!AQ56, 'Right 2 Kin'!AQ56, 'Right 3 Kin'!AQ56)</f>
        <v>0.51926725515584216</v>
      </c>
      <c r="AR56">
        <f>STDEV('Left 1 Kin'!AR56, 'Left 2 Kin'!AR56, 'Left 3 Kin'!AR56, 'Right 1 Kin'!AR56, 'Right 2 Kin'!AR56, 'Right 3 Kin'!AR56)</f>
        <v>1.0962971110125501</v>
      </c>
      <c r="AS56">
        <f>STDEV('Left 1 Kin'!AS56, 'Left 2 Kin'!AS56, 'Left 3 Kin'!AS56, 'Right 1 Kin'!AS56, 'Right 2 Kin'!AS56, 'Right 3 Kin'!AS56)</f>
        <v>0.26082246820834604</v>
      </c>
      <c r="AT56">
        <f>STDEV('Left 1 Kin'!AT56, 'Left 2 Kin'!AT56, 'Left 3 Kin'!AT56, 'Right 1 Kin'!AT56, 'Right 2 Kin'!AT56, 'Right 3 Kin'!AT56)</f>
        <v>8.6181626895182735</v>
      </c>
    </row>
    <row r="57" spans="1:46" x14ac:dyDescent="0.25">
      <c r="A57">
        <v>55</v>
      </c>
      <c r="B57">
        <f>STDEV('Left 1 Kin'!B57, 'Left 2 Kin'!B57, 'Left 3 Kin'!B57, 'Right 1 Kin'!B57, 'Right 2 Kin'!B57, 'Right 3 Kin'!B57)</f>
        <v>0.1560710412660718</v>
      </c>
      <c r="C57">
        <f>STDEV('Left 1 Kin'!C57, 'Left 2 Kin'!C57, 'Left 3 Kin'!C57, 'Right 1 Kin'!C57, 'Right 2 Kin'!C57, 'Right 3 Kin'!C57)</f>
        <v>4.2056574520686688E-3</v>
      </c>
      <c r="D57">
        <f>STDEV('Left 1 Kin'!D57, 'Left 2 Kin'!D57, 'Left 3 Kin'!D57, 'Right 1 Kin'!D57, 'Right 2 Kin'!D57, 'Right 3 Kin'!D57)</f>
        <v>3.6070296768207354E-2</v>
      </c>
      <c r="E57">
        <f>STDEV('Left 1 Kin'!E57, 'Left 2 Kin'!E57, 'Left 3 Kin'!E57, 'Right 1 Kin'!E57, 'Right 2 Kin'!E57, 'Right 3 Kin'!E57)</f>
        <v>4.0005548636061525E-2</v>
      </c>
      <c r="F57">
        <f>STDEV('Left 1 Kin'!F57, 'Left 2 Kin'!F57, 'Left 3 Kin'!F57, 'Right 1 Kin'!F57, 'Right 2 Kin'!F57, 'Right 3 Kin'!F57)</f>
        <v>6.9564217021714309E-2</v>
      </c>
      <c r="G57">
        <f>STDEV('Left 1 Kin'!G57, 'Left 2 Kin'!G57, 'Left 3 Kin'!G57, 'Right 1 Kin'!G57, 'Right 2 Kin'!G57, 'Right 3 Kin'!G57)</f>
        <v>1.6245293944821584</v>
      </c>
      <c r="H57">
        <f>STDEV('Left 1 Kin'!H57, 'Left 2 Kin'!H57, 'Left 3 Kin'!H57, 'Right 1 Kin'!H57, 'Right 2 Kin'!H57, 'Right 3 Kin'!H57)</f>
        <v>1.3276111073653072</v>
      </c>
      <c r="I57">
        <f>STDEV('Left 1 Kin'!I57, 'Left 2 Kin'!I57, 'Left 3 Kin'!I57, 'Right 1 Kin'!I57, 'Right 2 Kin'!I57, 'Right 3 Kin'!I57)</f>
        <v>3.5265048806341364</v>
      </c>
      <c r="J57">
        <f>STDEV('Left 1 Kin'!J57, 'Left 2 Kin'!J57, 'Left 3 Kin'!J57, 'Right 1 Kin'!J57, 'Right 2 Kin'!J57, 'Right 3 Kin'!J57)</f>
        <v>3.0835677506631312</v>
      </c>
      <c r="K57">
        <f>STDEV('Left 1 Kin'!K57, 'Left 2 Kin'!K57, 'Left 3 Kin'!K57, 'Right 1 Kin'!K57, 'Right 2 Kin'!K57, 'Right 3 Kin'!K57)</f>
        <v>4.289437882667408</v>
      </c>
      <c r="L57">
        <f>STDEV('Left 1 Kin'!L57, 'Left 2 Kin'!L57, 'Left 3 Kin'!L57, 'Right 1 Kin'!L57, 'Right 2 Kin'!L57, 'Right 3 Kin'!L57)</f>
        <v>2.5720465467230595</v>
      </c>
      <c r="M57">
        <f>STDEV('Left 1 Kin'!M57, 'Left 2 Kin'!M57, 'Left 3 Kin'!M57, 'Right 1 Kin'!M57, 'Right 2 Kin'!M57, 'Right 3 Kin'!M57)</f>
        <v>2.2568323291960546</v>
      </c>
      <c r="N57">
        <f>STDEV('Left 1 Kin'!N57, 'Left 2 Kin'!N57, 'Left 3 Kin'!N57, 'Right 1 Kin'!N57, 'Right 2 Kin'!N57, 'Right 3 Kin'!N57)</f>
        <v>6.2762008158667753</v>
      </c>
      <c r="O57">
        <f>STDEV('Left 1 Kin'!O57, 'Left 2 Kin'!O57, 'Left 3 Kin'!O57, 'Right 1 Kin'!O57, 'Right 2 Kin'!O57, 'Right 3 Kin'!O57)</f>
        <v>20.62411600685552</v>
      </c>
      <c r="P57">
        <f>STDEV('Left 1 Kin'!P57, 'Left 2 Kin'!P57, 'Left 3 Kin'!P57, 'Right 1 Kin'!P57, 'Right 2 Kin'!P57, 'Right 3 Kin'!P57)</f>
        <v>2.7470398335735866</v>
      </c>
      <c r="Q57">
        <f>STDEV('Left 1 Kin'!Q57, 'Left 2 Kin'!Q57, 'Left 3 Kin'!Q57, 'Right 1 Kin'!Q57, 'Right 2 Kin'!Q57, 'Right 3 Kin'!Q57)</f>
        <v>11.725603344537811</v>
      </c>
      <c r="R57">
        <f>STDEV('Left 1 Kin'!R57, 'Left 2 Kin'!R57, 'Left 3 Kin'!R57, 'Right 1 Kin'!R57, 'Right 2 Kin'!R57, 'Right 3 Kin'!R57)</f>
        <v>1.4405072407323944</v>
      </c>
      <c r="S57">
        <f>STDEV('Left 1 Kin'!S57, 'Left 2 Kin'!S57, 'Left 3 Kin'!S57, 'Right 1 Kin'!S57, 'Right 2 Kin'!S57, 'Right 3 Kin'!S57)</f>
        <v>4.3110830383417014</v>
      </c>
      <c r="T57">
        <f>STDEV('Left 1 Kin'!T57, 'Left 2 Kin'!T57, 'Left 3 Kin'!T57, 'Right 1 Kin'!T57, 'Right 2 Kin'!T57, 'Right 3 Kin'!T57)</f>
        <v>3.2629895285700656</v>
      </c>
      <c r="U57">
        <f>STDEV('Left 1 Kin'!U57, 'Left 2 Kin'!U57, 'Left 3 Kin'!U57, 'Right 1 Kin'!U57, 'Right 2 Kin'!U57, 'Right 3 Kin'!U57)</f>
        <v>17.484495144448672</v>
      </c>
      <c r="V57">
        <f>STDEV('Left 1 Kin'!V57, 'Left 2 Kin'!V57, 'Left 3 Kin'!V57, 'Right 1 Kin'!V57, 'Right 2 Kin'!V57, 'Right 3 Kin'!V57)</f>
        <v>10.843662937162488</v>
      </c>
      <c r="W57">
        <f>STDEV('Left 1 Kin'!W57, 'Left 2 Kin'!W57, 'Left 3 Kin'!W57, 'Right 1 Kin'!W57, 'Right 2 Kin'!W57, 'Right 3 Kin'!W57)</f>
        <v>22.629033469702755</v>
      </c>
      <c r="X57">
        <f>STDEV('Left 1 Kin'!X57, 'Left 2 Kin'!X57, 'Left 3 Kin'!X57, 'Right 1 Kin'!X57, 'Right 2 Kin'!X57, 'Right 3 Kin'!X57)</f>
        <v>28.316263194176926</v>
      </c>
      <c r="Y57">
        <f>STDEV('Left 1 Kin'!Y57, 'Left 2 Kin'!Y57, 'Left 3 Kin'!Y57, 'Right 1 Kin'!Y57, 'Right 2 Kin'!Y57, 'Right 3 Kin'!Y57)</f>
        <v>52.943287492179159</v>
      </c>
      <c r="Z57">
        <f>STDEV('Left 1 Kin'!Z57, 'Left 2 Kin'!Z57, 'Left 3 Kin'!Z57, 'Right 1 Kin'!Z57, 'Right 2 Kin'!Z57, 'Right 3 Kin'!Z57)</f>
        <v>31.776036158730356</v>
      </c>
      <c r="AA57">
        <f>STDEV('Left 1 Kin'!AA57, 'Left 2 Kin'!AA57, 'Left 3 Kin'!AA57, 'Right 1 Kin'!AA57, 'Right 2 Kin'!AA57, 'Right 3 Kin'!AA57)</f>
        <v>27.291580623581734</v>
      </c>
      <c r="AB57">
        <f>STDEV('Left 1 Kin'!AB57, 'Left 2 Kin'!AB57, 'Left 3 Kin'!AB57, 'Right 1 Kin'!AB57, 'Right 2 Kin'!AB57, 'Right 3 Kin'!AB57)</f>
        <v>39.849122837012324</v>
      </c>
      <c r="AC57">
        <f>STDEV('Left 1 Kin'!AC57, 'Left 2 Kin'!AC57, 'Left 3 Kin'!AC57, 'Right 1 Kin'!AC57, 'Right 2 Kin'!AC57, 'Right 3 Kin'!AC57)</f>
        <v>130.31360238191795</v>
      </c>
      <c r="AD57">
        <f>STDEV('Left 1 Kin'!AD57, 'Left 2 Kin'!AD57, 'Left 3 Kin'!AD57, 'Right 1 Kin'!AD57, 'Right 2 Kin'!AD57, 'Right 3 Kin'!AD57)</f>
        <v>81.784013635001003</v>
      </c>
      <c r="AE57">
        <f>STDEV('Left 1 Kin'!AE57, 'Left 2 Kin'!AE57, 'Left 3 Kin'!AE57, 'Right 1 Kin'!AE57, 'Right 2 Kin'!AE57, 'Right 3 Kin'!AE57)</f>
        <v>60.06598675322136</v>
      </c>
      <c r="AF57">
        <f>STDEV('Left 1 Kin'!AF57, 'Left 2 Kin'!AF57, 'Left 3 Kin'!AF57, 'Right 1 Kin'!AF57, 'Right 2 Kin'!AF57, 'Right 3 Kin'!AF57)</f>
        <v>136.38540802701365</v>
      </c>
      <c r="AG57">
        <f>STDEV('Left 1 Kin'!AG57, 'Left 2 Kin'!AG57, 'Left 3 Kin'!AG57, 'Right 1 Kin'!AG57, 'Right 2 Kin'!AG57, 'Right 3 Kin'!AG57)</f>
        <v>113.81773222505444</v>
      </c>
      <c r="AH57">
        <f>STDEV('Left 1 Kin'!AH57, 'Left 2 Kin'!AH57, 'Left 3 Kin'!AH57, 'Right 1 Kin'!AH57, 'Right 2 Kin'!AH57, 'Right 3 Kin'!AH57)</f>
        <v>46.291928576321347</v>
      </c>
      <c r="AI57">
        <f>STDEV('Left 1 Kin'!AI57, 'Left 2 Kin'!AI57, 'Left 3 Kin'!AI57, 'Right 1 Kin'!AI57, 'Right 2 Kin'!AI57, 'Right 3 Kin'!AI57)</f>
        <v>0.4426242458067296</v>
      </c>
      <c r="AJ57">
        <f>STDEV('Left 1 Kin'!AJ57, 'Left 2 Kin'!AJ57, 'Left 3 Kin'!AJ57, 'Right 1 Kin'!AJ57, 'Right 2 Kin'!AJ57, 'Right 3 Kin'!AJ57)</f>
        <v>0.38072015324052189</v>
      </c>
      <c r="AK57">
        <f>STDEV('Left 1 Kin'!AK57, 'Left 2 Kin'!AK57, 'Left 3 Kin'!AK57, 'Right 1 Kin'!AK57, 'Right 2 Kin'!AK57, 'Right 3 Kin'!AK57)</f>
        <v>0.1482357878971102</v>
      </c>
      <c r="AL57">
        <f>STDEV('Left 1 Kin'!AL57, 'Left 2 Kin'!AL57, 'Left 3 Kin'!AL57, 'Right 1 Kin'!AL57, 'Right 2 Kin'!AL57, 'Right 3 Kin'!AL57)</f>
        <v>5.0680432496295706</v>
      </c>
      <c r="AM57">
        <f>STDEV('Left 1 Kin'!AM57, 'Left 2 Kin'!AM57, 'Left 3 Kin'!AM57, 'Right 1 Kin'!AM57, 'Right 2 Kin'!AM57, 'Right 3 Kin'!AM57)</f>
        <v>0.60086908805576389</v>
      </c>
      <c r="AN57">
        <f>STDEV('Left 1 Kin'!AN57, 'Left 2 Kin'!AN57, 'Left 3 Kin'!AN57, 'Right 1 Kin'!AN57, 'Right 2 Kin'!AN57, 'Right 3 Kin'!AN57)</f>
        <v>0.24002127378969659</v>
      </c>
      <c r="AO57">
        <f>STDEV('Left 1 Kin'!AO57, 'Left 2 Kin'!AO57, 'Left 3 Kin'!AO57, 'Right 1 Kin'!AO57, 'Right 2 Kin'!AO57, 'Right 3 Kin'!AO57)</f>
        <v>0.48691911918824771</v>
      </c>
      <c r="AP57">
        <f>STDEV('Left 1 Kin'!AP57, 'Left 2 Kin'!AP57, 'Left 3 Kin'!AP57, 'Right 1 Kin'!AP57, 'Right 2 Kin'!AP57, 'Right 3 Kin'!AP57)</f>
        <v>2.7291313455053832</v>
      </c>
      <c r="AQ57">
        <f>STDEV('Left 1 Kin'!AQ57, 'Left 2 Kin'!AQ57, 'Left 3 Kin'!AQ57, 'Right 1 Kin'!AQ57, 'Right 2 Kin'!AQ57, 'Right 3 Kin'!AQ57)</f>
        <v>0.49630165052550868</v>
      </c>
      <c r="AR57">
        <f>STDEV('Left 1 Kin'!AR57, 'Left 2 Kin'!AR57, 'Left 3 Kin'!AR57, 'Right 1 Kin'!AR57, 'Right 2 Kin'!AR57, 'Right 3 Kin'!AR57)</f>
        <v>1.0870093973159343</v>
      </c>
      <c r="AS57">
        <f>STDEV('Left 1 Kin'!AS57, 'Left 2 Kin'!AS57, 'Left 3 Kin'!AS57, 'Right 1 Kin'!AS57, 'Right 2 Kin'!AS57, 'Right 3 Kin'!AS57)</f>
        <v>0.25264315680159316</v>
      </c>
      <c r="AT57">
        <f>STDEV('Left 1 Kin'!AT57, 'Left 2 Kin'!AT57, 'Left 3 Kin'!AT57, 'Right 1 Kin'!AT57, 'Right 2 Kin'!AT57, 'Right 3 Kin'!AT57)</f>
        <v>8.459774022636152</v>
      </c>
    </row>
    <row r="58" spans="1:46" x14ac:dyDescent="0.25">
      <c r="A58">
        <v>56</v>
      </c>
      <c r="B58">
        <f>STDEV('Left 1 Kin'!B58, 'Left 2 Kin'!B58, 'Left 3 Kin'!B58, 'Right 1 Kin'!B58, 'Right 2 Kin'!B58, 'Right 3 Kin'!B58)</f>
        <v>0.15282270910001772</v>
      </c>
      <c r="C58">
        <f>STDEV('Left 1 Kin'!C58, 'Left 2 Kin'!C58, 'Left 3 Kin'!C58, 'Right 1 Kin'!C58, 'Right 2 Kin'!C58, 'Right 3 Kin'!C58)</f>
        <v>4.1860458340217087E-3</v>
      </c>
      <c r="D58">
        <f>STDEV('Left 1 Kin'!D58, 'Left 2 Kin'!D58, 'Left 3 Kin'!D58, 'Right 1 Kin'!D58, 'Right 2 Kin'!D58, 'Right 3 Kin'!D58)</f>
        <v>3.2803651865152758E-2</v>
      </c>
      <c r="E58">
        <f>STDEV('Left 1 Kin'!E58, 'Left 2 Kin'!E58, 'Left 3 Kin'!E58, 'Right 1 Kin'!E58, 'Right 2 Kin'!E58, 'Right 3 Kin'!E58)</f>
        <v>3.7878631581601589E-2</v>
      </c>
      <c r="F58">
        <f>STDEV('Left 1 Kin'!F58, 'Left 2 Kin'!F58, 'Left 3 Kin'!F58, 'Right 1 Kin'!F58, 'Right 2 Kin'!F58, 'Right 3 Kin'!F58)</f>
        <v>7.2723209151631829E-2</v>
      </c>
      <c r="G58">
        <f>STDEV('Left 1 Kin'!G58, 'Left 2 Kin'!G58, 'Left 3 Kin'!G58, 'Right 1 Kin'!G58, 'Right 2 Kin'!G58, 'Right 3 Kin'!G58)</f>
        <v>1.6192078507455676</v>
      </c>
      <c r="H58">
        <f>STDEV('Left 1 Kin'!H58, 'Left 2 Kin'!H58, 'Left 3 Kin'!H58, 'Right 1 Kin'!H58, 'Right 2 Kin'!H58, 'Right 3 Kin'!H58)</f>
        <v>1.3341024931426235</v>
      </c>
      <c r="I58">
        <f>STDEV('Left 1 Kin'!I58, 'Left 2 Kin'!I58, 'Left 3 Kin'!I58, 'Right 1 Kin'!I58, 'Right 2 Kin'!I58, 'Right 3 Kin'!I58)</f>
        <v>3.5493384946252546</v>
      </c>
      <c r="J58">
        <f>STDEV('Left 1 Kin'!J58, 'Left 2 Kin'!J58, 'Left 3 Kin'!J58, 'Right 1 Kin'!J58, 'Right 2 Kin'!J58, 'Right 3 Kin'!J58)</f>
        <v>3.0966373483791201</v>
      </c>
      <c r="K58">
        <f>STDEV('Left 1 Kin'!K58, 'Left 2 Kin'!K58, 'Left 3 Kin'!K58, 'Right 1 Kin'!K58, 'Right 2 Kin'!K58, 'Right 3 Kin'!K58)</f>
        <v>4.2273650952806507</v>
      </c>
      <c r="L58">
        <f>STDEV('Left 1 Kin'!L58, 'Left 2 Kin'!L58, 'Left 3 Kin'!L58, 'Right 1 Kin'!L58, 'Right 2 Kin'!L58, 'Right 3 Kin'!L58)</f>
        <v>2.5987607916062374</v>
      </c>
      <c r="M58">
        <f>STDEV('Left 1 Kin'!M58, 'Left 2 Kin'!M58, 'Left 3 Kin'!M58, 'Right 1 Kin'!M58, 'Right 2 Kin'!M58, 'Right 3 Kin'!M58)</f>
        <v>2.2722730787220464</v>
      </c>
      <c r="N58">
        <f>STDEV('Left 1 Kin'!N58, 'Left 2 Kin'!N58, 'Left 3 Kin'!N58, 'Right 1 Kin'!N58, 'Right 2 Kin'!N58, 'Right 3 Kin'!N58)</f>
        <v>6.223781052102038</v>
      </c>
      <c r="O58">
        <f>STDEV('Left 1 Kin'!O58, 'Left 2 Kin'!O58, 'Left 3 Kin'!O58, 'Right 1 Kin'!O58, 'Right 2 Kin'!O58, 'Right 3 Kin'!O58)</f>
        <v>20.753242162138967</v>
      </c>
      <c r="P58">
        <f>STDEV('Left 1 Kin'!P58, 'Left 2 Kin'!P58, 'Left 3 Kin'!P58, 'Right 1 Kin'!P58, 'Right 2 Kin'!P58, 'Right 3 Kin'!P58)</f>
        <v>2.8035883987175199</v>
      </c>
      <c r="Q58">
        <f>STDEV('Left 1 Kin'!Q58, 'Left 2 Kin'!Q58, 'Left 3 Kin'!Q58, 'Right 1 Kin'!Q58, 'Right 2 Kin'!Q58, 'Right 3 Kin'!Q58)</f>
        <v>11.681119850371575</v>
      </c>
      <c r="R58">
        <f>STDEV('Left 1 Kin'!R58, 'Left 2 Kin'!R58, 'Left 3 Kin'!R58, 'Right 1 Kin'!R58, 'Right 2 Kin'!R58, 'Right 3 Kin'!R58)</f>
        <v>1.3691624253331076</v>
      </c>
      <c r="S58">
        <f>STDEV('Left 1 Kin'!S58, 'Left 2 Kin'!S58, 'Left 3 Kin'!S58, 'Right 1 Kin'!S58, 'Right 2 Kin'!S58, 'Right 3 Kin'!S58)</f>
        <v>4.4546958074129392</v>
      </c>
      <c r="T58">
        <f>STDEV('Left 1 Kin'!T58, 'Left 2 Kin'!T58, 'Left 3 Kin'!T58, 'Right 1 Kin'!T58, 'Right 2 Kin'!T58, 'Right 3 Kin'!T58)</f>
        <v>3.3116237645443789</v>
      </c>
      <c r="U58">
        <f>STDEV('Left 1 Kin'!U58, 'Left 2 Kin'!U58, 'Left 3 Kin'!U58, 'Right 1 Kin'!U58, 'Right 2 Kin'!U58, 'Right 3 Kin'!U58)</f>
        <v>17.579799646831887</v>
      </c>
      <c r="V58">
        <f>STDEV('Left 1 Kin'!V58, 'Left 2 Kin'!V58, 'Left 3 Kin'!V58, 'Right 1 Kin'!V58, 'Right 2 Kin'!V58, 'Right 3 Kin'!V58)</f>
        <v>11.258489665048289</v>
      </c>
      <c r="W58">
        <f>STDEV('Left 1 Kin'!W58, 'Left 2 Kin'!W58, 'Left 3 Kin'!W58, 'Right 1 Kin'!W58, 'Right 2 Kin'!W58, 'Right 3 Kin'!W58)</f>
        <v>22.998226360621789</v>
      </c>
      <c r="X58">
        <f>STDEV('Left 1 Kin'!X58, 'Left 2 Kin'!X58, 'Left 3 Kin'!X58, 'Right 1 Kin'!X58, 'Right 2 Kin'!X58, 'Right 3 Kin'!X58)</f>
        <v>25.652000995310598</v>
      </c>
      <c r="Y58">
        <f>STDEV('Left 1 Kin'!Y58, 'Left 2 Kin'!Y58, 'Left 3 Kin'!Y58, 'Right 1 Kin'!Y58, 'Right 2 Kin'!Y58, 'Right 3 Kin'!Y58)</f>
        <v>54.050559524815903</v>
      </c>
      <c r="Z58">
        <f>STDEV('Left 1 Kin'!Z58, 'Left 2 Kin'!Z58, 'Left 3 Kin'!Z58, 'Right 1 Kin'!Z58, 'Right 2 Kin'!Z58, 'Right 3 Kin'!Z58)</f>
        <v>31.858095067383086</v>
      </c>
      <c r="AA58">
        <f>STDEV('Left 1 Kin'!AA58, 'Left 2 Kin'!AA58, 'Left 3 Kin'!AA58, 'Right 1 Kin'!AA58, 'Right 2 Kin'!AA58, 'Right 3 Kin'!AA58)</f>
        <v>25.050852684803044</v>
      </c>
      <c r="AB58">
        <f>STDEV('Left 1 Kin'!AB58, 'Left 2 Kin'!AB58, 'Left 3 Kin'!AB58, 'Right 1 Kin'!AB58, 'Right 2 Kin'!AB58, 'Right 3 Kin'!AB58)</f>
        <v>45.105088358629395</v>
      </c>
      <c r="AC58">
        <f>STDEV('Left 1 Kin'!AC58, 'Left 2 Kin'!AC58, 'Left 3 Kin'!AC58, 'Right 1 Kin'!AC58, 'Right 2 Kin'!AC58, 'Right 3 Kin'!AC58)</f>
        <v>120.32383040576383</v>
      </c>
      <c r="AD58">
        <f>STDEV('Left 1 Kin'!AD58, 'Left 2 Kin'!AD58, 'Left 3 Kin'!AD58, 'Right 1 Kin'!AD58, 'Right 2 Kin'!AD58, 'Right 3 Kin'!AD58)</f>
        <v>87.040266044515263</v>
      </c>
      <c r="AE58">
        <f>STDEV('Left 1 Kin'!AE58, 'Left 2 Kin'!AE58, 'Left 3 Kin'!AE58, 'Right 1 Kin'!AE58, 'Right 2 Kin'!AE58, 'Right 3 Kin'!AE58)</f>
        <v>67.385800746519791</v>
      </c>
      <c r="AF58">
        <f>STDEV('Left 1 Kin'!AF58, 'Left 2 Kin'!AF58, 'Left 3 Kin'!AF58, 'Right 1 Kin'!AF58, 'Right 2 Kin'!AF58, 'Right 3 Kin'!AF58)</f>
        <v>137.03225121505875</v>
      </c>
      <c r="AG58">
        <f>STDEV('Left 1 Kin'!AG58, 'Left 2 Kin'!AG58, 'Left 3 Kin'!AG58, 'Right 1 Kin'!AG58, 'Right 2 Kin'!AG58, 'Right 3 Kin'!AG58)</f>
        <v>112.03701239947458</v>
      </c>
      <c r="AH58">
        <f>STDEV('Left 1 Kin'!AH58, 'Left 2 Kin'!AH58, 'Left 3 Kin'!AH58, 'Right 1 Kin'!AH58, 'Right 2 Kin'!AH58, 'Right 3 Kin'!AH58)</f>
        <v>48.219295023348849</v>
      </c>
      <c r="AI58">
        <f>STDEV('Left 1 Kin'!AI58, 'Left 2 Kin'!AI58, 'Left 3 Kin'!AI58, 'Right 1 Kin'!AI58, 'Right 2 Kin'!AI58, 'Right 3 Kin'!AI58)</f>
        <v>0.5334592775635898</v>
      </c>
      <c r="AJ58">
        <f>STDEV('Left 1 Kin'!AJ58, 'Left 2 Kin'!AJ58, 'Left 3 Kin'!AJ58, 'Right 1 Kin'!AJ58, 'Right 2 Kin'!AJ58, 'Right 3 Kin'!AJ58)</f>
        <v>0.40712016462988998</v>
      </c>
      <c r="AK58">
        <f>STDEV('Left 1 Kin'!AK58, 'Left 2 Kin'!AK58, 'Left 3 Kin'!AK58, 'Right 1 Kin'!AK58, 'Right 2 Kin'!AK58, 'Right 3 Kin'!AK58)</f>
        <v>0.15101979252816983</v>
      </c>
      <c r="AL58">
        <f>STDEV('Left 1 Kin'!AL58, 'Left 2 Kin'!AL58, 'Left 3 Kin'!AL58, 'Right 1 Kin'!AL58, 'Right 2 Kin'!AL58, 'Right 3 Kin'!AL58)</f>
        <v>6.3694331760746232</v>
      </c>
      <c r="AM58">
        <f>STDEV('Left 1 Kin'!AM58, 'Left 2 Kin'!AM58, 'Left 3 Kin'!AM58, 'Right 1 Kin'!AM58, 'Right 2 Kin'!AM58, 'Right 3 Kin'!AM58)</f>
        <v>0.55971148914702407</v>
      </c>
      <c r="AN58">
        <f>STDEV('Left 1 Kin'!AN58, 'Left 2 Kin'!AN58, 'Left 3 Kin'!AN58, 'Right 1 Kin'!AN58, 'Right 2 Kin'!AN58, 'Right 3 Kin'!AN58)</f>
        <v>0.23488397898288452</v>
      </c>
      <c r="AO58">
        <f>STDEV('Left 1 Kin'!AO58, 'Left 2 Kin'!AO58, 'Left 3 Kin'!AO58, 'Right 1 Kin'!AO58, 'Right 2 Kin'!AO58, 'Right 3 Kin'!AO58)</f>
        <v>0.48149959236851253</v>
      </c>
      <c r="AP58">
        <f>STDEV('Left 1 Kin'!AP58, 'Left 2 Kin'!AP58, 'Left 3 Kin'!AP58, 'Right 1 Kin'!AP58, 'Right 2 Kin'!AP58, 'Right 3 Kin'!AP58)</f>
        <v>2.3861597554420562</v>
      </c>
      <c r="AQ58">
        <f>STDEV('Left 1 Kin'!AQ58, 'Left 2 Kin'!AQ58, 'Left 3 Kin'!AQ58, 'Right 1 Kin'!AQ58, 'Right 2 Kin'!AQ58, 'Right 3 Kin'!AQ58)</f>
        <v>0.47165622061598772</v>
      </c>
      <c r="AR58">
        <f>STDEV('Left 1 Kin'!AR58, 'Left 2 Kin'!AR58, 'Left 3 Kin'!AR58, 'Right 1 Kin'!AR58, 'Right 2 Kin'!AR58, 'Right 3 Kin'!AR58)</f>
        <v>1.077453531563759</v>
      </c>
      <c r="AS58">
        <f>STDEV('Left 1 Kin'!AS58, 'Left 2 Kin'!AS58, 'Left 3 Kin'!AS58, 'Right 1 Kin'!AS58, 'Right 2 Kin'!AS58, 'Right 3 Kin'!AS58)</f>
        <v>0.24497759579790596</v>
      </c>
      <c r="AT58">
        <f>STDEV('Left 1 Kin'!AT58, 'Left 2 Kin'!AT58, 'Left 3 Kin'!AT58, 'Right 1 Kin'!AT58, 'Right 2 Kin'!AT58, 'Right 3 Kin'!AT58)</f>
        <v>8.2270273830673073</v>
      </c>
    </row>
    <row r="59" spans="1:46" x14ac:dyDescent="0.25">
      <c r="A59">
        <v>57</v>
      </c>
      <c r="B59">
        <f>STDEV('Left 1 Kin'!B59, 'Left 2 Kin'!B59, 'Left 3 Kin'!B59, 'Right 1 Kin'!B59, 'Right 2 Kin'!B59, 'Right 3 Kin'!B59)</f>
        <v>0.15011932554153046</v>
      </c>
      <c r="C59">
        <f>STDEV('Left 1 Kin'!C59, 'Left 2 Kin'!C59, 'Left 3 Kin'!C59, 'Right 1 Kin'!C59, 'Right 2 Kin'!C59, 'Right 3 Kin'!C59)</f>
        <v>4.1517358148343841E-3</v>
      </c>
      <c r="D59">
        <f>STDEV('Left 1 Kin'!D59, 'Left 2 Kin'!D59, 'Left 3 Kin'!D59, 'Right 1 Kin'!D59, 'Right 2 Kin'!D59, 'Right 3 Kin'!D59)</f>
        <v>2.9940058180813703E-2</v>
      </c>
      <c r="E59">
        <f>STDEV('Left 1 Kin'!E59, 'Left 2 Kin'!E59, 'Left 3 Kin'!E59, 'Right 1 Kin'!E59, 'Right 2 Kin'!E59, 'Right 3 Kin'!E59)</f>
        <v>3.6613924195450634E-2</v>
      </c>
      <c r="F59">
        <f>STDEV('Left 1 Kin'!F59, 'Left 2 Kin'!F59, 'Left 3 Kin'!F59, 'Right 1 Kin'!F59, 'Right 2 Kin'!F59, 'Right 3 Kin'!F59)</f>
        <v>7.6074747844698837E-2</v>
      </c>
      <c r="G59">
        <f>STDEV('Left 1 Kin'!G59, 'Left 2 Kin'!G59, 'Left 3 Kin'!G59, 'Right 1 Kin'!G59, 'Right 2 Kin'!G59, 'Right 3 Kin'!G59)</f>
        <v>1.6094063866183062</v>
      </c>
      <c r="H59">
        <f>STDEV('Left 1 Kin'!H59, 'Left 2 Kin'!H59, 'Left 3 Kin'!H59, 'Right 1 Kin'!H59, 'Right 2 Kin'!H59, 'Right 3 Kin'!H59)</f>
        <v>1.3402058087430508</v>
      </c>
      <c r="I59">
        <f>STDEV('Left 1 Kin'!I59, 'Left 2 Kin'!I59, 'Left 3 Kin'!I59, 'Right 1 Kin'!I59, 'Right 2 Kin'!I59, 'Right 3 Kin'!I59)</f>
        <v>3.5617420257488539</v>
      </c>
      <c r="J59">
        <f>STDEV('Left 1 Kin'!J59, 'Left 2 Kin'!J59, 'Left 3 Kin'!J59, 'Right 1 Kin'!J59, 'Right 2 Kin'!J59, 'Right 3 Kin'!J59)</f>
        <v>3.1026119120740461</v>
      </c>
      <c r="K59">
        <f>STDEV('Left 1 Kin'!K59, 'Left 2 Kin'!K59, 'Left 3 Kin'!K59, 'Right 1 Kin'!K59, 'Right 2 Kin'!K59, 'Right 3 Kin'!K59)</f>
        <v>4.167889946399554</v>
      </c>
      <c r="L59">
        <f>STDEV('Left 1 Kin'!L59, 'Left 2 Kin'!L59, 'Left 3 Kin'!L59, 'Right 1 Kin'!L59, 'Right 2 Kin'!L59, 'Right 3 Kin'!L59)</f>
        <v>2.6125754221405568</v>
      </c>
      <c r="M59">
        <f>STDEV('Left 1 Kin'!M59, 'Left 2 Kin'!M59, 'Left 3 Kin'!M59, 'Right 1 Kin'!M59, 'Right 2 Kin'!M59, 'Right 3 Kin'!M59)</f>
        <v>2.2877211740964554</v>
      </c>
      <c r="N59">
        <f>STDEV('Left 1 Kin'!N59, 'Left 2 Kin'!N59, 'Left 3 Kin'!N59, 'Right 1 Kin'!N59, 'Right 2 Kin'!N59, 'Right 3 Kin'!N59)</f>
        <v>6.1712400062430826</v>
      </c>
      <c r="O59">
        <f>STDEV('Left 1 Kin'!O59, 'Left 2 Kin'!O59, 'Left 3 Kin'!O59, 'Right 1 Kin'!O59, 'Right 2 Kin'!O59, 'Right 3 Kin'!O59)</f>
        <v>20.87385580356959</v>
      </c>
      <c r="P59">
        <f>STDEV('Left 1 Kin'!P59, 'Left 2 Kin'!P59, 'Left 3 Kin'!P59, 'Right 1 Kin'!P59, 'Right 2 Kin'!P59, 'Right 3 Kin'!P59)</f>
        <v>2.8312653557484144</v>
      </c>
      <c r="Q59">
        <f>STDEV('Left 1 Kin'!Q59, 'Left 2 Kin'!Q59, 'Left 3 Kin'!Q59, 'Right 1 Kin'!Q59, 'Right 2 Kin'!Q59, 'Right 3 Kin'!Q59)</f>
        <v>11.614784501653451</v>
      </c>
      <c r="R59">
        <f>STDEV('Left 1 Kin'!R59, 'Left 2 Kin'!R59, 'Left 3 Kin'!R59, 'Right 1 Kin'!R59, 'Right 2 Kin'!R59, 'Right 3 Kin'!R59)</f>
        <v>1.2888048507611622</v>
      </c>
      <c r="S59">
        <f>STDEV('Left 1 Kin'!S59, 'Left 2 Kin'!S59, 'Left 3 Kin'!S59, 'Right 1 Kin'!S59, 'Right 2 Kin'!S59, 'Right 3 Kin'!S59)</f>
        <v>4.5560829107445828</v>
      </c>
      <c r="T59">
        <f>STDEV('Left 1 Kin'!T59, 'Left 2 Kin'!T59, 'Left 3 Kin'!T59, 'Right 1 Kin'!T59, 'Right 2 Kin'!T59, 'Right 3 Kin'!T59)</f>
        <v>3.3617748834371253</v>
      </c>
      <c r="U59">
        <f>STDEV('Left 1 Kin'!U59, 'Left 2 Kin'!U59, 'Left 3 Kin'!U59, 'Right 1 Kin'!U59, 'Right 2 Kin'!U59, 'Right 3 Kin'!U59)</f>
        <v>17.676859906461484</v>
      </c>
      <c r="V59">
        <f>STDEV('Left 1 Kin'!V59, 'Left 2 Kin'!V59, 'Left 3 Kin'!V59, 'Right 1 Kin'!V59, 'Right 2 Kin'!V59, 'Right 3 Kin'!V59)</f>
        <v>11.400294051120994</v>
      </c>
      <c r="W59">
        <f>STDEV('Left 1 Kin'!W59, 'Left 2 Kin'!W59, 'Left 3 Kin'!W59, 'Right 1 Kin'!W59, 'Right 2 Kin'!W59, 'Right 3 Kin'!W59)</f>
        <v>23.367430393156663</v>
      </c>
      <c r="X59">
        <f>STDEV('Left 1 Kin'!X59, 'Left 2 Kin'!X59, 'Left 3 Kin'!X59, 'Right 1 Kin'!X59, 'Right 2 Kin'!X59, 'Right 3 Kin'!X59)</f>
        <v>23.781092798254953</v>
      </c>
      <c r="Y59">
        <f>STDEV('Left 1 Kin'!Y59, 'Left 2 Kin'!Y59, 'Left 3 Kin'!Y59, 'Right 1 Kin'!Y59, 'Right 2 Kin'!Y59, 'Right 3 Kin'!Y59)</f>
        <v>54.352498428856258</v>
      </c>
      <c r="Z59">
        <f>STDEV('Left 1 Kin'!Z59, 'Left 2 Kin'!Z59, 'Left 3 Kin'!Z59, 'Right 1 Kin'!Z59, 'Right 2 Kin'!Z59, 'Right 3 Kin'!Z59)</f>
        <v>30.868245299567604</v>
      </c>
      <c r="AA59">
        <f>STDEV('Left 1 Kin'!AA59, 'Left 2 Kin'!AA59, 'Left 3 Kin'!AA59, 'Right 1 Kin'!AA59, 'Right 2 Kin'!AA59, 'Right 3 Kin'!AA59)</f>
        <v>22.974439589278248</v>
      </c>
      <c r="AB59">
        <f>STDEV('Left 1 Kin'!AB59, 'Left 2 Kin'!AB59, 'Left 3 Kin'!AB59, 'Right 1 Kin'!AB59, 'Right 2 Kin'!AB59, 'Right 3 Kin'!AB59)</f>
        <v>49.413467143257385</v>
      </c>
      <c r="AC59">
        <f>STDEV('Left 1 Kin'!AC59, 'Left 2 Kin'!AC59, 'Left 3 Kin'!AC59, 'Right 1 Kin'!AC59, 'Right 2 Kin'!AC59, 'Right 3 Kin'!AC59)</f>
        <v>109.88559692846522</v>
      </c>
      <c r="AD59">
        <f>STDEV('Left 1 Kin'!AD59, 'Left 2 Kin'!AD59, 'Left 3 Kin'!AD59, 'Right 1 Kin'!AD59, 'Right 2 Kin'!AD59, 'Right 3 Kin'!AD59)</f>
        <v>90.27078328697354</v>
      </c>
      <c r="AE59">
        <f>STDEV('Left 1 Kin'!AE59, 'Left 2 Kin'!AE59, 'Left 3 Kin'!AE59, 'Right 1 Kin'!AE59, 'Right 2 Kin'!AE59, 'Right 3 Kin'!AE59)</f>
        <v>74.681858423297271</v>
      </c>
      <c r="AF59">
        <f>STDEV('Left 1 Kin'!AF59, 'Left 2 Kin'!AF59, 'Left 3 Kin'!AF59, 'Right 1 Kin'!AF59, 'Right 2 Kin'!AF59, 'Right 3 Kin'!AF59)</f>
        <v>136.69874689845255</v>
      </c>
      <c r="AG59">
        <f>STDEV('Left 1 Kin'!AG59, 'Left 2 Kin'!AG59, 'Left 3 Kin'!AG59, 'Right 1 Kin'!AG59, 'Right 2 Kin'!AG59, 'Right 3 Kin'!AG59)</f>
        <v>108.56337351205853</v>
      </c>
      <c r="AH59">
        <f>STDEV('Left 1 Kin'!AH59, 'Left 2 Kin'!AH59, 'Left 3 Kin'!AH59, 'Right 1 Kin'!AH59, 'Right 2 Kin'!AH59, 'Right 3 Kin'!AH59)</f>
        <v>51.112480617559669</v>
      </c>
      <c r="AI59">
        <f>STDEV('Left 1 Kin'!AI59, 'Left 2 Kin'!AI59, 'Left 3 Kin'!AI59, 'Right 1 Kin'!AI59, 'Right 2 Kin'!AI59, 'Right 3 Kin'!AI59)</f>
        <v>0.62618645192603106</v>
      </c>
      <c r="AJ59">
        <f>STDEV('Left 1 Kin'!AJ59, 'Left 2 Kin'!AJ59, 'Left 3 Kin'!AJ59, 'Right 1 Kin'!AJ59, 'Right 2 Kin'!AJ59, 'Right 3 Kin'!AJ59)</f>
        <v>0.43588244368348339</v>
      </c>
      <c r="AK59">
        <f>STDEV('Left 1 Kin'!AK59, 'Left 2 Kin'!AK59, 'Left 3 Kin'!AK59, 'Right 1 Kin'!AK59, 'Right 2 Kin'!AK59, 'Right 3 Kin'!AK59)</f>
        <v>0.15396252455723236</v>
      </c>
      <c r="AL59">
        <f>STDEV('Left 1 Kin'!AL59, 'Left 2 Kin'!AL59, 'Left 3 Kin'!AL59, 'Right 1 Kin'!AL59, 'Right 2 Kin'!AL59, 'Right 3 Kin'!AL59)</f>
        <v>7.8485208076747757</v>
      </c>
      <c r="AM59">
        <f>STDEV('Left 1 Kin'!AM59, 'Left 2 Kin'!AM59, 'Left 3 Kin'!AM59, 'Right 1 Kin'!AM59, 'Right 2 Kin'!AM59, 'Right 3 Kin'!AM59)</f>
        <v>0.52490506771610745</v>
      </c>
      <c r="AN59">
        <f>STDEV('Left 1 Kin'!AN59, 'Left 2 Kin'!AN59, 'Left 3 Kin'!AN59, 'Right 1 Kin'!AN59, 'Right 2 Kin'!AN59, 'Right 3 Kin'!AN59)</f>
        <v>0.23203061307566061</v>
      </c>
      <c r="AO59">
        <f>STDEV('Left 1 Kin'!AO59, 'Left 2 Kin'!AO59, 'Left 3 Kin'!AO59, 'Right 1 Kin'!AO59, 'Right 2 Kin'!AO59, 'Right 3 Kin'!AO59)</f>
        <v>0.4731600690845445</v>
      </c>
      <c r="AP59">
        <f>STDEV('Left 1 Kin'!AP59, 'Left 2 Kin'!AP59, 'Left 3 Kin'!AP59, 'Right 1 Kin'!AP59, 'Right 2 Kin'!AP59, 'Right 3 Kin'!AP59)</f>
        <v>2.1459239164052253</v>
      </c>
      <c r="AQ59">
        <f>STDEV('Left 1 Kin'!AQ59, 'Left 2 Kin'!AQ59, 'Left 3 Kin'!AQ59, 'Right 1 Kin'!AQ59, 'Right 2 Kin'!AQ59, 'Right 3 Kin'!AQ59)</f>
        <v>0.44766111800993597</v>
      </c>
      <c r="AR59">
        <f>STDEV('Left 1 Kin'!AR59, 'Left 2 Kin'!AR59, 'Left 3 Kin'!AR59, 'Right 1 Kin'!AR59, 'Right 2 Kin'!AR59, 'Right 3 Kin'!AR59)</f>
        <v>1.0660397750721826</v>
      </c>
      <c r="AS59">
        <f>STDEV('Left 1 Kin'!AS59, 'Left 2 Kin'!AS59, 'Left 3 Kin'!AS59, 'Right 1 Kin'!AS59, 'Right 2 Kin'!AS59, 'Right 3 Kin'!AS59)</f>
        <v>0.23383561371150499</v>
      </c>
      <c r="AT59">
        <f>STDEV('Left 1 Kin'!AT59, 'Left 2 Kin'!AT59, 'Left 3 Kin'!AT59, 'Right 1 Kin'!AT59, 'Right 2 Kin'!AT59, 'Right 3 Kin'!AT59)</f>
        <v>7.9461707911766783</v>
      </c>
    </row>
    <row r="60" spans="1:46" x14ac:dyDescent="0.25">
      <c r="A60">
        <v>58</v>
      </c>
      <c r="B60">
        <f>STDEV('Left 1 Kin'!B60, 'Left 2 Kin'!B60, 'Left 3 Kin'!B60, 'Right 1 Kin'!B60, 'Right 2 Kin'!B60, 'Right 3 Kin'!B60)</f>
        <v>0.1464790290024558</v>
      </c>
      <c r="C60">
        <f>STDEV('Left 1 Kin'!C60, 'Left 2 Kin'!C60, 'Left 3 Kin'!C60, 'Right 1 Kin'!C60, 'Right 2 Kin'!C60, 'Right 3 Kin'!C60)</f>
        <v>4.1185459414099911E-3</v>
      </c>
      <c r="D60">
        <f>STDEV('Left 1 Kin'!D60, 'Left 2 Kin'!D60, 'Left 3 Kin'!D60, 'Right 1 Kin'!D60, 'Right 2 Kin'!D60, 'Right 3 Kin'!D60)</f>
        <v>2.785857290642416E-2</v>
      </c>
      <c r="E60">
        <f>STDEV('Left 1 Kin'!E60, 'Left 2 Kin'!E60, 'Left 3 Kin'!E60, 'Right 1 Kin'!E60, 'Right 2 Kin'!E60, 'Right 3 Kin'!E60)</f>
        <v>3.7569458947325642E-2</v>
      </c>
      <c r="F60">
        <f>STDEV('Left 1 Kin'!F60, 'Left 2 Kin'!F60, 'Left 3 Kin'!F60, 'Right 1 Kin'!F60, 'Right 2 Kin'!F60, 'Right 3 Kin'!F60)</f>
        <v>7.6415903750397987E-2</v>
      </c>
      <c r="G60">
        <f>STDEV('Left 1 Kin'!G60, 'Left 2 Kin'!G60, 'Left 3 Kin'!G60, 'Right 1 Kin'!G60, 'Right 2 Kin'!G60, 'Right 3 Kin'!G60)</f>
        <v>1.604691235450971</v>
      </c>
      <c r="H60">
        <f>STDEV('Left 1 Kin'!H60, 'Left 2 Kin'!H60, 'Left 3 Kin'!H60, 'Right 1 Kin'!H60, 'Right 2 Kin'!H60, 'Right 3 Kin'!H60)</f>
        <v>1.3453379938427792</v>
      </c>
      <c r="I60">
        <f>STDEV('Left 1 Kin'!I60, 'Left 2 Kin'!I60, 'Left 3 Kin'!I60, 'Right 1 Kin'!I60, 'Right 2 Kin'!I60, 'Right 3 Kin'!I60)</f>
        <v>3.5805182585978206</v>
      </c>
      <c r="J60">
        <f>STDEV('Left 1 Kin'!J60, 'Left 2 Kin'!J60, 'Left 3 Kin'!J60, 'Right 1 Kin'!J60, 'Right 2 Kin'!J60, 'Right 3 Kin'!J60)</f>
        <v>3.1052562030432438</v>
      </c>
      <c r="K60">
        <f>STDEV('Left 1 Kin'!K60, 'Left 2 Kin'!K60, 'Left 3 Kin'!K60, 'Right 1 Kin'!K60, 'Right 2 Kin'!K60, 'Right 3 Kin'!K60)</f>
        <v>4.1022442750117252</v>
      </c>
      <c r="L60">
        <f>STDEV('Left 1 Kin'!L60, 'Left 2 Kin'!L60, 'Left 3 Kin'!L60, 'Right 1 Kin'!L60, 'Right 2 Kin'!L60, 'Right 3 Kin'!L60)</f>
        <v>2.6381287472161699</v>
      </c>
      <c r="M60">
        <f>STDEV('Left 1 Kin'!M60, 'Left 2 Kin'!M60, 'Left 3 Kin'!M60, 'Right 1 Kin'!M60, 'Right 2 Kin'!M60, 'Right 3 Kin'!M60)</f>
        <v>2.3023537589886174</v>
      </c>
      <c r="N60">
        <f>STDEV('Left 1 Kin'!N60, 'Left 2 Kin'!N60, 'Left 3 Kin'!N60, 'Right 1 Kin'!N60, 'Right 2 Kin'!N60, 'Right 3 Kin'!N60)</f>
        <v>6.1088266500191288</v>
      </c>
      <c r="O60">
        <f>STDEV('Left 1 Kin'!O60, 'Left 2 Kin'!O60, 'Left 3 Kin'!O60, 'Right 1 Kin'!O60, 'Right 2 Kin'!O60, 'Right 3 Kin'!O60)</f>
        <v>20.986000478150054</v>
      </c>
      <c r="P60">
        <f>STDEV('Left 1 Kin'!P60, 'Left 2 Kin'!P60, 'Left 3 Kin'!P60, 'Right 1 Kin'!P60, 'Right 2 Kin'!P60, 'Right 3 Kin'!P60)</f>
        <v>2.8758788767948218</v>
      </c>
      <c r="Q60">
        <f>STDEV('Left 1 Kin'!Q60, 'Left 2 Kin'!Q60, 'Left 3 Kin'!Q60, 'Right 1 Kin'!Q60, 'Right 2 Kin'!Q60, 'Right 3 Kin'!Q60)</f>
        <v>11.546220444077431</v>
      </c>
      <c r="R60">
        <f>STDEV('Left 1 Kin'!R60, 'Left 2 Kin'!R60, 'Left 3 Kin'!R60, 'Right 1 Kin'!R60, 'Right 2 Kin'!R60, 'Right 3 Kin'!R60)</f>
        <v>1.2298479712626049</v>
      </c>
      <c r="S60">
        <f>STDEV('Left 1 Kin'!S60, 'Left 2 Kin'!S60, 'Left 3 Kin'!S60, 'Right 1 Kin'!S60, 'Right 2 Kin'!S60, 'Right 3 Kin'!S60)</f>
        <v>4.6930658364646325</v>
      </c>
      <c r="T60">
        <f>STDEV('Left 1 Kin'!T60, 'Left 2 Kin'!T60, 'Left 3 Kin'!T60, 'Right 1 Kin'!T60, 'Right 2 Kin'!T60, 'Right 3 Kin'!T60)</f>
        <v>3.4148044085804181</v>
      </c>
      <c r="U60">
        <f>STDEV('Left 1 Kin'!U60, 'Left 2 Kin'!U60, 'Left 3 Kin'!U60, 'Right 1 Kin'!U60, 'Right 2 Kin'!U60, 'Right 3 Kin'!U60)</f>
        <v>17.770498345274778</v>
      </c>
      <c r="V60">
        <f>STDEV('Left 1 Kin'!V60, 'Left 2 Kin'!V60, 'Left 3 Kin'!V60, 'Right 1 Kin'!V60, 'Right 2 Kin'!V60, 'Right 3 Kin'!V60)</f>
        <v>11.61651273251157</v>
      </c>
      <c r="W60">
        <f>STDEV('Left 1 Kin'!W60, 'Left 2 Kin'!W60, 'Left 3 Kin'!W60, 'Right 1 Kin'!W60, 'Right 2 Kin'!W60, 'Right 3 Kin'!W60)</f>
        <v>23.770941355443913</v>
      </c>
      <c r="X60">
        <f>STDEV('Left 1 Kin'!X60, 'Left 2 Kin'!X60, 'Left 3 Kin'!X60, 'Right 1 Kin'!X60, 'Right 2 Kin'!X60, 'Right 3 Kin'!X60)</f>
        <v>22.802811446965361</v>
      </c>
      <c r="Y60">
        <f>STDEV('Left 1 Kin'!Y60, 'Left 2 Kin'!Y60, 'Left 3 Kin'!Y60, 'Right 1 Kin'!Y60, 'Right 2 Kin'!Y60, 'Right 3 Kin'!Y60)</f>
        <v>54.575324017966445</v>
      </c>
      <c r="Z60">
        <f>STDEV('Left 1 Kin'!Z60, 'Left 2 Kin'!Z60, 'Left 3 Kin'!Z60, 'Right 1 Kin'!Z60, 'Right 2 Kin'!Z60, 'Right 3 Kin'!Z60)</f>
        <v>30.119327981836495</v>
      </c>
      <c r="AA60">
        <f>STDEV('Left 1 Kin'!AA60, 'Left 2 Kin'!AA60, 'Left 3 Kin'!AA60, 'Right 1 Kin'!AA60, 'Right 2 Kin'!AA60, 'Right 3 Kin'!AA60)</f>
        <v>21.570006010987278</v>
      </c>
      <c r="AB60">
        <f>STDEV('Left 1 Kin'!AB60, 'Left 2 Kin'!AB60, 'Left 3 Kin'!AB60, 'Right 1 Kin'!AB60, 'Right 2 Kin'!AB60, 'Right 3 Kin'!AB60)</f>
        <v>53.623238903847493</v>
      </c>
      <c r="AC60">
        <f>STDEV('Left 1 Kin'!AC60, 'Left 2 Kin'!AC60, 'Left 3 Kin'!AC60, 'Right 1 Kin'!AC60, 'Right 2 Kin'!AC60, 'Right 3 Kin'!AC60)</f>
        <v>97.499002907775633</v>
      </c>
      <c r="AD60">
        <f>STDEV('Left 1 Kin'!AD60, 'Left 2 Kin'!AD60, 'Left 3 Kin'!AD60, 'Right 1 Kin'!AD60, 'Right 2 Kin'!AD60, 'Right 3 Kin'!AD60)</f>
        <v>93.201171996252413</v>
      </c>
      <c r="AE60">
        <f>STDEV('Left 1 Kin'!AE60, 'Left 2 Kin'!AE60, 'Left 3 Kin'!AE60, 'Right 1 Kin'!AE60, 'Right 2 Kin'!AE60, 'Right 3 Kin'!AE60)</f>
        <v>84.09308474085141</v>
      </c>
      <c r="AF60">
        <f>STDEV('Left 1 Kin'!AF60, 'Left 2 Kin'!AF60, 'Left 3 Kin'!AF60, 'Right 1 Kin'!AF60, 'Right 2 Kin'!AF60, 'Right 3 Kin'!AF60)</f>
        <v>136.06604740133059</v>
      </c>
      <c r="AG60">
        <f>STDEV('Left 1 Kin'!AG60, 'Left 2 Kin'!AG60, 'Left 3 Kin'!AG60, 'Right 1 Kin'!AG60, 'Right 2 Kin'!AG60, 'Right 3 Kin'!AG60)</f>
        <v>106.18428458569133</v>
      </c>
      <c r="AH60">
        <f>STDEV('Left 1 Kin'!AH60, 'Left 2 Kin'!AH60, 'Left 3 Kin'!AH60, 'Right 1 Kin'!AH60, 'Right 2 Kin'!AH60, 'Right 3 Kin'!AH60)</f>
        <v>52.811964931475678</v>
      </c>
      <c r="AI60">
        <f>STDEV('Left 1 Kin'!AI60, 'Left 2 Kin'!AI60, 'Left 3 Kin'!AI60, 'Right 1 Kin'!AI60, 'Right 2 Kin'!AI60, 'Right 3 Kin'!AI60)</f>
        <v>0.71969180115885312</v>
      </c>
      <c r="AJ60">
        <f>STDEV('Left 1 Kin'!AJ60, 'Left 2 Kin'!AJ60, 'Left 3 Kin'!AJ60, 'Right 1 Kin'!AJ60, 'Right 2 Kin'!AJ60, 'Right 3 Kin'!AJ60)</f>
        <v>0.46895994292343995</v>
      </c>
      <c r="AK60">
        <f>STDEV('Left 1 Kin'!AK60, 'Left 2 Kin'!AK60, 'Left 3 Kin'!AK60, 'Right 1 Kin'!AK60, 'Right 2 Kin'!AK60, 'Right 3 Kin'!AK60)</f>
        <v>0.15763946086066818</v>
      </c>
      <c r="AL60">
        <f>STDEV('Left 1 Kin'!AL60, 'Left 2 Kin'!AL60, 'Left 3 Kin'!AL60, 'Right 1 Kin'!AL60, 'Right 2 Kin'!AL60, 'Right 3 Kin'!AL60)</f>
        <v>9.3753103934607829</v>
      </c>
      <c r="AM60">
        <f>STDEV('Left 1 Kin'!AM60, 'Left 2 Kin'!AM60, 'Left 3 Kin'!AM60, 'Right 1 Kin'!AM60, 'Right 2 Kin'!AM60, 'Right 3 Kin'!AM60)</f>
        <v>0.49479561851841725</v>
      </c>
      <c r="AN60">
        <f>STDEV('Left 1 Kin'!AN60, 'Left 2 Kin'!AN60, 'Left 3 Kin'!AN60, 'Right 1 Kin'!AN60, 'Right 2 Kin'!AN60, 'Right 3 Kin'!AN60)</f>
        <v>0.22941452921950525</v>
      </c>
      <c r="AO60">
        <f>STDEV('Left 1 Kin'!AO60, 'Left 2 Kin'!AO60, 'Left 3 Kin'!AO60, 'Right 1 Kin'!AO60, 'Right 2 Kin'!AO60, 'Right 3 Kin'!AO60)</f>
        <v>0.46523725018612561</v>
      </c>
      <c r="AP60">
        <f>STDEV('Left 1 Kin'!AP60, 'Left 2 Kin'!AP60, 'Left 3 Kin'!AP60, 'Right 1 Kin'!AP60, 'Right 2 Kin'!AP60, 'Right 3 Kin'!AP60)</f>
        <v>1.9938748856494921</v>
      </c>
      <c r="AQ60">
        <f>STDEV('Left 1 Kin'!AQ60, 'Left 2 Kin'!AQ60, 'Left 3 Kin'!AQ60, 'Right 1 Kin'!AQ60, 'Right 2 Kin'!AQ60, 'Right 3 Kin'!AQ60)</f>
        <v>0.42139125362258661</v>
      </c>
      <c r="AR60">
        <f>STDEV('Left 1 Kin'!AR60, 'Left 2 Kin'!AR60, 'Left 3 Kin'!AR60, 'Right 1 Kin'!AR60, 'Right 2 Kin'!AR60, 'Right 3 Kin'!AR60)</f>
        <v>1.0545930533341297</v>
      </c>
      <c r="AS60">
        <f>STDEV('Left 1 Kin'!AS60, 'Left 2 Kin'!AS60, 'Left 3 Kin'!AS60, 'Right 1 Kin'!AS60, 'Right 2 Kin'!AS60, 'Right 3 Kin'!AS60)</f>
        <v>0.22205239946548816</v>
      </c>
      <c r="AT60">
        <f>STDEV('Left 1 Kin'!AT60, 'Left 2 Kin'!AT60, 'Left 3 Kin'!AT60, 'Right 1 Kin'!AT60, 'Right 2 Kin'!AT60, 'Right 3 Kin'!AT60)</f>
        <v>7.585694376812655</v>
      </c>
    </row>
    <row r="61" spans="1:46" x14ac:dyDescent="0.25">
      <c r="A61">
        <v>59</v>
      </c>
      <c r="B61">
        <f>STDEV('Left 1 Kin'!B61, 'Left 2 Kin'!B61, 'Left 3 Kin'!B61, 'Right 1 Kin'!B61, 'Right 2 Kin'!B61, 'Right 3 Kin'!B61)</f>
        <v>0.14287590807892397</v>
      </c>
      <c r="C61">
        <f>STDEV('Left 1 Kin'!C61, 'Left 2 Kin'!C61, 'Left 3 Kin'!C61, 'Right 1 Kin'!C61, 'Right 2 Kin'!C61, 'Right 3 Kin'!C61)</f>
        <v>4.099288615026655E-3</v>
      </c>
      <c r="D61">
        <f>STDEV('Left 1 Kin'!D61, 'Left 2 Kin'!D61, 'Left 3 Kin'!D61, 'Right 1 Kin'!D61, 'Right 2 Kin'!D61, 'Right 3 Kin'!D61)</f>
        <v>2.9163143604400189E-2</v>
      </c>
      <c r="E61">
        <f>STDEV('Left 1 Kin'!E61, 'Left 2 Kin'!E61, 'Left 3 Kin'!E61, 'Right 1 Kin'!E61, 'Right 2 Kin'!E61, 'Right 3 Kin'!E61)</f>
        <v>3.910727237493114E-2</v>
      </c>
      <c r="F61">
        <f>STDEV('Left 1 Kin'!F61, 'Left 2 Kin'!F61, 'Left 3 Kin'!F61, 'Right 1 Kin'!F61, 'Right 2 Kin'!F61, 'Right 3 Kin'!F61)</f>
        <v>7.9645080437079852E-2</v>
      </c>
      <c r="G61">
        <f>STDEV('Left 1 Kin'!G61, 'Left 2 Kin'!G61, 'Left 3 Kin'!G61, 'Right 1 Kin'!G61, 'Right 2 Kin'!G61, 'Right 3 Kin'!G61)</f>
        <v>1.6008382645457357</v>
      </c>
      <c r="H61">
        <f>STDEV('Left 1 Kin'!H61, 'Left 2 Kin'!H61, 'Left 3 Kin'!H61, 'Right 1 Kin'!H61, 'Right 2 Kin'!H61, 'Right 3 Kin'!H61)</f>
        <v>1.3503939868775809</v>
      </c>
      <c r="I61">
        <f>STDEV('Left 1 Kin'!I61, 'Left 2 Kin'!I61, 'Left 3 Kin'!I61, 'Right 1 Kin'!I61, 'Right 2 Kin'!I61, 'Right 3 Kin'!I61)</f>
        <v>3.5960464252479722</v>
      </c>
      <c r="J61">
        <f>STDEV('Left 1 Kin'!J61, 'Left 2 Kin'!J61, 'Left 3 Kin'!J61, 'Right 1 Kin'!J61, 'Right 2 Kin'!J61, 'Right 3 Kin'!J61)</f>
        <v>3.103679741591896</v>
      </c>
      <c r="K61">
        <f>STDEV('Left 1 Kin'!K61, 'Left 2 Kin'!K61, 'Left 3 Kin'!K61, 'Right 1 Kin'!K61, 'Right 2 Kin'!K61, 'Right 3 Kin'!K61)</f>
        <v>4.0398858360681933</v>
      </c>
      <c r="L61">
        <f>STDEV('Left 1 Kin'!L61, 'Left 2 Kin'!L61, 'Left 3 Kin'!L61, 'Right 1 Kin'!L61, 'Right 2 Kin'!L61, 'Right 3 Kin'!L61)</f>
        <v>2.6568482372934157</v>
      </c>
      <c r="M61">
        <f>STDEV('Left 1 Kin'!M61, 'Left 2 Kin'!M61, 'Left 3 Kin'!M61, 'Right 1 Kin'!M61, 'Right 2 Kin'!M61, 'Right 3 Kin'!M61)</f>
        <v>2.3173013102675695</v>
      </c>
      <c r="N61">
        <f>STDEV('Left 1 Kin'!N61, 'Left 2 Kin'!N61, 'Left 3 Kin'!N61, 'Right 1 Kin'!N61, 'Right 2 Kin'!N61, 'Right 3 Kin'!N61)</f>
        <v>6.0447551047675159</v>
      </c>
      <c r="O61">
        <f>STDEV('Left 1 Kin'!O61, 'Left 2 Kin'!O61, 'Left 3 Kin'!O61, 'Right 1 Kin'!O61, 'Right 2 Kin'!O61, 'Right 3 Kin'!O61)</f>
        <v>21.08849854646644</v>
      </c>
      <c r="P61">
        <f>STDEV('Left 1 Kin'!P61, 'Left 2 Kin'!P61, 'Left 3 Kin'!P61, 'Right 1 Kin'!P61, 'Right 2 Kin'!P61, 'Right 3 Kin'!P61)</f>
        <v>2.9360193748232426</v>
      </c>
      <c r="Q61">
        <f>STDEV('Left 1 Kin'!Q61, 'Left 2 Kin'!Q61, 'Left 3 Kin'!Q61, 'Right 1 Kin'!Q61, 'Right 2 Kin'!Q61, 'Right 3 Kin'!Q61)</f>
        <v>11.469896353977505</v>
      </c>
      <c r="R61">
        <f>STDEV('Left 1 Kin'!R61, 'Left 2 Kin'!R61, 'Left 3 Kin'!R61, 'Right 1 Kin'!R61, 'Right 2 Kin'!R61, 'Right 3 Kin'!R61)</f>
        <v>1.2054461326075108</v>
      </c>
      <c r="S61">
        <f>STDEV('Left 1 Kin'!S61, 'Left 2 Kin'!S61, 'Left 3 Kin'!S61, 'Right 1 Kin'!S61, 'Right 2 Kin'!S61, 'Right 3 Kin'!S61)</f>
        <v>4.8109285703865563</v>
      </c>
      <c r="T61">
        <f>STDEV('Left 1 Kin'!T61, 'Left 2 Kin'!T61, 'Left 3 Kin'!T61, 'Right 1 Kin'!T61, 'Right 2 Kin'!T61, 'Right 3 Kin'!T61)</f>
        <v>3.4689683706980423</v>
      </c>
      <c r="U61">
        <f>STDEV('Left 1 Kin'!U61, 'Left 2 Kin'!U61, 'Left 3 Kin'!U61, 'Right 1 Kin'!U61, 'Right 2 Kin'!U61, 'Right 3 Kin'!U61)</f>
        <v>17.987576304582326</v>
      </c>
      <c r="V61">
        <f>STDEV('Left 1 Kin'!V61, 'Left 2 Kin'!V61, 'Left 3 Kin'!V61, 'Right 1 Kin'!V61, 'Right 2 Kin'!V61, 'Right 3 Kin'!V61)</f>
        <v>11.928426423385005</v>
      </c>
      <c r="W61">
        <f>STDEV('Left 1 Kin'!W61, 'Left 2 Kin'!W61, 'Left 3 Kin'!W61, 'Right 1 Kin'!W61, 'Right 2 Kin'!W61, 'Right 3 Kin'!W61)</f>
        <v>24.246129821463985</v>
      </c>
      <c r="X61">
        <f>STDEV('Left 1 Kin'!X61, 'Left 2 Kin'!X61, 'Left 3 Kin'!X61, 'Right 1 Kin'!X61, 'Right 2 Kin'!X61, 'Right 3 Kin'!X61)</f>
        <v>22.815800583106647</v>
      </c>
      <c r="Y61">
        <f>STDEV('Left 1 Kin'!Y61, 'Left 2 Kin'!Y61, 'Left 3 Kin'!Y61, 'Right 1 Kin'!Y61, 'Right 2 Kin'!Y61, 'Right 3 Kin'!Y61)</f>
        <v>54.384183771858218</v>
      </c>
      <c r="Z61">
        <f>STDEV('Left 1 Kin'!Z61, 'Left 2 Kin'!Z61, 'Left 3 Kin'!Z61, 'Right 1 Kin'!Z61, 'Right 2 Kin'!Z61, 'Right 3 Kin'!Z61)</f>
        <v>29.591126009293774</v>
      </c>
      <c r="AA61">
        <f>STDEV('Left 1 Kin'!AA61, 'Left 2 Kin'!AA61, 'Left 3 Kin'!AA61, 'Right 1 Kin'!AA61, 'Right 2 Kin'!AA61, 'Right 3 Kin'!AA61)</f>
        <v>20.697295445725295</v>
      </c>
      <c r="AB61">
        <f>STDEV('Left 1 Kin'!AB61, 'Left 2 Kin'!AB61, 'Left 3 Kin'!AB61, 'Right 1 Kin'!AB61, 'Right 2 Kin'!AB61, 'Right 3 Kin'!AB61)</f>
        <v>57.316400416805138</v>
      </c>
      <c r="AC61">
        <f>STDEV('Left 1 Kin'!AC61, 'Left 2 Kin'!AC61, 'Left 3 Kin'!AC61, 'Right 1 Kin'!AC61, 'Right 2 Kin'!AC61, 'Right 3 Kin'!AC61)</f>
        <v>87.392447783776589</v>
      </c>
      <c r="AD61">
        <f>STDEV('Left 1 Kin'!AD61, 'Left 2 Kin'!AD61, 'Left 3 Kin'!AD61, 'Right 1 Kin'!AD61, 'Right 2 Kin'!AD61, 'Right 3 Kin'!AD61)</f>
        <v>96.040133420411408</v>
      </c>
      <c r="AE61">
        <f>STDEV('Left 1 Kin'!AE61, 'Left 2 Kin'!AE61, 'Left 3 Kin'!AE61, 'Right 1 Kin'!AE61, 'Right 2 Kin'!AE61, 'Right 3 Kin'!AE61)</f>
        <v>93.91470953830094</v>
      </c>
      <c r="AF61">
        <f>STDEV('Left 1 Kin'!AF61, 'Left 2 Kin'!AF61, 'Left 3 Kin'!AF61, 'Right 1 Kin'!AF61, 'Right 2 Kin'!AF61, 'Right 3 Kin'!AF61)</f>
        <v>136.16899912631666</v>
      </c>
      <c r="AG61">
        <f>STDEV('Left 1 Kin'!AG61, 'Left 2 Kin'!AG61, 'Left 3 Kin'!AG61, 'Right 1 Kin'!AG61, 'Right 2 Kin'!AG61, 'Right 3 Kin'!AG61)</f>
        <v>102.61682688251219</v>
      </c>
      <c r="AH61">
        <f>STDEV('Left 1 Kin'!AH61, 'Left 2 Kin'!AH61, 'Left 3 Kin'!AH61, 'Right 1 Kin'!AH61, 'Right 2 Kin'!AH61, 'Right 3 Kin'!AH61)</f>
        <v>54.89057599104261</v>
      </c>
      <c r="AI61">
        <f>STDEV('Left 1 Kin'!AI61, 'Left 2 Kin'!AI61, 'Left 3 Kin'!AI61, 'Right 1 Kin'!AI61, 'Right 2 Kin'!AI61, 'Right 3 Kin'!AI61)</f>
        <v>0.80557396324940722</v>
      </c>
      <c r="AJ61">
        <f>STDEV('Left 1 Kin'!AJ61, 'Left 2 Kin'!AJ61, 'Left 3 Kin'!AJ61, 'Right 1 Kin'!AJ61, 'Right 2 Kin'!AJ61, 'Right 3 Kin'!AJ61)</f>
        <v>0.5028323677278691</v>
      </c>
      <c r="AK61">
        <f>STDEV('Left 1 Kin'!AK61, 'Left 2 Kin'!AK61, 'Left 3 Kin'!AK61, 'Right 1 Kin'!AK61, 'Right 2 Kin'!AK61, 'Right 3 Kin'!AK61)</f>
        <v>0.16146803939585408</v>
      </c>
      <c r="AL61">
        <f>STDEV('Left 1 Kin'!AL61, 'Left 2 Kin'!AL61, 'Left 3 Kin'!AL61, 'Right 1 Kin'!AL61, 'Right 2 Kin'!AL61, 'Right 3 Kin'!AL61)</f>
        <v>10.85693016905153</v>
      </c>
      <c r="AM61">
        <f>STDEV('Left 1 Kin'!AM61, 'Left 2 Kin'!AM61, 'Left 3 Kin'!AM61, 'Right 1 Kin'!AM61, 'Right 2 Kin'!AM61, 'Right 3 Kin'!AM61)</f>
        <v>0.46758241938662382</v>
      </c>
      <c r="AN61">
        <f>STDEV('Left 1 Kin'!AN61, 'Left 2 Kin'!AN61, 'Left 3 Kin'!AN61, 'Right 1 Kin'!AN61, 'Right 2 Kin'!AN61, 'Right 3 Kin'!AN61)</f>
        <v>0.23002554692366187</v>
      </c>
      <c r="AO61">
        <f>STDEV('Left 1 Kin'!AO61, 'Left 2 Kin'!AO61, 'Left 3 Kin'!AO61, 'Right 1 Kin'!AO61, 'Right 2 Kin'!AO61, 'Right 3 Kin'!AO61)</f>
        <v>0.45681339636539237</v>
      </c>
      <c r="AP61">
        <f>STDEV('Left 1 Kin'!AP61, 'Left 2 Kin'!AP61, 'Left 3 Kin'!AP61, 'Right 1 Kin'!AP61, 'Right 2 Kin'!AP61, 'Right 3 Kin'!AP61)</f>
        <v>1.9911097348740381</v>
      </c>
      <c r="AQ61">
        <f>STDEV('Left 1 Kin'!AQ61, 'Left 2 Kin'!AQ61, 'Left 3 Kin'!AQ61, 'Right 1 Kin'!AQ61, 'Right 2 Kin'!AQ61, 'Right 3 Kin'!AQ61)</f>
        <v>0.39977433412841135</v>
      </c>
      <c r="AR61">
        <f>STDEV('Left 1 Kin'!AR61, 'Left 2 Kin'!AR61, 'Left 3 Kin'!AR61, 'Right 1 Kin'!AR61, 'Right 2 Kin'!AR61, 'Right 3 Kin'!AR61)</f>
        <v>1.0429462339867392</v>
      </c>
      <c r="AS61">
        <f>STDEV('Left 1 Kin'!AS61, 'Left 2 Kin'!AS61, 'Left 3 Kin'!AS61, 'Right 1 Kin'!AS61, 'Right 2 Kin'!AS61, 'Right 3 Kin'!AS61)</f>
        <v>0.20975750333432797</v>
      </c>
      <c r="AT61">
        <f>STDEV('Left 1 Kin'!AT61, 'Left 2 Kin'!AT61, 'Left 3 Kin'!AT61, 'Right 1 Kin'!AT61, 'Right 2 Kin'!AT61, 'Right 3 Kin'!AT61)</f>
        <v>7.2693259292935828</v>
      </c>
    </row>
    <row r="62" spans="1:46" x14ac:dyDescent="0.25">
      <c r="A62">
        <v>60</v>
      </c>
      <c r="B62">
        <f>STDEV('Left 1 Kin'!B62, 'Left 2 Kin'!B62, 'Left 3 Kin'!B62, 'Right 1 Kin'!B62, 'Right 2 Kin'!B62, 'Right 3 Kin'!B62)</f>
        <v>0.1394385169169608</v>
      </c>
      <c r="C62">
        <f>STDEV('Left 1 Kin'!C62, 'Left 2 Kin'!C62, 'Left 3 Kin'!C62, 'Right 1 Kin'!C62, 'Right 2 Kin'!C62, 'Right 3 Kin'!C62)</f>
        <v>4.0800473319190017E-3</v>
      </c>
      <c r="D62">
        <f>STDEV('Left 1 Kin'!D62, 'Left 2 Kin'!D62, 'Left 3 Kin'!D62, 'Right 1 Kin'!D62, 'Right 2 Kin'!D62, 'Right 3 Kin'!D62)</f>
        <v>3.4193094228104709E-2</v>
      </c>
      <c r="E62">
        <f>STDEV('Left 1 Kin'!E62, 'Left 2 Kin'!E62, 'Left 3 Kin'!E62, 'Right 1 Kin'!E62, 'Right 2 Kin'!E62, 'Right 3 Kin'!E62)</f>
        <v>4.422326531931263E-2</v>
      </c>
      <c r="F62">
        <f>STDEV('Left 1 Kin'!F62, 'Left 2 Kin'!F62, 'Left 3 Kin'!F62, 'Right 1 Kin'!F62, 'Right 2 Kin'!F62, 'Right 3 Kin'!F62)</f>
        <v>8.7676768956608989E-2</v>
      </c>
      <c r="G62">
        <f>STDEV('Left 1 Kin'!G62, 'Left 2 Kin'!G62, 'Left 3 Kin'!G62, 'Right 1 Kin'!G62, 'Right 2 Kin'!G62, 'Right 3 Kin'!G62)</f>
        <v>1.591003464590278</v>
      </c>
      <c r="H62">
        <f>STDEV('Left 1 Kin'!H62, 'Left 2 Kin'!H62, 'Left 3 Kin'!H62, 'Right 1 Kin'!H62, 'Right 2 Kin'!H62, 'Right 3 Kin'!H62)</f>
        <v>1.3544475762804022</v>
      </c>
      <c r="I62">
        <f>STDEV('Left 1 Kin'!I62, 'Left 2 Kin'!I62, 'Left 3 Kin'!I62, 'Right 1 Kin'!I62, 'Right 2 Kin'!I62, 'Right 3 Kin'!I62)</f>
        <v>3.6234960933727351</v>
      </c>
      <c r="J62">
        <f>STDEV('Left 1 Kin'!J62, 'Left 2 Kin'!J62, 'Left 3 Kin'!J62, 'Right 1 Kin'!J62, 'Right 2 Kin'!J62, 'Right 3 Kin'!J62)</f>
        <v>3.101406518544167</v>
      </c>
      <c r="K62">
        <f>STDEV('Left 1 Kin'!K62, 'Left 2 Kin'!K62, 'Left 3 Kin'!K62, 'Right 1 Kin'!K62, 'Right 2 Kin'!K62, 'Right 3 Kin'!K62)</f>
        <v>3.9746680478715914</v>
      </c>
      <c r="L62">
        <f>STDEV('Left 1 Kin'!L62, 'Left 2 Kin'!L62, 'Left 3 Kin'!L62, 'Right 1 Kin'!L62, 'Right 2 Kin'!L62, 'Right 3 Kin'!L62)</f>
        <v>2.6868257025275812</v>
      </c>
      <c r="M62">
        <f>STDEV('Left 1 Kin'!M62, 'Left 2 Kin'!M62, 'Left 3 Kin'!M62, 'Right 1 Kin'!M62, 'Right 2 Kin'!M62, 'Right 3 Kin'!M62)</f>
        <v>2.3369835255559357</v>
      </c>
      <c r="N62">
        <f>STDEV('Left 1 Kin'!N62, 'Left 2 Kin'!N62, 'Left 3 Kin'!N62, 'Right 1 Kin'!N62, 'Right 2 Kin'!N62, 'Right 3 Kin'!N62)</f>
        <v>5.9729198129426786</v>
      </c>
      <c r="O62">
        <f>STDEV('Left 1 Kin'!O62, 'Left 2 Kin'!O62, 'Left 3 Kin'!O62, 'Right 1 Kin'!O62, 'Right 2 Kin'!O62, 'Right 3 Kin'!O62)</f>
        <v>21.164748276472995</v>
      </c>
      <c r="P62">
        <f>STDEV('Left 1 Kin'!P62, 'Left 2 Kin'!P62, 'Left 3 Kin'!P62, 'Right 1 Kin'!P62, 'Right 2 Kin'!P62, 'Right 3 Kin'!P62)</f>
        <v>3.0020400704432082</v>
      </c>
      <c r="Q62">
        <f>STDEV('Left 1 Kin'!Q62, 'Left 2 Kin'!Q62, 'Left 3 Kin'!Q62, 'Right 1 Kin'!Q62, 'Right 2 Kin'!Q62, 'Right 3 Kin'!Q62)</f>
        <v>11.382897227972288</v>
      </c>
      <c r="R62">
        <f>STDEV('Left 1 Kin'!R62, 'Left 2 Kin'!R62, 'Left 3 Kin'!R62, 'Right 1 Kin'!R62, 'Right 2 Kin'!R62, 'Right 3 Kin'!R62)</f>
        <v>1.1814560040434297</v>
      </c>
      <c r="S62">
        <f>STDEV('Left 1 Kin'!S62, 'Left 2 Kin'!S62, 'Left 3 Kin'!S62, 'Right 1 Kin'!S62, 'Right 2 Kin'!S62, 'Right 3 Kin'!S62)</f>
        <v>4.9557110580083901</v>
      </c>
      <c r="T62">
        <f>STDEV('Left 1 Kin'!T62, 'Left 2 Kin'!T62, 'Left 3 Kin'!T62, 'Right 1 Kin'!T62, 'Right 2 Kin'!T62, 'Right 3 Kin'!T62)</f>
        <v>3.5275176965951549</v>
      </c>
      <c r="U62">
        <f>STDEV('Left 1 Kin'!U62, 'Left 2 Kin'!U62, 'Left 3 Kin'!U62, 'Right 1 Kin'!U62, 'Right 2 Kin'!U62, 'Right 3 Kin'!U62)</f>
        <v>18.286464111069108</v>
      </c>
      <c r="V62">
        <f>STDEV('Left 1 Kin'!V62, 'Left 2 Kin'!V62, 'Left 3 Kin'!V62, 'Right 1 Kin'!V62, 'Right 2 Kin'!V62, 'Right 3 Kin'!V62)</f>
        <v>12.25916556882034</v>
      </c>
      <c r="W62">
        <f>STDEV('Left 1 Kin'!W62, 'Left 2 Kin'!W62, 'Left 3 Kin'!W62, 'Right 1 Kin'!W62, 'Right 2 Kin'!W62, 'Right 3 Kin'!W62)</f>
        <v>24.481875322292122</v>
      </c>
      <c r="X62">
        <f>STDEV('Left 1 Kin'!X62, 'Left 2 Kin'!X62, 'Left 3 Kin'!X62, 'Right 1 Kin'!X62, 'Right 2 Kin'!X62, 'Right 3 Kin'!X62)</f>
        <v>23.6541315371121</v>
      </c>
      <c r="Y62">
        <f>STDEV('Left 1 Kin'!Y62, 'Left 2 Kin'!Y62, 'Left 3 Kin'!Y62, 'Right 1 Kin'!Y62, 'Right 2 Kin'!Y62, 'Right 3 Kin'!Y62)</f>
        <v>53.712174263290684</v>
      </c>
      <c r="Z62">
        <f>STDEV('Left 1 Kin'!Z62, 'Left 2 Kin'!Z62, 'Left 3 Kin'!Z62, 'Right 1 Kin'!Z62, 'Right 2 Kin'!Z62, 'Right 3 Kin'!Z62)</f>
        <v>29.045425482767531</v>
      </c>
      <c r="AA62">
        <f>STDEV('Left 1 Kin'!AA62, 'Left 2 Kin'!AA62, 'Left 3 Kin'!AA62, 'Right 1 Kin'!AA62, 'Right 2 Kin'!AA62, 'Right 3 Kin'!AA62)</f>
        <v>20.090948330498204</v>
      </c>
      <c r="AB62">
        <f>STDEV('Left 1 Kin'!AB62, 'Left 2 Kin'!AB62, 'Left 3 Kin'!AB62, 'Right 1 Kin'!AB62, 'Right 2 Kin'!AB62, 'Right 3 Kin'!AB62)</f>
        <v>59.743631364972757</v>
      </c>
      <c r="AC62">
        <f>STDEV('Left 1 Kin'!AC62, 'Left 2 Kin'!AC62, 'Left 3 Kin'!AC62, 'Right 1 Kin'!AC62, 'Right 2 Kin'!AC62, 'Right 3 Kin'!AC62)</f>
        <v>75.178915639071803</v>
      </c>
      <c r="AD62">
        <f>STDEV('Left 1 Kin'!AD62, 'Left 2 Kin'!AD62, 'Left 3 Kin'!AD62, 'Right 1 Kin'!AD62, 'Right 2 Kin'!AD62, 'Right 3 Kin'!AD62)</f>
        <v>98.02242327226341</v>
      </c>
      <c r="AE62">
        <f>STDEV('Left 1 Kin'!AE62, 'Left 2 Kin'!AE62, 'Left 3 Kin'!AE62, 'Right 1 Kin'!AE62, 'Right 2 Kin'!AE62, 'Right 3 Kin'!AE62)</f>
        <v>105.2639023784587</v>
      </c>
      <c r="AF62">
        <f>STDEV('Left 1 Kin'!AF62, 'Left 2 Kin'!AF62, 'Left 3 Kin'!AF62, 'Right 1 Kin'!AF62, 'Right 2 Kin'!AF62, 'Right 3 Kin'!AF62)</f>
        <v>133.3253508211977</v>
      </c>
      <c r="AG62">
        <f>STDEV('Left 1 Kin'!AG62, 'Left 2 Kin'!AG62, 'Left 3 Kin'!AG62, 'Right 1 Kin'!AG62, 'Right 2 Kin'!AG62, 'Right 3 Kin'!AG62)</f>
        <v>99.948234422927541</v>
      </c>
      <c r="AH62">
        <f>STDEV('Left 1 Kin'!AH62, 'Left 2 Kin'!AH62, 'Left 3 Kin'!AH62, 'Right 1 Kin'!AH62, 'Right 2 Kin'!AH62, 'Right 3 Kin'!AH62)</f>
        <v>56.801080593300988</v>
      </c>
      <c r="AI62">
        <f>STDEV('Left 1 Kin'!AI62, 'Left 2 Kin'!AI62, 'Left 3 Kin'!AI62, 'Right 1 Kin'!AI62, 'Right 2 Kin'!AI62, 'Right 3 Kin'!AI62)</f>
        <v>0.87385555812461757</v>
      </c>
      <c r="AJ62">
        <f>STDEV('Left 1 Kin'!AJ62, 'Left 2 Kin'!AJ62, 'Left 3 Kin'!AJ62, 'Right 1 Kin'!AJ62, 'Right 2 Kin'!AJ62, 'Right 3 Kin'!AJ62)</f>
        <v>0.53722306424580446</v>
      </c>
      <c r="AK62">
        <f>STDEV('Left 1 Kin'!AK62, 'Left 2 Kin'!AK62, 'Left 3 Kin'!AK62, 'Right 1 Kin'!AK62, 'Right 2 Kin'!AK62, 'Right 3 Kin'!AK62)</f>
        <v>0.16603264341817786</v>
      </c>
      <c r="AL62">
        <f>STDEV('Left 1 Kin'!AL62, 'Left 2 Kin'!AL62, 'Left 3 Kin'!AL62, 'Right 1 Kin'!AL62, 'Right 2 Kin'!AL62, 'Right 3 Kin'!AL62)</f>
        <v>12.131068499372379</v>
      </c>
      <c r="AM62">
        <f>STDEV('Left 1 Kin'!AM62, 'Left 2 Kin'!AM62, 'Left 3 Kin'!AM62, 'Right 1 Kin'!AM62, 'Right 2 Kin'!AM62, 'Right 3 Kin'!AM62)</f>
        <v>0.44722612062311429</v>
      </c>
      <c r="AN62">
        <f>STDEV('Left 1 Kin'!AN62, 'Left 2 Kin'!AN62, 'Left 3 Kin'!AN62, 'Right 1 Kin'!AN62, 'Right 2 Kin'!AN62, 'Right 3 Kin'!AN62)</f>
        <v>0.23149536797744652</v>
      </c>
      <c r="AO62">
        <f>STDEV('Left 1 Kin'!AO62, 'Left 2 Kin'!AO62, 'Left 3 Kin'!AO62, 'Right 1 Kin'!AO62, 'Right 2 Kin'!AO62, 'Right 3 Kin'!AO62)</f>
        <v>0.44728309628238538</v>
      </c>
      <c r="AP62">
        <f>STDEV('Left 1 Kin'!AP62, 'Left 2 Kin'!AP62, 'Left 3 Kin'!AP62, 'Right 1 Kin'!AP62, 'Right 2 Kin'!AP62, 'Right 3 Kin'!AP62)</f>
        <v>2.0641484884959223</v>
      </c>
      <c r="AQ62">
        <f>STDEV('Left 1 Kin'!AQ62, 'Left 2 Kin'!AQ62, 'Left 3 Kin'!AQ62, 'Right 1 Kin'!AQ62, 'Right 2 Kin'!AQ62, 'Right 3 Kin'!AQ62)</f>
        <v>0.37725795794548855</v>
      </c>
      <c r="AR62">
        <f>STDEV('Left 1 Kin'!AR62, 'Left 2 Kin'!AR62, 'Left 3 Kin'!AR62, 'Right 1 Kin'!AR62, 'Right 2 Kin'!AR62, 'Right 3 Kin'!AR62)</f>
        <v>1.0308114363796428</v>
      </c>
      <c r="AS62">
        <f>STDEV('Left 1 Kin'!AS62, 'Left 2 Kin'!AS62, 'Left 3 Kin'!AS62, 'Right 1 Kin'!AS62, 'Right 2 Kin'!AS62, 'Right 3 Kin'!AS62)</f>
        <v>0.19722327920473029</v>
      </c>
      <c r="AT62">
        <f>STDEV('Left 1 Kin'!AT62, 'Left 2 Kin'!AT62, 'Left 3 Kin'!AT62, 'Right 1 Kin'!AT62, 'Right 2 Kin'!AT62, 'Right 3 Kin'!AT62)</f>
        <v>6.8102013953822889</v>
      </c>
    </row>
    <row r="63" spans="1:46" x14ac:dyDescent="0.25">
      <c r="A63">
        <v>61</v>
      </c>
      <c r="B63">
        <f>STDEV('Left 1 Kin'!B63, 'Left 2 Kin'!B63, 'Left 3 Kin'!B63, 'Right 1 Kin'!B63, 'Right 2 Kin'!B63, 'Right 3 Kin'!B63)</f>
        <v>0.13655112124600943</v>
      </c>
      <c r="C63">
        <f>STDEV('Left 1 Kin'!C63, 'Left 2 Kin'!C63, 'Left 3 Kin'!C63, 'Right 1 Kin'!C63, 'Right 2 Kin'!C63, 'Right 3 Kin'!C63)</f>
        <v>4.0503567145231678E-3</v>
      </c>
      <c r="D63">
        <f>STDEV('Left 1 Kin'!D63, 'Left 2 Kin'!D63, 'Left 3 Kin'!D63, 'Right 1 Kin'!D63, 'Right 2 Kin'!D63, 'Right 3 Kin'!D63)</f>
        <v>3.0961555076462224E-2</v>
      </c>
      <c r="E63">
        <f>STDEV('Left 1 Kin'!E63, 'Left 2 Kin'!E63, 'Left 3 Kin'!E63, 'Right 1 Kin'!E63, 'Right 2 Kin'!E63, 'Right 3 Kin'!E63)</f>
        <v>4.7619949495119947E-2</v>
      </c>
      <c r="F63">
        <f>STDEV('Left 1 Kin'!F63, 'Left 2 Kin'!F63, 'Left 3 Kin'!F63, 'Right 1 Kin'!F63, 'Right 2 Kin'!F63, 'Right 3 Kin'!F63)</f>
        <v>9.4569586524968191E-2</v>
      </c>
      <c r="G63">
        <f>STDEV('Left 1 Kin'!G63, 'Left 2 Kin'!G63, 'Left 3 Kin'!G63, 'Right 1 Kin'!G63, 'Right 2 Kin'!G63, 'Right 3 Kin'!G63)</f>
        <v>1.5804565107133246</v>
      </c>
      <c r="H63">
        <f>STDEV('Left 1 Kin'!H63, 'Left 2 Kin'!H63, 'Left 3 Kin'!H63, 'Right 1 Kin'!H63, 'Right 2 Kin'!H63, 'Right 3 Kin'!H63)</f>
        <v>1.3580953987848754</v>
      </c>
      <c r="I63">
        <f>STDEV('Left 1 Kin'!I63, 'Left 2 Kin'!I63, 'Left 3 Kin'!I63, 'Right 1 Kin'!I63, 'Right 2 Kin'!I63, 'Right 3 Kin'!I63)</f>
        <v>3.6393449255564199</v>
      </c>
      <c r="J63">
        <f>STDEV('Left 1 Kin'!J63, 'Left 2 Kin'!J63, 'Left 3 Kin'!J63, 'Right 1 Kin'!J63, 'Right 2 Kin'!J63, 'Right 3 Kin'!J63)</f>
        <v>3.0927072914096163</v>
      </c>
      <c r="K63">
        <f>STDEV('Left 1 Kin'!K63, 'Left 2 Kin'!K63, 'Left 3 Kin'!K63, 'Right 1 Kin'!K63, 'Right 2 Kin'!K63, 'Right 3 Kin'!K63)</f>
        <v>3.9145516732812347</v>
      </c>
      <c r="L63">
        <f>STDEV('Left 1 Kin'!L63, 'Left 2 Kin'!L63, 'Left 3 Kin'!L63, 'Right 1 Kin'!L63, 'Right 2 Kin'!L63, 'Right 3 Kin'!L63)</f>
        <v>2.6979765462868603</v>
      </c>
      <c r="M63">
        <f>STDEV('Left 1 Kin'!M63, 'Left 2 Kin'!M63, 'Left 3 Kin'!M63, 'Right 1 Kin'!M63, 'Right 2 Kin'!M63, 'Right 3 Kin'!M63)</f>
        <v>2.3501631894614259</v>
      </c>
      <c r="N63">
        <f>STDEV('Left 1 Kin'!N63, 'Left 2 Kin'!N63, 'Left 3 Kin'!N63, 'Right 1 Kin'!N63, 'Right 2 Kin'!N63, 'Right 3 Kin'!N63)</f>
        <v>5.9073545011526232</v>
      </c>
      <c r="O63">
        <f>STDEV('Left 1 Kin'!O63, 'Left 2 Kin'!O63, 'Left 3 Kin'!O63, 'Right 1 Kin'!O63, 'Right 2 Kin'!O63, 'Right 3 Kin'!O63)</f>
        <v>21.241695195166638</v>
      </c>
      <c r="P63">
        <f>STDEV('Left 1 Kin'!P63, 'Left 2 Kin'!P63, 'Left 3 Kin'!P63, 'Right 1 Kin'!P63, 'Right 2 Kin'!P63, 'Right 3 Kin'!P63)</f>
        <v>3.0405443582369043</v>
      </c>
      <c r="Q63">
        <f>STDEV('Left 1 Kin'!Q63, 'Left 2 Kin'!Q63, 'Left 3 Kin'!Q63, 'Right 1 Kin'!Q63, 'Right 2 Kin'!Q63, 'Right 3 Kin'!Q63)</f>
        <v>11.270244448625078</v>
      </c>
      <c r="R63">
        <f>STDEV('Left 1 Kin'!R63, 'Left 2 Kin'!R63, 'Left 3 Kin'!R63, 'Right 1 Kin'!R63, 'Right 2 Kin'!R63, 'Right 3 Kin'!R63)</f>
        <v>1.1695323481234516</v>
      </c>
      <c r="S63">
        <f>STDEV('Left 1 Kin'!S63, 'Left 2 Kin'!S63, 'Left 3 Kin'!S63, 'Right 1 Kin'!S63, 'Right 2 Kin'!S63, 'Right 3 Kin'!S63)</f>
        <v>5.0421451032051481</v>
      </c>
      <c r="T63">
        <f>STDEV('Left 1 Kin'!T63, 'Left 2 Kin'!T63, 'Left 3 Kin'!T63, 'Right 1 Kin'!T63, 'Right 2 Kin'!T63, 'Right 3 Kin'!T63)</f>
        <v>3.5848876894086779</v>
      </c>
      <c r="U63">
        <f>STDEV('Left 1 Kin'!U63, 'Left 2 Kin'!U63, 'Left 3 Kin'!U63, 'Right 1 Kin'!U63, 'Right 2 Kin'!U63, 'Right 3 Kin'!U63)</f>
        <v>18.5669809949189</v>
      </c>
      <c r="V63">
        <f>STDEV('Left 1 Kin'!V63, 'Left 2 Kin'!V63, 'Left 3 Kin'!V63, 'Right 1 Kin'!V63, 'Right 2 Kin'!V63, 'Right 3 Kin'!V63)</f>
        <v>12.088399007917703</v>
      </c>
      <c r="W63">
        <f>STDEV('Left 1 Kin'!W63, 'Left 2 Kin'!W63, 'Left 3 Kin'!W63, 'Right 1 Kin'!W63, 'Right 2 Kin'!W63, 'Right 3 Kin'!W63)</f>
        <v>24.745584444664132</v>
      </c>
      <c r="X63">
        <f>STDEV('Left 1 Kin'!X63, 'Left 2 Kin'!X63, 'Left 3 Kin'!X63, 'Right 1 Kin'!X63, 'Right 2 Kin'!X63, 'Right 3 Kin'!X63)</f>
        <v>25.520961288726348</v>
      </c>
      <c r="Y63">
        <f>STDEV('Left 1 Kin'!Y63, 'Left 2 Kin'!Y63, 'Left 3 Kin'!Y63, 'Right 1 Kin'!Y63, 'Right 2 Kin'!Y63, 'Right 3 Kin'!Y63)</f>
        <v>52.657401366784846</v>
      </c>
      <c r="Z63">
        <f>STDEV('Left 1 Kin'!Z63, 'Left 2 Kin'!Z63, 'Left 3 Kin'!Z63, 'Right 1 Kin'!Z63, 'Right 2 Kin'!Z63, 'Right 3 Kin'!Z63)</f>
        <v>27.884067031548717</v>
      </c>
      <c r="AA63">
        <f>STDEV('Left 1 Kin'!AA63, 'Left 2 Kin'!AA63, 'Left 3 Kin'!AA63, 'Right 1 Kin'!AA63, 'Right 2 Kin'!AA63, 'Right 3 Kin'!AA63)</f>
        <v>19.920539066874404</v>
      </c>
      <c r="AB63">
        <f>STDEV('Left 1 Kin'!AB63, 'Left 2 Kin'!AB63, 'Left 3 Kin'!AB63, 'Right 1 Kin'!AB63, 'Right 2 Kin'!AB63, 'Right 3 Kin'!AB63)</f>
        <v>61.806702636599248</v>
      </c>
      <c r="AC63">
        <f>STDEV('Left 1 Kin'!AC63, 'Left 2 Kin'!AC63, 'Left 3 Kin'!AC63, 'Right 1 Kin'!AC63, 'Right 2 Kin'!AC63, 'Right 3 Kin'!AC63)</f>
        <v>65.392444352953945</v>
      </c>
      <c r="AD63">
        <f>STDEV('Left 1 Kin'!AD63, 'Left 2 Kin'!AD63, 'Left 3 Kin'!AD63, 'Right 1 Kin'!AD63, 'Right 2 Kin'!AD63, 'Right 3 Kin'!AD63)</f>
        <v>98.702549629474518</v>
      </c>
      <c r="AE63">
        <f>STDEV('Left 1 Kin'!AE63, 'Left 2 Kin'!AE63, 'Left 3 Kin'!AE63, 'Right 1 Kin'!AE63, 'Right 2 Kin'!AE63, 'Right 3 Kin'!AE63)</f>
        <v>117.12523851568594</v>
      </c>
      <c r="AF63">
        <f>STDEV('Left 1 Kin'!AF63, 'Left 2 Kin'!AF63, 'Left 3 Kin'!AF63, 'Right 1 Kin'!AF63, 'Right 2 Kin'!AF63, 'Right 3 Kin'!AF63)</f>
        <v>130.9880382966027</v>
      </c>
      <c r="AG63">
        <f>STDEV('Left 1 Kin'!AG63, 'Left 2 Kin'!AG63, 'Left 3 Kin'!AG63, 'Right 1 Kin'!AG63, 'Right 2 Kin'!AG63, 'Right 3 Kin'!AG63)</f>
        <v>96.923188629998307</v>
      </c>
      <c r="AH63">
        <f>STDEV('Left 1 Kin'!AH63, 'Left 2 Kin'!AH63, 'Left 3 Kin'!AH63, 'Right 1 Kin'!AH63, 'Right 2 Kin'!AH63, 'Right 3 Kin'!AH63)</f>
        <v>58.989304019483647</v>
      </c>
      <c r="AI63">
        <f>STDEV('Left 1 Kin'!AI63, 'Left 2 Kin'!AI63, 'Left 3 Kin'!AI63, 'Right 1 Kin'!AI63, 'Right 2 Kin'!AI63, 'Right 3 Kin'!AI63)</f>
        <v>0.93598726425161916</v>
      </c>
      <c r="AJ63">
        <f>STDEV('Left 1 Kin'!AJ63, 'Left 2 Kin'!AJ63, 'Left 3 Kin'!AJ63, 'Right 1 Kin'!AJ63, 'Right 2 Kin'!AJ63, 'Right 3 Kin'!AJ63)</f>
        <v>0.56238289389931018</v>
      </c>
      <c r="AK63">
        <f>STDEV('Left 1 Kin'!AK63, 'Left 2 Kin'!AK63, 'Left 3 Kin'!AK63, 'Right 1 Kin'!AK63, 'Right 2 Kin'!AK63, 'Right 3 Kin'!AK63)</f>
        <v>0.16844797906405687</v>
      </c>
      <c r="AL63">
        <f>STDEV('Left 1 Kin'!AL63, 'Left 2 Kin'!AL63, 'Left 3 Kin'!AL63, 'Right 1 Kin'!AL63, 'Right 2 Kin'!AL63, 'Right 3 Kin'!AL63)</f>
        <v>13.360237805557437</v>
      </c>
      <c r="AM63">
        <f>STDEV('Left 1 Kin'!AM63, 'Left 2 Kin'!AM63, 'Left 3 Kin'!AM63, 'Right 1 Kin'!AM63, 'Right 2 Kin'!AM63, 'Right 3 Kin'!AM63)</f>
        <v>0.42650752828146499</v>
      </c>
      <c r="AN63">
        <f>STDEV('Left 1 Kin'!AN63, 'Left 2 Kin'!AN63, 'Left 3 Kin'!AN63, 'Right 1 Kin'!AN63, 'Right 2 Kin'!AN63, 'Right 3 Kin'!AN63)</f>
        <v>0.23000413593574839</v>
      </c>
      <c r="AO63">
        <f>STDEV('Left 1 Kin'!AO63, 'Left 2 Kin'!AO63, 'Left 3 Kin'!AO63, 'Right 1 Kin'!AO63, 'Right 2 Kin'!AO63, 'Right 3 Kin'!AO63)</f>
        <v>0.43558563211902757</v>
      </c>
      <c r="AP63">
        <f>STDEV('Left 1 Kin'!AP63, 'Left 2 Kin'!AP63, 'Left 3 Kin'!AP63, 'Right 1 Kin'!AP63, 'Right 2 Kin'!AP63, 'Right 3 Kin'!AP63)</f>
        <v>2.2305678826259094</v>
      </c>
      <c r="AQ63">
        <f>STDEV('Left 1 Kin'!AQ63, 'Left 2 Kin'!AQ63, 'Left 3 Kin'!AQ63, 'Right 1 Kin'!AQ63, 'Right 2 Kin'!AQ63, 'Right 3 Kin'!AQ63)</f>
        <v>0.35507618960588572</v>
      </c>
      <c r="AR63">
        <f>STDEV('Left 1 Kin'!AR63, 'Left 2 Kin'!AR63, 'Left 3 Kin'!AR63, 'Right 1 Kin'!AR63, 'Right 2 Kin'!AR63, 'Right 3 Kin'!AR63)</f>
        <v>1.0173808688140706</v>
      </c>
      <c r="AS63">
        <f>STDEV('Left 1 Kin'!AS63, 'Left 2 Kin'!AS63, 'Left 3 Kin'!AS63, 'Right 1 Kin'!AS63, 'Right 2 Kin'!AS63, 'Right 3 Kin'!AS63)</f>
        <v>0.18220894084559003</v>
      </c>
      <c r="AT63">
        <f>STDEV('Left 1 Kin'!AT63, 'Left 2 Kin'!AT63, 'Left 3 Kin'!AT63, 'Right 1 Kin'!AT63, 'Right 2 Kin'!AT63, 'Right 3 Kin'!AT63)</f>
        <v>6.3239248576151494</v>
      </c>
    </row>
    <row r="64" spans="1:46" x14ac:dyDescent="0.25">
      <c r="A64">
        <v>62</v>
      </c>
      <c r="B64">
        <f>STDEV('Left 1 Kin'!B64, 'Left 2 Kin'!B64, 'Left 3 Kin'!B64, 'Right 1 Kin'!B64, 'Right 2 Kin'!B64, 'Right 3 Kin'!B64)</f>
        <v>0.13339284034072926</v>
      </c>
      <c r="C64">
        <f>STDEV('Left 1 Kin'!C64, 'Left 2 Kin'!C64, 'Left 3 Kin'!C64, 'Right 1 Kin'!C64, 'Right 2 Kin'!C64, 'Right 3 Kin'!C64)</f>
        <v>4.0222910834633082E-3</v>
      </c>
      <c r="D64">
        <f>STDEV('Left 1 Kin'!D64, 'Left 2 Kin'!D64, 'Left 3 Kin'!D64, 'Right 1 Kin'!D64, 'Right 2 Kin'!D64, 'Right 3 Kin'!D64)</f>
        <v>2.5939910048668094E-2</v>
      </c>
      <c r="E64">
        <f>STDEV('Left 1 Kin'!E64, 'Left 2 Kin'!E64, 'Left 3 Kin'!E64, 'Right 1 Kin'!E64, 'Right 2 Kin'!E64, 'Right 3 Kin'!E64)</f>
        <v>4.9543986338627104E-2</v>
      </c>
      <c r="F64">
        <f>STDEV('Left 1 Kin'!F64, 'Left 2 Kin'!F64, 'Left 3 Kin'!F64, 'Right 1 Kin'!F64, 'Right 2 Kin'!F64, 'Right 3 Kin'!F64)</f>
        <v>9.8674330648180764E-2</v>
      </c>
      <c r="G64">
        <f>STDEV('Left 1 Kin'!G64, 'Left 2 Kin'!G64, 'Left 3 Kin'!G64, 'Right 1 Kin'!G64, 'Right 2 Kin'!G64, 'Right 3 Kin'!G64)</f>
        <v>1.5741539674267171</v>
      </c>
      <c r="H64">
        <f>STDEV('Left 1 Kin'!H64, 'Left 2 Kin'!H64, 'Left 3 Kin'!H64, 'Right 1 Kin'!H64, 'Right 2 Kin'!H64, 'Right 3 Kin'!H64)</f>
        <v>1.3612165252295312</v>
      </c>
      <c r="I64">
        <f>STDEV('Left 1 Kin'!I64, 'Left 2 Kin'!I64, 'Left 3 Kin'!I64, 'Right 1 Kin'!I64, 'Right 2 Kin'!I64, 'Right 3 Kin'!I64)</f>
        <v>3.6605550089248875</v>
      </c>
      <c r="J64">
        <f>STDEV('Left 1 Kin'!J64, 'Left 2 Kin'!J64, 'Left 3 Kin'!J64, 'Right 1 Kin'!J64, 'Right 2 Kin'!J64, 'Right 3 Kin'!J64)</f>
        <v>3.081654730659741</v>
      </c>
      <c r="K64">
        <f>STDEV('Left 1 Kin'!K64, 'Left 2 Kin'!K64, 'Left 3 Kin'!K64, 'Right 1 Kin'!K64, 'Right 2 Kin'!K64, 'Right 3 Kin'!K64)</f>
        <v>3.850023520716102</v>
      </c>
      <c r="L64">
        <f>STDEV('Left 1 Kin'!L64, 'Left 2 Kin'!L64, 'Left 3 Kin'!L64, 'Right 1 Kin'!L64, 'Right 2 Kin'!L64, 'Right 3 Kin'!L64)</f>
        <v>2.7190394235942583</v>
      </c>
      <c r="M64">
        <f>STDEV('Left 1 Kin'!M64, 'Left 2 Kin'!M64, 'Left 3 Kin'!M64, 'Right 1 Kin'!M64, 'Right 2 Kin'!M64, 'Right 3 Kin'!M64)</f>
        <v>2.3634840998450213</v>
      </c>
      <c r="N64">
        <f>STDEV('Left 1 Kin'!N64, 'Left 2 Kin'!N64, 'Left 3 Kin'!N64, 'Right 1 Kin'!N64, 'Right 2 Kin'!N64, 'Right 3 Kin'!N64)</f>
        <v>5.8362982458924808</v>
      </c>
      <c r="O64">
        <f>STDEV('Left 1 Kin'!O64, 'Left 2 Kin'!O64, 'Left 3 Kin'!O64, 'Right 1 Kin'!O64, 'Right 2 Kin'!O64, 'Right 3 Kin'!O64)</f>
        <v>21.304550462506121</v>
      </c>
      <c r="P64">
        <f>STDEV('Left 1 Kin'!P64, 'Left 2 Kin'!P64, 'Left 3 Kin'!P64, 'Right 1 Kin'!P64, 'Right 2 Kin'!P64, 'Right 3 Kin'!P64)</f>
        <v>3.093590871471922</v>
      </c>
      <c r="Q64">
        <f>STDEV('Left 1 Kin'!Q64, 'Left 2 Kin'!Q64, 'Left 3 Kin'!Q64, 'Right 1 Kin'!Q64, 'Right 2 Kin'!Q64, 'Right 3 Kin'!Q64)</f>
        <v>11.152790414928655</v>
      </c>
      <c r="R64">
        <f>STDEV('Left 1 Kin'!R64, 'Left 2 Kin'!R64, 'Left 3 Kin'!R64, 'Right 1 Kin'!R64, 'Right 2 Kin'!R64, 'Right 3 Kin'!R64)</f>
        <v>1.1842002693575062</v>
      </c>
      <c r="S64">
        <f>STDEV('Left 1 Kin'!S64, 'Left 2 Kin'!S64, 'Left 3 Kin'!S64, 'Right 1 Kin'!S64, 'Right 2 Kin'!S64, 'Right 3 Kin'!S64)</f>
        <v>5.1619988308792815</v>
      </c>
      <c r="T64">
        <f>STDEV('Left 1 Kin'!T64, 'Left 2 Kin'!T64, 'Left 3 Kin'!T64, 'Right 1 Kin'!T64, 'Right 2 Kin'!T64, 'Right 3 Kin'!T64)</f>
        <v>3.6415243240366286</v>
      </c>
      <c r="U64">
        <f>STDEV('Left 1 Kin'!U64, 'Left 2 Kin'!U64, 'Left 3 Kin'!U64, 'Right 1 Kin'!U64, 'Right 2 Kin'!U64, 'Right 3 Kin'!U64)</f>
        <v>18.903107811432832</v>
      </c>
      <c r="V64">
        <f>STDEV('Left 1 Kin'!V64, 'Left 2 Kin'!V64, 'Left 3 Kin'!V64, 'Right 1 Kin'!V64, 'Right 2 Kin'!V64, 'Right 3 Kin'!V64)</f>
        <v>11.907499152274495</v>
      </c>
      <c r="W64">
        <f>STDEV('Left 1 Kin'!W64, 'Left 2 Kin'!W64, 'Left 3 Kin'!W64, 'Right 1 Kin'!W64, 'Right 2 Kin'!W64, 'Right 3 Kin'!W64)</f>
        <v>24.89720082092493</v>
      </c>
      <c r="X64">
        <f>STDEV('Left 1 Kin'!X64, 'Left 2 Kin'!X64, 'Left 3 Kin'!X64, 'Right 1 Kin'!X64, 'Right 2 Kin'!X64, 'Right 3 Kin'!X64)</f>
        <v>27.953588514136587</v>
      </c>
      <c r="Y64">
        <f>STDEV('Left 1 Kin'!Y64, 'Left 2 Kin'!Y64, 'Left 3 Kin'!Y64, 'Right 1 Kin'!Y64, 'Right 2 Kin'!Y64, 'Right 3 Kin'!Y64)</f>
        <v>51.479996311540141</v>
      </c>
      <c r="Z64">
        <f>STDEV('Left 1 Kin'!Z64, 'Left 2 Kin'!Z64, 'Left 3 Kin'!Z64, 'Right 1 Kin'!Z64, 'Right 2 Kin'!Z64, 'Right 3 Kin'!Z64)</f>
        <v>26.925988081553101</v>
      </c>
      <c r="AA64">
        <f>STDEV('Left 1 Kin'!AA64, 'Left 2 Kin'!AA64, 'Left 3 Kin'!AA64, 'Right 1 Kin'!AA64, 'Right 2 Kin'!AA64, 'Right 3 Kin'!AA64)</f>
        <v>20.454808334367975</v>
      </c>
      <c r="AB64">
        <f>STDEV('Left 1 Kin'!AB64, 'Left 2 Kin'!AB64, 'Left 3 Kin'!AB64, 'Right 1 Kin'!AB64, 'Right 2 Kin'!AB64, 'Right 3 Kin'!AB64)</f>
        <v>63.653792076220149</v>
      </c>
      <c r="AC64">
        <f>STDEV('Left 1 Kin'!AC64, 'Left 2 Kin'!AC64, 'Left 3 Kin'!AC64, 'Right 1 Kin'!AC64, 'Right 2 Kin'!AC64, 'Right 3 Kin'!AC64)</f>
        <v>56.944891593247149</v>
      </c>
      <c r="AD64">
        <f>STDEV('Left 1 Kin'!AD64, 'Left 2 Kin'!AD64, 'Left 3 Kin'!AD64, 'Right 1 Kin'!AD64, 'Right 2 Kin'!AD64, 'Right 3 Kin'!AD64)</f>
        <v>99.361557587775607</v>
      </c>
      <c r="AE64">
        <f>STDEV('Left 1 Kin'!AE64, 'Left 2 Kin'!AE64, 'Left 3 Kin'!AE64, 'Right 1 Kin'!AE64, 'Right 2 Kin'!AE64, 'Right 3 Kin'!AE64)</f>
        <v>129.70905227034632</v>
      </c>
      <c r="AF64">
        <f>STDEV('Left 1 Kin'!AF64, 'Left 2 Kin'!AF64, 'Left 3 Kin'!AF64, 'Right 1 Kin'!AF64, 'Right 2 Kin'!AF64, 'Right 3 Kin'!AF64)</f>
        <v>128.77380138004196</v>
      </c>
      <c r="AG64">
        <f>STDEV('Left 1 Kin'!AG64, 'Left 2 Kin'!AG64, 'Left 3 Kin'!AG64, 'Right 1 Kin'!AG64, 'Right 2 Kin'!AG64, 'Right 3 Kin'!AG64)</f>
        <v>96.233974251179916</v>
      </c>
      <c r="AH64">
        <f>STDEV('Left 1 Kin'!AH64, 'Left 2 Kin'!AH64, 'Left 3 Kin'!AH64, 'Right 1 Kin'!AH64, 'Right 2 Kin'!AH64, 'Right 3 Kin'!AH64)</f>
        <v>60.781933034929523</v>
      </c>
      <c r="AI64">
        <f>STDEV('Left 1 Kin'!AI64, 'Left 2 Kin'!AI64, 'Left 3 Kin'!AI64, 'Right 1 Kin'!AI64, 'Right 2 Kin'!AI64, 'Right 3 Kin'!AI64)</f>
        <v>0.96499587415369326</v>
      </c>
      <c r="AJ64">
        <f>STDEV('Left 1 Kin'!AJ64, 'Left 2 Kin'!AJ64, 'Left 3 Kin'!AJ64, 'Right 1 Kin'!AJ64, 'Right 2 Kin'!AJ64, 'Right 3 Kin'!AJ64)</f>
        <v>0.59317127641559342</v>
      </c>
      <c r="AK64">
        <f>STDEV('Left 1 Kin'!AK64, 'Left 2 Kin'!AK64, 'Left 3 Kin'!AK64, 'Right 1 Kin'!AK64, 'Right 2 Kin'!AK64, 'Right 3 Kin'!AK64)</f>
        <v>0.17027074339282453</v>
      </c>
      <c r="AL64">
        <f>STDEV('Left 1 Kin'!AL64, 'Left 2 Kin'!AL64, 'Left 3 Kin'!AL64, 'Right 1 Kin'!AL64, 'Right 2 Kin'!AL64, 'Right 3 Kin'!AL64)</f>
        <v>14.222232611666461</v>
      </c>
      <c r="AM64">
        <f>STDEV('Left 1 Kin'!AM64, 'Left 2 Kin'!AM64, 'Left 3 Kin'!AM64, 'Right 1 Kin'!AM64, 'Right 2 Kin'!AM64, 'Right 3 Kin'!AM64)</f>
        <v>0.42068033903588176</v>
      </c>
      <c r="AN64">
        <f>STDEV('Left 1 Kin'!AN64, 'Left 2 Kin'!AN64, 'Left 3 Kin'!AN64, 'Right 1 Kin'!AN64, 'Right 2 Kin'!AN64, 'Right 3 Kin'!AN64)</f>
        <v>0.23057654050778903</v>
      </c>
      <c r="AO64">
        <f>STDEV('Left 1 Kin'!AO64, 'Left 2 Kin'!AO64, 'Left 3 Kin'!AO64, 'Right 1 Kin'!AO64, 'Right 2 Kin'!AO64, 'Right 3 Kin'!AO64)</f>
        <v>0.42409448568301439</v>
      </c>
      <c r="AP64">
        <f>STDEV('Left 1 Kin'!AP64, 'Left 2 Kin'!AP64, 'Left 3 Kin'!AP64, 'Right 1 Kin'!AP64, 'Right 2 Kin'!AP64, 'Right 3 Kin'!AP64)</f>
        <v>2.4756410826952964</v>
      </c>
      <c r="AQ64">
        <f>STDEV('Left 1 Kin'!AQ64, 'Left 2 Kin'!AQ64, 'Left 3 Kin'!AQ64, 'Right 1 Kin'!AQ64, 'Right 2 Kin'!AQ64, 'Right 3 Kin'!AQ64)</f>
        <v>0.33353841109834165</v>
      </c>
      <c r="AR64">
        <f>STDEV('Left 1 Kin'!AR64, 'Left 2 Kin'!AR64, 'Left 3 Kin'!AR64, 'Right 1 Kin'!AR64, 'Right 2 Kin'!AR64, 'Right 3 Kin'!AR64)</f>
        <v>1.0032785265121489</v>
      </c>
      <c r="AS64">
        <f>STDEV('Left 1 Kin'!AS64, 'Left 2 Kin'!AS64, 'Left 3 Kin'!AS64, 'Right 1 Kin'!AS64, 'Right 2 Kin'!AS64, 'Right 3 Kin'!AS64)</f>
        <v>0.16724795657086783</v>
      </c>
      <c r="AT64">
        <f>STDEV('Left 1 Kin'!AT64, 'Left 2 Kin'!AT64, 'Left 3 Kin'!AT64, 'Right 1 Kin'!AT64, 'Right 2 Kin'!AT64, 'Right 3 Kin'!AT64)</f>
        <v>5.7351109687338182</v>
      </c>
    </row>
    <row r="65" spans="1:46" x14ac:dyDescent="0.25">
      <c r="A65">
        <v>63</v>
      </c>
      <c r="B65">
        <f>STDEV('Left 1 Kin'!B65, 'Left 2 Kin'!B65, 'Left 3 Kin'!B65, 'Right 1 Kin'!B65, 'Right 2 Kin'!B65, 'Right 3 Kin'!B65)</f>
        <v>0.13044803429351448</v>
      </c>
      <c r="C65">
        <f>STDEV('Left 1 Kin'!C65, 'Left 2 Kin'!C65, 'Left 3 Kin'!C65, 'Right 1 Kin'!C65, 'Right 2 Kin'!C65, 'Right 3 Kin'!C65)</f>
        <v>4.0019567250947569E-3</v>
      </c>
      <c r="D65">
        <f>STDEV('Left 1 Kin'!D65, 'Left 2 Kin'!D65, 'Left 3 Kin'!D65, 'Right 1 Kin'!D65, 'Right 2 Kin'!D65, 'Right 3 Kin'!D65)</f>
        <v>2.2211189040931067E-2</v>
      </c>
      <c r="E65">
        <f>STDEV('Left 1 Kin'!E65, 'Left 2 Kin'!E65, 'Left 3 Kin'!E65, 'Right 1 Kin'!E65, 'Right 2 Kin'!E65, 'Right 3 Kin'!E65)</f>
        <v>5.2617404722678236E-2</v>
      </c>
      <c r="F65">
        <f>STDEV('Left 1 Kin'!F65, 'Left 2 Kin'!F65, 'Left 3 Kin'!F65, 'Right 1 Kin'!F65, 'Right 2 Kin'!F65, 'Right 3 Kin'!F65)</f>
        <v>0.10756559435216649</v>
      </c>
      <c r="G65">
        <f>STDEV('Left 1 Kin'!G65, 'Left 2 Kin'!G65, 'Left 3 Kin'!G65, 'Right 1 Kin'!G65, 'Right 2 Kin'!G65, 'Right 3 Kin'!G65)</f>
        <v>1.5676950511111725</v>
      </c>
      <c r="H65">
        <f>STDEV('Left 1 Kin'!H65, 'Left 2 Kin'!H65, 'Left 3 Kin'!H65, 'Right 1 Kin'!H65, 'Right 2 Kin'!H65, 'Right 3 Kin'!H65)</f>
        <v>1.3646429094570705</v>
      </c>
      <c r="I65">
        <f>STDEV('Left 1 Kin'!I65, 'Left 2 Kin'!I65, 'Left 3 Kin'!I65, 'Right 1 Kin'!I65, 'Right 2 Kin'!I65, 'Right 3 Kin'!I65)</f>
        <v>3.6797396628210146</v>
      </c>
      <c r="J65">
        <f>STDEV('Left 1 Kin'!J65, 'Left 2 Kin'!J65, 'Left 3 Kin'!J65, 'Right 1 Kin'!J65, 'Right 2 Kin'!J65, 'Right 3 Kin'!J65)</f>
        <v>3.0683371577218237</v>
      </c>
      <c r="K65">
        <f>STDEV('Left 1 Kin'!K65, 'Left 2 Kin'!K65, 'Left 3 Kin'!K65, 'Right 1 Kin'!K65, 'Right 2 Kin'!K65, 'Right 3 Kin'!K65)</f>
        <v>3.7894733689788516</v>
      </c>
      <c r="L65">
        <f>STDEV('Left 1 Kin'!L65, 'Left 2 Kin'!L65, 'Left 3 Kin'!L65, 'Right 1 Kin'!L65, 'Right 2 Kin'!L65, 'Right 3 Kin'!L65)</f>
        <v>2.7339752106884951</v>
      </c>
      <c r="M65">
        <f>STDEV('Left 1 Kin'!M65, 'Left 2 Kin'!M65, 'Left 3 Kin'!M65, 'Right 1 Kin'!M65, 'Right 2 Kin'!M65, 'Right 3 Kin'!M65)</f>
        <v>2.3777593770612708</v>
      </c>
      <c r="N65">
        <f>STDEV('Left 1 Kin'!N65, 'Left 2 Kin'!N65, 'Left 3 Kin'!N65, 'Right 1 Kin'!N65, 'Right 2 Kin'!N65, 'Right 3 Kin'!N65)</f>
        <v>5.7659480689775933</v>
      </c>
      <c r="O65">
        <f>STDEV('Left 1 Kin'!O65, 'Left 2 Kin'!O65, 'Left 3 Kin'!O65, 'Right 1 Kin'!O65, 'Right 2 Kin'!O65, 'Right 3 Kin'!O65)</f>
        <v>21.364362823758331</v>
      </c>
      <c r="P65">
        <f>STDEV('Left 1 Kin'!P65, 'Left 2 Kin'!P65, 'Left 3 Kin'!P65, 'Right 1 Kin'!P65, 'Right 2 Kin'!P65, 'Right 3 Kin'!P65)</f>
        <v>3.1580245861104146</v>
      </c>
      <c r="Q65">
        <f>STDEV('Left 1 Kin'!Q65, 'Left 2 Kin'!Q65, 'Left 3 Kin'!Q65, 'Right 1 Kin'!Q65, 'Right 2 Kin'!Q65, 'Right 3 Kin'!Q65)</f>
        <v>11.029761309971784</v>
      </c>
      <c r="R65">
        <f>STDEV('Left 1 Kin'!R65, 'Left 2 Kin'!R65, 'Left 3 Kin'!R65, 'Right 1 Kin'!R65, 'Right 2 Kin'!R65, 'Right 3 Kin'!R65)</f>
        <v>1.2223363334073698</v>
      </c>
      <c r="S65">
        <f>STDEV('Left 1 Kin'!S65, 'Left 2 Kin'!S65, 'Left 3 Kin'!S65, 'Right 1 Kin'!S65, 'Right 2 Kin'!S65, 'Right 3 Kin'!S65)</f>
        <v>5.2601504139207718</v>
      </c>
      <c r="T65">
        <f>STDEV('Left 1 Kin'!T65, 'Left 2 Kin'!T65, 'Left 3 Kin'!T65, 'Right 1 Kin'!T65, 'Right 2 Kin'!T65, 'Right 3 Kin'!T65)</f>
        <v>3.699710702585703</v>
      </c>
      <c r="U65">
        <f>STDEV('Left 1 Kin'!U65, 'Left 2 Kin'!U65, 'Left 3 Kin'!U65, 'Right 1 Kin'!U65, 'Right 2 Kin'!U65, 'Right 3 Kin'!U65)</f>
        <v>19.348553574936279</v>
      </c>
      <c r="V65">
        <f>STDEV('Left 1 Kin'!V65, 'Left 2 Kin'!V65, 'Left 3 Kin'!V65, 'Right 1 Kin'!V65, 'Right 2 Kin'!V65, 'Right 3 Kin'!V65)</f>
        <v>11.757436527410585</v>
      </c>
      <c r="W65">
        <f>STDEV('Left 1 Kin'!W65, 'Left 2 Kin'!W65, 'Left 3 Kin'!W65, 'Right 1 Kin'!W65, 'Right 2 Kin'!W65, 'Right 3 Kin'!W65)</f>
        <v>25.13188949457011</v>
      </c>
      <c r="X65">
        <f>STDEV('Left 1 Kin'!X65, 'Left 2 Kin'!X65, 'Left 3 Kin'!X65, 'Right 1 Kin'!X65, 'Right 2 Kin'!X65, 'Right 3 Kin'!X65)</f>
        <v>30.662935628116955</v>
      </c>
      <c r="Y65">
        <f>STDEV('Left 1 Kin'!Y65, 'Left 2 Kin'!Y65, 'Left 3 Kin'!Y65, 'Right 1 Kin'!Y65, 'Right 2 Kin'!Y65, 'Right 3 Kin'!Y65)</f>
        <v>50.237236126431718</v>
      </c>
      <c r="Z65">
        <f>STDEV('Left 1 Kin'!Z65, 'Left 2 Kin'!Z65, 'Left 3 Kin'!Z65, 'Right 1 Kin'!Z65, 'Right 2 Kin'!Z65, 'Right 3 Kin'!Z65)</f>
        <v>26.258545816107418</v>
      </c>
      <c r="AA65">
        <f>STDEV('Left 1 Kin'!AA65, 'Left 2 Kin'!AA65, 'Left 3 Kin'!AA65, 'Right 1 Kin'!AA65, 'Right 2 Kin'!AA65, 'Right 3 Kin'!AA65)</f>
        <v>21.449761890040637</v>
      </c>
      <c r="AB65">
        <f>STDEV('Left 1 Kin'!AB65, 'Left 2 Kin'!AB65, 'Left 3 Kin'!AB65, 'Right 1 Kin'!AB65, 'Right 2 Kin'!AB65, 'Right 3 Kin'!AB65)</f>
        <v>65.508284328752893</v>
      </c>
      <c r="AC65">
        <f>STDEV('Left 1 Kin'!AC65, 'Left 2 Kin'!AC65, 'Left 3 Kin'!AC65, 'Right 1 Kin'!AC65, 'Right 2 Kin'!AC65, 'Right 3 Kin'!AC65)</f>
        <v>51.498154913757439</v>
      </c>
      <c r="AD65">
        <f>STDEV('Left 1 Kin'!AD65, 'Left 2 Kin'!AD65, 'Left 3 Kin'!AD65, 'Right 1 Kin'!AD65, 'Right 2 Kin'!AD65, 'Right 3 Kin'!AD65)</f>
        <v>99.943182869394178</v>
      </c>
      <c r="AE65">
        <f>STDEV('Left 1 Kin'!AE65, 'Left 2 Kin'!AE65, 'Left 3 Kin'!AE65, 'Right 1 Kin'!AE65, 'Right 2 Kin'!AE65, 'Right 3 Kin'!AE65)</f>
        <v>142.25601687776745</v>
      </c>
      <c r="AF65">
        <f>STDEV('Left 1 Kin'!AF65, 'Left 2 Kin'!AF65, 'Left 3 Kin'!AF65, 'Right 1 Kin'!AF65, 'Right 2 Kin'!AF65, 'Right 3 Kin'!AF65)</f>
        <v>127.0055330101529</v>
      </c>
      <c r="AG65">
        <f>STDEV('Left 1 Kin'!AG65, 'Left 2 Kin'!AG65, 'Left 3 Kin'!AG65, 'Right 1 Kin'!AG65, 'Right 2 Kin'!AG65, 'Right 3 Kin'!AG65)</f>
        <v>96.437573907080278</v>
      </c>
      <c r="AH65">
        <f>STDEV('Left 1 Kin'!AH65, 'Left 2 Kin'!AH65, 'Left 3 Kin'!AH65, 'Right 1 Kin'!AH65, 'Right 2 Kin'!AH65, 'Right 3 Kin'!AH65)</f>
        <v>62.871286796330878</v>
      </c>
      <c r="AI65">
        <f>STDEV('Left 1 Kin'!AI65, 'Left 2 Kin'!AI65, 'Left 3 Kin'!AI65, 'Right 1 Kin'!AI65, 'Right 2 Kin'!AI65, 'Right 3 Kin'!AI65)</f>
        <v>0.99631427838559106</v>
      </c>
      <c r="AJ65">
        <f>STDEV('Left 1 Kin'!AJ65, 'Left 2 Kin'!AJ65, 'Left 3 Kin'!AJ65, 'Right 1 Kin'!AJ65, 'Right 2 Kin'!AJ65, 'Right 3 Kin'!AJ65)</f>
        <v>0.62523026905161416</v>
      </c>
      <c r="AK65">
        <f>STDEV('Left 1 Kin'!AK65, 'Left 2 Kin'!AK65, 'Left 3 Kin'!AK65, 'Right 1 Kin'!AK65, 'Right 2 Kin'!AK65, 'Right 3 Kin'!AK65)</f>
        <v>0.17292148795003745</v>
      </c>
      <c r="AL65">
        <f>STDEV('Left 1 Kin'!AL65, 'Left 2 Kin'!AL65, 'Left 3 Kin'!AL65, 'Right 1 Kin'!AL65, 'Right 2 Kin'!AL65, 'Right 3 Kin'!AL65)</f>
        <v>15.11778024769106</v>
      </c>
      <c r="AM65">
        <f>STDEV('Left 1 Kin'!AM65, 'Left 2 Kin'!AM65, 'Left 3 Kin'!AM65, 'Right 1 Kin'!AM65, 'Right 2 Kin'!AM65, 'Right 3 Kin'!AM65)</f>
        <v>0.41479132712310468</v>
      </c>
      <c r="AN65">
        <f>STDEV('Left 1 Kin'!AN65, 'Left 2 Kin'!AN65, 'Left 3 Kin'!AN65, 'Right 1 Kin'!AN65, 'Right 2 Kin'!AN65, 'Right 3 Kin'!AN65)</f>
        <v>0.23116632448856037</v>
      </c>
      <c r="AO65">
        <f>STDEV('Left 1 Kin'!AO65, 'Left 2 Kin'!AO65, 'Left 3 Kin'!AO65, 'Right 1 Kin'!AO65, 'Right 2 Kin'!AO65, 'Right 3 Kin'!AO65)</f>
        <v>0.41184415054980283</v>
      </c>
      <c r="AP65">
        <f>STDEV('Left 1 Kin'!AP65, 'Left 2 Kin'!AP65, 'Left 3 Kin'!AP65, 'Right 1 Kin'!AP65, 'Right 2 Kin'!AP65, 'Right 3 Kin'!AP65)</f>
        <v>2.7506315779442194</v>
      </c>
      <c r="AQ65">
        <f>STDEV('Left 1 Kin'!AQ65, 'Left 2 Kin'!AQ65, 'Left 3 Kin'!AQ65, 'Right 1 Kin'!AQ65, 'Right 2 Kin'!AQ65, 'Right 3 Kin'!AQ65)</f>
        <v>0.3159772992641568</v>
      </c>
      <c r="AR65">
        <f>STDEV('Left 1 Kin'!AR65, 'Left 2 Kin'!AR65, 'Left 3 Kin'!AR65, 'Right 1 Kin'!AR65, 'Right 2 Kin'!AR65, 'Right 3 Kin'!AR65)</f>
        <v>0.98880777200722747</v>
      </c>
      <c r="AS65">
        <f>STDEV('Left 1 Kin'!AS65, 'Left 2 Kin'!AS65, 'Left 3 Kin'!AS65, 'Right 1 Kin'!AS65, 'Right 2 Kin'!AS65, 'Right 3 Kin'!AS65)</f>
        <v>0.15256517230823535</v>
      </c>
      <c r="AT65">
        <f>STDEV('Left 1 Kin'!AT65, 'Left 2 Kin'!AT65, 'Left 3 Kin'!AT65, 'Right 1 Kin'!AT65, 'Right 2 Kin'!AT65, 'Right 3 Kin'!AT65)</f>
        <v>5.2255759242148736</v>
      </c>
    </row>
    <row r="66" spans="1:46" x14ac:dyDescent="0.25">
      <c r="A66">
        <v>64</v>
      </c>
      <c r="B66">
        <f>STDEV('Left 1 Kin'!B66, 'Left 2 Kin'!B66, 'Left 3 Kin'!B66, 'Right 1 Kin'!B66, 'Right 2 Kin'!B66, 'Right 3 Kin'!B66)</f>
        <v>0.12783284560967448</v>
      </c>
      <c r="C66">
        <f>STDEV('Left 1 Kin'!C66, 'Left 2 Kin'!C66, 'Left 3 Kin'!C66, 'Right 1 Kin'!C66, 'Right 2 Kin'!C66, 'Right 3 Kin'!C66)</f>
        <v>3.9808155038593522E-3</v>
      </c>
      <c r="D66">
        <f>STDEV('Left 1 Kin'!D66, 'Left 2 Kin'!D66, 'Left 3 Kin'!D66, 'Right 1 Kin'!D66, 'Right 2 Kin'!D66, 'Right 3 Kin'!D66)</f>
        <v>3.4914968339241639E-2</v>
      </c>
      <c r="E66">
        <f>STDEV('Left 1 Kin'!E66, 'Left 2 Kin'!E66, 'Left 3 Kin'!E66, 'Right 1 Kin'!E66, 'Right 2 Kin'!E66, 'Right 3 Kin'!E66)</f>
        <v>5.2408856013242161E-2</v>
      </c>
      <c r="F66">
        <f>STDEV('Left 1 Kin'!F66, 'Left 2 Kin'!F66, 'Left 3 Kin'!F66, 'Right 1 Kin'!F66, 'Right 2 Kin'!F66, 'Right 3 Kin'!F66)</f>
        <v>0.10887209631095483</v>
      </c>
      <c r="G66">
        <f>STDEV('Left 1 Kin'!G66, 'Left 2 Kin'!G66, 'Left 3 Kin'!G66, 'Right 1 Kin'!G66, 'Right 2 Kin'!G66, 'Right 3 Kin'!G66)</f>
        <v>1.5535175160551813</v>
      </c>
      <c r="H66">
        <f>STDEV('Left 1 Kin'!H66, 'Left 2 Kin'!H66, 'Left 3 Kin'!H66, 'Right 1 Kin'!H66, 'Right 2 Kin'!H66, 'Right 3 Kin'!H66)</f>
        <v>1.3666050859405812</v>
      </c>
      <c r="I66">
        <f>STDEV('Left 1 Kin'!I66, 'Left 2 Kin'!I66, 'Left 3 Kin'!I66, 'Right 1 Kin'!I66, 'Right 2 Kin'!I66, 'Right 3 Kin'!I66)</f>
        <v>3.7130079506354345</v>
      </c>
      <c r="J66">
        <f>STDEV('Left 1 Kin'!J66, 'Left 2 Kin'!J66, 'Left 3 Kin'!J66, 'Right 1 Kin'!J66, 'Right 2 Kin'!J66, 'Right 3 Kin'!J66)</f>
        <v>3.0542420245543029</v>
      </c>
      <c r="K66">
        <f>STDEV('Left 1 Kin'!K66, 'Left 2 Kin'!K66, 'Left 3 Kin'!K66, 'Right 1 Kin'!K66, 'Right 2 Kin'!K66, 'Right 3 Kin'!K66)</f>
        <v>3.7281132013939451</v>
      </c>
      <c r="L66">
        <f>STDEV('Left 1 Kin'!L66, 'Left 2 Kin'!L66, 'Left 3 Kin'!L66, 'Right 1 Kin'!L66, 'Right 2 Kin'!L66, 'Right 3 Kin'!L66)</f>
        <v>2.7603179745647335</v>
      </c>
      <c r="M66">
        <f>STDEV('Left 1 Kin'!M66, 'Left 2 Kin'!M66, 'Left 3 Kin'!M66, 'Right 1 Kin'!M66, 'Right 2 Kin'!M66, 'Right 3 Kin'!M66)</f>
        <v>2.3967796415737661</v>
      </c>
      <c r="N66">
        <f>STDEV('Left 1 Kin'!N66, 'Left 2 Kin'!N66, 'Left 3 Kin'!N66, 'Right 1 Kin'!N66, 'Right 2 Kin'!N66, 'Right 3 Kin'!N66)</f>
        <v>5.6915246839711777</v>
      </c>
      <c r="O66">
        <f>STDEV('Left 1 Kin'!O66, 'Left 2 Kin'!O66, 'Left 3 Kin'!O66, 'Right 1 Kin'!O66, 'Right 2 Kin'!O66, 'Right 3 Kin'!O66)</f>
        <v>21.380971566271878</v>
      </c>
      <c r="P66">
        <f>STDEV('Left 1 Kin'!P66, 'Left 2 Kin'!P66, 'Left 3 Kin'!P66, 'Right 1 Kin'!P66, 'Right 2 Kin'!P66, 'Right 3 Kin'!P66)</f>
        <v>3.2353483931318441</v>
      </c>
      <c r="Q66">
        <f>STDEV('Left 1 Kin'!Q66, 'Left 2 Kin'!Q66, 'Left 3 Kin'!Q66, 'Right 1 Kin'!Q66, 'Right 2 Kin'!Q66, 'Right 3 Kin'!Q66)</f>
        <v>10.884601427130914</v>
      </c>
      <c r="R66">
        <f>STDEV('Left 1 Kin'!R66, 'Left 2 Kin'!R66, 'Left 3 Kin'!R66, 'Right 1 Kin'!R66, 'Right 2 Kin'!R66, 'Right 3 Kin'!R66)</f>
        <v>1.2668473624025782</v>
      </c>
      <c r="S66">
        <f>STDEV('Left 1 Kin'!S66, 'Left 2 Kin'!S66, 'Left 3 Kin'!S66, 'Right 1 Kin'!S66, 'Right 2 Kin'!S66, 'Right 3 Kin'!S66)</f>
        <v>5.3903024284921814</v>
      </c>
      <c r="T66">
        <f>STDEV('Left 1 Kin'!T66, 'Left 2 Kin'!T66, 'Left 3 Kin'!T66, 'Right 1 Kin'!T66, 'Right 2 Kin'!T66, 'Right 3 Kin'!T66)</f>
        <v>3.7622862285740237</v>
      </c>
      <c r="U66">
        <f>STDEV('Left 1 Kin'!U66, 'Left 2 Kin'!U66, 'Left 3 Kin'!U66, 'Right 1 Kin'!U66, 'Right 2 Kin'!U66, 'Right 3 Kin'!U66)</f>
        <v>19.88961931906297</v>
      </c>
      <c r="V66">
        <f>STDEV('Left 1 Kin'!V66, 'Left 2 Kin'!V66, 'Left 3 Kin'!V66, 'Right 1 Kin'!V66, 'Right 2 Kin'!V66, 'Right 3 Kin'!V66)</f>
        <v>11.628517772685683</v>
      </c>
      <c r="W66">
        <f>STDEV('Left 1 Kin'!W66, 'Left 2 Kin'!W66, 'Left 3 Kin'!W66, 'Right 1 Kin'!W66, 'Right 2 Kin'!W66, 'Right 3 Kin'!W66)</f>
        <v>25.115303499776964</v>
      </c>
      <c r="X66">
        <f>STDEV('Left 1 Kin'!X66, 'Left 2 Kin'!X66, 'Left 3 Kin'!X66, 'Right 1 Kin'!X66, 'Right 2 Kin'!X66, 'Right 3 Kin'!X66)</f>
        <v>33.453582459991011</v>
      </c>
      <c r="Y66">
        <f>STDEV('Left 1 Kin'!Y66, 'Left 2 Kin'!Y66, 'Left 3 Kin'!Y66, 'Right 1 Kin'!Y66, 'Right 2 Kin'!Y66, 'Right 3 Kin'!Y66)</f>
        <v>48.504057584480563</v>
      </c>
      <c r="Z66">
        <f>STDEV('Left 1 Kin'!Z66, 'Left 2 Kin'!Z66, 'Left 3 Kin'!Z66, 'Right 1 Kin'!Z66, 'Right 2 Kin'!Z66, 'Right 3 Kin'!Z66)</f>
        <v>25.466213633649545</v>
      </c>
      <c r="AA66">
        <f>STDEV('Left 1 Kin'!AA66, 'Left 2 Kin'!AA66, 'Left 3 Kin'!AA66, 'Right 1 Kin'!AA66, 'Right 2 Kin'!AA66, 'Right 3 Kin'!AA66)</f>
        <v>22.750963617270145</v>
      </c>
      <c r="AB66">
        <f>STDEV('Left 1 Kin'!AB66, 'Left 2 Kin'!AB66, 'Left 3 Kin'!AB66, 'Right 1 Kin'!AB66, 'Right 2 Kin'!AB66, 'Right 3 Kin'!AB66)</f>
        <v>66.043247337317837</v>
      </c>
      <c r="AC66">
        <f>STDEV('Left 1 Kin'!AC66, 'Left 2 Kin'!AC66, 'Left 3 Kin'!AC66, 'Right 1 Kin'!AC66, 'Right 2 Kin'!AC66, 'Right 3 Kin'!AC66)</f>
        <v>47.272349711450325</v>
      </c>
      <c r="AD66">
        <f>STDEV('Left 1 Kin'!AD66, 'Left 2 Kin'!AD66, 'Left 3 Kin'!AD66, 'Right 1 Kin'!AD66, 'Right 2 Kin'!AD66, 'Right 3 Kin'!AD66)</f>
        <v>99.425775734967274</v>
      </c>
      <c r="AE66">
        <f>STDEV('Left 1 Kin'!AE66, 'Left 2 Kin'!AE66, 'Left 3 Kin'!AE66, 'Right 1 Kin'!AE66, 'Right 2 Kin'!AE66, 'Right 3 Kin'!AE66)</f>
        <v>155.81220033201322</v>
      </c>
      <c r="AF66">
        <f>STDEV('Left 1 Kin'!AF66, 'Left 2 Kin'!AF66, 'Left 3 Kin'!AF66, 'Right 1 Kin'!AF66, 'Right 2 Kin'!AF66, 'Right 3 Kin'!AF66)</f>
        <v>122.91246736324605</v>
      </c>
      <c r="AG66">
        <f>STDEV('Left 1 Kin'!AG66, 'Left 2 Kin'!AG66, 'Left 3 Kin'!AG66, 'Right 1 Kin'!AG66, 'Right 2 Kin'!AG66, 'Right 3 Kin'!AG66)</f>
        <v>98.539943850900698</v>
      </c>
      <c r="AH66">
        <f>STDEV('Left 1 Kin'!AH66, 'Left 2 Kin'!AH66, 'Left 3 Kin'!AH66, 'Right 1 Kin'!AH66, 'Right 2 Kin'!AH66, 'Right 3 Kin'!AH66)</f>
        <v>64.485346449546157</v>
      </c>
      <c r="AI66">
        <f>STDEV('Left 1 Kin'!AI66, 'Left 2 Kin'!AI66, 'Left 3 Kin'!AI66, 'Right 1 Kin'!AI66, 'Right 2 Kin'!AI66, 'Right 3 Kin'!AI66)</f>
        <v>0.98139176402497352</v>
      </c>
      <c r="AJ66">
        <f>STDEV('Left 1 Kin'!AJ66, 'Left 2 Kin'!AJ66, 'Left 3 Kin'!AJ66, 'Right 1 Kin'!AJ66, 'Right 2 Kin'!AJ66, 'Right 3 Kin'!AJ66)</f>
        <v>0.66055965709654874</v>
      </c>
      <c r="AK66">
        <f>STDEV('Left 1 Kin'!AK66, 'Left 2 Kin'!AK66, 'Left 3 Kin'!AK66, 'Right 1 Kin'!AK66, 'Right 2 Kin'!AK66, 'Right 3 Kin'!AK66)</f>
        <v>0.17449830907170341</v>
      </c>
      <c r="AL66">
        <f>STDEV('Left 1 Kin'!AL66, 'Left 2 Kin'!AL66, 'Left 3 Kin'!AL66, 'Right 1 Kin'!AL66, 'Right 2 Kin'!AL66, 'Right 3 Kin'!AL66)</f>
        <v>15.368080083956004</v>
      </c>
      <c r="AM66">
        <f>STDEV('Left 1 Kin'!AM66, 'Left 2 Kin'!AM66, 'Left 3 Kin'!AM66, 'Right 1 Kin'!AM66, 'Right 2 Kin'!AM66, 'Right 3 Kin'!AM66)</f>
        <v>0.4207468805456841</v>
      </c>
      <c r="AN66">
        <f>STDEV('Left 1 Kin'!AN66, 'Left 2 Kin'!AN66, 'Left 3 Kin'!AN66, 'Right 1 Kin'!AN66, 'Right 2 Kin'!AN66, 'Right 3 Kin'!AN66)</f>
        <v>0.23094131823819289</v>
      </c>
      <c r="AO66">
        <f>STDEV('Left 1 Kin'!AO66, 'Left 2 Kin'!AO66, 'Left 3 Kin'!AO66, 'Right 1 Kin'!AO66, 'Right 2 Kin'!AO66, 'Right 3 Kin'!AO66)</f>
        <v>0.3976102494069586</v>
      </c>
      <c r="AP66">
        <f>STDEV('Left 1 Kin'!AP66, 'Left 2 Kin'!AP66, 'Left 3 Kin'!AP66, 'Right 1 Kin'!AP66, 'Right 2 Kin'!AP66, 'Right 3 Kin'!AP66)</f>
        <v>2.8071570279041178</v>
      </c>
      <c r="AQ66">
        <f>STDEV('Left 1 Kin'!AQ66, 'Left 2 Kin'!AQ66, 'Left 3 Kin'!AQ66, 'Right 1 Kin'!AQ66, 'Right 2 Kin'!AQ66, 'Right 3 Kin'!AQ66)</f>
        <v>0.29786671386701807</v>
      </c>
      <c r="AR66">
        <f>STDEV('Left 1 Kin'!AR66, 'Left 2 Kin'!AR66, 'Left 3 Kin'!AR66, 'Right 1 Kin'!AR66, 'Right 2 Kin'!AR66, 'Right 3 Kin'!AR66)</f>
        <v>0.9724532399085114</v>
      </c>
      <c r="AS66">
        <f>STDEV('Left 1 Kin'!AS66, 'Left 2 Kin'!AS66, 'Left 3 Kin'!AS66, 'Right 1 Kin'!AS66, 'Right 2 Kin'!AS66, 'Right 3 Kin'!AS66)</f>
        <v>0.13860079418922355</v>
      </c>
      <c r="AT66">
        <f>STDEV('Left 1 Kin'!AT66, 'Left 2 Kin'!AT66, 'Left 3 Kin'!AT66, 'Right 1 Kin'!AT66, 'Right 2 Kin'!AT66, 'Right 3 Kin'!AT66)</f>
        <v>4.5537142818354361</v>
      </c>
    </row>
    <row r="67" spans="1:46" x14ac:dyDescent="0.25">
      <c r="A67">
        <v>65</v>
      </c>
      <c r="B67">
        <f>STDEV('Left 1 Kin'!B67, 'Left 2 Kin'!B67, 'Left 3 Kin'!B67, 'Right 1 Kin'!B67, 'Right 2 Kin'!B67, 'Right 3 Kin'!B67)</f>
        <v>0.12586654483767676</v>
      </c>
      <c r="C67">
        <f>STDEV('Left 1 Kin'!C67, 'Left 2 Kin'!C67, 'Left 3 Kin'!C67, 'Right 1 Kin'!C67, 'Right 2 Kin'!C67, 'Right 3 Kin'!C67)</f>
        <v>3.9537808745233058E-3</v>
      </c>
      <c r="D67">
        <f>STDEV('Left 1 Kin'!D67, 'Left 2 Kin'!D67, 'Left 3 Kin'!D67, 'Right 1 Kin'!D67, 'Right 2 Kin'!D67, 'Right 3 Kin'!D67)</f>
        <v>4.168455290572675E-2</v>
      </c>
      <c r="E67">
        <f>STDEV('Left 1 Kin'!E67, 'Left 2 Kin'!E67, 'Left 3 Kin'!E67, 'Right 1 Kin'!E67, 'Right 2 Kin'!E67, 'Right 3 Kin'!E67)</f>
        <v>5.3440546718129679E-2</v>
      </c>
      <c r="F67">
        <f>STDEV('Left 1 Kin'!F67, 'Left 2 Kin'!F67, 'Left 3 Kin'!F67, 'Right 1 Kin'!F67, 'Right 2 Kin'!F67, 'Right 3 Kin'!F67)</f>
        <v>0.12137933629536908</v>
      </c>
      <c r="G67">
        <f>STDEV('Left 1 Kin'!G67, 'Left 2 Kin'!G67, 'Left 3 Kin'!G67, 'Right 1 Kin'!G67, 'Right 2 Kin'!G67, 'Right 3 Kin'!G67)</f>
        <v>1.5427186365105598</v>
      </c>
      <c r="H67">
        <f>STDEV('Left 1 Kin'!H67, 'Left 2 Kin'!H67, 'Left 3 Kin'!H67, 'Right 1 Kin'!H67, 'Right 2 Kin'!H67, 'Right 3 Kin'!H67)</f>
        <v>1.3683179102164651</v>
      </c>
      <c r="I67">
        <f>STDEV('Left 1 Kin'!I67, 'Left 2 Kin'!I67, 'Left 3 Kin'!I67, 'Right 1 Kin'!I67, 'Right 2 Kin'!I67, 'Right 3 Kin'!I67)</f>
        <v>3.7359999653333209</v>
      </c>
      <c r="J67">
        <f>STDEV('Left 1 Kin'!J67, 'Left 2 Kin'!J67, 'Left 3 Kin'!J67, 'Right 1 Kin'!J67, 'Right 2 Kin'!J67, 'Right 3 Kin'!J67)</f>
        <v>3.0346171387550891</v>
      </c>
      <c r="K67">
        <f>STDEV('Left 1 Kin'!K67, 'Left 2 Kin'!K67, 'Left 3 Kin'!K67, 'Right 1 Kin'!K67, 'Right 2 Kin'!K67, 'Right 3 Kin'!K67)</f>
        <v>3.6724723823684928</v>
      </c>
      <c r="L67">
        <f>STDEV('Left 1 Kin'!L67, 'Left 2 Kin'!L67, 'Left 3 Kin'!L67, 'Right 1 Kin'!L67, 'Right 2 Kin'!L67, 'Right 3 Kin'!L67)</f>
        <v>2.7662388597997181</v>
      </c>
      <c r="M67">
        <f>STDEV('Left 1 Kin'!M67, 'Left 2 Kin'!M67, 'Left 3 Kin'!M67, 'Right 1 Kin'!M67, 'Right 2 Kin'!M67, 'Right 3 Kin'!M67)</f>
        <v>2.4051363254260596</v>
      </c>
      <c r="N67">
        <f>STDEV('Left 1 Kin'!N67, 'Left 2 Kin'!N67, 'Left 3 Kin'!N67, 'Right 1 Kin'!N67, 'Right 2 Kin'!N67, 'Right 3 Kin'!N67)</f>
        <v>5.6241264318501738</v>
      </c>
      <c r="O67">
        <f>STDEV('Left 1 Kin'!O67, 'Left 2 Kin'!O67, 'Left 3 Kin'!O67, 'Right 1 Kin'!O67, 'Right 2 Kin'!O67, 'Right 3 Kin'!O67)</f>
        <v>21.406342823484916</v>
      </c>
      <c r="P67">
        <f>STDEV('Left 1 Kin'!P67, 'Left 2 Kin'!P67, 'Left 3 Kin'!P67, 'Right 1 Kin'!P67, 'Right 2 Kin'!P67, 'Right 3 Kin'!P67)</f>
        <v>3.2873627274363124</v>
      </c>
      <c r="Q67">
        <f>STDEV('Left 1 Kin'!Q67, 'Left 2 Kin'!Q67, 'Left 3 Kin'!Q67, 'Right 1 Kin'!Q67, 'Right 2 Kin'!Q67, 'Right 3 Kin'!Q67)</f>
        <v>10.714343906347162</v>
      </c>
      <c r="R67">
        <f>STDEV('Left 1 Kin'!R67, 'Left 2 Kin'!R67, 'Left 3 Kin'!R67, 'Right 1 Kin'!R67, 'Right 2 Kin'!R67, 'Right 3 Kin'!R67)</f>
        <v>1.3230730318989394</v>
      </c>
      <c r="S67">
        <f>STDEV('Left 1 Kin'!S67, 'Left 2 Kin'!S67, 'Left 3 Kin'!S67, 'Right 1 Kin'!S67, 'Right 2 Kin'!S67, 'Right 3 Kin'!S67)</f>
        <v>5.4528858775084288</v>
      </c>
      <c r="T67">
        <f>STDEV('Left 1 Kin'!T67, 'Left 2 Kin'!T67, 'Left 3 Kin'!T67, 'Right 1 Kin'!T67, 'Right 2 Kin'!T67, 'Right 3 Kin'!T67)</f>
        <v>3.8212021874553921</v>
      </c>
      <c r="U67">
        <f>STDEV('Left 1 Kin'!U67, 'Left 2 Kin'!U67, 'Left 3 Kin'!U67, 'Right 1 Kin'!U67, 'Right 2 Kin'!U67, 'Right 3 Kin'!U67)</f>
        <v>20.486371921795936</v>
      </c>
      <c r="V67">
        <f>STDEV('Left 1 Kin'!V67, 'Left 2 Kin'!V67, 'Left 3 Kin'!V67, 'Right 1 Kin'!V67, 'Right 2 Kin'!V67, 'Right 3 Kin'!V67)</f>
        <v>10.936301096607153</v>
      </c>
      <c r="W67">
        <f>STDEV('Left 1 Kin'!W67, 'Left 2 Kin'!W67, 'Left 3 Kin'!W67, 'Right 1 Kin'!W67, 'Right 2 Kin'!W67, 'Right 3 Kin'!W67)</f>
        <v>25.069661919039785</v>
      </c>
      <c r="X67">
        <f>STDEV('Left 1 Kin'!X67, 'Left 2 Kin'!X67, 'Left 3 Kin'!X67, 'Right 1 Kin'!X67, 'Right 2 Kin'!X67, 'Right 3 Kin'!X67)</f>
        <v>36.22195191404893</v>
      </c>
      <c r="Y67">
        <f>STDEV('Left 1 Kin'!Y67, 'Left 2 Kin'!Y67, 'Left 3 Kin'!Y67, 'Right 1 Kin'!Y67, 'Right 2 Kin'!Y67, 'Right 3 Kin'!Y67)</f>
        <v>46.6393595054057</v>
      </c>
      <c r="Z67">
        <f>STDEV('Left 1 Kin'!Z67, 'Left 2 Kin'!Z67, 'Left 3 Kin'!Z67, 'Right 1 Kin'!Z67, 'Right 2 Kin'!Z67, 'Right 3 Kin'!Z67)</f>
        <v>24.982424217788157</v>
      </c>
      <c r="AA67">
        <f>STDEV('Left 1 Kin'!AA67, 'Left 2 Kin'!AA67, 'Left 3 Kin'!AA67, 'Right 1 Kin'!AA67, 'Right 2 Kin'!AA67, 'Right 3 Kin'!AA67)</f>
        <v>24.479096931660042</v>
      </c>
      <c r="AB67">
        <f>STDEV('Left 1 Kin'!AB67, 'Left 2 Kin'!AB67, 'Left 3 Kin'!AB67, 'Right 1 Kin'!AB67, 'Right 2 Kin'!AB67, 'Right 3 Kin'!AB67)</f>
        <v>66.649774596512529</v>
      </c>
      <c r="AC67">
        <f>STDEV('Left 1 Kin'!AC67, 'Left 2 Kin'!AC67, 'Left 3 Kin'!AC67, 'Right 1 Kin'!AC67, 'Right 2 Kin'!AC67, 'Right 3 Kin'!AC67)</f>
        <v>46.221609701506871</v>
      </c>
      <c r="AD67">
        <f>STDEV('Left 1 Kin'!AD67, 'Left 2 Kin'!AD67, 'Left 3 Kin'!AD67, 'Right 1 Kin'!AD67, 'Right 2 Kin'!AD67, 'Right 3 Kin'!AD67)</f>
        <v>98.819947852352414</v>
      </c>
      <c r="AE67">
        <f>STDEV('Left 1 Kin'!AE67, 'Left 2 Kin'!AE67, 'Left 3 Kin'!AE67, 'Right 1 Kin'!AE67, 'Right 2 Kin'!AE67, 'Right 3 Kin'!AE67)</f>
        <v>168.63861787684019</v>
      </c>
      <c r="AF67">
        <f>STDEV('Left 1 Kin'!AF67, 'Left 2 Kin'!AF67, 'Left 3 Kin'!AF67, 'Right 1 Kin'!AF67, 'Right 2 Kin'!AF67, 'Right 3 Kin'!AF67)</f>
        <v>120.18230951047371</v>
      </c>
      <c r="AG67">
        <f>STDEV('Left 1 Kin'!AG67, 'Left 2 Kin'!AG67, 'Left 3 Kin'!AG67, 'Right 1 Kin'!AG67, 'Right 2 Kin'!AG67, 'Right 3 Kin'!AG67)</f>
        <v>104.80168625682899</v>
      </c>
      <c r="AH67">
        <f>STDEV('Left 1 Kin'!AH67, 'Left 2 Kin'!AH67, 'Left 3 Kin'!AH67, 'Right 1 Kin'!AH67, 'Right 2 Kin'!AH67, 'Right 3 Kin'!AH67)</f>
        <v>66.320101410777838</v>
      </c>
      <c r="AI67">
        <f>STDEV('Left 1 Kin'!AI67, 'Left 2 Kin'!AI67, 'Left 3 Kin'!AI67, 'Right 1 Kin'!AI67, 'Right 2 Kin'!AI67, 'Right 3 Kin'!AI67)</f>
        <v>0.97127092897670353</v>
      </c>
      <c r="AJ67">
        <f>STDEV('Left 1 Kin'!AJ67, 'Left 2 Kin'!AJ67, 'Left 3 Kin'!AJ67, 'Right 1 Kin'!AJ67, 'Right 2 Kin'!AJ67, 'Right 3 Kin'!AJ67)</f>
        <v>0.69929717983543072</v>
      </c>
      <c r="AK67">
        <f>STDEV('Left 1 Kin'!AK67, 'Left 2 Kin'!AK67, 'Left 3 Kin'!AK67, 'Right 1 Kin'!AK67, 'Right 2 Kin'!AK67, 'Right 3 Kin'!AK67)</f>
        <v>0.17004002133687229</v>
      </c>
      <c r="AL67">
        <f>STDEV('Left 1 Kin'!AL67, 'Left 2 Kin'!AL67, 'Left 3 Kin'!AL67, 'Right 1 Kin'!AL67, 'Right 2 Kin'!AL67, 'Right 3 Kin'!AL67)</f>
        <v>15.5479982873611</v>
      </c>
      <c r="AM67">
        <f>STDEV('Left 1 Kin'!AM67, 'Left 2 Kin'!AM67, 'Left 3 Kin'!AM67, 'Right 1 Kin'!AM67, 'Right 2 Kin'!AM67, 'Right 3 Kin'!AM67)</f>
        <v>0.42582731656138106</v>
      </c>
      <c r="AN67">
        <f>STDEV('Left 1 Kin'!AN67, 'Left 2 Kin'!AN67, 'Left 3 Kin'!AN67, 'Right 1 Kin'!AN67, 'Right 2 Kin'!AN67, 'Right 3 Kin'!AN67)</f>
        <v>0.22535814647990887</v>
      </c>
      <c r="AO67">
        <f>STDEV('Left 1 Kin'!AO67, 'Left 2 Kin'!AO67, 'Left 3 Kin'!AO67, 'Right 1 Kin'!AO67, 'Right 2 Kin'!AO67, 'Right 3 Kin'!AO67)</f>
        <v>0.37938276894971723</v>
      </c>
      <c r="AP67">
        <f>STDEV('Left 1 Kin'!AP67, 'Left 2 Kin'!AP67, 'Left 3 Kin'!AP67, 'Right 1 Kin'!AP67, 'Right 2 Kin'!AP67, 'Right 3 Kin'!AP67)</f>
        <v>2.9482782126584719</v>
      </c>
      <c r="AQ67">
        <f>STDEV('Left 1 Kin'!AQ67, 'Left 2 Kin'!AQ67, 'Left 3 Kin'!AQ67, 'Right 1 Kin'!AQ67, 'Right 2 Kin'!AQ67, 'Right 3 Kin'!AQ67)</f>
        <v>0.28474690073695241</v>
      </c>
      <c r="AR67">
        <f>STDEV('Left 1 Kin'!AR67, 'Left 2 Kin'!AR67, 'Left 3 Kin'!AR67, 'Right 1 Kin'!AR67, 'Right 2 Kin'!AR67, 'Right 3 Kin'!AR67)</f>
        <v>0.95374005682295493</v>
      </c>
      <c r="AS67">
        <f>STDEV('Left 1 Kin'!AS67, 'Left 2 Kin'!AS67, 'Left 3 Kin'!AS67, 'Right 1 Kin'!AS67, 'Right 2 Kin'!AS67, 'Right 3 Kin'!AS67)</f>
        <v>0.12426515479059727</v>
      </c>
      <c r="AT67">
        <f>STDEV('Left 1 Kin'!AT67, 'Left 2 Kin'!AT67, 'Left 3 Kin'!AT67, 'Right 1 Kin'!AT67, 'Right 2 Kin'!AT67, 'Right 3 Kin'!AT67)</f>
        <v>3.9085051428209123</v>
      </c>
    </row>
    <row r="68" spans="1:46" x14ac:dyDescent="0.25">
      <c r="A68">
        <v>66</v>
      </c>
      <c r="B68">
        <f>STDEV('Left 1 Kin'!B68, 'Left 2 Kin'!B68, 'Left 3 Kin'!B68, 'Right 1 Kin'!B68, 'Right 2 Kin'!B68, 'Right 3 Kin'!B68)</f>
        <v>0.12406945072888079</v>
      </c>
      <c r="C68">
        <f>STDEV('Left 1 Kin'!C68, 'Left 2 Kin'!C68, 'Left 3 Kin'!C68, 'Right 1 Kin'!C68, 'Right 2 Kin'!C68, 'Right 3 Kin'!C68)</f>
        <v>3.9280691821667255E-3</v>
      </c>
      <c r="D68">
        <f>STDEV('Left 1 Kin'!D68, 'Left 2 Kin'!D68, 'Left 3 Kin'!D68, 'Right 1 Kin'!D68, 'Right 2 Kin'!D68, 'Right 3 Kin'!D68)</f>
        <v>4.3808659425929118E-2</v>
      </c>
      <c r="E68">
        <f>STDEV('Left 1 Kin'!E68, 'Left 2 Kin'!E68, 'Left 3 Kin'!E68, 'Right 1 Kin'!E68, 'Right 2 Kin'!E68, 'Right 3 Kin'!E68)</f>
        <v>5.2735407146985443E-2</v>
      </c>
      <c r="F68">
        <f>STDEV('Left 1 Kin'!F68, 'Left 2 Kin'!F68, 'Left 3 Kin'!F68, 'Right 1 Kin'!F68, 'Right 2 Kin'!F68, 'Right 3 Kin'!F68)</f>
        <v>0.13447427881036678</v>
      </c>
      <c r="G68">
        <f>STDEV('Left 1 Kin'!G68, 'Left 2 Kin'!G68, 'Left 3 Kin'!G68, 'Right 1 Kin'!G68, 'Right 2 Kin'!G68, 'Right 3 Kin'!G68)</f>
        <v>1.5335438374540118</v>
      </c>
      <c r="H68">
        <f>STDEV('Left 1 Kin'!H68, 'Left 2 Kin'!H68, 'Left 3 Kin'!H68, 'Right 1 Kin'!H68, 'Right 2 Kin'!H68, 'Right 3 Kin'!H68)</f>
        <v>1.3699716629573462</v>
      </c>
      <c r="I68">
        <f>STDEV('Left 1 Kin'!I68, 'Left 2 Kin'!I68, 'Left 3 Kin'!I68, 'Right 1 Kin'!I68, 'Right 2 Kin'!I68, 'Right 3 Kin'!I68)</f>
        <v>3.7611219348596707</v>
      </c>
      <c r="J68">
        <f>STDEV('Left 1 Kin'!J68, 'Left 2 Kin'!J68, 'Left 3 Kin'!J68, 'Right 1 Kin'!J68, 'Right 2 Kin'!J68, 'Right 3 Kin'!J68)</f>
        <v>3.0148224522871021</v>
      </c>
      <c r="K68">
        <f>STDEV('Left 1 Kin'!K68, 'Left 2 Kin'!K68, 'Left 3 Kin'!K68, 'Right 1 Kin'!K68, 'Right 2 Kin'!K68, 'Right 3 Kin'!K68)</f>
        <v>3.6155412466257162</v>
      </c>
      <c r="L68">
        <f>STDEV('Left 1 Kin'!L68, 'Left 2 Kin'!L68, 'Left 3 Kin'!L68, 'Right 1 Kin'!L68, 'Right 2 Kin'!L68, 'Right 3 Kin'!L68)</f>
        <v>2.7757993540431447</v>
      </c>
      <c r="M68">
        <f>STDEV('Left 1 Kin'!M68, 'Left 2 Kin'!M68, 'Left 3 Kin'!M68, 'Right 1 Kin'!M68, 'Right 2 Kin'!M68, 'Right 3 Kin'!M68)</f>
        <v>2.4142687890930956</v>
      </c>
      <c r="N68">
        <f>STDEV('Left 1 Kin'!N68, 'Left 2 Kin'!N68, 'Left 3 Kin'!N68, 'Right 1 Kin'!N68, 'Right 2 Kin'!N68, 'Right 3 Kin'!N68)</f>
        <v>5.556090665076411</v>
      </c>
      <c r="O68">
        <f>STDEV('Left 1 Kin'!O68, 'Left 2 Kin'!O68, 'Left 3 Kin'!O68, 'Right 1 Kin'!O68, 'Right 2 Kin'!O68, 'Right 3 Kin'!O68)</f>
        <v>21.426095498571694</v>
      </c>
      <c r="P68">
        <f>STDEV('Left 1 Kin'!P68, 'Left 2 Kin'!P68, 'Left 3 Kin'!P68, 'Right 1 Kin'!P68, 'Right 2 Kin'!P68, 'Right 3 Kin'!P68)</f>
        <v>3.3477082744445776</v>
      </c>
      <c r="Q68">
        <f>STDEV('Left 1 Kin'!Q68, 'Left 2 Kin'!Q68, 'Left 3 Kin'!Q68, 'Right 1 Kin'!Q68, 'Right 2 Kin'!Q68, 'Right 3 Kin'!Q68)</f>
        <v>10.542164799000471</v>
      </c>
      <c r="R68">
        <f>STDEV('Left 1 Kin'!R68, 'Left 2 Kin'!R68, 'Left 3 Kin'!R68, 'Right 1 Kin'!R68, 'Right 2 Kin'!R68, 'Right 3 Kin'!R68)</f>
        <v>1.3951869890571171</v>
      </c>
      <c r="S68">
        <f>STDEV('Left 1 Kin'!S68, 'Left 2 Kin'!S68, 'Left 3 Kin'!S68, 'Right 1 Kin'!S68, 'Right 2 Kin'!S68, 'Right 3 Kin'!S68)</f>
        <v>5.532768552965674</v>
      </c>
      <c r="T68">
        <f>STDEV('Left 1 Kin'!T68, 'Left 2 Kin'!T68, 'Left 3 Kin'!T68, 'Right 1 Kin'!T68, 'Right 2 Kin'!T68, 'Right 3 Kin'!T68)</f>
        <v>3.8797989613868764</v>
      </c>
      <c r="U68">
        <f>STDEV('Left 1 Kin'!U68, 'Left 2 Kin'!U68, 'Left 3 Kin'!U68, 'Right 1 Kin'!U68, 'Right 2 Kin'!U68, 'Right 3 Kin'!U68)</f>
        <v>21.14223942252152</v>
      </c>
      <c r="V68">
        <f>STDEV('Left 1 Kin'!V68, 'Left 2 Kin'!V68, 'Left 3 Kin'!V68, 'Right 1 Kin'!V68, 'Right 2 Kin'!V68, 'Right 3 Kin'!V68)</f>
        <v>10.264830931093716</v>
      </c>
      <c r="W68">
        <f>STDEV('Left 1 Kin'!W68, 'Left 2 Kin'!W68, 'Left 3 Kin'!W68, 'Right 1 Kin'!W68, 'Right 2 Kin'!W68, 'Right 3 Kin'!W68)</f>
        <v>24.9896415645314</v>
      </c>
      <c r="X68">
        <f>STDEV('Left 1 Kin'!X68, 'Left 2 Kin'!X68, 'Left 3 Kin'!X68, 'Right 1 Kin'!X68, 'Right 2 Kin'!X68, 'Right 3 Kin'!X68)</f>
        <v>39.045233426075036</v>
      </c>
      <c r="Y68">
        <f>STDEV('Left 1 Kin'!Y68, 'Left 2 Kin'!Y68, 'Left 3 Kin'!Y68, 'Right 1 Kin'!Y68, 'Right 2 Kin'!Y68, 'Right 3 Kin'!Y68)</f>
        <v>44.793254775234921</v>
      </c>
      <c r="Z68">
        <f>STDEV('Left 1 Kin'!Z68, 'Left 2 Kin'!Z68, 'Left 3 Kin'!Z68, 'Right 1 Kin'!Z68, 'Right 2 Kin'!Z68, 'Right 3 Kin'!Z68)</f>
        <v>25.084528390941223</v>
      </c>
      <c r="AA68">
        <f>STDEV('Left 1 Kin'!AA68, 'Left 2 Kin'!AA68, 'Left 3 Kin'!AA68, 'Right 1 Kin'!AA68, 'Right 2 Kin'!AA68, 'Right 3 Kin'!AA68)</f>
        <v>26.562157744457384</v>
      </c>
      <c r="AB68">
        <f>STDEV('Left 1 Kin'!AB68, 'Left 2 Kin'!AB68, 'Left 3 Kin'!AB68, 'Right 1 Kin'!AB68, 'Right 2 Kin'!AB68, 'Right 3 Kin'!AB68)</f>
        <v>67.28298426924863</v>
      </c>
      <c r="AC68">
        <f>STDEV('Left 1 Kin'!AC68, 'Left 2 Kin'!AC68, 'Left 3 Kin'!AC68, 'Right 1 Kin'!AC68, 'Right 2 Kin'!AC68, 'Right 3 Kin'!AC68)</f>
        <v>48.04587598632947</v>
      </c>
      <c r="AD68">
        <f>STDEV('Left 1 Kin'!AD68, 'Left 2 Kin'!AD68, 'Left 3 Kin'!AD68, 'Right 1 Kin'!AD68, 'Right 2 Kin'!AD68, 'Right 3 Kin'!AD68)</f>
        <v>98.338558188281013</v>
      </c>
      <c r="AE68">
        <f>STDEV('Left 1 Kin'!AE68, 'Left 2 Kin'!AE68, 'Left 3 Kin'!AE68, 'Right 1 Kin'!AE68, 'Right 2 Kin'!AE68, 'Right 3 Kin'!AE68)</f>
        <v>181.44553107101771</v>
      </c>
      <c r="AF68">
        <f>STDEV('Left 1 Kin'!AF68, 'Left 2 Kin'!AF68, 'Left 3 Kin'!AF68, 'Right 1 Kin'!AF68, 'Right 2 Kin'!AF68, 'Right 3 Kin'!AF68)</f>
        <v>117.69551302863788</v>
      </c>
      <c r="AG68">
        <f>STDEV('Left 1 Kin'!AG68, 'Left 2 Kin'!AG68, 'Left 3 Kin'!AG68, 'Right 1 Kin'!AG68, 'Right 2 Kin'!AG68, 'Right 3 Kin'!AG68)</f>
        <v>114.46099836733006</v>
      </c>
      <c r="AH68">
        <f>STDEV('Left 1 Kin'!AH68, 'Left 2 Kin'!AH68, 'Left 3 Kin'!AH68, 'Right 1 Kin'!AH68, 'Right 2 Kin'!AH68, 'Right 3 Kin'!AH68)</f>
        <v>68.242141877093857</v>
      </c>
      <c r="AI68">
        <f>STDEV('Left 1 Kin'!AI68, 'Left 2 Kin'!AI68, 'Left 3 Kin'!AI68, 'Right 1 Kin'!AI68, 'Right 2 Kin'!AI68, 'Right 3 Kin'!AI68)</f>
        <v>0.95922275284138248</v>
      </c>
      <c r="AJ68">
        <f>STDEV('Left 1 Kin'!AJ68, 'Left 2 Kin'!AJ68, 'Left 3 Kin'!AJ68, 'Right 1 Kin'!AJ68, 'Right 2 Kin'!AJ68, 'Right 3 Kin'!AJ68)</f>
        <v>0.74601520370885732</v>
      </c>
      <c r="AK68">
        <f>STDEV('Left 1 Kin'!AK68, 'Left 2 Kin'!AK68, 'Left 3 Kin'!AK68, 'Right 1 Kin'!AK68, 'Right 2 Kin'!AK68, 'Right 3 Kin'!AK68)</f>
        <v>0.16585460385824874</v>
      </c>
      <c r="AL68">
        <f>STDEV('Left 1 Kin'!AL68, 'Left 2 Kin'!AL68, 'Left 3 Kin'!AL68, 'Right 1 Kin'!AL68, 'Right 2 Kin'!AL68, 'Right 3 Kin'!AL68)</f>
        <v>15.628159900159805</v>
      </c>
      <c r="AM68">
        <f>STDEV('Left 1 Kin'!AM68, 'Left 2 Kin'!AM68, 'Left 3 Kin'!AM68, 'Right 1 Kin'!AM68, 'Right 2 Kin'!AM68, 'Right 3 Kin'!AM68)</f>
        <v>0.43794267852470509</v>
      </c>
      <c r="AN68">
        <f>STDEV('Left 1 Kin'!AN68, 'Left 2 Kin'!AN68, 'Left 3 Kin'!AN68, 'Right 1 Kin'!AN68, 'Right 2 Kin'!AN68, 'Right 3 Kin'!AN68)</f>
        <v>0.22099014260389549</v>
      </c>
      <c r="AO68">
        <f>STDEV('Left 1 Kin'!AO68, 'Left 2 Kin'!AO68, 'Left 3 Kin'!AO68, 'Right 1 Kin'!AO68, 'Right 2 Kin'!AO68, 'Right 3 Kin'!AO68)</f>
        <v>0.36125807502077051</v>
      </c>
      <c r="AP68">
        <f>STDEV('Left 1 Kin'!AP68, 'Left 2 Kin'!AP68, 'Left 3 Kin'!AP68, 'Right 1 Kin'!AP68, 'Right 2 Kin'!AP68, 'Right 3 Kin'!AP68)</f>
        <v>3.1084402274088787</v>
      </c>
      <c r="AQ68">
        <f>STDEV('Left 1 Kin'!AQ68, 'Left 2 Kin'!AQ68, 'Left 3 Kin'!AQ68, 'Right 1 Kin'!AQ68, 'Right 2 Kin'!AQ68, 'Right 3 Kin'!AQ68)</f>
        <v>0.27565299621443395</v>
      </c>
      <c r="AR68">
        <f>STDEV('Left 1 Kin'!AR68, 'Left 2 Kin'!AR68, 'Left 3 Kin'!AR68, 'Right 1 Kin'!AR68, 'Right 2 Kin'!AR68, 'Right 3 Kin'!AR68)</f>
        <v>0.93513231613377767</v>
      </c>
      <c r="AS68">
        <f>STDEV('Left 1 Kin'!AS68, 'Left 2 Kin'!AS68, 'Left 3 Kin'!AS68, 'Right 1 Kin'!AS68, 'Right 2 Kin'!AS68, 'Right 3 Kin'!AS68)</f>
        <v>0.11130918843468957</v>
      </c>
      <c r="AT68">
        <f>STDEV('Left 1 Kin'!AT68, 'Left 2 Kin'!AT68, 'Left 3 Kin'!AT68, 'Right 1 Kin'!AT68, 'Right 2 Kin'!AT68, 'Right 3 Kin'!AT68)</f>
        <v>3.2932209723375454</v>
      </c>
    </row>
    <row r="69" spans="1:46" x14ac:dyDescent="0.25">
      <c r="A69">
        <v>67</v>
      </c>
      <c r="B69">
        <f>STDEV('Left 1 Kin'!B69, 'Left 2 Kin'!B69, 'Left 3 Kin'!B69, 'Right 1 Kin'!B69, 'Right 2 Kin'!B69, 'Right 3 Kin'!B69)</f>
        <v>0.12244669835279097</v>
      </c>
      <c r="C69">
        <f>STDEV('Left 1 Kin'!C69, 'Left 2 Kin'!C69, 'Left 3 Kin'!C69, 'Right 1 Kin'!C69, 'Right 2 Kin'!C69, 'Right 3 Kin'!C69)</f>
        <v>3.9040694146040074E-3</v>
      </c>
      <c r="D69">
        <f>STDEV('Left 1 Kin'!D69, 'Left 2 Kin'!D69, 'Left 3 Kin'!D69, 'Right 1 Kin'!D69, 'Right 2 Kin'!D69, 'Right 3 Kin'!D69)</f>
        <v>3.9733596554467773E-2</v>
      </c>
      <c r="E69">
        <f>STDEV('Left 1 Kin'!E69, 'Left 2 Kin'!E69, 'Left 3 Kin'!E69, 'Right 1 Kin'!E69, 'Right 2 Kin'!E69, 'Right 3 Kin'!E69)</f>
        <v>4.8644407295811355E-2</v>
      </c>
      <c r="F69">
        <f>STDEV('Left 1 Kin'!F69, 'Left 2 Kin'!F69, 'Left 3 Kin'!F69, 'Right 1 Kin'!F69, 'Right 2 Kin'!F69, 'Right 3 Kin'!F69)</f>
        <v>0.13618272660771666</v>
      </c>
      <c r="G69">
        <f>STDEV('Left 1 Kin'!G69, 'Left 2 Kin'!G69, 'Left 3 Kin'!G69, 'Right 1 Kin'!G69, 'Right 2 Kin'!G69, 'Right 3 Kin'!G69)</f>
        <v>1.5219159279959138</v>
      </c>
      <c r="H69">
        <f>STDEV('Left 1 Kin'!H69, 'Left 2 Kin'!H69, 'Left 3 Kin'!H69, 'Right 1 Kin'!H69, 'Right 2 Kin'!H69, 'Right 3 Kin'!H69)</f>
        <v>1.37127386672276</v>
      </c>
      <c r="I69">
        <f>STDEV('Left 1 Kin'!I69, 'Left 2 Kin'!I69, 'Left 3 Kin'!I69, 'Right 1 Kin'!I69, 'Right 2 Kin'!I69, 'Right 3 Kin'!I69)</f>
        <v>3.789771953667747</v>
      </c>
      <c r="J69">
        <f>STDEV('Left 1 Kin'!J69, 'Left 2 Kin'!J69, 'Left 3 Kin'!J69, 'Right 1 Kin'!J69, 'Right 2 Kin'!J69, 'Right 3 Kin'!J69)</f>
        <v>2.9945151706427739</v>
      </c>
      <c r="K69">
        <f>STDEV('Left 1 Kin'!K69, 'Left 2 Kin'!K69, 'Left 3 Kin'!K69, 'Right 1 Kin'!K69, 'Right 2 Kin'!K69, 'Right 3 Kin'!K69)</f>
        <v>3.5604742939892344</v>
      </c>
      <c r="L69">
        <f>STDEV('Left 1 Kin'!L69, 'Left 2 Kin'!L69, 'Left 3 Kin'!L69, 'Right 1 Kin'!L69, 'Right 2 Kin'!L69, 'Right 3 Kin'!L69)</f>
        <v>2.7859249362962557</v>
      </c>
      <c r="M69">
        <f>STDEV('Left 1 Kin'!M69, 'Left 2 Kin'!M69, 'Left 3 Kin'!M69, 'Right 1 Kin'!M69, 'Right 2 Kin'!M69, 'Right 3 Kin'!M69)</f>
        <v>2.4247102159696881</v>
      </c>
      <c r="N69">
        <f>STDEV('Left 1 Kin'!N69, 'Left 2 Kin'!N69, 'Left 3 Kin'!N69, 'Right 1 Kin'!N69, 'Right 2 Kin'!N69, 'Right 3 Kin'!N69)</f>
        <v>5.4891223600451102</v>
      </c>
      <c r="O69">
        <f>STDEV('Left 1 Kin'!O69, 'Left 2 Kin'!O69, 'Left 3 Kin'!O69, 'Right 1 Kin'!O69, 'Right 2 Kin'!O69, 'Right 3 Kin'!O69)</f>
        <v>21.43307440941124</v>
      </c>
      <c r="P69">
        <f>STDEV('Left 1 Kin'!P69, 'Left 2 Kin'!P69, 'Left 3 Kin'!P69, 'Right 1 Kin'!P69, 'Right 2 Kin'!P69, 'Right 3 Kin'!P69)</f>
        <v>3.4177109660403837</v>
      </c>
      <c r="Q69">
        <f>STDEV('Left 1 Kin'!Q69, 'Left 2 Kin'!Q69, 'Left 3 Kin'!Q69, 'Right 1 Kin'!Q69, 'Right 2 Kin'!Q69, 'Right 3 Kin'!Q69)</f>
        <v>10.360652215704864</v>
      </c>
      <c r="R69">
        <f>STDEV('Left 1 Kin'!R69, 'Left 2 Kin'!R69, 'Left 3 Kin'!R69, 'Right 1 Kin'!R69, 'Right 2 Kin'!R69, 'Right 3 Kin'!R69)</f>
        <v>1.4766229405213755</v>
      </c>
      <c r="S69">
        <f>STDEV('Left 1 Kin'!S69, 'Left 2 Kin'!S69, 'Left 3 Kin'!S69, 'Right 1 Kin'!S69, 'Right 2 Kin'!S69, 'Right 3 Kin'!S69)</f>
        <v>5.6140341458645606</v>
      </c>
      <c r="T69">
        <f>STDEV('Left 1 Kin'!T69, 'Left 2 Kin'!T69, 'Left 3 Kin'!T69, 'Right 1 Kin'!T69, 'Right 2 Kin'!T69, 'Right 3 Kin'!T69)</f>
        <v>3.9404896581842035</v>
      </c>
      <c r="U69">
        <f>STDEV('Left 1 Kin'!U69, 'Left 2 Kin'!U69, 'Left 3 Kin'!U69, 'Right 1 Kin'!U69, 'Right 2 Kin'!U69, 'Right 3 Kin'!U69)</f>
        <v>21.825801005306801</v>
      </c>
      <c r="V69">
        <f>STDEV('Left 1 Kin'!V69, 'Left 2 Kin'!V69, 'Left 3 Kin'!V69, 'Right 1 Kin'!V69, 'Right 2 Kin'!V69, 'Right 3 Kin'!V69)</f>
        <v>9.643500661003527</v>
      </c>
      <c r="W69">
        <f>STDEV('Left 1 Kin'!W69, 'Left 2 Kin'!W69, 'Left 3 Kin'!W69, 'Right 1 Kin'!W69, 'Right 2 Kin'!W69, 'Right 3 Kin'!W69)</f>
        <v>24.92428032157283</v>
      </c>
      <c r="X69">
        <f>STDEV('Left 1 Kin'!X69, 'Left 2 Kin'!X69, 'Left 3 Kin'!X69, 'Right 1 Kin'!X69, 'Right 2 Kin'!X69, 'Right 3 Kin'!X69)</f>
        <v>41.80137181599553</v>
      </c>
      <c r="Y69">
        <f>STDEV('Left 1 Kin'!Y69, 'Left 2 Kin'!Y69, 'Left 3 Kin'!Y69, 'Right 1 Kin'!Y69, 'Right 2 Kin'!Y69, 'Right 3 Kin'!Y69)</f>
        <v>42.934473654523742</v>
      </c>
      <c r="Z69">
        <f>STDEV('Left 1 Kin'!Z69, 'Left 2 Kin'!Z69, 'Left 3 Kin'!Z69, 'Right 1 Kin'!Z69, 'Right 2 Kin'!Z69, 'Right 3 Kin'!Z69)</f>
        <v>25.600860913825034</v>
      </c>
      <c r="AA69">
        <f>STDEV('Left 1 Kin'!AA69, 'Left 2 Kin'!AA69, 'Left 3 Kin'!AA69, 'Right 1 Kin'!AA69, 'Right 2 Kin'!AA69, 'Right 3 Kin'!AA69)</f>
        <v>29.008984334316143</v>
      </c>
      <c r="AB69">
        <f>STDEV('Left 1 Kin'!AB69, 'Left 2 Kin'!AB69, 'Left 3 Kin'!AB69, 'Right 1 Kin'!AB69, 'Right 2 Kin'!AB69, 'Right 3 Kin'!AB69)</f>
        <v>67.830720495029695</v>
      </c>
      <c r="AC69">
        <f>STDEV('Left 1 Kin'!AC69, 'Left 2 Kin'!AC69, 'Left 3 Kin'!AC69, 'Right 1 Kin'!AC69, 'Right 2 Kin'!AC69, 'Right 3 Kin'!AC69)</f>
        <v>51.582179077601452</v>
      </c>
      <c r="AD69">
        <f>STDEV('Left 1 Kin'!AD69, 'Left 2 Kin'!AD69, 'Left 3 Kin'!AD69, 'Right 1 Kin'!AD69, 'Right 2 Kin'!AD69, 'Right 3 Kin'!AD69)</f>
        <v>97.672747518096571</v>
      </c>
      <c r="AE69">
        <f>STDEV('Left 1 Kin'!AE69, 'Left 2 Kin'!AE69, 'Left 3 Kin'!AE69, 'Right 1 Kin'!AE69, 'Right 2 Kin'!AE69, 'Right 3 Kin'!AE69)</f>
        <v>194.09647491444537</v>
      </c>
      <c r="AF69">
        <f>STDEV('Left 1 Kin'!AF69, 'Left 2 Kin'!AF69, 'Left 3 Kin'!AF69, 'Right 1 Kin'!AF69, 'Right 2 Kin'!AF69, 'Right 3 Kin'!AF69)</f>
        <v>115.19368374676003</v>
      </c>
      <c r="AG69">
        <f>STDEV('Left 1 Kin'!AG69, 'Left 2 Kin'!AG69, 'Left 3 Kin'!AG69, 'Right 1 Kin'!AG69, 'Right 2 Kin'!AG69, 'Right 3 Kin'!AG69)</f>
        <v>126.36604995908095</v>
      </c>
      <c r="AH69">
        <f>STDEV('Left 1 Kin'!AH69, 'Left 2 Kin'!AH69, 'Left 3 Kin'!AH69, 'Right 1 Kin'!AH69, 'Right 2 Kin'!AH69, 'Right 3 Kin'!AH69)</f>
        <v>70.154575511367483</v>
      </c>
      <c r="AI69">
        <f>STDEV('Left 1 Kin'!AI69, 'Left 2 Kin'!AI69, 'Left 3 Kin'!AI69, 'Right 1 Kin'!AI69, 'Right 2 Kin'!AI69, 'Right 3 Kin'!AI69)</f>
        <v>0.9406889744108976</v>
      </c>
      <c r="AJ69">
        <f>STDEV('Left 1 Kin'!AJ69, 'Left 2 Kin'!AJ69, 'Left 3 Kin'!AJ69, 'Right 1 Kin'!AJ69, 'Right 2 Kin'!AJ69, 'Right 3 Kin'!AJ69)</f>
        <v>0.79772652683925438</v>
      </c>
      <c r="AK69">
        <f>STDEV('Left 1 Kin'!AK69, 'Left 2 Kin'!AK69, 'Left 3 Kin'!AK69, 'Right 1 Kin'!AK69, 'Right 2 Kin'!AK69, 'Right 3 Kin'!AK69)</f>
        <v>0.16165469263982962</v>
      </c>
      <c r="AL69">
        <f>STDEV('Left 1 Kin'!AL69, 'Left 2 Kin'!AL69, 'Left 3 Kin'!AL69, 'Right 1 Kin'!AL69, 'Right 2 Kin'!AL69, 'Right 3 Kin'!AL69)</f>
        <v>15.543967763882902</v>
      </c>
      <c r="AM69">
        <f>STDEV('Left 1 Kin'!AM69, 'Left 2 Kin'!AM69, 'Left 3 Kin'!AM69, 'Right 1 Kin'!AM69, 'Right 2 Kin'!AM69, 'Right 3 Kin'!AM69)</f>
        <v>0.45289563608938832</v>
      </c>
      <c r="AN69">
        <f>STDEV('Left 1 Kin'!AN69, 'Left 2 Kin'!AN69, 'Left 3 Kin'!AN69, 'Right 1 Kin'!AN69, 'Right 2 Kin'!AN69, 'Right 3 Kin'!AN69)</f>
        <v>0.2157035043243449</v>
      </c>
      <c r="AO69">
        <f>STDEV('Left 1 Kin'!AO69, 'Left 2 Kin'!AO69, 'Left 3 Kin'!AO69, 'Right 1 Kin'!AO69, 'Right 2 Kin'!AO69, 'Right 3 Kin'!AO69)</f>
        <v>0.34295138829162014</v>
      </c>
      <c r="AP69">
        <f>STDEV('Left 1 Kin'!AP69, 'Left 2 Kin'!AP69, 'Left 3 Kin'!AP69, 'Right 1 Kin'!AP69, 'Right 2 Kin'!AP69, 'Right 3 Kin'!AP69)</f>
        <v>3.2004199230661268</v>
      </c>
      <c r="AQ69">
        <f>STDEV('Left 1 Kin'!AQ69, 'Left 2 Kin'!AQ69, 'Left 3 Kin'!AQ69, 'Right 1 Kin'!AQ69, 'Right 2 Kin'!AQ69, 'Right 3 Kin'!AQ69)</f>
        <v>0.2696335411923062</v>
      </c>
      <c r="AR69">
        <f>STDEV('Left 1 Kin'!AR69, 'Left 2 Kin'!AR69, 'Left 3 Kin'!AR69, 'Right 1 Kin'!AR69, 'Right 2 Kin'!AR69, 'Right 3 Kin'!AR69)</f>
        <v>0.9157625114417367</v>
      </c>
      <c r="AS69">
        <f>STDEV('Left 1 Kin'!AS69, 'Left 2 Kin'!AS69, 'Left 3 Kin'!AS69, 'Right 1 Kin'!AS69, 'Right 2 Kin'!AS69, 'Right 3 Kin'!AS69)</f>
        <v>9.9706320009466734E-2</v>
      </c>
      <c r="AT69">
        <f>STDEV('Left 1 Kin'!AT69, 'Left 2 Kin'!AT69, 'Left 3 Kin'!AT69, 'Right 1 Kin'!AT69, 'Right 2 Kin'!AT69, 'Right 3 Kin'!AT69)</f>
        <v>2.7895023114640645</v>
      </c>
    </row>
    <row r="70" spans="1:46" x14ac:dyDescent="0.25">
      <c r="A70">
        <v>68</v>
      </c>
      <c r="B70">
        <f>STDEV('Left 1 Kin'!B70, 'Left 2 Kin'!B70, 'Left 3 Kin'!B70, 'Right 1 Kin'!B70, 'Right 2 Kin'!B70, 'Right 3 Kin'!B70)</f>
        <v>0.12121581889340863</v>
      </c>
      <c r="C70">
        <f>STDEV('Left 1 Kin'!C70, 'Left 2 Kin'!C70, 'Left 3 Kin'!C70, 'Right 1 Kin'!C70, 'Right 2 Kin'!C70, 'Right 3 Kin'!C70)</f>
        <v>3.8823599447219857E-3</v>
      </c>
      <c r="D70">
        <f>STDEV('Left 1 Kin'!D70, 'Left 2 Kin'!D70, 'Left 3 Kin'!D70, 'Right 1 Kin'!D70, 'Right 2 Kin'!D70, 'Right 3 Kin'!D70)</f>
        <v>4.1094818431052976E-2</v>
      </c>
      <c r="E70">
        <f>STDEV('Left 1 Kin'!E70, 'Left 2 Kin'!E70, 'Left 3 Kin'!E70, 'Right 1 Kin'!E70, 'Right 2 Kin'!E70, 'Right 3 Kin'!E70)</f>
        <v>4.7234204212479855E-2</v>
      </c>
      <c r="F70">
        <f>STDEV('Left 1 Kin'!F70, 'Left 2 Kin'!F70, 'Left 3 Kin'!F70, 'Right 1 Kin'!F70, 'Right 2 Kin'!F70, 'Right 3 Kin'!F70)</f>
        <v>0.14777119497734309</v>
      </c>
      <c r="G70">
        <f>STDEV('Left 1 Kin'!G70, 'Left 2 Kin'!G70, 'Left 3 Kin'!G70, 'Right 1 Kin'!G70, 'Right 2 Kin'!G70, 'Right 3 Kin'!G70)</f>
        <v>1.5061346383332643</v>
      </c>
      <c r="H70">
        <f>STDEV('Left 1 Kin'!H70, 'Left 2 Kin'!H70, 'Left 3 Kin'!H70, 'Right 1 Kin'!H70, 'Right 2 Kin'!H70, 'Right 3 Kin'!H70)</f>
        <v>1.3716611089002493</v>
      </c>
      <c r="I70">
        <f>STDEV('Left 1 Kin'!I70, 'Left 2 Kin'!I70, 'Left 3 Kin'!I70, 'Right 1 Kin'!I70, 'Right 2 Kin'!I70, 'Right 3 Kin'!I70)</f>
        <v>3.8259313412321525</v>
      </c>
      <c r="J70">
        <f>STDEV('Left 1 Kin'!J70, 'Left 2 Kin'!J70, 'Left 3 Kin'!J70, 'Right 1 Kin'!J70, 'Right 2 Kin'!J70, 'Right 3 Kin'!J70)</f>
        <v>2.9734380810830014</v>
      </c>
      <c r="K70">
        <f>STDEV('Left 1 Kin'!K70, 'Left 2 Kin'!K70, 'Left 3 Kin'!K70, 'Right 1 Kin'!K70, 'Right 2 Kin'!K70, 'Right 3 Kin'!K70)</f>
        <v>3.5087396936704596</v>
      </c>
      <c r="L70">
        <f>STDEV('Left 1 Kin'!L70, 'Left 2 Kin'!L70, 'Left 3 Kin'!L70, 'Right 1 Kin'!L70, 'Right 2 Kin'!L70, 'Right 3 Kin'!L70)</f>
        <v>2.7983467236098192</v>
      </c>
      <c r="M70">
        <f>STDEV('Left 1 Kin'!M70, 'Left 2 Kin'!M70, 'Left 3 Kin'!M70, 'Right 1 Kin'!M70, 'Right 2 Kin'!M70, 'Right 3 Kin'!M70)</f>
        <v>2.4369180069461382</v>
      </c>
      <c r="N70">
        <f>STDEV('Left 1 Kin'!N70, 'Left 2 Kin'!N70, 'Left 3 Kin'!N70, 'Right 1 Kin'!N70, 'Right 2 Kin'!N70, 'Right 3 Kin'!N70)</f>
        <v>5.423957976094961</v>
      </c>
      <c r="O70">
        <f>STDEV('Left 1 Kin'!O70, 'Left 2 Kin'!O70, 'Left 3 Kin'!O70, 'Right 1 Kin'!O70, 'Right 2 Kin'!O70, 'Right 3 Kin'!O70)</f>
        <v>21.412652457551975</v>
      </c>
      <c r="P70">
        <f>STDEV('Left 1 Kin'!P70, 'Left 2 Kin'!P70, 'Left 3 Kin'!P70, 'Right 1 Kin'!P70, 'Right 2 Kin'!P70, 'Right 3 Kin'!P70)</f>
        <v>3.5060880271038704</v>
      </c>
      <c r="Q70">
        <f>STDEV('Left 1 Kin'!Q70, 'Left 2 Kin'!Q70, 'Left 3 Kin'!Q70, 'Right 1 Kin'!Q70, 'Right 2 Kin'!Q70, 'Right 3 Kin'!Q70)</f>
        <v>10.159621206368039</v>
      </c>
      <c r="R70">
        <f>STDEV('Left 1 Kin'!R70, 'Left 2 Kin'!R70, 'Left 3 Kin'!R70, 'Right 1 Kin'!R70, 'Right 2 Kin'!R70, 'Right 3 Kin'!R70)</f>
        <v>1.5657267791747707</v>
      </c>
      <c r="S70">
        <f>STDEV('Left 1 Kin'!S70, 'Left 2 Kin'!S70, 'Left 3 Kin'!S70, 'Right 1 Kin'!S70, 'Right 2 Kin'!S70, 'Right 3 Kin'!S70)</f>
        <v>5.7039479703457685</v>
      </c>
      <c r="T70">
        <f>STDEV('Left 1 Kin'!T70, 'Left 2 Kin'!T70, 'Left 3 Kin'!T70, 'Right 1 Kin'!T70, 'Right 2 Kin'!T70, 'Right 3 Kin'!T70)</f>
        <v>4.0043655835376777</v>
      </c>
      <c r="U70">
        <f>STDEV('Left 1 Kin'!U70, 'Left 2 Kin'!U70, 'Left 3 Kin'!U70, 'Right 1 Kin'!U70, 'Right 2 Kin'!U70, 'Right 3 Kin'!U70)</f>
        <v>22.563269722776297</v>
      </c>
      <c r="V70">
        <f>STDEV('Left 1 Kin'!V70, 'Left 2 Kin'!V70, 'Left 3 Kin'!V70, 'Right 1 Kin'!V70, 'Right 2 Kin'!V70, 'Right 3 Kin'!V70)</f>
        <v>9.0867203730314721</v>
      </c>
      <c r="W70">
        <f>STDEV('Left 1 Kin'!W70, 'Left 2 Kin'!W70, 'Left 3 Kin'!W70, 'Right 1 Kin'!W70, 'Right 2 Kin'!W70, 'Right 3 Kin'!W70)</f>
        <v>24.769802691297262</v>
      </c>
      <c r="X70">
        <f>STDEV('Left 1 Kin'!X70, 'Left 2 Kin'!X70, 'Left 3 Kin'!X70, 'Right 1 Kin'!X70, 'Right 2 Kin'!X70, 'Right 3 Kin'!X70)</f>
        <v>44.177486123960811</v>
      </c>
      <c r="Y70">
        <f>STDEV('Left 1 Kin'!Y70, 'Left 2 Kin'!Y70, 'Left 3 Kin'!Y70, 'Right 1 Kin'!Y70, 'Right 2 Kin'!Y70, 'Right 3 Kin'!Y70)</f>
        <v>40.887957004686662</v>
      </c>
      <c r="Z70">
        <f>STDEV('Left 1 Kin'!Z70, 'Left 2 Kin'!Z70, 'Left 3 Kin'!Z70, 'Right 1 Kin'!Z70, 'Right 2 Kin'!Z70, 'Right 3 Kin'!Z70)</f>
        <v>26.650040268637639</v>
      </c>
      <c r="AA70">
        <f>STDEV('Left 1 Kin'!AA70, 'Left 2 Kin'!AA70, 'Left 3 Kin'!AA70, 'Right 1 Kin'!AA70, 'Right 2 Kin'!AA70, 'Right 3 Kin'!AA70)</f>
        <v>31.957964255502876</v>
      </c>
      <c r="AB70">
        <f>STDEV('Left 1 Kin'!AB70, 'Left 2 Kin'!AB70, 'Left 3 Kin'!AB70, 'Right 1 Kin'!AB70, 'Right 2 Kin'!AB70, 'Right 3 Kin'!AB70)</f>
        <v>68.014953843575697</v>
      </c>
      <c r="AC70">
        <f>STDEV('Left 1 Kin'!AC70, 'Left 2 Kin'!AC70, 'Left 3 Kin'!AC70, 'Right 1 Kin'!AC70, 'Right 2 Kin'!AC70, 'Right 3 Kin'!AC70)</f>
        <v>55.048294708752401</v>
      </c>
      <c r="AD70">
        <f>STDEV('Left 1 Kin'!AD70, 'Left 2 Kin'!AD70, 'Left 3 Kin'!AD70, 'Right 1 Kin'!AD70, 'Right 2 Kin'!AD70, 'Right 3 Kin'!AD70)</f>
        <v>96.623427646412907</v>
      </c>
      <c r="AE70">
        <f>STDEV('Left 1 Kin'!AE70, 'Left 2 Kin'!AE70, 'Left 3 Kin'!AE70, 'Right 1 Kin'!AE70, 'Right 2 Kin'!AE70, 'Right 3 Kin'!AE70)</f>
        <v>206.26546207670032</v>
      </c>
      <c r="AF70">
        <f>STDEV('Left 1 Kin'!AF70, 'Left 2 Kin'!AF70, 'Left 3 Kin'!AF70, 'Right 1 Kin'!AF70, 'Right 2 Kin'!AF70, 'Right 3 Kin'!AF70)</f>
        <v>112.48996027228786</v>
      </c>
      <c r="AG70">
        <f>STDEV('Left 1 Kin'!AG70, 'Left 2 Kin'!AG70, 'Left 3 Kin'!AG70, 'Right 1 Kin'!AG70, 'Right 2 Kin'!AG70, 'Right 3 Kin'!AG70)</f>
        <v>140.1775908023688</v>
      </c>
      <c r="AH70">
        <f>STDEV('Left 1 Kin'!AH70, 'Left 2 Kin'!AH70, 'Left 3 Kin'!AH70, 'Right 1 Kin'!AH70, 'Right 2 Kin'!AH70, 'Right 3 Kin'!AH70)</f>
        <v>71.960550120416215</v>
      </c>
      <c r="AI70">
        <f>STDEV('Left 1 Kin'!AI70, 'Left 2 Kin'!AI70, 'Left 3 Kin'!AI70, 'Right 1 Kin'!AI70, 'Right 2 Kin'!AI70, 'Right 3 Kin'!AI70)</f>
        <v>0.89509757075886021</v>
      </c>
      <c r="AJ70">
        <f>STDEV('Left 1 Kin'!AJ70, 'Left 2 Kin'!AJ70, 'Left 3 Kin'!AJ70, 'Right 1 Kin'!AJ70, 'Right 2 Kin'!AJ70, 'Right 3 Kin'!AJ70)</f>
        <v>0.85337459288507422</v>
      </c>
      <c r="AK70">
        <f>STDEV('Left 1 Kin'!AK70, 'Left 2 Kin'!AK70, 'Left 3 Kin'!AK70, 'Right 1 Kin'!AK70, 'Right 2 Kin'!AK70, 'Right 3 Kin'!AK70)</f>
        <v>0.15619869261367919</v>
      </c>
      <c r="AL70">
        <f>STDEV('Left 1 Kin'!AL70, 'Left 2 Kin'!AL70, 'Left 3 Kin'!AL70, 'Right 1 Kin'!AL70, 'Right 2 Kin'!AL70, 'Right 3 Kin'!AL70)</f>
        <v>15.024097336647305</v>
      </c>
      <c r="AM70">
        <f>STDEV('Left 1 Kin'!AM70, 'Left 2 Kin'!AM70, 'Left 3 Kin'!AM70, 'Right 1 Kin'!AM70, 'Right 2 Kin'!AM70, 'Right 3 Kin'!AM70)</f>
        <v>0.47373535514107895</v>
      </c>
      <c r="AN70">
        <f>STDEV('Left 1 Kin'!AN70, 'Left 2 Kin'!AN70, 'Left 3 Kin'!AN70, 'Right 1 Kin'!AN70, 'Right 2 Kin'!AN70, 'Right 3 Kin'!AN70)</f>
        <v>0.2088634944415779</v>
      </c>
      <c r="AO70">
        <f>STDEV('Left 1 Kin'!AO70, 'Left 2 Kin'!AO70, 'Left 3 Kin'!AO70, 'Right 1 Kin'!AO70, 'Right 2 Kin'!AO70, 'Right 3 Kin'!AO70)</f>
        <v>0.32428103255691998</v>
      </c>
      <c r="AP70">
        <f>STDEV('Left 1 Kin'!AP70, 'Left 2 Kin'!AP70, 'Left 3 Kin'!AP70, 'Right 1 Kin'!AP70, 'Right 2 Kin'!AP70, 'Right 3 Kin'!AP70)</f>
        <v>3.1719650890222009</v>
      </c>
      <c r="AQ70">
        <f>STDEV('Left 1 Kin'!AQ70, 'Left 2 Kin'!AQ70, 'Left 3 Kin'!AQ70, 'Right 1 Kin'!AQ70, 'Right 2 Kin'!AQ70, 'Right 3 Kin'!AQ70)</f>
        <v>0.26569457457002488</v>
      </c>
      <c r="AR70">
        <f>STDEV('Left 1 Kin'!AR70, 'Left 2 Kin'!AR70, 'Left 3 Kin'!AR70, 'Right 1 Kin'!AR70, 'Right 2 Kin'!AR70, 'Right 3 Kin'!AR70)</f>
        <v>0.89477385164991108</v>
      </c>
      <c r="AS70">
        <f>STDEV('Left 1 Kin'!AS70, 'Left 2 Kin'!AS70, 'Left 3 Kin'!AS70, 'Right 1 Kin'!AS70, 'Right 2 Kin'!AS70, 'Right 3 Kin'!AS70)</f>
        <v>8.9810686678408289E-2</v>
      </c>
      <c r="AT70">
        <f>STDEV('Left 1 Kin'!AT70, 'Left 2 Kin'!AT70, 'Left 3 Kin'!AT70, 'Right 1 Kin'!AT70, 'Right 2 Kin'!AT70, 'Right 3 Kin'!AT70)</f>
        <v>2.5342226871492302</v>
      </c>
    </row>
    <row r="71" spans="1:46" x14ac:dyDescent="0.25">
      <c r="A71">
        <v>69</v>
      </c>
      <c r="B71">
        <f>STDEV('Left 1 Kin'!B71, 'Left 2 Kin'!B71, 'Left 3 Kin'!B71, 'Right 1 Kin'!B71, 'Right 2 Kin'!B71, 'Right 3 Kin'!B71)</f>
        <v>0.12093238367730358</v>
      </c>
      <c r="C71">
        <f>STDEV('Left 1 Kin'!C71, 'Left 2 Kin'!C71, 'Left 3 Kin'!C71, 'Right 1 Kin'!C71, 'Right 2 Kin'!C71, 'Right 3 Kin'!C71)</f>
        <v>3.8565265142055743E-3</v>
      </c>
      <c r="D71">
        <f>STDEV('Left 1 Kin'!D71, 'Left 2 Kin'!D71, 'Left 3 Kin'!D71, 'Right 1 Kin'!D71, 'Right 2 Kin'!D71, 'Right 3 Kin'!D71)</f>
        <v>3.8772894016931736E-2</v>
      </c>
      <c r="E71">
        <f>STDEV('Left 1 Kin'!E71, 'Left 2 Kin'!E71, 'Left 3 Kin'!E71, 'Right 1 Kin'!E71, 'Right 2 Kin'!E71, 'Right 3 Kin'!E71)</f>
        <v>4.5655545214320775E-2</v>
      </c>
      <c r="F71">
        <f>STDEV('Left 1 Kin'!F71, 'Left 2 Kin'!F71, 'Left 3 Kin'!F71, 'Right 1 Kin'!F71, 'Right 2 Kin'!F71, 'Right 3 Kin'!F71)</f>
        <v>0.1539698648363198</v>
      </c>
      <c r="G71">
        <f>STDEV('Left 1 Kin'!G71, 'Left 2 Kin'!G71, 'Left 3 Kin'!G71, 'Right 1 Kin'!G71, 'Right 2 Kin'!G71, 'Right 3 Kin'!G71)</f>
        <v>1.4936181426700113</v>
      </c>
      <c r="H71">
        <f>STDEV('Left 1 Kin'!H71, 'Left 2 Kin'!H71, 'Left 3 Kin'!H71, 'Right 1 Kin'!H71, 'Right 2 Kin'!H71, 'Right 3 Kin'!H71)</f>
        <v>1.3716993111074813</v>
      </c>
      <c r="I71">
        <f>STDEV('Left 1 Kin'!I71, 'Left 2 Kin'!I71, 'Left 3 Kin'!I71, 'Right 1 Kin'!I71, 'Right 2 Kin'!I71, 'Right 3 Kin'!I71)</f>
        <v>3.8552979161205227</v>
      </c>
      <c r="J71">
        <f>STDEV('Left 1 Kin'!J71, 'Left 2 Kin'!J71, 'Left 3 Kin'!J71, 'Right 1 Kin'!J71, 'Right 2 Kin'!J71, 'Right 3 Kin'!J71)</f>
        <v>2.9492610348185702</v>
      </c>
      <c r="K71">
        <f>STDEV('Left 1 Kin'!K71, 'Left 2 Kin'!K71, 'Left 3 Kin'!K71, 'Right 1 Kin'!K71, 'Right 2 Kin'!K71, 'Right 3 Kin'!K71)</f>
        <v>3.4629216875891049</v>
      </c>
      <c r="L71">
        <f>STDEV('Left 1 Kin'!L71, 'Left 2 Kin'!L71, 'Left 3 Kin'!L71, 'Right 1 Kin'!L71, 'Right 2 Kin'!L71, 'Right 3 Kin'!L71)</f>
        <v>2.7929235137498267</v>
      </c>
      <c r="M71">
        <f>STDEV('Left 1 Kin'!M71, 'Left 2 Kin'!M71, 'Left 3 Kin'!M71, 'Right 1 Kin'!M71, 'Right 2 Kin'!M71, 'Right 3 Kin'!M71)</f>
        <v>2.441114049190082</v>
      </c>
      <c r="N71">
        <f>STDEV('Left 1 Kin'!N71, 'Left 2 Kin'!N71, 'Left 3 Kin'!N71, 'Right 1 Kin'!N71, 'Right 2 Kin'!N71, 'Right 3 Kin'!N71)</f>
        <v>5.3615229916535911</v>
      </c>
      <c r="O71">
        <f>STDEV('Left 1 Kin'!O71, 'Left 2 Kin'!O71, 'Left 3 Kin'!O71, 'Right 1 Kin'!O71, 'Right 2 Kin'!O71, 'Right 3 Kin'!O71)</f>
        <v>21.403741134041361</v>
      </c>
      <c r="P71">
        <f>STDEV('Left 1 Kin'!P71, 'Left 2 Kin'!P71, 'Left 3 Kin'!P71, 'Right 1 Kin'!P71, 'Right 2 Kin'!P71, 'Right 3 Kin'!P71)</f>
        <v>3.5714343220674865</v>
      </c>
      <c r="Q71">
        <f>STDEV('Left 1 Kin'!Q71, 'Left 2 Kin'!Q71, 'Left 3 Kin'!Q71, 'Right 1 Kin'!Q71, 'Right 2 Kin'!Q71, 'Right 3 Kin'!Q71)</f>
        <v>9.9380973249024898</v>
      </c>
      <c r="R71">
        <f>STDEV('Left 1 Kin'!R71, 'Left 2 Kin'!R71, 'Left 3 Kin'!R71, 'Right 1 Kin'!R71, 'Right 2 Kin'!R71, 'Right 3 Kin'!R71)</f>
        <v>1.6605480973854259</v>
      </c>
      <c r="S71">
        <f>STDEV('Left 1 Kin'!S71, 'Left 2 Kin'!S71, 'Left 3 Kin'!S71, 'Right 1 Kin'!S71, 'Right 2 Kin'!S71, 'Right 3 Kin'!S71)</f>
        <v>5.7211272237080086</v>
      </c>
      <c r="T71">
        <f>STDEV('Left 1 Kin'!T71, 'Left 2 Kin'!T71, 'Left 3 Kin'!T71, 'Right 1 Kin'!T71, 'Right 2 Kin'!T71, 'Right 3 Kin'!T71)</f>
        <v>4.0656567171778732</v>
      </c>
      <c r="U71">
        <f>STDEV('Left 1 Kin'!U71, 'Left 2 Kin'!U71, 'Left 3 Kin'!U71, 'Right 1 Kin'!U71, 'Right 2 Kin'!U71, 'Right 3 Kin'!U71)</f>
        <v>23.452258971033807</v>
      </c>
      <c r="V71">
        <f>STDEV('Left 1 Kin'!V71, 'Left 2 Kin'!V71, 'Left 3 Kin'!V71, 'Right 1 Kin'!V71, 'Right 2 Kin'!V71, 'Right 3 Kin'!V71)</f>
        <v>8.2212198051521188</v>
      </c>
      <c r="W71">
        <f>STDEV('Left 1 Kin'!W71, 'Left 2 Kin'!W71, 'Left 3 Kin'!W71, 'Right 1 Kin'!W71, 'Right 2 Kin'!W71, 'Right 3 Kin'!W71)</f>
        <v>24.491440115477172</v>
      </c>
      <c r="X71">
        <f>STDEV('Left 1 Kin'!X71, 'Left 2 Kin'!X71, 'Left 3 Kin'!X71, 'Right 1 Kin'!X71, 'Right 2 Kin'!X71, 'Right 3 Kin'!X71)</f>
        <v>46.050326380632725</v>
      </c>
      <c r="Y71">
        <f>STDEV('Left 1 Kin'!Y71, 'Left 2 Kin'!Y71, 'Left 3 Kin'!Y71, 'Right 1 Kin'!Y71, 'Right 2 Kin'!Y71, 'Right 3 Kin'!Y71)</f>
        <v>38.873447086409648</v>
      </c>
      <c r="Z71">
        <f>STDEV('Left 1 Kin'!Z71, 'Left 2 Kin'!Z71, 'Left 3 Kin'!Z71, 'Right 1 Kin'!Z71, 'Right 2 Kin'!Z71, 'Right 3 Kin'!Z71)</f>
        <v>28.266359861967626</v>
      </c>
      <c r="AA71">
        <f>STDEV('Left 1 Kin'!AA71, 'Left 2 Kin'!AA71, 'Left 3 Kin'!AA71, 'Right 1 Kin'!AA71, 'Right 2 Kin'!AA71, 'Right 3 Kin'!AA71)</f>
        <v>33.81914833011114</v>
      </c>
      <c r="AB71">
        <f>STDEV('Left 1 Kin'!AB71, 'Left 2 Kin'!AB71, 'Left 3 Kin'!AB71, 'Right 1 Kin'!AB71, 'Right 2 Kin'!AB71, 'Right 3 Kin'!AB71)</f>
        <v>68.007608842219298</v>
      </c>
      <c r="AC71">
        <f>STDEV('Left 1 Kin'!AC71, 'Left 2 Kin'!AC71, 'Left 3 Kin'!AC71, 'Right 1 Kin'!AC71, 'Right 2 Kin'!AC71, 'Right 3 Kin'!AC71)</f>
        <v>56.813759621551313</v>
      </c>
      <c r="AD71">
        <f>STDEV('Left 1 Kin'!AD71, 'Left 2 Kin'!AD71, 'Left 3 Kin'!AD71, 'Right 1 Kin'!AD71, 'Right 2 Kin'!AD71, 'Right 3 Kin'!AD71)</f>
        <v>96.138382935441925</v>
      </c>
      <c r="AE71">
        <f>STDEV('Left 1 Kin'!AE71, 'Left 2 Kin'!AE71, 'Left 3 Kin'!AE71, 'Right 1 Kin'!AE71, 'Right 2 Kin'!AE71, 'Right 3 Kin'!AE71)</f>
        <v>216.36936334480637</v>
      </c>
      <c r="AF71">
        <f>STDEV('Left 1 Kin'!AF71, 'Left 2 Kin'!AF71, 'Left 3 Kin'!AF71, 'Right 1 Kin'!AF71, 'Right 2 Kin'!AF71, 'Right 3 Kin'!AF71)</f>
        <v>110.58972740900009</v>
      </c>
      <c r="AG71">
        <f>STDEV('Left 1 Kin'!AG71, 'Left 2 Kin'!AG71, 'Left 3 Kin'!AG71, 'Right 1 Kin'!AG71, 'Right 2 Kin'!AG71, 'Right 3 Kin'!AG71)</f>
        <v>160.81184696768869</v>
      </c>
      <c r="AH71">
        <f>STDEV('Left 1 Kin'!AH71, 'Left 2 Kin'!AH71, 'Left 3 Kin'!AH71, 'Right 1 Kin'!AH71, 'Right 2 Kin'!AH71, 'Right 3 Kin'!AH71)</f>
        <v>73.839113900130627</v>
      </c>
      <c r="AI71">
        <f>STDEV('Left 1 Kin'!AI71, 'Left 2 Kin'!AI71, 'Left 3 Kin'!AI71, 'Right 1 Kin'!AI71, 'Right 2 Kin'!AI71, 'Right 3 Kin'!AI71)</f>
        <v>0.86536193666457484</v>
      </c>
      <c r="AJ71">
        <f>STDEV('Left 1 Kin'!AJ71, 'Left 2 Kin'!AJ71, 'Left 3 Kin'!AJ71, 'Right 1 Kin'!AJ71, 'Right 2 Kin'!AJ71, 'Right 3 Kin'!AJ71)</f>
        <v>0.90799517774630012</v>
      </c>
      <c r="AK71">
        <f>STDEV('Left 1 Kin'!AK71, 'Left 2 Kin'!AK71, 'Left 3 Kin'!AK71, 'Right 1 Kin'!AK71, 'Right 2 Kin'!AK71, 'Right 3 Kin'!AK71)</f>
        <v>0.14991452085098031</v>
      </c>
      <c r="AL71">
        <f>STDEV('Left 1 Kin'!AL71, 'Left 2 Kin'!AL71, 'Left 3 Kin'!AL71, 'Right 1 Kin'!AL71, 'Right 2 Kin'!AL71, 'Right 3 Kin'!AL71)</f>
        <v>14.508399785077799</v>
      </c>
      <c r="AM71">
        <f>STDEV('Left 1 Kin'!AM71, 'Left 2 Kin'!AM71, 'Left 3 Kin'!AM71, 'Right 1 Kin'!AM71, 'Right 2 Kin'!AM71, 'Right 3 Kin'!AM71)</f>
        <v>0.49251459583664836</v>
      </c>
      <c r="AN71">
        <f>STDEV('Left 1 Kin'!AN71, 'Left 2 Kin'!AN71, 'Left 3 Kin'!AN71, 'Right 1 Kin'!AN71, 'Right 2 Kin'!AN71, 'Right 3 Kin'!AN71)</f>
        <v>0.19788127591661747</v>
      </c>
      <c r="AO71">
        <f>STDEV('Left 1 Kin'!AO71, 'Left 2 Kin'!AO71, 'Left 3 Kin'!AO71, 'Right 1 Kin'!AO71, 'Right 2 Kin'!AO71, 'Right 3 Kin'!AO71)</f>
        <v>0.30328438293082199</v>
      </c>
      <c r="AP71">
        <f>STDEV('Left 1 Kin'!AP71, 'Left 2 Kin'!AP71, 'Left 3 Kin'!AP71, 'Right 1 Kin'!AP71, 'Right 2 Kin'!AP71, 'Right 3 Kin'!AP71)</f>
        <v>3.2933750775848889</v>
      </c>
      <c r="AQ71">
        <f>STDEV('Left 1 Kin'!AQ71, 'Left 2 Kin'!AQ71, 'Left 3 Kin'!AQ71, 'Right 1 Kin'!AQ71, 'Right 2 Kin'!AQ71, 'Right 3 Kin'!AQ71)</f>
        <v>0.2677897401057312</v>
      </c>
      <c r="AR71">
        <f>STDEV('Left 1 Kin'!AR71, 'Left 2 Kin'!AR71, 'Left 3 Kin'!AR71, 'Right 1 Kin'!AR71, 'Right 2 Kin'!AR71, 'Right 3 Kin'!AR71)</f>
        <v>0.87150847577688118</v>
      </c>
      <c r="AS71">
        <f>STDEV('Left 1 Kin'!AS71, 'Left 2 Kin'!AS71, 'Left 3 Kin'!AS71, 'Right 1 Kin'!AS71, 'Right 2 Kin'!AS71, 'Right 3 Kin'!AS71)</f>
        <v>8.4932823915712691E-2</v>
      </c>
      <c r="AT71">
        <f>STDEV('Left 1 Kin'!AT71, 'Left 2 Kin'!AT71, 'Left 3 Kin'!AT71, 'Right 1 Kin'!AT71, 'Right 2 Kin'!AT71, 'Right 3 Kin'!AT71)</f>
        <v>2.5062035616599445</v>
      </c>
    </row>
    <row r="72" spans="1:46" x14ac:dyDescent="0.25">
      <c r="A72">
        <v>70</v>
      </c>
      <c r="B72">
        <f>STDEV('Left 1 Kin'!B72, 'Left 2 Kin'!B72, 'Left 3 Kin'!B72, 'Right 1 Kin'!B72, 'Right 2 Kin'!B72, 'Right 3 Kin'!B72)</f>
        <v>0.12069343266101722</v>
      </c>
      <c r="C72">
        <f>STDEV('Left 1 Kin'!C72, 'Left 2 Kin'!C72, 'Left 3 Kin'!C72, 'Right 1 Kin'!C72, 'Right 2 Kin'!C72, 'Right 3 Kin'!C72)</f>
        <v>3.8316498998354717E-3</v>
      </c>
      <c r="D72">
        <f>STDEV('Left 1 Kin'!D72, 'Left 2 Kin'!D72, 'Left 3 Kin'!D72, 'Right 1 Kin'!D72, 'Right 2 Kin'!D72, 'Right 3 Kin'!D72)</f>
        <v>3.5191570149684485E-2</v>
      </c>
      <c r="E72">
        <f>STDEV('Left 1 Kin'!E72, 'Left 2 Kin'!E72, 'Left 3 Kin'!E72, 'Right 1 Kin'!E72, 'Right 2 Kin'!E72, 'Right 3 Kin'!E72)</f>
        <v>4.5635692059784745E-2</v>
      </c>
      <c r="F72">
        <f>STDEV('Left 1 Kin'!F72, 'Left 2 Kin'!F72, 'Left 3 Kin'!F72, 'Right 1 Kin'!F72, 'Right 2 Kin'!F72, 'Right 3 Kin'!F72)</f>
        <v>0.16565977633387458</v>
      </c>
      <c r="G72">
        <f>STDEV('Left 1 Kin'!G72, 'Left 2 Kin'!G72, 'Left 3 Kin'!G72, 'Right 1 Kin'!G72, 'Right 2 Kin'!G72, 'Right 3 Kin'!G72)</f>
        <v>1.4811855799926845</v>
      </c>
      <c r="H72">
        <f>STDEV('Left 1 Kin'!H72, 'Left 2 Kin'!H72, 'Left 3 Kin'!H72, 'Right 1 Kin'!H72, 'Right 2 Kin'!H72, 'Right 3 Kin'!H72)</f>
        <v>1.371820930717317</v>
      </c>
      <c r="I72">
        <f>STDEV('Left 1 Kin'!I72, 'Left 2 Kin'!I72, 'Left 3 Kin'!I72, 'Right 1 Kin'!I72, 'Right 2 Kin'!I72, 'Right 3 Kin'!I72)</f>
        <v>3.8848441558785978</v>
      </c>
      <c r="J72">
        <f>STDEV('Left 1 Kin'!J72, 'Left 2 Kin'!J72, 'Left 3 Kin'!J72, 'Right 1 Kin'!J72, 'Right 2 Kin'!J72, 'Right 3 Kin'!J72)</f>
        <v>2.925520340804121</v>
      </c>
      <c r="K72">
        <f>STDEV('Left 1 Kin'!K72, 'Left 2 Kin'!K72, 'Left 3 Kin'!K72, 'Right 1 Kin'!K72, 'Right 2 Kin'!K72, 'Right 3 Kin'!K72)</f>
        <v>3.4172090512346713</v>
      </c>
      <c r="L72">
        <f>STDEV('Left 1 Kin'!L72, 'Left 2 Kin'!L72, 'Left 3 Kin'!L72, 'Right 1 Kin'!L72, 'Right 2 Kin'!L72, 'Right 3 Kin'!L72)</f>
        <v>2.7877079424311759</v>
      </c>
      <c r="M72">
        <f>STDEV('Left 1 Kin'!M72, 'Left 2 Kin'!M72, 'Left 3 Kin'!M72, 'Right 1 Kin'!M72, 'Right 2 Kin'!M72, 'Right 3 Kin'!M72)</f>
        <v>2.4463520423661529</v>
      </c>
      <c r="N72">
        <f>STDEV('Left 1 Kin'!N72, 'Left 2 Kin'!N72, 'Left 3 Kin'!N72, 'Right 1 Kin'!N72, 'Right 2 Kin'!N72, 'Right 3 Kin'!N72)</f>
        <v>5.2996620699847119</v>
      </c>
      <c r="O72">
        <f>STDEV('Left 1 Kin'!O72, 'Left 2 Kin'!O72, 'Left 3 Kin'!O72, 'Right 1 Kin'!O72, 'Right 2 Kin'!O72, 'Right 3 Kin'!O72)</f>
        <v>21.395011950307872</v>
      </c>
      <c r="P72">
        <f>STDEV('Left 1 Kin'!P72, 'Left 2 Kin'!P72, 'Left 3 Kin'!P72, 'Right 1 Kin'!P72, 'Right 2 Kin'!P72, 'Right 3 Kin'!P72)</f>
        <v>3.6400422643571742</v>
      </c>
      <c r="Q72">
        <f>STDEV('Left 1 Kin'!Q72, 'Left 2 Kin'!Q72, 'Left 3 Kin'!Q72, 'Right 1 Kin'!Q72, 'Right 2 Kin'!Q72, 'Right 3 Kin'!Q72)</f>
        <v>9.7166670881968376</v>
      </c>
      <c r="R72">
        <f>STDEV('Left 1 Kin'!R72, 'Left 2 Kin'!R72, 'Left 3 Kin'!R72, 'Right 1 Kin'!R72, 'Right 2 Kin'!R72, 'Right 3 Kin'!R72)</f>
        <v>1.7612817038654238</v>
      </c>
      <c r="S72">
        <f>STDEV('Left 1 Kin'!S72, 'Left 2 Kin'!S72, 'Left 3 Kin'!S72, 'Right 1 Kin'!S72, 'Right 2 Kin'!S72, 'Right 3 Kin'!S72)</f>
        <v>5.7439428773812145</v>
      </c>
      <c r="T72">
        <f>STDEV('Left 1 Kin'!T72, 'Left 2 Kin'!T72, 'Left 3 Kin'!T72, 'Right 1 Kin'!T72, 'Right 2 Kin'!T72, 'Right 3 Kin'!T72)</f>
        <v>4.1277926355822254</v>
      </c>
      <c r="U72">
        <f>STDEV('Left 1 Kin'!U72, 'Left 2 Kin'!U72, 'Left 3 Kin'!U72, 'Right 1 Kin'!U72, 'Right 2 Kin'!U72, 'Right 3 Kin'!U72)</f>
        <v>24.361549353438129</v>
      </c>
      <c r="V72">
        <f>STDEV('Left 1 Kin'!V72, 'Left 2 Kin'!V72, 'Left 3 Kin'!V72, 'Right 1 Kin'!V72, 'Right 2 Kin'!V72, 'Right 3 Kin'!V72)</f>
        <v>7.5746431238816108</v>
      </c>
      <c r="W72">
        <f>STDEV('Left 1 Kin'!W72, 'Left 2 Kin'!W72, 'Left 3 Kin'!W72, 'Right 1 Kin'!W72, 'Right 2 Kin'!W72, 'Right 3 Kin'!W72)</f>
        <v>24.310741229627642</v>
      </c>
      <c r="X72">
        <f>STDEV('Left 1 Kin'!X72, 'Left 2 Kin'!X72, 'Left 3 Kin'!X72, 'Right 1 Kin'!X72, 'Right 2 Kin'!X72, 'Right 3 Kin'!X72)</f>
        <v>47.972400848870201</v>
      </c>
      <c r="Y72">
        <f>STDEV('Left 1 Kin'!Y72, 'Left 2 Kin'!Y72, 'Left 3 Kin'!Y72, 'Right 1 Kin'!Y72, 'Right 2 Kin'!Y72, 'Right 3 Kin'!Y72)</f>
        <v>37.054134530702441</v>
      </c>
      <c r="Z72">
        <f>STDEV('Left 1 Kin'!Z72, 'Left 2 Kin'!Z72, 'Left 3 Kin'!Z72, 'Right 1 Kin'!Z72, 'Right 2 Kin'!Z72, 'Right 3 Kin'!Z72)</f>
        <v>30.413492317392741</v>
      </c>
      <c r="AA72">
        <f>STDEV('Left 1 Kin'!AA72, 'Left 2 Kin'!AA72, 'Left 3 Kin'!AA72, 'Right 1 Kin'!AA72, 'Right 2 Kin'!AA72, 'Right 3 Kin'!AA72)</f>
        <v>35.763421755135916</v>
      </c>
      <c r="AB72">
        <f>STDEV('Left 1 Kin'!AB72, 'Left 2 Kin'!AB72, 'Left 3 Kin'!AB72, 'Right 1 Kin'!AB72, 'Right 2 Kin'!AB72, 'Right 3 Kin'!AB72)</f>
        <v>68.144689660412155</v>
      </c>
      <c r="AC72">
        <f>STDEV('Left 1 Kin'!AC72, 'Left 2 Kin'!AC72, 'Left 3 Kin'!AC72, 'Right 1 Kin'!AC72, 'Right 2 Kin'!AC72, 'Right 3 Kin'!AC72)</f>
        <v>59.82439194564931</v>
      </c>
      <c r="AD72">
        <f>STDEV('Left 1 Kin'!AD72, 'Left 2 Kin'!AD72, 'Left 3 Kin'!AD72, 'Right 1 Kin'!AD72, 'Right 2 Kin'!AD72, 'Right 3 Kin'!AD72)</f>
        <v>95.716309404623956</v>
      </c>
      <c r="AE72">
        <f>STDEV('Left 1 Kin'!AE72, 'Left 2 Kin'!AE72, 'Left 3 Kin'!AE72, 'Right 1 Kin'!AE72, 'Right 2 Kin'!AE72, 'Right 3 Kin'!AE72)</f>
        <v>226.5283532631928</v>
      </c>
      <c r="AF72">
        <f>STDEV('Left 1 Kin'!AF72, 'Left 2 Kin'!AF72, 'Left 3 Kin'!AF72, 'Right 1 Kin'!AF72, 'Right 2 Kin'!AF72, 'Right 3 Kin'!AF72)</f>
        <v>108.97654340888421</v>
      </c>
      <c r="AG72">
        <f>STDEV('Left 1 Kin'!AG72, 'Left 2 Kin'!AG72, 'Left 3 Kin'!AG72, 'Right 1 Kin'!AG72, 'Right 2 Kin'!AG72, 'Right 3 Kin'!AG72)</f>
        <v>183.48813183786646</v>
      </c>
      <c r="AH72">
        <f>STDEV('Left 1 Kin'!AH72, 'Left 2 Kin'!AH72, 'Left 3 Kin'!AH72, 'Right 1 Kin'!AH72, 'Right 2 Kin'!AH72, 'Right 3 Kin'!AH72)</f>
        <v>75.769964611342971</v>
      </c>
      <c r="AI72">
        <f>STDEV('Left 1 Kin'!AI72, 'Left 2 Kin'!AI72, 'Left 3 Kin'!AI72, 'Right 1 Kin'!AI72, 'Right 2 Kin'!AI72, 'Right 3 Kin'!AI72)</f>
        <v>0.85588883686479089</v>
      </c>
      <c r="AJ72">
        <f>STDEV('Left 1 Kin'!AJ72, 'Left 2 Kin'!AJ72, 'Left 3 Kin'!AJ72, 'Right 1 Kin'!AJ72, 'Right 2 Kin'!AJ72, 'Right 3 Kin'!AJ72)</f>
        <v>0.96798694403820096</v>
      </c>
      <c r="AK72">
        <f>STDEV('Left 1 Kin'!AK72, 'Left 2 Kin'!AK72, 'Left 3 Kin'!AK72, 'Right 1 Kin'!AK72, 'Right 2 Kin'!AK72, 'Right 3 Kin'!AK72)</f>
        <v>0.14461044317702304</v>
      </c>
      <c r="AL72">
        <f>STDEV('Left 1 Kin'!AL72, 'Left 2 Kin'!AL72, 'Left 3 Kin'!AL72, 'Right 1 Kin'!AL72, 'Right 2 Kin'!AL72, 'Right 3 Kin'!AL72)</f>
        <v>14.119714697073732</v>
      </c>
      <c r="AM72">
        <f>STDEV('Left 1 Kin'!AM72, 'Left 2 Kin'!AM72, 'Left 3 Kin'!AM72, 'Right 1 Kin'!AM72, 'Right 2 Kin'!AM72, 'Right 3 Kin'!AM72)</f>
        <v>0.51268368648660845</v>
      </c>
      <c r="AN72">
        <f>STDEV('Left 1 Kin'!AN72, 'Left 2 Kin'!AN72, 'Left 3 Kin'!AN72, 'Right 1 Kin'!AN72, 'Right 2 Kin'!AN72, 'Right 3 Kin'!AN72)</f>
        <v>0.18886651367417365</v>
      </c>
      <c r="AO72">
        <f>STDEV('Left 1 Kin'!AO72, 'Left 2 Kin'!AO72, 'Left 3 Kin'!AO72, 'Right 1 Kin'!AO72, 'Right 2 Kin'!AO72, 'Right 3 Kin'!AO72)</f>
        <v>0.28236531136673282</v>
      </c>
      <c r="AP72">
        <f>STDEV('Left 1 Kin'!AP72, 'Left 2 Kin'!AP72, 'Left 3 Kin'!AP72, 'Right 1 Kin'!AP72, 'Right 2 Kin'!AP72, 'Right 3 Kin'!AP72)</f>
        <v>3.4925369183870547</v>
      </c>
      <c r="AQ72">
        <f>STDEV('Left 1 Kin'!AQ72, 'Left 2 Kin'!AQ72, 'Left 3 Kin'!AQ72, 'Right 1 Kin'!AQ72, 'Right 2 Kin'!AQ72, 'Right 3 Kin'!AQ72)</f>
        <v>0.27419209359164026</v>
      </c>
      <c r="AR72">
        <f>STDEV('Left 1 Kin'!AR72, 'Left 2 Kin'!AR72, 'Left 3 Kin'!AR72, 'Right 1 Kin'!AR72, 'Right 2 Kin'!AR72, 'Right 3 Kin'!AR72)</f>
        <v>0.84828279938669671</v>
      </c>
      <c r="AS72">
        <f>STDEV('Left 1 Kin'!AS72, 'Left 2 Kin'!AS72, 'Left 3 Kin'!AS72, 'Right 1 Kin'!AS72, 'Right 2 Kin'!AS72, 'Right 3 Kin'!AS72)</f>
        <v>8.4877704642116164E-2</v>
      </c>
      <c r="AT72">
        <f>STDEV('Left 1 Kin'!AT72, 'Left 2 Kin'!AT72, 'Left 3 Kin'!AT72, 'Right 1 Kin'!AT72, 'Right 2 Kin'!AT72, 'Right 3 Kin'!AT72)</f>
        <v>2.8107939711885663</v>
      </c>
    </row>
    <row r="73" spans="1:46" x14ac:dyDescent="0.25">
      <c r="A73">
        <v>71</v>
      </c>
      <c r="B73">
        <f>STDEV('Left 1 Kin'!B73, 'Left 2 Kin'!B73, 'Left 3 Kin'!B73, 'Right 1 Kin'!B73, 'Right 2 Kin'!B73, 'Right 3 Kin'!B73)</f>
        <v>0.12043145372731476</v>
      </c>
      <c r="C73">
        <f>STDEV('Left 1 Kin'!C73, 'Left 2 Kin'!C73, 'Left 3 Kin'!C73, 'Right 1 Kin'!C73, 'Right 2 Kin'!C73, 'Right 3 Kin'!C73)</f>
        <v>3.8061057141541396E-3</v>
      </c>
      <c r="D73">
        <f>STDEV('Left 1 Kin'!D73, 'Left 2 Kin'!D73, 'Left 3 Kin'!D73, 'Right 1 Kin'!D73, 'Right 2 Kin'!D73, 'Right 3 Kin'!D73)</f>
        <v>3.0058032988071158E-2</v>
      </c>
      <c r="E73">
        <f>STDEV('Left 1 Kin'!E73, 'Left 2 Kin'!E73, 'Left 3 Kin'!E73, 'Right 1 Kin'!E73, 'Right 2 Kin'!E73, 'Right 3 Kin'!E73)</f>
        <v>4.4029918195266068E-2</v>
      </c>
      <c r="F73">
        <f>STDEV('Left 1 Kin'!F73, 'Left 2 Kin'!F73, 'Left 3 Kin'!F73, 'Right 1 Kin'!F73, 'Right 2 Kin'!F73, 'Right 3 Kin'!F73)</f>
        <v>0.17699323120346414</v>
      </c>
      <c r="G73">
        <f>STDEV('Left 1 Kin'!G73, 'Left 2 Kin'!G73, 'Left 3 Kin'!G73, 'Right 1 Kin'!G73, 'Right 2 Kin'!G73, 'Right 3 Kin'!G73)</f>
        <v>1.464358378910809</v>
      </c>
      <c r="H73">
        <f>STDEV('Left 1 Kin'!H73, 'Left 2 Kin'!H73, 'Left 3 Kin'!H73, 'Right 1 Kin'!H73, 'Right 2 Kin'!H73, 'Right 3 Kin'!H73)</f>
        <v>1.3704652828376735</v>
      </c>
      <c r="I73">
        <f>STDEV('Left 1 Kin'!I73, 'Left 2 Kin'!I73, 'Left 3 Kin'!I73, 'Right 1 Kin'!I73, 'Right 2 Kin'!I73, 'Right 3 Kin'!I73)</f>
        <v>3.9209296400959657</v>
      </c>
      <c r="J73">
        <f>STDEV('Left 1 Kin'!J73, 'Left 2 Kin'!J73, 'Left 3 Kin'!J73, 'Right 1 Kin'!J73, 'Right 2 Kin'!J73, 'Right 3 Kin'!J73)</f>
        <v>2.9027188471615748</v>
      </c>
      <c r="K73">
        <f>STDEV('Left 1 Kin'!K73, 'Left 2 Kin'!K73, 'Left 3 Kin'!K73, 'Right 1 Kin'!K73, 'Right 2 Kin'!K73, 'Right 3 Kin'!K73)</f>
        <v>3.3724881015686168</v>
      </c>
      <c r="L73">
        <f>STDEV('Left 1 Kin'!L73, 'Left 2 Kin'!L73, 'Left 3 Kin'!L73, 'Right 1 Kin'!L73, 'Right 2 Kin'!L73, 'Right 3 Kin'!L73)</f>
        <v>2.7857825314543723</v>
      </c>
      <c r="M73">
        <f>STDEV('Left 1 Kin'!M73, 'Left 2 Kin'!M73, 'Left 3 Kin'!M73, 'Right 1 Kin'!M73, 'Right 2 Kin'!M73, 'Right 3 Kin'!M73)</f>
        <v>2.4502150425310716</v>
      </c>
      <c r="N73">
        <f>STDEV('Left 1 Kin'!N73, 'Left 2 Kin'!N73, 'Left 3 Kin'!N73, 'Right 1 Kin'!N73, 'Right 2 Kin'!N73, 'Right 3 Kin'!N73)</f>
        <v>5.2425574783827091</v>
      </c>
      <c r="O73">
        <f>STDEV('Left 1 Kin'!O73, 'Left 2 Kin'!O73, 'Left 3 Kin'!O73, 'Right 1 Kin'!O73, 'Right 2 Kin'!O73, 'Right 3 Kin'!O73)</f>
        <v>21.370412767740348</v>
      </c>
      <c r="P73">
        <f>STDEV('Left 1 Kin'!P73, 'Left 2 Kin'!P73, 'Left 3 Kin'!P73, 'Right 1 Kin'!P73, 'Right 2 Kin'!P73, 'Right 3 Kin'!P73)</f>
        <v>3.7186704585033206</v>
      </c>
      <c r="Q73">
        <f>STDEV('Left 1 Kin'!Q73, 'Left 2 Kin'!Q73, 'Left 3 Kin'!Q73, 'Right 1 Kin'!Q73, 'Right 2 Kin'!Q73, 'Right 3 Kin'!Q73)</f>
        <v>9.482940239760234</v>
      </c>
      <c r="R73">
        <f>STDEV('Left 1 Kin'!R73, 'Left 2 Kin'!R73, 'Left 3 Kin'!R73, 'Right 1 Kin'!R73, 'Right 2 Kin'!R73, 'Right 3 Kin'!R73)</f>
        <v>1.8673321642733232</v>
      </c>
      <c r="S73">
        <f>STDEV('Left 1 Kin'!S73, 'Left 2 Kin'!S73, 'Left 3 Kin'!S73, 'Right 1 Kin'!S73, 'Right 2 Kin'!S73, 'Right 3 Kin'!S73)</f>
        <v>5.7955584723921865</v>
      </c>
      <c r="T73">
        <f>STDEV('Left 1 Kin'!T73, 'Left 2 Kin'!T73, 'Left 3 Kin'!T73, 'Right 1 Kin'!T73, 'Right 2 Kin'!T73, 'Right 3 Kin'!T73)</f>
        <v>4.1924329630065618</v>
      </c>
      <c r="U73">
        <f>STDEV('Left 1 Kin'!U73, 'Left 2 Kin'!U73, 'Left 3 Kin'!U73, 'Right 1 Kin'!U73, 'Right 2 Kin'!U73, 'Right 3 Kin'!U73)</f>
        <v>25.201872378688016</v>
      </c>
      <c r="V73">
        <f>STDEV('Left 1 Kin'!V73, 'Left 2 Kin'!V73, 'Left 3 Kin'!V73, 'Right 1 Kin'!V73, 'Right 2 Kin'!V73, 'Right 3 Kin'!V73)</f>
        <v>7.2216282780375334</v>
      </c>
      <c r="W73">
        <f>STDEV('Left 1 Kin'!W73, 'Left 2 Kin'!W73, 'Left 3 Kin'!W73, 'Right 1 Kin'!W73, 'Right 2 Kin'!W73, 'Right 3 Kin'!W73)</f>
        <v>23.992425790066537</v>
      </c>
      <c r="X73">
        <f>STDEV('Left 1 Kin'!X73, 'Left 2 Kin'!X73, 'Left 3 Kin'!X73, 'Right 1 Kin'!X73, 'Right 2 Kin'!X73, 'Right 3 Kin'!X73)</f>
        <v>49.703147064264812</v>
      </c>
      <c r="Y73">
        <f>STDEV('Left 1 Kin'!Y73, 'Left 2 Kin'!Y73, 'Left 3 Kin'!Y73, 'Right 1 Kin'!Y73, 'Right 2 Kin'!Y73, 'Right 3 Kin'!Y73)</f>
        <v>35.079198683554644</v>
      </c>
      <c r="Z73">
        <f>STDEV('Left 1 Kin'!Z73, 'Left 2 Kin'!Z73, 'Left 3 Kin'!Z73, 'Right 1 Kin'!Z73, 'Right 2 Kin'!Z73, 'Right 3 Kin'!Z73)</f>
        <v>33.399077886857327</v>
      </c>
      <c r="AA73">
        <f>STDEV('Left 1 Kin'!AA73, 'Left 2 Kin'!AA73, 'Left 3 Kin'!AA73, 'Right 1 Kin'!AA73, 'Right 2 Kin'!AA73, 'Right 3 Kin'!AA73)</f>
        <v>38.157593536793371</v>
      </c>
      <c r="AB73">
        <f>STDEV('Left 1 Kin'!AB73, 'Left 2 Kin'!AB73, 'Left 3 Kin'!AB73, 'Right 1 Kin'!AB73, 'Right 2 Kin'!AB73, 'Right 3 Kin'!AB73)</f>
        <v>67.721084553614148</v>
      </c>
      <c r="AC73">
        <f>STDEV('Left 1 Kin'!AC73, 'Left 2 Kin'!AC73, 'Left 3 Kin'!AC73, 'Right 1 Kin'!AC73, 'Right 2 Kin'!AC73, 'Right 3 Kin'!AC73)</f>
        <v>62.196166806193595</v>
      </c>
      <c r="AD73">
        <f>STDEV('Left 1 Kin'!AD73, 'Left 2 Kin'!AD73, 'Left 3 Kin'!AD73, 'Right 1 Kin'!AD73, 'Right 2 Kin'!AD73, 'Right 3 Kin'!AD73)</f>
        <v>94.849651644273635</v>
      </c>
      <c r="AE73">
        <f>STDEV('Left 1 Kin'!AE73, 'Left 2 Kin'!AE73, 'Left 3 Kin'!AE73, 'Right 1 Kin'!AE73, 'Right 2 Kin'!AE73, 'Right 3 Kin'!AE73)</f>
        <v>236.12531634955542</v>
      </c>
      <c r="AF73">
        <f>STDEV('Left 1 Kin'!AF73, 'Left 2 Kin'!AF73, 'Left 3 Kin'!AF73, 'Right 1 Kin'!AF73, 'Right 2 Kin'!AF73, 'Right 3 Kin'!AF73)</f>
        <v>107.45985202424465</v>
      </c>
      <c r="AG73">
        <f>STDEV('Left 1 Kin'!AG73, 'Left 2 Kin'!AG73, 'Left 3 Kin'!AG73, 'Right 1 Kin'!AG73, 'Right 2 Kin'!AG73, 'Right 3 Kin'!AG73)</f>
        <v>206.18562339046412</v>
      </c>
      <c r="AH73">
        <f>STDEV('Left 1 Kin'!AH73, 'Left 2 Kin'!AH73, 'Left 3 Kin'!AH73, 'Right 1 Kin'!AH73, 'Right 2 Kin'!AH73, 'Right 3 Kin'!AH73)</f>
        <v>77.695279247693691</v>
      </c>
      <c r="AI73">
        <f>STDEV('Left 1 Kin'!AI73, 'Left 2 Kin'!AI73, 'Left 3 Kin'!AI73, 'Right 1 Kin'!AI73, 'Right 2 Kin'!AI73, 'Right 3 Kin'!AI73)</f>
        <v>0.83970706629477587</v>
      </c>
      <c r="AJ73">
        <f>STDEV('Left 1 Kin'!AJ73, 'Left 2 Kin'!AJ73, 'Left 3 Kin'!AJ73, 'Right 1 Kin'!AJ73, 'Right 2 Kin'!AJ73, 'Right 3 Kin'!AJ73)</f>
        <v>1.0291490588981069</v>
      </c>
      <c r="AK73">
        <f>STDEV('Left 1 Kin'!AK73, 'Left 2 Kin'!AK73, 'Left 3 Kin'!AK73, 'Right 1 Kin'!AK73, 'Right 2 Kin'!AK73, 'Right 3 Kin'!AK73)</f>
        <v>0.13979797713090361</v>
      </c>
      <c r="AL73">
        <f>STDEV('Left 1 Kin'!AL73, 'Left 2 Kin'!AL73, 'Left 3 Kin'!AL73, 'Right 1 Kin'!AL73, 'Right 2 Kin'!AL73, 'Right 3 Kin'!AL73)</f>
        <v>13.410444272004513</v>
      </c>
      <c r="AM73">
        <f>STDEV('Left 1 Kin'!AM73, 'Left 2 Kin'!AM73, 'Left 3 Kin'!AM73, 'Right 1 Kin'!AM73, 'Right 2 Kin'!AM73, 'Right 3 Kin'!AM73)</f>
        <v>0.53937284428813392</v>
      </c>
      <c r="AN73">
        <f>STDEV('Left 1 Kin'!AN73, 'Left 2 Kin'!AN73, 'Left 3 Kin'!AN73, 'Right 1 Kin'!AN73, 'Right 2 Kin'!AN73, 'Right 3 Kin'!AN73)</f>
        <v>0.18129338008397938</v>
      </c>
      <c r="AO73">
        <f>STDEV('Left 1 Kin'!AO73, 'Left 2 Kin'!AO73, 'Left 3 Kin'!AO73, 'Right 1 Kin'!AO73, 'Right 2 Kin'!AO73, 'Right 3 Kin'!AO73)</f>
        <v>0.26138888531432303</v>
      </c>
      <c r="AP73">
        <f>STDEV('Left 1 Kin'!AP73, 'Left 2 Kin'!AP73, 'Left 3 Kin'!AP73, 'Right 1 Kin'!AP73, 'Right 2 Kin'!AP73, 'Right 3 Kin'!AP73)</f>
        <v>3.5866220708589087</v>
      </c>
      <c r="AQ73">
        <f>STDEV('Left 1 Kin'!AQ73, 'Left 2 Kin'!AQ73, 'Left 3 Kin'!AQ73, 'Right 1 Kin'!AQ73, 'Right 2 Kin'!AQ73, 'Right 3 Kin'!AQ73)</f>
        <v>0.28196424716687446</v>
      </c>
      <c r="AR73">
        <f>STDEV('Left 1 Kin'!AR73, 'Left 2 Kin'!AR73, 'Left 3 Kin'!AR73, 'Right 1 Kin'!AR73, 'Right 2 Kin'!AR73, 'Right 3 Kin'!AR73)</f>
        <v>0.8239309183385275</v>
      </c>
      <c r="AS73">
        <f>STDEV('Left 1 Kin'!AS73, 'Left 2 Kin'!AS73, 'Left 3 Kin'!AS73, 'Right 1 Kin'!AS73, 'Right 2 Kin'!AS73, 'Right 3 Kin'!AS73)</f>
        <v>8.8098666090601602E-2</v>
      </c>
      <c r="AT73">
        <f>STDEV('Left 1 Kin'!AT73, 'Left 2 Kin'!AT73, 'Left 3 Kin'!AT73, 'Right 1 Kin'!AT73, 'Right 2 Kin'!AT73, 'Right 3 Kin'!AT73)</f>
        <v>3.3482674978340432</v>
      </c>
    </row>
    <row r="74" spans="1:46" x14ac:dyDescent="0.25">
      <c r="A74">
        <v>72</v>
      </c>
      <c r="B74">
        <f>STDEV('Left 1 Kin'!B74, 'Left 2 Kin'!B74, 'Left 3 Kin'!B74, 'Right 1 Kin'!B74, 'Right 2 Kin'!B74, 'Right 3 Kin'!B74)</f>
        <v>0.12082499086143715</v>
      </c>
      <c r="C74">
        <f>STDEV('Left 1 Kin'!C74, 'Left 2 Kin'!C74, 'Left 3 Kin'!C74, 'Right 1 Kin'!C74, 'Right 2 Kin'!C74, 'Right 3 Kin'!C74)</f>
        <v>3.7839675207816336E-3</v>
      </c>
      <c r="D74">
        <f>STDEV('Left 1 Kin'!D74, 'Left 2 Kin'!D74, 'Left 3 Kin'!D74, 'Right 1 Kin'!D74, 'Right 2 Kin'!D74, 'Right 3 Kin'!D74)</f>
        <v>2.0840259417765385E-2</v>
      </c>
      <c r="E74">
        <f>STDEV('Left 1 Kin'!E74, 'Left 2 Kin'!E74, 'Left 3 Kin'!E74, 'Right 1 Kin'!E74, 'Right 2 Kin'!E74, 'Right 3 Kin'!E74)</f>
        <v>4.196559303154912E-2</v>
      </c>
      <c r="F74">
        <f>STDEV('Left 1 Kin'!F74, 'Left 2 Kin'!F74, 'Left 3 Kin'!F74, 'Right 1 Kin'!F74, 'Right 2 Kin'!F74, 'Right 3 Kin'!F74)</f>
        <v>0.18983035882275912</v>
      </c>
      <c r="G74">
        <f>STDEV('Left 1 Kin'!G74, 'Left 2 Kin'!G74, 'Left 3 Kin'!G74, 'Right 1 Kin'!G74, 'Right 2 Kin'!G74, 'Right 3 Kin'!G74)</f>
        <v>1.4479671416838205</v>
      </c>
      <c r="H74">
        <f>STDEV('Left 1 Kin'!H74, 'Left 2 Kin'!H74, 'Left 3 Kin'!H74, 'Right 1 Kin'!H74, 'Right 2 Kin'!H74, 'Right 3 Kin'!H74)</f>
        <v>1.3689989279712467</v>
      </c>
      <c r="I74">
        <f>STDEV('Left 1 Kin'!I74, 'Left 2 Kin'!I74, 'Left 3 Kin'!I74, 'Right 1 Kin'!I74, 'Right 2 Kin'!I74, 'Right 3 Kin'!I74)</f>
        <v>3.960341334131031</v>
      </c>
      <c r="J74">
        <f>STDEV('Left 1 Kin'!J74, 'Left 2 Kin'!J74, 'Left 3 Kin'!J74, 'Right 1 Kin'!J74, 'Right 2 Kin'!J74, 'Right 3 Kin'!J74)</f>
        <v>2.88255830992372</v>
      </c>
      <c r="K74">
        <f>STDEV('Left 1 Kin'!K74, 'Left 2 Kin'!K74, 'Left 3 Kin'!K74, 'Right 1 Kin'!K74, 'Right 2 Kin'!K74, 'Right 3 Kin'!K74)</f>
        <v>3.3333409448905482</v>
      </c>
      <c r="L74">
        <f>STDEV('Left 1 Kin'!L74, 'Left 2 Kin'!L74, 'Left 3 Kin'!L74, 'Right 1 Kin'!L74, 'Right 2 Kin'!L74, 'Right 3 Kin'!L74)</f>
        <v>2.7810022872260385</v>
      </c>
      <c r="M74">
        <f>STDEV('Left 1 Kin'!M74, 'Left 2 Kin'!M74, 'Left 3 Kin'!M74, 'Right 1 Kin'!M74, 'Right 2 Kin'!M74, 'Right 3 Kin'!M74)</f>
        <v>2.454609147806146</v>
      </c>
      <c r="N74">
        <f>STDEV('Left 1 Kin'!N74, 'Left 2 Kin'!N74, 'Left 3 Kin'!N74, 'Right 1 Kin'!N74, 'Right 2 Kin'!N74, 'Right 3 Kin'!N74)</f>
        <v>5.1899286567490694</v>
      </c>
      <c r="O74">
        <f>STDEV('Left 1 Kin'!O74, 'Left 2 Kin'!O74, 'Left 3 Kin'!O74, 'Right 1 Kin'!O74, 'Right 2 Kin'!O74, 'Right 3 Kin'!O74)</f>
        <v>21.340875960801295</v>
      </c>
      <c r="P74">
        <f>STDEV('Left 1 Kin'!P74, 'Left 2 Kin'!P74, 'Left 3 Kin'!P74, 'Right 1 Kin'!P74, 'Right 2 Kin'!P74, 'Right 3 Kin'!P74)</f>
        <v>3.8231091655913114</v>
      </c>
      <c r="Q74">
        <f>STDEV('Left 1 Kin'!Q74, 'Left 2 Kin'!Q74, 'Left 3 Kin'!Q74, 'Right 1 Kin'!Q74, 'Right 2 Kin'!Q74, 'Right 3 Kin'!Q74)</f>
        <v>9.2376898774959546</v>
      </c>
      <c r="R74">
        <f>STDEV('Left 1 Kin'!R74, 'Left 2 Kin'!R74, 'Left 3 Kin'!R74, 'Right 1 Kin'!R74, 'Right 2 Kin'!R74, 'Right 3 Kin'!R74)</f>
        <v>1.9850621555720731</v>
      </c>
      <c r="S74">
        <f>STDEV('Left 1 Kin'!S74, 'Left 2 Kin'!S74, 'Left 3 Kin'!S74, 'Right 1 Kin'!S74, 'Right 2 Kin'!S74, 'Right 3 Kin'!S74)</f>
        <v>5.8435132606480424</v>
      </c>
      <c r="T74">
        <f>STDEV('Left 1 Kin'!T74, 'Left 2 Kin'!T74, 'Left 3 Kin'!T74, 'Right 1 Kin'!T74, 'Right 2 Kin'!T74, 'Right 3 Kin'!T74)</f>
        <v>4.259552332046348</v>
      </c>
      <c r="U74">
        <f>STDEV('Left 1 Kin'!U74, 'Left 2 Kin'!U74, 'Left 3 Kin'!U74, 'Right 1 Kin'!U74, 'Right 2 Kin'!U74, 'Right 3 Kin'!U74)</f>
        <v>25.986795463719393</v>
      </c>
      <c r="V74">
        <f>STDEV('Left 1 Kin'!V74, 'Left 2 Kin'!V74, 'Left 3 Kin'!V74, 'Right 1 Kin'!V74, 'Right 2 Kin'!V74, 'Right 3 Kin'!V74)</f>
        <v>7.2587626807477932</v>
      </c>
      <c r="W74">
        <f>STDEV('Left 1 Kin'!W74, 'Left 2 Kin'!W74, 'Left 3 Kin'!W74, 'Right 1 Kin'!W74, 'Right 2 Kin'!W74, 'Right 3 Kin'!W74)</f>
        <v>23.510334562581292</v>
      </c>
      <c r="X74">
        <f>STDEV('Left 1 Kin'!X74, 'Left 2 Kin'!X74, 'Left 3 Kin'!X74, 'Right 1 Kin'!X74, 'Right 2 Kin'!X74, 'Right 3 Kin'!X74)</f>
        <v>50.830309284756467</v>
      </c>
      <c r="Y74">
        <f>STDEV('Left 1 Kin'!Y74, 'Left 2 Kin'!Y74, 'Left 3 Kin'!Y74, 'Right 1 Kin'!Y74, 'Right 2 Kin'!Y74, 'Right 3 Kin'!Y74)</f>
        <v>33.23255531015036</v>
      </c>
      <c r="Z74">
        <f>STDEV('Left 1 Kin'!Z74, 'Left 2 Kin'!Z74, 'Left 3 Kin'!Z74, 'Right 1 Kin'!Z74, 'Right 2 Kin'!Z74, 'Right 3 Kin'!Z74)</f>
        <v>37.007101435895521</v>
      </c>
      <c r="AA74">
        <f>STDEV('Left 1 Kin'!AA74, 'Left 2 Kin'!AA74, 'Left 3 Kin'!AA74, 'Right 1 Kin'!AA74, 'Right 2 Kin'!AA74, 'Right 3 Kin'!AA74)</f>
        <v>41.560203171737584</v>
      </c>
      <c r="AB74">
        <f>STDEV('Left 1 Kin'!AB74, 'Left 2 Kin'!AB74, 'Left 3 Kin'!AB74, 'Right 1 Kin'!AB74, 'Right 2 Kin'!AB74, 'Right 3 Kin'!AB74)</f>
        <v>67.477334220461429</v>
      </c>
      <c r="AC74">
        <f>STDEV('Left 1 Kin'!AC74, 'Left 2 Kin'!AC74, 'Left 3 Kin'!AC74, 'Right 1 Kin'!AC74, 'Right 2 Kin'!AC74, 'Right 3 Kin'!AC74)</f>
        <v>64.453269497688623</v>
      </c>
      <c r="AD74">
        <f>STDEV('Left 1 Kin'!AD74, 'Left 2 Kin'!AD74, 'Left 3 Kin'!AD74, 'Right 1 Kin'!AD74, 'Right 2 Kin'!AD74, 'Right 3 Kin'!AD74)</f>
        <v>93.913710376955564</v>
      </c>
      <c r="AE74">
        <f>STDEV('Left 1 Kin'!AE74, 'Left 2 Kin'!AE74, 'Left 3 Kin'!AE74, 'Right 1 Kin'!AE74, 'Right 2 Kin'!AE74, 'Right 3 Kin'!AE74)</f>
        <v>244.51474537955585</v>
      </c>
      <c r="AF74">
        <f>STDEV('Left 1 Kin'!AF74, 'Left 2 Kin'!AF74, 'Left 3 Kin'!AF74, 'Right 1 Kin'!AF74, 'Right 2 Kin'!AF74, 'Right 3 Kin'!AF74)</f>
        <v>106.73982841497835</v>
      </c>
      <c r="AG74">
        <f>STDEV('Left 1 Kin'!AG74, 'Left 2 Kin'!AG74, 'Left 3 Kin'!AG74, 'Right 1 Kin'!AG74, 'Right 2 Kin'!AG74, 'Right 3 Kin'!AG74)</f>
        <v>231.15964515307928</v>
      </c>
      <c r="AH74">
        <f>STDEV('Left 1 Kin'!AH74, 'Left 2 Kin'!AH74, 'Left 3 Kin'!AH74, 'Right 1 Kin'!AH74, 'Right 2 Kin'!AH74, 'Right 3 Kin'!AH74)</f>
        <v>79.499871436754034</v>
      </c>
      <c r="AI74">
        <f>STDEV('Left 1 Kin'!AI74, 'Left 2 Kin'!AI74, 'Left 3 Kin'!AI74, 'Right 1 Kin'!AI74, 'Right 2 Kin'!AI74, 'Right 3 Kin'!AI74)</f>
        <v>0.82542640047300853</v>
      </c>
      <c r="AJ74">
        <f>STDEV('Left 1 Kin'!AJ74, 'Left 2 Kin'!AJ74, 'Left 3 Kin'!AJ74, 'Right 1 Kin'!AJ74, 'Right 2 Kin'!AJ74, 'Right 3 Kin'!AJ74)</f>
        <v>1.0773405439115564</v>
      </c>
      <c r="AK74">
        <f>STDEV('Left 1 Kin'!AK74, 'Left 2 Kin'!AK74, 'Left 3 Kin'!AK74, 'Right 1 Kin'!AK74, 'Right 2 Kin'!AK74, 'Right 3 Kin'!AK74)</f>
        <v>0.13596732665170222</v>
      </c>
      <c r="AL74">
        <f>STDEV('Left 1 Kin'!AL74, 'Left 2 Kin'!AL74, 'Left 3 Kin'!AL74, 'Right 1 Kin'!AL74, 'Right 2 Kin'!AL74, 'Right 3 Kin'!AL74)</f>
        <v>12.638851304103399</v>
      </c>
      <c r="AM74">
        <f>STDEV('Left 1 Kin'!AM74, 'Left 2 Kin'!AM74, 'Left 3 Kin'!AM74, 'Right 1 Kin'!AM74, 'Right 2 Kin'!AM74, 'Right 3 Kin'!AM74)</f>
        <v>0.57273315580803741</v>
      </c>
      <c r="AN74">
        <f>STDEV('Left 1 Kin'!AN74, 'Left 2 Kin'!AN74, 'Left 3 Kin'!AN74, 'Right 1 Kin'!AN74, 'Right 2 Kin'!AN74, 'Right 3 Kin'!AN74)</f>
        <v>0.17743781215608675</v>
      </c>
      <c r="AO74">
        <f>STDEV('Left 1 Kin'!AO74, 'Left 2 Kin'!AO74, 'Left 3 Kin'!AO74, 'Right 1 Kin'!AO74, 'Right 2 Kin'!AO74, 'Right 3 Kin'!AO74)</f>
        <v>0.24012928143348228</v>
      </c>
      <c r="AP74">
        <f>STDEV('Left 1 Kin'!AP74, 'Left 2 Kin'!AP74, 'Left 3 Kin'!AP74, 'Right 1 Kin'!AP74, 'Right 2 Kin'!AP74, 'Right 3 Kin'!AP74)</f>
        <v>3.8274054942112308</v>
      </c>
      <c r="AQ74">
        <f>STDEV('Left 1 Kin'!AQ74, 'Left 2 Kin'!AQ74, 'Left 3 Kin'!AQ74, 'Right 1 Kin'!AQ74, 'Right 2 Kin'!AQ74, 'Right 3 Kin'!AQ74)</f>
        <v>0.29291042638845849</v>
      </c>
      <c r="AR74">
        <f>STDEV('Left 1 Kin'!AR74, 'Left 2 Kin'!AR74, 'Left 3 Kin'!AR74, 'Right 1 Kin'!AR74, 'Right 2 Kin'!AR74, 'Right 3 Kin'!AR74)</f>
        <v>0.79823033794260778</v>
      </c>
      <c r="AS74">
        <f>STDEV('Left 1 Kin'!AS74, 'Left 2 Kin'!AS74, 'Left 3 Kin'!AS74, 'Right 1 Kin'!AS74, 'Right 2 Kin'!AS74, 'Right 3 Kin'!AS74)</f>
        <v>9.4581234417998442E-2</v>
      </c>
      <c r="AT74">
        <f>STDEV('Left 1 Kin'!AT74, 'Left 2 Kin'!AT74, 'Left 3 Kin'!AT74, 'Right 1 Kin'!AT74, 'Right 2 Kin'!AT74, 'Right 3 Kin'!AT74)</f>
        <v>4.159741843731882</v>
      </c>
    </row>
    <row r="75" spans="1:46" x14ac:dyDescent="0.25">
      <c r="A75">
        <v>73</v>
      </c>
      <c r="B75">
        <f>STDEV('Left 1 Kin'!B75, 'Left 2 Kin'!B75, 'Left 3 Kin'!B75, 'Right 1 Kin'!B75, 'Right 2 Kin'!B75, 'Right 3 Kin'!B75)</f>
        <v>0.12158277703636991</v>
      </c>
      <c r="C75">
        <f>STDEV('Left 1 Kin'!C75, 'Left 2 Kin'!C75, 'Left 3 Kin'!C75, 'Right 1 Kin'!C75, 'Right 2 Kin'!C75, 'Right 3 Kin'!C75)</f>
        <v>3.759878335027834E-3</v>
      </c>
      <c r="D75">
        <f>STDEV('Left 1 Kin'!D75, 'Left 2 Kin'!D75, 'Left 3 Kin'!D75, 'Right 1 Kin'!D75, 'Right 2 Kin'!D75, 'Right 3 Kin'!D75)</f>
        <v>1.6043150767864552E-2</v>
      </c>
      <c r="E75">
        <f>STDEV('Left 1 Kin'!E75, 'Left 2 Kin'!E75, 'Left 3 Kin'!E75, 'Right 1 Kin'!E75, 'Right 2 Kin'!E75, 'Right 3 Kin'!E75)</f>
        <v>4.2503340857060631E-2</v>
      </c>
      <c r="F75">
        <f>STDEV('Left 1 Kin'!F75, 'Left 2 Kin'!F75, 'Left 3 Kin'!F75, 'Right 1 Kin'!F75, 'Right 2 Kin'!F75, 'Right 3 Kin'!F75)</f>
        <v>0.19271369974704428</v>
      </c>
      <c r="G75">
        <f>STDEV('Left 1 Kin'!G75, 'Left 2 Kin'!G75, 'Left 3 Kin'!G75, 'Right 1 Kin'!G75, 'Right 2 Kin'!G75, 'Right 3 Kin'!G75)</f>
        <v>1.4322226410964183</v>
      </c>
      <c r="H75">
        <f>STDEV('Left 1 Kin'!H75, 'Left 2 Kin'!H75, 'Left 3 Kin'!H75, 'Right 1 Kin'!H75, 'Right 2 Kin'!H75, 'Right 3 Kin'!H75)</f>
        <v>1.3672481239438701</v>
      </c>
      <c r="I75">
        <f>STDEV('Left 1 Kin'!I75, 'Left 2 Kin'!I75, 'Left 3 Kin'!I75, 'Right 1 Kin'!I75, 'Right 2 Kin'!I75, 'Right 3 Kin'!I75)</f>
        <v>3.9924301210054676</v>
      </c>
      <c r="J75">
        <f>STDEV('Left 1 Kin'!J75, 'Left 2 Kin'!J75, 'Left 3 Kin'!J75, 'Right 1 Kin'!J75, 'Right 2 Kin'!J75, 'Right 3 Kin'!J75)</f>
        <v>2.8580136697053034</v>
      </c>
      <c r="K75">
        <f>STDEV('Left 1 Kin'!K75, 'Left 2 Kin'!K75, 'Left 3 Kin'!K75, 'Right 1 Kin'!K75, 'Right 2 Kin'!K75, 'Right 3 Kin'!K75)</f>
        <v>3.3000832735017123</v>
      </c>
      <c r="L75">
        <f>STDEV('Left 1 Kin'!L75, 'Left 2 Kin'!L75, 'Left 3 Kin'!L75, 'Right 1 Kin'!L75, 'Right 2 Kin'!L75, 'Right 3 Kin'!L75)</f>
        <v>2.7603589068148016</v>
      </c>
      <c r="M75">
        <f>STDEV('Left 1 Kin'!M75, 'Left 2 Kin'!M75, 'Left 3 Kin'!M75, 'Right 1 Kin'!M75, 'Right 2 Kin'!M75, 'Right 3 Kin'!M75)</f>
        <v>2.4595109451158201</v>
      </c>
      <c r="N75">
        <f>STDEV('Left 1 Kin'!N75, 'Left 2 Kin'!N75, 'Left 3 Kin'!N75, 'Right 1 Kin'!N75, 'Right 2 Kin'!N75, 'Right 3 Kin'!N75)</f>
        <v>5.1303158290525985</v>
      </c>
      <c r="O75">
        <f>STDEV('Left 1 Kin'!O75, 'Left 2 Kin'!O75, 'Left 3 Kin'!O75, 'Right 1 Kin'!O75, 'Right 2 Kin'!O75, 'Right 3 Kin'!O75)</f>
        <v>21.325418810158787</v>
      </c>
      <c r="P75">
        <f>STDEV('Left 1 Kin'!P75, 'Left 2 Kin'!P75, 'Left 3 Kin'!P75, 'Right 1 Kin'!P75, 'Right 2 Kin'!P75, 'Right 3 Kin'!P75)</f>
        <v>3.898555103853699</v>
      </c>
      <c r="Q75">
        <f>STDEV('Left 1 Kin'!Q75, 'Left 2 Kin'!Q75, 'Left 3 Kin'!Q75, 'Right 1 Kin'!Q75, 'Right 2 Kin'!Q75, 'Right 3 Kin'!Q75)</f>
        <v>8.9830594396838368</v>
      </c>
      <c r="R75">
        <f>STDEV('Left 1 Kin'!R75, 'Left 2 Kin'!R75, 'Left 3 Kin'!R75, 'Right 1 Kin'!R75, 'Right 2 Kin'!R75, 'Right 3 Kin'!R75)</f>
        <v>2.0990277099218044</v>
      </c>
      <c r="S75">
        <f>STDEV('Left 1 Kin'!S75, 'Left 2 Kin'!S75, 'Left 3 Kin'!S75, 'Right 1 Kin'!S75, 'Right 2 Kin'!S75, 'Right 3 Kin'!S75)</f>
        <v>5.7900946107766194</v>
      </c>
      <c r="T75">
        <f>STDEV('Left 1 Kin'!T75, 'Left 2 Kin'!T75, 'Left 3 Kin'!T75, 'Right 1 Kin'!T75, 'Right 2 Kin'!T75, 'Right 3 Kin'!T75)</f>
        <v>4.3257760689262499</v>
      </c>
      <c r="U75">
        <f>STDEV('Left 1 Kin'!U75, 'Left 2 Kin'!U75, 'Left 3 Kin'!U75, 'Right 1 Kin'!U75, 'Right 2 Kin'!U75, 'Right 3 Kin'!U75)</f>
        <v>26.892844545428105</v>
      </c>
      <c r="V75">
        <f>STDEV('Left 1 Kin'!V75, 'Left 2 Kin'!V75, 'Left 3 Kin'!V75, 'Right 1 Kin'!V75, 'Right 2 Kin'!V75, 'Right 3 Kin'!V75)</f>
        <v>7.6488898225766446</v>
      </c>
      <c r="W75">
        <f>STDEV('Left 1 Kin'!W75, 'Left 2 Kin'!W75, 'Left 3 Kin'!W75, 'Right 1 Kin'!W75, 'Right 2 Kin'!W75, 'Right 3 Kin'!W75)</f>
        <v>23.113221087499465</v>
      </c>
      <c r="X75">
        <f>STDEV('Left 1 Kin'!X75, 'Left 2 Kin'!X75, 'Left 3 Kin'!X75, 'Right 1 Kin'!X75, 'Right 2 Kin'!X75, 'Right 3 Kin'!X75)</f>
        <v>51.62581413869578</v>
      </c>
      <c r="Y75">
        <f>STDEV('Left 1 Kin'!Y75, 'Left 2 Kin'!Y75, 'Left 3 Kin'!Y75, 'Right 1 Kin'!Y75, 'Right 2 Kin'!Y75, 'Right 3 Kin'!Y75)</f>
        <v>31.662325395904581</v>
      </c>
      <c r="Z75">
        <f>STDEV('Left 1 Kin'!Z75, 'Left 2 Kin'!Z75, 'Left 3 Kin'!Z75, 'Right 1 Kin'!Z75, 'Right 2 Kin'!Z75, 'Right 3 Kin'!Z75)</f>
        <v>39.797423592537776</v>
      </c>
      <c r="AA75">
        <f>STDEV('Left 1 Kin'!AA75, 'Left 2 Kin'!AA75, 'Left 3 Kin'!AA75, 'Right 1 Kin'!AA75, 'Right 2 Kin'!AA75, 'Right 3 Kin'!AA75)</f>
        <v>42.175450545681365</v>
      </c>
      <c r="AB75">
        <f>STDEV('Left 1 Kin'!AB75, 'Left 2 Kin'!AB75, 'Left 3 Kin'!AB75, 'Right 1 Kin'!AB75, 'Right 2 Kin'!AB75, 'Right 3 Kin'!AB75)</f>
        <v>67.069261649519802</v>
      </c>
      <c r="AC75">
        <f>STDEV('Left 1 Kin'!AC75, 'Left 2 Kin'!AC75, 'Left 3 Kin'!AC75, 'Right 1 Kin'!AC75, 'Right 2 Kin'!AC75, 'Right 3 Kin'!AC75)</f>
        <v>66.024892804516753</v>
      </c>
      <c r="AD75">
        <f>STDEV('Left 1 Kin'!AD75, 'Left 2 Kin'!AD75, 'Left 3 Kin'!AD75, 'Right 1 Kin'!AD75, 'Right 2 Kin'!AD75, 'Right 3 Kin'!AD75)</f>
        <v>93.808691448554043</v>
      </c>
      <c r="AE75">
        <f>STDEV('Left 1 Kin'!AE75, 'Left 2 Kin'!AE75, 'Left 3 Kin'!AE75, 'Right 1 Kin'!AE75, 'Right 2 Kin'!AE75, 'Right 3 Kin'!AE75)</f>
        <v>250.13812671773235</v>
      </c>
      <c r="AF75">
        <f>STDEV('Left 1 Kin'!AF75, 'Left 2 Kin'!AF75, 'Left 3 Kin'!AF75, 'Right 1 Kin'!AF75, 'Right 2 Kin'!AF75, 'Right 3 Kin'!AF75)</f>
        <v>106.08727536494114</v>
      </c>
      <c r="AG75">
        <f>STDEV('Left 1 Kin'!AG75, 'Left 2 Kin'!AG75, 'Left 3 Kin'!AG75, 'Right 1 Kin'!AG75, 'Right 2 Kin'!AG75, 'Right 3 Kin'!AG75)</f>
        <v>261.19965738102536</v>
      </c>
      <c r="AH75">
        <f>STDEV('Left 1 Kin'!AH75, 'Left 2 Kin'!AH75, 'Left 3 Kin'!AH75, 'Right 1 Kin'!AH75, 'Right 2 Kin'!AH75, 'Right 3 Kin'!AH75)</f>
        <v>81.059139206993066</v>
      </c>
      <c r="AI75">
        <f>STDEV('Left 1 Kin'!AI75, 'Left 2 Kin'!AI75, 'Left 3 Kin'!AI75, 'Right 1 Kin'!AI75, 'Right 2 Kin'!AI75, 'Right 3 Kin'!AI75)</f>
        <v>0.83809924133639879</v>
      </c>
      <c r="AJ75">
        <f>STDEV('Left 1 Kin'!AJ75, 'Left 2 Kin'!AJ75, 'Left 3 Kin'!AJ75, 'Right 1 Kin'!AJ75, 'Right 2 Kin'!AJ75, 'Right 3 Kin'!AJ75)</f>
        <v>1.0937937802406552</v>
      </c>
      <c r="AK75">
        <f>STDEV('Left 1 Kin'!AK75, 'Left 2 Kin'!AK75, 'Left 3 Kin'!AK75, 'Right 1 Kin'!AK75, 'Right 2 Kin'!AK75, 'Right 3 Kin'!AK75)</f>
        <v>0.13607157273427881</v>
      </c>
      <c r="AL75">
        <f>STDEV('Left 1 Kin'!AL75, 'Left 2 Kin'!AL75, 'Left 3 Kin'!AL75, 'Right 1 Kin'!AL75, 'Right 2 Kin'!AL75, 'Right 3 Kin'!AL75)</f>
        <v>12.144484432455528</v>
      </c>
      <c r="AM75">
        <f>STDEV('Left 1 Kin'!AM75, 'Left 2 Kin'!AM75, 'Left 3 Kin'!AM75, 'Right 1 Kin'!AM75, 'Right 2 Kin'!AM75, 'Right 3 Kin'!AM75)</f>
        <v>0.60129103472012957</v>
      </c>
      <c r="AN75">
        <f>STDEV('Left 1 Kin'!AN75, 'Left 2 Kin'!AN75, 'Left 3 Kin'!AN75, 'Right 1 Kin'!AN75, 'Right 2 Kin'!AN75, 'Right 3 Kin'!AN75)</f>
        <v>0.17147909241831297</v>
      </c>
      <c r="AO75">
        <f>STDEV('Left 1 Kin'!AO75, 'Left 2 Kin'!AO75, 'Left 3 Kin'!AO75, 'Right 1 Kin'!AO75, 'Right 2 Kin'!AO75, 'Right 3 Kin'!AO75)</f>
        <v>0.21839427841819997</v>
      </c>
      <c r="AP75">
        <f>STDEV('Left 1 Kin'!AP75, 'Left 2 Kin'!AP75, 'Left 3 Kin'!AP75, 'Right 1 Kin'!AP75, 'Right 2 Kin'!AP75, 'Right 3 Kin'!AP75)</f>
        <v>4.2492475142237822</v>
      </c>
      <c r="AQ75">
        <f>STDEV('Left 1 Kin'!AQ75, 'Left 2 Kin'!AQ75, 'Left 3 Kin'!AQ75, 'Right 1 Kin'!AQ75, 'Right 2 Kin'!AQ75, 'Right 3 Kin'!AQ75)</f>
        <v>0.30464169014724157</v>
      </c>
      <c r="AR75">
        <f>STDEV('Left 1 Kin'!AR75, 'Left 2 Kin'!AR75, 'Left 3 Kin'!AR75, 'Right 1 Kin'!AR75, 'Right 2 Kin'!AR75, 'Right 3 Kin'!AR75)</f>
        <v>0.77062226579407456</v>
      </c>
      <c r="AS75">
        <f>STDEV('Left 1 Kin'!AS75, 'Left 2 Kin'!AS75, 'Left 3 Kin'!AS75, 'Right 1 Kin'!AS75, 'Right 2 Kin'!AS75, 'Right 3 Kin'!AS75)</f>
        <v>0.10546839934003759</v>
      </c>
      <c r="AT75">
        <f>STDEV('Left 1 Kin'!AT75, 'Left 2 Kin'!AT75, 'Left 3 Kin'!AT75, 'Right 1 Kin'!AT75, 'Right 2 Kin'!AT75, 'Right 3 Kin'!AT75)</f>
        <v>4.780967040565951</v>
      </c>
    </row>
    <row r="76" spans="1:46" x14ac:dyDescent="0.25">
      <c r="A76">
        <v>74</v>
      </c>
      <c r="B76">
        <f>STDEV('Left 1 Kin'!B76, 'Left 2 Kin'!B76, 'Left 3 Kin'!B76, 'Right 1 Kin'!B76, 'Right 2 Kin'!B76, 'Right 3 Kin'!B76)</f>
        <v>0.12235766569434159</v>
      </c>
      <c r="C76">
        <f>STDEV('Left 1 Kin'!C76, 'Left 2 Kin'!C76, 'Left 3 Kin'!C76, 'Right 1 Kin'!C76, 'Right 2 Kin'!C76, 'Right 3 Kin'!C76)</f>
        <v>3.7366310710734043E-3</v>
      </c>
      <c r="D76">
        <f>STDEV('Left 1 Kin'!D76, 'Left 2 Kin'!D76, 'Left 3 Kin'!D76, 'Right 1 Kin'!D76, 'Right 2 Kin'!D76, 'Right 3 Kin'!D76)</f>
        <v>1.7401166733367879E-2</v>
      </c>
      <c r="E76">
        <f>STDEV('Left 1 Kin'!E76, 'Left 2 Kin'!E76, 'Left 3 Kin'!E76, 'Right 1 Kin'!E76, 'Right 2 Kin'!E76, 'Right 3 Kin'!E76)</f>
        <v>4.1588622182868754E-2</v>
      </c>
      <c r="F76">
        <f>STDEV('Left 1 Kin'!F76, 'Left 2 Kin'!F76, 'Left 3 Kin'!F76, 'Right 1 Kin'!F76, 'Right 2 Kin'!F76, 'Right 3 Kin'!F76)</f>
        <v>0.19569174772634496</v>
      </c>
      <c r="G76">
        <f>STDEV('Left 1 Kin'!G76, 'Left 2 Kin'!G76, 'Left 3 Kin'!G76, 'Right 1 Kin'!G76, 'Right 2 Kin'!G76, 'Right 3 Kin'!G76)</f>
        <v>1.4166017873203496</v>
      </c>
      <c r="H76">
        <f>STDEV('Left 1 Kin'!H76, 'Left 2 Kin'!H76, 'Left 3 Kin'!H76, 'Right 1 Kin'!H76, 'Right 2 Kin'!H76, 'Right 3 Kin'!H76)</f>
        <v>1.3655400510285953</v>
      </c>
      <c r="I76">
        <f>STDEV('Left 1 Kin'!I76, 'Left 2 Kin'!I76, 'Left 3 Kin'!I76, 'Right 1 Kin'!I76, 'Right 2 Kin'!I76, 'Right 3 Kin'!I76)</f>
        <v>4.0246482668067598</v>
      </c>
      <c r="J76">
        <f>STDEV('Left 1 Kin'!J76, 'Left 2 Kin'!J76, 'Left 3 Kin'!J76, 'Right 1 Kin'!J76, 'Right 2 Kin'!J76, 'Right 3 Kin'!J76)</f>
        <v>2.8340871371536056</v>
      </c>
      <c r="K76">
        <f>STDEV('Left 1 Kin'!K76, 'Left 2 Kin'!K76, 'Left 3 Kin'!K76, 'Right 1 Kin'!K76, 'Right 2 Kin'!K76, 'Right 3 Kin'!K76)</f>
        <v>3.2670178627368611</v>
      </c>
      <c r="L76">
        <f>STDEV('Left 1 Kin'!L76, 'Left 2 Kin'!L76, 'Left 3 Kin'!L76, 'Right 1 Kin'!L76, 'Right 2 Kin'!L76, 'Right 3 Kin'!L76)</f>
        <v>2.7399193576538678</v>
      </c>
      <c r="M76">
        <f>STDEV('Left 1 Kin'!M76, 'Left 2 Kin'!M76, 'Left 3 Kin'!M76, 'Right 1 Kin'!M76, 'Right 2 Kin'!M76, 'Right 3 Kin'!M76)</f>
        <v>2.4656013149494242</v>
      </c>
      <c r="N76">
        <f>STDEV('Left 1 Kin'!N76, 'Left 2 Kin'!N76, 'Left 3 Kin'!N76, 'Right 1 Kin'!N76, 'Right 2 Kin'!N76, 'Right 3 Kin'!N76)</f>
        <v>5.0713421237540786</v>
      </c>
      <c r="O76">
        <f>STDEV('Left 1 Kin'!O76, 'Left 2 Kin'!O76, 'Left 3 Kin'!O76, 'Right 1 Kin'!O76, 'Right 2 Kin'!O76, 'Right 3 Kin'!O76)</f>
        <v>21.310159465683419</v>
      </c>
      <c r="P76">
        <f>STDEV('Left 1 Kin'!P76, 'Left 2 Kin'!P76, 'Left 3 Kin'!P76, 'Right 1 Kin'!P76, 'Right 2 Kin'!P76, 'Right 3 Kin'!P76)</f>
        <v>3.976713185269007</v>
      </c>
      <c r="Q76">
        <f>STDEV('Left 1 Kin'!Q76, 'Left 2 Kin'!Q76, 'Left 3 Kin'!Q76, 'Right 1 Kin'!Q76, 'Right 2 Kin'!Q76, 'Right 3 Kin'!Q76)</f>
        <v>8.7284959343803123</v>
      </c>
      <c r="R76">
        <f>STDEV('Left 1 Kin'!R76, 'Left 2 Kin'!R76, 'Left 3 Kin'!R76, 'Right 1 Kin'!R76, 'Right 2 Kin'!R76, 'Right 3 Kin'!R76)</f>
        <v>2.2157260012267503</v>
      </c>
      <c r="S76">
        <f>STDEV('Left 1 Kin'!S76, 'Left 2 Kin'!S76, 'Left 3 Kin'!S76, 'Right 1 Kin'!S76, 'Right 2 Kin'!S76, 'Right 3 Kin'!S76)</f>
        <v>5.7489307714382312</v>
      </c>
      <c r="T76">
        <f>STDEV('Left 1 Kin'!T76, 'Left 2 Kin'!T76, 'Left 3 Kin'!T76, 'Right 1 Kin'!T76, 'Right 2 Kin'!T76, 'Right 3 Kin'!T76)</f>
        <v>4.392941979048671</v>
      </c>
      <c r="U76">
        <f>STDEV('Left 1 Kin'!U76, 'Left 2 Kin'!U76, 'Left 3 Kin'!U76, 'Right 1 Kin'!U76, 'Right 2 Kin'!U76, 'Right 3 Kin'!U76)</f>
        <v>27.807159810270289</v>
      </c>
      <c r="V76">
        <f>STDEV('Left 1 Kin'!V76, 'Left 2 Kin'!V76, 'Left 3 Kin'!V76, 'Right 1 Kin'!V76, 'Right 2 Kin'!V76, 'Right 3 Kin'!V76)</f>
        <v>8.4491438835787687</v>
      </c>
      <c r="W76">
        <f>STDEV('Left 1 Kin'!W76, 'Left 2 Kin'!W76, 'Left 3 Kin'!W76, 'Right 1 Kin'!W76, 'Right 2 Kin'!W76, 'Right 3 Kin'!W76)</f>
        <v>22.817517969927255</v>
      </c>
      <c r="X76">
        <f>STDEV('Left 1 Kin'!X76, 'Left 2 Kin'!X76, 'Left 3 Kin'!X76, 'Right 1 Kin'!X76, 'Right 2 Kin'!X76, 'Right 3 Kin'!X76)</f>
        <v>52.445446281399484</v>
      </c>
      <c r="Y76">
        <f>STDEV('Left 1 Kin'!Y76, 'Left 2 Kin'!Y76, 'Left 3 Kin'!Y76, 'Right 1 Kin'!Y76, 'Right 2 Kin'!Y76, 'Right 3 Kin'!Y76)</f>
        <v>30.315612983767071</v>
      </c>
      <c r="Z76">
        <f>STDEV('Left 1 Kin'!Z76, 'Left 2 Kin'!Z76, 'Left 3 Kin'!Z76, 'Right 1 Kin'!Z76, 'Right 2 Kin'!Z76, 'Right 3 Kin'!Z76)</f>
        <v>42.825115279457009</v>
      </c>
      <c r="AA76">
        <f>STDEV('Left 1 Kin'!AA76, 'Left 2 Kin'!AA76, 'Left 3 Kin'!AA76, 'Right 1 Kin'!AA76, 'Right 2 Kin'!AA76, 'Right 3 Kin'!AA76)</f>
        <v>42.82573694151715</v>
      </c>
      <c r="AB76">
        <f>STDEV('Left 1 Kin'!AB76, 'Left 2 Kin'!AB76, 'Left 3 Kin'!AB76, 'Right 1 Kin'!AB76, 'Right 2 Kin'!AB76, 'Right 3 Kin'!AB76)</f>
        <v>66.786316750344909</v>
      </c>
      <c r="AC76">
        <f>STDEV('Left 1 Kin'!AC76, 'Left 2 Kin'!AC76, 'Left 3 Kin'!AC76, 'Right 1 Kin'!AC76, 'Right 2 Kin'!AC76, 'Right 3 Kin'!AC76)</f>
        <v>69.001656509222187</v>
      </c>
      <c r="AD76">
        <f>STDEV('Left 1 Kin'!AD76, 'Left 2 Kin'!AD76, 'Left 3 Kin'!AD76, 'Right 1 Kin'!AD76, 'Right 2 Kin'!AD76, 'Right 3 Kin'!AD76)</f>
        <v>93.764464990707253</v>
      </c>
      <c r="AE76">
        <f>STDEV('Left 1 Kin'!AE76, 'Left 2 Kin'!AE76, 'Left 3 Kin'!AE76, 'Right 1 Kin'!AE76, 'Right 2 Kin'!AE76, 'Right 3 Kin'!AE76)</f>
        <v>255.79997616667734</v>
      </c>
      <c r="AF76">
        <f>STDEV('Left 1 Kin'!AF76, 'Left 2 Kin'!AF76, 'Left 3 Kin'!AF76, 'Right 1 Kin'!AF76, 'Right 2 Kin'!AF76, 'Right 3 Kin'!AF76)</f>
        <v>105.84321993536854</v>
      </c>
      <c r="AG76">
        <f>STDEV('Left 1 Kin'!AG76, 'Left 2 Kin'!AG76, 'Left 3 Kin'!AG76, 'Right 1 Kin'!AG76, 'Right 2 Kin'!AG76, 'Right 3 Kin'!AG76)</f>
        <v>292.22131901870682</v>
      </c>
      <c r="AH76">
        <f>STDEV('Left 1 Kin'!AH76, 'Left 2 Kin'!AH76, 'Left 3 Kin'!AH76, 'Right 1 Kin'!AH76, 'Right 2 Kin'!AH76, 'Right 3 Kin'!AH76)</f>
        <v>82.651057895153784</v>
      </c>
      <c r="AI76">
        <f>STDEV('Left 1 Kin'!AI76, 'Left 2 Kin'!AI76, 'Left 3 Kin'!AI76, 'Right 1 Kin'!AI76, 'Right 2 Kin'!AI76, 'Right 3 Kin'!AI76)</f>
        <v>0.87538032912759312</v>
      </c>
      <c r="AJ76">
        <f>STDEV('Left 1 Kin'!AJ76, 'Left 2 Kin'!AJ76, 'Left 3 Kin'!AJ76, 'Right 1 Kin'!AJ76, 'Right 2 Kin'!AJ76, 'Right 3 Kin'!AJ76)</f>
        <v>1.1130170625854867</v>
      </c>
      <c r="AK76">
        <f>STDEV('Left 1 Kin'!AK76, 'Left 2 Kin'!AK76, 'Left 3 Kin'!AK76, 'Right 1 Kin'!AK76, 'Right 2 Kin'!AK76, 'Right 3 Kin'!AK76)</f>
        <v>0.13684427919977901</v>
      </c>
      <c r="AL76">
        <f>STDEV('Left 1 Kin'!AL76, 'Left 2 Kin'!AL76, 'Left 3 Kin'!AL76, 'Right 1 Kin'!AL76, 'Right 2 Kin'!AL76, 'Right 3 Kin'!AL76)</f>
        <v>11.877442166186768</v>
      </c>
      <c r="AM76">
        <f>STDEV('Left 1 Kin'!AM76, 'Left 2 Kin'!AM76, 'Left 3 Kin'!AM76, 'Right 1 Kin'!AM76, 'Right 2 Kin'!AM76, 'Right 3 Kin'!AM76)</f>
        <v>0.63123176178804585</v>
      </c>
      <c r="AN76">
        <f>STDEV('Left 1 Kin'!AN76, 'Left 2 Kin'!AN76, 'Left 3 Kin'!AN76, 'Right 1 Kin'!AN76, 'Right 2 Kin'!AN76, 'Right 3 Kin'!AN76)</f>
        <v>0.17171593761750034</v>
      </c>
      <c r="AO76">
        <f>STDEV('Left 1 Kin'!AO76, 'Left 2 Kin'!AO76, 'Left 3 Kin'!AO76, 'Right 1 Kin'!AO76, 'Right 2 Kin'!AO76, 'Right 3 Kin'!AO76)</f>
        <v>0.19686831844375111</v>
      </c>
      <c r="AP76">
        <f>STDEV('Left 1 Kin'!AP76, 'Left 2 Kin'!AP76, 'Left 3 Kin'!AP76, 'Right 1 Kin'!AP76, 'Right 2 Kin'!AP76, 'Right 3 Kin'!AP76)</f>
        <v>4.7550585031904991</v>
      </c>
      <c r="AQ76">
        <f>STDEV('Left 1 Kin'!AQ76, 'Left 2 Kin'!AQ76, 'Left 3 Kin'!AQ76, 'Right 1 Kin'!AQ76, 'Right 2 Kin'!AQ76, 'Right 3 Kin'!AQ76)</f>
        <v>0.31857863387992652</v>
      </c>
      <c r="AR76">
        <f>STDEV('Left 1 Kin'!AR76, 'Left 2 Kin'!AR76, 'Left 3 Kin'!AR76, 'Right 1 Kin'!AR76, 'Right 2 Kin'!AR76, 'Right 3 Kin'!AR76)</f>
        <v>0.74306520772851259</v>
      </c>
      <c r="AS76">
        <f>STDEV('Left 1 Kin'!AS76, 'Left 2 Kin'!AS76, 'Left 3 Kin'!AS76, 'Right 1 Kin'!AS76, 'Right 2 Kin'!AS76, 'Right 3 Kin'!AS76)</f>
        <v>0.11885029144335567</v>
      </c>
      <c r="AT76">
        <f>STDEV('Left 1 Kin'!AT76, 'Left 2 Kin'!AT76, 'Left 3 Kin'!AT76, 'Right 1 Kin'!AT76, 'Right 2 Kin'!AT76, 'Right 3 Kin'!AT76)</f>
        <v>5.4609114968655383</v>
      </c>
    </row>
    <row r="77" spans="1:46" x14ac:dyDescent="0.25">
      <c r="A77">
        <v>75</v>
      </c>
      <c r="B77">
        <f>STDEV('Left 1 Kin'!B77, 'Left 2 Kin'!B77, 'Left 3 Kin'!B77, 'Right 1 Kin'!B77, 'Right 2 Kin'!B77, 'Right 3 Kin'!B77)</f>
        <v>0.12289372578998191</v>
      </c>
      <c r="C77">
        <f>STDEV('Left 1 Kin'!C77, 'Left 2 Kin'!C77, 'Left 3 Kin'!C77, 'Right 1 Kin'!C77, 'Right 2 Kin'!C77, 'Right 3 Kin'!C77)</f>
        <v>3.7111816755684554E-3</v>
      </c>
      <c r="D77">
        <f>STDEV('Left 1 Kin'!D77, 'Left 2 Kin'!D77, 'Left 3 Kin'!D77, 'Right 1 Kin'!D77, 'Right 2 Kin'!D77, 'Right 3 Kin'!D77)</f>
        <v>2.2976030948785517E-2</v>
      </c>
      <c r="E77">
        <f>STDEV('Left 1 Kin'!E77, 'Left 2 Kin'!E77, 'Left 3 Kin'!E77, 'Right 1 Kin'!E77, 'Right 2 Kin'!E77, 'Right 3 Kin'!E77)</f>
        <v>4.1207128102023108E-2</v>
      </c>
      <c r="F77">
        <f>STDEV('Left 1 Kin'!F77, 'Left 2 Kin'!F77, 'Left 3 Kin'!F77, 'Right 1 Kin'!F77, 'Right 2 Kin'!F77, 'Right 3 Kin'!F77)</f>
        <v>0.20809783207882973</v>
      </c>
      <c r="G77">
        <f>STDEV('Left 1 Kin'!G77, 'Left 2 Kin'!G77, 'Left 3 Kin'!G77, 'Right 1 Kin'!G77, 'Right 2 Kin'!G77, 'Right 3 Kin'!G77)</f>
        <v>1.3954615730685191</v>
      </c>
      <c r="H77">
        <f>STDEV('Left 1 Kin'!H77, 'Left 2 Kin'!H77, 'Left 3 Kin'!H77, 'Right 1 Kin'!H77, 'Right 2 Kin'!H77, 'Right 3 Kin'!H77)</f>
        <v>1.3614353776085659</v>
      </c>
      <c r="I77">
        <f>STDEV('Left 1 Kin'!I77, 'Left 2 Kin'!I77, 'Left 3 Kin'!I77, 'Right 1 Kin'!I77, 'Right 2 Kin'!I77, 'Right 3 Kin'!I77)</f>
        <v>4.0637207479088664</v>
      </c>
      <c r="J77">
        <f>STDEV('Left 1 Kin'!J77, 'Left 2 Kin'!J77, 'Left 3 Kin'!J77, 'Right 1 Kin'!J77, 'Right 2 Kin'!J77, 'Right 3 Kin'!J77)</f>
        <v>2.812165404676803</v>
      </c>
      <c r="K77">
        <f>STDEV('Left 1 Kin'!K77, 'Left 2 Kin'!K77, 'Left 3 Kin'!K77, 'Right 1 Kin'!K77, 'Right 2 Kin'!K77, 'Right 3 Kin'!K77)</f>
        <v>3.2354950173963397</v>
      </c>
      <c r="L77">
        <f>STDEV('Left 1 Kin'!L77, 'Left 2 Kin'!L77, 'Left 3 Kin'!L77, 'Right 1 Kin'!L77, 'Right 2 Kin'!L77, 'Right 3 Kin'!L77)</f>
        <v>2.7205790435979238</v>
      </c>
      <c r="M77">
        <f>STDEV('Left 1 Kin'!M77, 'Left 2 Kin'!M77, 'Left 3 Kin'!M77, 'Right 1 Kin'!M77, 'Right 2 Kin'!M77, 'Right 3 Kin'!M77)</f>
        <v>2.4622029740546458</v>
      </c>
      <c r="N77">
        <f>STDEV('Left 1 Kin'!N77, 'Left 2 Kin'!N77, 'Left 3 Kin'!N77, 'Right 1 Kin'!N77, 'Right 2 Kin'!N77, 'Right 3 Kin'!N77)</f>
        <v>5.0228268859951024</v>
      </c>
      <c r="O77">
        <f>STDEV('Left 1 Kin'!O77, 'Left 2 Kin'!O77, 'Left 3 Kin'!O77, 'Right 1 Kin'!O77, 'Right 2 Kin'!O77, 'Right 3 Kin'!O77)</f>
        <v>21.289936606140937</v>
      </c>
      <c r="P77">
        <f>STDEV('Left 1 Kin'!P77, 'Left 2 Kin'!P77, 'Left 3 Kin'!P77, 'Right 1 Kin'!P77, 'Right 2 Kin'!P77, 'Right 3 Kin'!P77)</f>
        <v>4.0652824997163561</v>
      </c>
      <c r="Q77">
        <f>STDEV('Left 1 Kin'!Q77, 'Left 2 Kin'!Q77, 'Left 3 Kin'!Q77, 'Right 1 Kin'!Q77, 'Right 2 Kin'!Q77, 'Right 3 Kin'!Q77)</f>
        <v>8.4603711330378406</v>
      </c>
      <c r="R77">
        <f>STDEV('Left 1 Kin'!R77, 'Left 2 Kin'!R77, 'Left 3 Kin'!R77, 'Right 1 Kin'!R77, 'Right 2 Kin'!R77, 'Right 3 Kin'!R77)</f>
        <v>2.3366749997434497</v>
      </c>
      <c r="S77">
        <f>STDEV('Left 1 Kin'!S77, 'Left 2 Kin'!S77, 'Left 3 Kin'!S77, 'Right 1 Kin'!S77, 'Right 2 Kin'!S77, 'Right 3 Kin'!S77)</f>
        <v>5.7527289931445615</v>
      </c>
      <c r="T77">
        <f>STDEV('Left 1 Kin'!T77, 'Left 2 Kin'!T77, 'Left 3 Kin'!T77, 'Right 1 Kin'!T77, 'Right 2 Kin'!T77, 'Right 3 Kin'!T77)</f>
        <v>4.4629980504301328</v>
      </c>
      <c r="U77">
        <f>STDEV('Left 1 Kin'!U77, 'Left 2 Kin'!U77, 'Left 3 Kin'!U77, 'Right 1 Kin'!U77, 'Right 2 Kin'!U77, 'Right 3 Kin'!U77)</f>
        <v>28.574278392933717</v>
      </c>
      <c r="V77">
        <f>STDEV('Left 1 Kin'!V77, 'Left 2 Kin'!V77, 'Left 3 Kin'!V77, 'Right 1 Kin'!V77, 'Right 2 Kin'!V77, 'Right 3 Kin'!V77)</f>
        <v>9.5064494837509699</v>
      </c>
      <c r="W77">
        <f>STDEV('Left 1 Kin'!W77, 'Left 2 Kin'!W77, 'Left 3 Kin'!W77, 'Right 1 Kin'!W77, 'Right 2 Kin'!W77, 'Right 3 Kin'!W77)</f>
        <v>22.173798155527813</v>
      </c>
      <c r="X77">
        <f>STDEV('Left 1 Kin'!X77, 'Left 2 Kin'!X77, 'Left 3 Kin'!X77, 'Right 1 Kin'!X77, 'Right 2 Kin'!X77, 'Right 3 Kin'!X77)</f>
        <v>53.006362623195173</v>
      </c>
      <c r="Y77">
        <f>STDEV('Left 1 Kin'!Y77, 'Left 2 Kin'!Y77, 'Left 3 Kin'!Y77, 'Right 1 Kin'!Y77, 'Right 2 Kin'!Y77, 'Right 3 Kin'!Y77)</f>
        <v>28.504904985525929</v>
      </c>
      <c r="Z77">
        <f>STDEV('Left 1 Kin'!Z77, 'Left 2 Kin'!Z77, 'Left 3 Kin'!Z77, 'Right 1 Kin'!Z77, 'Right 2 Kin'!Z77, 'Right 3 Kin'!Z77)</f>
        <v>47.289074062550434</v>
      </c>
      <c r="AA77">
        <f>STDEV('Left 1 Kin'!AA77, 'Left 2 Kin'!AA77, 'Left 3 Kin'!AA77, 'Right 1 Kin'!AA77, 'Right 2 Kin'!AA77, 'Right 3 Kin'!AA77)</f>
        <v>44.10830530554589</v>
      </c>
      <c r="AB77">
        <f>STDEV('Left 1 Kin'!AB77, 'Left 2 Kin'!AB77, 'Left 3 Kin'!AB77, 'Right 1 Kin'!AB77, 'Right 2 Kin'!AB77, 'Right 3 Kin'!AB77)</f>
        <v>65.502105696895327</v>
      </c>
      <c r="AC77">
        <f>STDEV('Left 1 Kin'!AC77, 'Left 2 Kin'!AC77, 'Left 3 Kin'!AC77, 'Right 1 Kin'!AC77, 'Right 2 Kin'!AC77, 'Right 3 Kin'!AC77)</f>
        <v>70.163071847245121</v>
      </c>
      <c r="AD77">
        <f>STDEV('Left 1 Kin'!AD77, 'Left 2 Kin'!AD77, 'Left 3 Kin'!AD77, 'Right 1 Kin'!AD77, 'Right 2 Kin'!AD77, 'Right 3 Kin'!AD77)</f>
        <v>91.675896215635461</v>
      </c>
      <c r="AE77">
        <f>STDEV('Left 1 Kin'!AE77, 'Left 2 Kin'!AE77, 'Left 3 Kin'!AE77, 'Right 1 Kin'!AE77, 'Right 2 Kin'!AE77, 'Right 3 Kin'!AE77)</f>
        <v>260.62836857720771</v>
      </c>
      <c r="AF77">
        <f>STDEV('Left 1 Kin'!AF77, 'Left 2 Kin'!AF77, 'Left 3 Kin'!AF77, 'Right 1 Kin'!AF77, 'Right 2 Kin'!AF77, 'Right 3 Kin'!AF77)</f>
        <v>105.25468733557663</v>
      </c>
      <c r="AG77">
        <f>STDEV('Left 1 Kin'!AG77, 'Left 2 Kin'!AG77, 'Left 3 Kin'!AG77, 'Right 1 Kin'!AG77, 'Right 2 Kin'!AG77, 'Right 3 Kin'!AG77)</f>
        <v>323.71693149904439</v>
      </c>
      <c r="AH77">
        <f>STDEV('Left 1 Kin'!AH77, 'Left 2 Kin'!AH77, 'Left 3 Kin'!AH77, 'Right 1 Kin'!AH77, 'Right 2 Kin'!AH77, 'Right 3 Kin'!AH77)</f>
        <v>83.746083457430231</v>
      </c>
      <c r="AI77">
        <f>STDEV('Left 1 Kin'!AI77, 'Left 2 Kin'!AI77, 'Left 3 Kin'!AI77, 'Right 1 Kin'!AI77, 'Right 2 Kin'!AI77, 'Right 3 Kin'!AI77)</f>
        <v>0.9072996393787871</v>
      </c>
      <c r="AJ77">
        <f>STDEV('Left 1 Kin'!AJ77, 'Left 2 Kin'!AJ77, 'Left 3 Kin'!AJ77, 'Right 1 Kin'!AJ77, 'Right 2 Kin'!AJ77, 'Right 3 Kin'!AJ77)</f>
        <v>1.1277215514901544</v>
      </c>
      <c r="AK77">
        <f>STDEV('Left 1 Kin'!AK77, 'Left 2 Kin'!AK77, 'Left 3 Kin'!AK77, 'Right 1 Kin'!AK77, 'Right 2 Kin'!AK77, 'Right 3 Kin'!AK77)</f>
        <v>0.13847533654027377</v>
      </c>
      <c r="AL77">
        <f>STDEV('Left 1 Kin'!AL77, 'Left 2 Kin'!AL77, 'Left 3 Kin'!AL77, 'Right 1 Kin'!AL77, 'Right 2 Kin'!AL77, 'Right 3 Kin'!AL77)</f>
        <v>11.250028735782717</v>
      </c>
      <c r="AM77">
        <f>STDEV('Left 1 Kin'!AM77, 'Left 2 Kin'!AM77, 'Left 3 Kin'!AM77, 'Right 1 Kin'!AM77, 'Right 2 Kin'!AM77, 'Right 3 Kin'!AM77)</f>
        <v>0.66280429598298574</v>
      </c>
      <c r="AN77">
        <f>STDEV('Left 1 Kin'!AN77, 'Left 2 Kin'!AN77, 'Left 3 Kin'!AN77, 'Right 1 Kin'!AN77, 'Right 2 Kin'!AN77, 'Right 3 Kin'!AN77)</f>
        <v>0.17824980658477696</v>
      </c>
      <c r="AO77">
        <f>STDEV('Left 1 Kin'!AO77, 'Left 2 Kin'!AO77, 'Left 3 Kin'!AO77, 'Right 1 Kin'!AO77, 'Right 2 Kin'!AO77, 'Right 3 Kin'!AO77)</f>
        <v>0.17602148082963623</v>
      </c>
      <c r="AP77">
        <f>STDEV('Left 1 Kin'!AP77, 'Left 2 Kin'!AP77, 'Left 3 Kin'!AP77, 'Right 1 Kin'!AP77, 'Right 2 Kin'!AP77, 'Right 3 Kin'!AP77)</f>
        <v>5.1059551195027213</v>
      </c>
      <c r="AQ77">
        <f>STDEV('Left 1 Kin'!AQ77, 'Left 2 Kin'!AQ77, 'Left 3 Kin'!AQ77, 'Right 1 Kin'!AQ77, 'Right 2 Kin'!AQ77, 'Right 3 Kin'!AQ77)</f>
        <v>0.33054365208855785</v>
      </c>
      <c r="AR77">
        <f>STDEV('Left 1 Kin'!AR77, 'Left 2 Kin'!AR77, 'Left 3 Kin'!AR77, 'Right 1 Kin'!AR77, 'Right 2 Kin'!AR77, 'Right 3 Kin'!AR77)</f>
        <v>0.71519877753515138</v>
      </c>
      <c r="AS77">
        <f>STDEV('Left 1 Kin'!AS77, 'Left 2 Kin'!AS77, 'Left 3 Kin'!AS77, 'Right 1 Kin'!AS77, 'Right 2 Kin'!AS77, 'Right 3 Kin'!AS77)</f>
        <v>0.13264358365800666</v>
      </c>
      <c r="AT77">
        <f>STDEV('Left 1 Kin'!AT77, 'Left 2 Kin'!AT77, 'Left 3 Kin'!AT77, 'Right 1 Kin'!AT77, 'Right 2 Kin'!AT77, 'Right 3 Kin'!AT77)</f>
        <v>6.1326964325450222</v>
      </c>
    </row>
    <row r="78" spans="1:46" x14ac:dyDescent="0.25">
      <c r="A78">
        <v>76</v>
      </c>
      <c r="B78">
        <f>STDEV('Left 1 Kin'!B78, 'Left 2 Kin'!B78, 'Left 3 Kin'!B78, 'Right 1 Kin'!B78, 'Right 2 Kin'!B78, 'Right 3 Kin'!B78)</f>
        <v>0.1245588003715536</v>
      </c>
      <c r="C78">
        <f>STDEV('Left 1 Kin'!C78, 'Left 2 Kin'!C78, 'Left 3 Kin'!C78, 'Right 1 Kin'!C78, 'Right 2 Kin'!C78, 'Right 3 Kin'!C78)</f>
        <v>3.6871632271577521E-3</v>
      </c>
      <c r="D78">
        <f>STDEV('Left 1 Kin'!D78, 'Left 2 Kin'!D78, 'Left 3 Kin'!D78, 'Right 1 Kin'!D78, 'Right 2 Kin'!D78, 'Right 3 Kin'!D78)</f>
        <v>2.8230061375062451E-2</v>
      </c>
      <c r="E78">
        <f>STDEV('Left 1 Kin'!E78, 'Left 2 Kin'!E78, 'Left 3 Kin'!E78, 'Right 1 Kin'!E78, 'Right 2 Kin'!E78, 'Right 3 Kin'!E78)</f>
        <v>4.0775859917675135E-2</v>
      </c>
      <c r="F78">
        <f>STDEV('Left 1 Kin'!F78, 'Left 2 Kin'!F78, 'Left 3 Kin'!F78, 'Right 1 Kin'!F78, 'Right 2 Kin'!F78, 'Right 3 Kin'!F78)</f>
        <v>0.21252948143168426</v>
      </c>
      <c r="G78">
        <f>STDEV('Left 1 Kin'!G78, 'Left 2 Kin'!G78, 'Left 3 Kin'!G78, 'Right 1 Kin'!G78, 'Right 2 Kin'!G78, 'Right 3 Kin'!G78)</f>
        <v>1.3783284164982499</v>
      </c>
      <c r="H78">
        <f>STDEV('Left 1 Kin'!H78, 'Left 2 Kin'!H78, 'Left 3 Kin'!H78, 'Right 1 Kin'!H78, 'Right 2 Kin'!H78, 'Right 3 Kin'!H78)</f>
        <v>1.3584823644863118</v>
      </c>
      <c r="I78">
        <f>STDEV('Left 1 Kin'!I78, 'Left 2 Kin'!I78, 'Left 3 Kin'!I78, 'Right 1 Kin'!I78, 'Right 2 Kin'!I78, 'Right 3 Kin'!I78)</f>
        <v>4.1031522146408026</v>
      </c>
      <c r="J78">
        <f>STDEV('Left 1 Kin'!J78, 'Left 2 Kin'!J78, 'Left 3 Kin'!J78, 'Right 1 Kin'!J78, 'Right 2 Kin'!J78, 'Right 3 Kin'!J78)</f>
        <v>2.7998342812286197</v>
      </c>
      <c r="K78">
        <f>STDEV('Left 1 Kin'!K78, 'Left 2 Kin'!K78, 'Left 3 Kin'!K78, 'Right 1 Kin'!K78, 'Right 2 Kin'!K78, 'Right 3 Kin'!K78)</f>
        <v>3.2100718254940301</v>
      </c>
      <c r="L78">
        <f>STDEV('Left 1 Kin'!L78, 'Left 2 Kin'!L78, 'Left 3 Kin'!L78, 'Right 1 Kin'!L78, 'Right 2 Kin'!L78, 'Right 3 Kin'!L78)</f>
        <v>2.6954624048229792</v>
      </c>
      <c r="M78">
        <f>STDEV('Left 1 Kin'!M78, 'Left 2 Kin'!M78, 'Left 3 Kin'!M78, 'Right 1 Kin'!M78, 'Right 2 Kin'!M78, 'Right 3 Kin'!M78)</f>
        <v>2.4626579565903342</v>
      </c>
      <c r="N78">
        <f>STDEV('Left 1 Kin'!N78, 'Left 2 Kin'!N78, 'Left 3 Kin'!N78, 'Right 1 Kin'!N78, 'Right 2 Kin'!N78, 'Right 3 Kin'!N78)</f>
        <v>4.9785973734623568</v>
      </c>
      <c r="O78">
        <f>STDEV('Left 1 Kin'!O78, 'Left 2 Kin'!O78, 'Left 3 Kin'!O78, 'Right 1 Kin'!O78, 'Right 2 Kin'!O78, 'Right 3 Kin'!O78)</f>
        <v>21.285236668615966</v>
      </c>
      <c r="P78">
        <f>STDEV('Left 1 Kin'!P78, 'Left 2 Kin'!P78, 'Left 3 Kin'!P78, 'Right 1 Kin'!P78, 'Right 2 Kin'!P78, 'Right 3 Kin'!P78)</f>
        <v>4.1804101447490751</v>
      </c>
      <c r="Q78">
        <f>STDEV('Left 1 Kin'!Q78, 'Left 2 Kin'!Q78, 'Left 3 Kin'!Q78, 'Right 1 Kin'!Q78, 'Right 2 Kin'!Q78, 'Right 3 Kin'!Q78)</f>
        <v>8.1895474663909784</v>
      </c>
      <c r="R78">
        <f>STDEV('Left 1 Kin'!R78, 'Left 2 Kin'!R78, 'Left 3 Kin'!R78, 'Right 1 Kin'!R78, 'Right 2 Kin'!R78, 'Right 3 Kin'!R78)</f>
        <v>2.4741509432852848</v>
      </c>
      <c r="S78">
        <f>STDEV('Left 1 Kin'!S78, 'Left 2 Kin'!S78, 'Left 3 Kin'!S78, 'Right 1 Kin'!S78, 'Right 2 Kin'!S78, 'Right 3 Kin'!S78)</f>
        <v>5.7444647621536058</v>
      </c>
      <c r="T78">
        <f>STDEV('Left 1 Kin'!T78, 'Left 2 Kin'!T78, 'Left 3 Kin'!T78, 'Right 1 Kin'!T78, 'Right 2 Kin'!T78, 'Right 3 Kin'!T78)</f>
        <v>4.5334533910316122</v>
      </c>
      <c r="U78">
        <f>STDEV('Left 1 Kin'!U78, 'Left 2 Kin'!U78, 'Left 3 Kin'!U78, 'Right 1 Kin'!U78, 'Right 2 Kin'!U78, 'Right 3 Kin'!U78)</f>
        <v>29.110778626703976</v>
      </c>
      <c r="V78">
        <f>STDEV('Left 1 Kin'!V78, 'Left 2 Kin'!V78, 'Left 3 Kin'!V78, 'Right 1 Kin'!V78, 'Right 2 Kin'!V78, 'Right 3 Kin'!V78)</f>
        <v>10.834934407173332</v>
      </c>
      <c r="W78">
        <f>STDEV('Left 1 Kin'!W78, 'Left 2 Kin'!W78, 'Left 3 Kin'!W78, 'Right 1 Kin'!W78, 'Right 2 Kin'!W78, 'Right 3 Kin'!W78)</f>
        <v>21.348273249878215</v>
      </c>
      <c r="X78">
        <f>STDEV('Left 1 Kin'!X78, 'Left 2 Kin'!X78, 'Left 3 Kin'!X78, 'Right 1 Kin'!X78, 'Right 2 Kin'!X78, 'Right 3 Kin'!X78)</f>
        <v>52.976475764452822</v>
      </c>
      <c r="Y78">
        <f>STDEV('Left 1 Kin'!Y78, 'Left 2 Kin'!Y78, 'Left 3 Kin'!Y78, 'Right 1 Kin'!Y78, 'Right 2 Kin'!Y78, 'Right 3 Kin'!Y78)</f>
        <v>27.154603170318513</v>
      </c>
      <c r="Z78">
        <f>STDEV('Left 1 Kin'!Z78, 'Left 2 Kin'!Z78, 'Left 3 Kin'!Z78, 'Right 1 Kin'!Z78, 'Right 2 Kin'!Z78, 'Right 3 Kin'!Z78)</f>
        <v>51.750176432961609</v>
      </c>
      <c r="AA78">
        <f>STDEV('Left 1 Kin'!AA78, 'Left 2 Kin'!AA78, 'Left 3 Kin'!AA78, 'Right 1 Kin'!AA78, 'Right 2 Kin'!AA78, 'Right 3 Kin'!AA78)</f>
        <v>46.937109136531483</v>
      </c>
      <c r="AB78">
        <f>STDEV('Left 1 Kin'!AB78, 'Left 2 Kin'!AB78, 'Left 3 Kin'!AB78, 'Right 1 Kin'!AB78, 'Right 2 Kin'!AB78, 'Right 3 Kin'!AB78)</f>
        <v>64.671520601500376</v>
      </c>
      <c r="AC78">
        <f>STDEV('Left 1 Kin'!AC78, 'Left 2 Kin'!AC78, 'Left 3 Kin'!AC78, 'Right 1 Kin'!AC78, 'Right 2 Kin'!AC78, 'Right 3 Kin'!AC78)</f>
        <v>74.519338204757332</v>
      </c>
      <c r="AD78">
        <f>STDEV('Left 1 Kin'!AD78, 'Left 2 Kin'!AD78, 'Left 3 Kin'!AD78, 'Right 1 Kin'!AD78, 'Right 2 Kin'!AD78, 'Right 3 Kin'!AD78)</f>
        <v>89.075763392743468</v>
      </c>
      <c r="AE78">
        <f>STDEV('Left 1 Kin'!AE78, 'Left 2 Kin'!AE78, 'Left 3 Kin'!AE78, 'Right 1 Kin'!AE78, 'Right 2 Kin'!AE78, 'Right 3 Kin'!AE78)</f>
        <v>264.59838289512544</v>
      </c>
      <c r="AF78">
        <f>STDEV('Left 1 Kin'!AF78, 'Left 2 Kin'!AF78, 'Left 3 Kin'!AF78, 'Right 1 Kin'!AF78, 'Right 2 Kin'!AF78, 'Right 3 Kin'!AF78)</f>
        <v>103.65825598434819</v>
      </c>
      <c r="AG78">
        <f>STDEV('Left 1 Kin'!AG78, 'Left 2 Kin'!AG78, 'Left 3 Kin'!AG78, 'Right 1 Kin'!AG78, 'Right 2 Kin'!AG78, 'Right 3 Kin'!AG78)</f>
        <v>357.18639047378184</v>
      </c>
      <c r="AH78">
        <f>STDEV('Left 1 Kin'!AH78, 'Left 2 Kin'!AH78, 'Left 3 Kin'!AH78, 'Right 1 Kin'!AH78, 'Right 2 Kin'!AH78, 'Right 3 Kin'!AH78)</f>
        <v>84.396429870234812</v>
      </c>
      <c r="AI78">
        <f>STDEV('Left 1 Kin'!AI78, 'Left 2 Kin'!AI78, 'Left 3 Kin'!AI78, 'Right 1 Kin'!AI78, 'Right 2 Kin'!AI78, 'Right 3 Kin'!AI78)</f>
        <v>0.94590544381417407</v>
      </c>
      <c r="AJ78">
        <f>STDEV('Left 1 Kin'!AJ78, 'Left 2 Kin'!AJ78, 'Left 3 Kin'!AJ78, 'Right 1 Kin'!AJ78, 'Right 2 Kin'!AJ78, 'Right 3 Kin'!AJ78)</f>
        <v>1.1229295257836363</v>
      </c>
      <c r="AK78">
        <f>STDEV('Left 1 Kin'!AK78, 'Left 2 Kin'!AK78, 'Left 3 Kin'!AK78, 'Right 1 Kin'!AK78, 'Right 2 Kin'!AK78, 'Right 3 Kin'!AK78)</f>
        <v>0.13878956973455531</v>
      </c>
      <c r="AL78">
        <f>STDEV('Left 1 Kin'!AL78, 'Left 2 Kin'!AL78, 'Left 3 Kin'!AL78, 'Right 1 Kin'!AL78, 'Right 2 Kin'!AL78, 'Right 3 Kin'!AL78)</f>
        <v>10.870071862267082</v>
      </c>
      <c r="AM78">
        <f>STDEV('Left 1 Kin'!AM78, 'Left 2 Kin'!AM78, 'Left 3 Kin'!AM78, 'Right 1 Kin'!AM78, 'Right 2 Kin'!AM78, 'Right 3 Kin'!AM78)</f>
        <v>0.69970856789113045</v>
      </c>
      <c r="AN78">
        <f>STDEV('Left 1 Kin'!AN78, 'Left 2 Kin'!AN78, 'Left 3 Kin'!AN78, 'Right 1 Kin'!AN78, 'Right 2 Kin'!AN78, 'Right 3 Kin'!AN78)</f>
        <v>0.189386079296676</v>
      </c>
      <c r="AO78">
        <f>STDEV('Left 1 Kin'!AO78, 'Left 2 Kin'!AO78, 'Left 3 Kin'!AO78, 'Right 1 Kin'!AO78, 'Right 2 Kin'!AO78, 'Right 3 Kin'!AO78)</f>
        <v>0.15597904978264199</v>
      </c>
      <c r="AP78">
        <f>STDEV('Left 1 Kin'!AP78, 'Left 2 Kin'!AP78, 'Left 3 Kin'!AP78, 'Right 1 Kin'!AP78, 'Right 2 Kin'!AP78, 'Right 3 Kin'!AP78)</f>
        <v>5.631276722007601</v>
      </c>
      <c r="AQ78">
        <f>STDEV('Left 1 Kin'!AQ78, 'Left 2 Kin'!AQ78, 'Left 3 Kin'!AQ78, 'Right 1 Kin'!AQ78, 'Right 2 Kin'!AQ78, 'Right 3 Kin'!AQ78)</f>
        <v>0.34186081420409059</v>
      </c>
      <c r="AR78">
        <f>STDEV('Left 1 Kin'!AR78, 'Left 2 Kin'!AR78, 'Left 3 Kin'!AR78, 'Right 1 Kin'!AR78, 'Right 2 Kin'!AR78, 'Right 3 Kin'!AR78)</f>
        <v>0.68543460206500884</v>
      </c>
      <c r="AS78">
        <f>STDEV('Left 1 Kin'!AS78, 'Left 2 Kin'!AS78, 'Left 3 Kin'!AS78, 'Right 1 Kin'!AS78, 'Right 2 Kin'!AS78, 'Right 3 Kin'!AS78)</f>
        <v>0.14761008093234826</v>
      </c>
      <c r="AT78">
        <f>STDEV('Left 1 Kin'!AT78, 'Left 2 Kin'!AT78, 'Left 3 Kin'!AT78, 'Right 1 Kin'!AT78, 'Right 2 Kin'!AT78, 'Right 3 Kin'!AT78)</f>
        <v>6.8205408103959453</v>
      </c>
    </row>
    <row r="79" spans="1:46" x14ac:dyDescent="0.25">
      <c r="A79">
        <v>77</v>
      </c>
      <c r="B79">
        <f>STDEV('Left 1 Kin'!B79, 'Left 2 Kin'!B79, 'Left 3 Kin'!B79, 'Right 1 Kin'!B79, 'Right 2 Kin'!B79, 'Right 3 Kin'!B79)</f>
        <v>0.12582185432603291</v>
      </c>
      <c r="C79">
        <f>STDEV('Left 1 Kin'!C79, 'Left 2 Kin'!C79, 'Left 3 Kin'!C79, 'Right 1 Kin'!C79, 'Right 2 Kin'!C79, 'Right 3 Kin'!C79)</f>
        <v>3.6632260263143685E-3</v>
      </c>
      <c r="D79">
        <f>STDEV('Left 1 Kin'!D79, 'Left 2 Kin'!D79, 'Left 3 Kin'!D79, 'Right 1 Kin'!D79, 'Right 2 Kin'!D79, 'Right 3 Kin'!D79)</f>
        <v>3.4782507839410663E-2</v>
      </c>
      <c r="E79">
        <f>STDEV('Left 1 Kin'!E79, 'Left 2 Kin'!E79, 'Left 3 Kin'!E79, 'Right 1 Kin'!E79, 'Right 2 Kin'!E79, 'Right 3 Kin'!E79)</f>
        <v>4.0499131785590496E-2</v>
      </c>
      <c r="F79">
        <f>STDEV('Left 1 Kin'!F79, 'Left 2 Kin'!F79, 'Left 3 Kin'!F79, 'Right 1 Kin'!F79, 'Right 2 Kin'!F79, 'Right 3 Kin'!F79)</f>
        <v>0.22117428993869692</v>
      </c>
      <c r="G79">
        <f>STDEV('Left 1 Kin'!G79, 'Left 2 Kin'!G79, 'Left 3 Kin'!G79, 'Right 1 Kin'!G79, 'Right 2 Kin'!G79, 'Right 3 Kin'!G79)</f>
        <v>1.3601196713775257</v>
      </c>
      <c r="H79">
        <f>STDEV('Left 1 Kin'!H79, 'Left 2 Kin'!H79, 'Left 3 Kin'!H79, 'Right 1 Kin'!H79, 'Right 2 Kin'!H79, 'Right 3 Kin'!H79)</f>
        <v>1.355286608798052</v>
      </c>
      <c r="I79">
        <f>STDEV('Left 1 Kin'!I79, 'Left 2 Kin'!I79, 'Left 3 Kin'!I79, 'Right 1 Kin'!I79, 'Right 2 Kin'!I79, 'Right 3 Kin'!I79)</f>
        <v>4.1353516492655995</v>
      </c>
      <c r="J79">
        <f>STDEV('Left 1 Kin'!J79, 'Left 2 Kin'!J79, 'Left 3 Kin'!J79, 'Right 1 Kin'!J79, 'Right 2 Kin'!J79, 'Right 3 Kin'!J79)</f>
        <v>2.7774798291864813</v>
      </c>
      <c r="K79">
        <f>STDEV('Left 1 Kin'!K79, 'Left 2 Kin'!K79, 'Left 3 Kin'!K79, 'Right 1 Kin'!K79, 'Right 2 Kin'!K79, 'Right 3 Kin'!K79)</f>
        <v>3.1879383678163626</v>
      </c>
      <c r="L79">
        <f>STDEV('Left 1 Kin'!L79, 'Left 2 Kin'!L79, 'Left 3 Kin'!L79, 'Right 1 Kin'!L79, 'Right 2 Kin'!L79, 'Right 3 Kin'!L79)</f>
        <v>2.6620001489091534</v>
      </c>
      <c r="M79">
        <f>STDEV('Left 1 Kin'!M79, 'Left 2 Kin'!M79, 'Left 3 Kin'!M79, 'Right 1 Kin'!M79, 'Right 2 Kin'!M79, 'Right 3 Kin'!M79)</f>
        <v>2.4752014650395724</v>
      </c>
      <c r="N79">
        <f>STDEV('Left 1 Kin'!N79, 'Left 2 Kin'!N79, 'Left 3 Kin'!N79, 'Right 1 Kin'!N79, 'Right 2 Kin'!N79, 'Right 3 Kin'!N79)</f>
        <v>4.9154335395288502</v>
      </c>
      <c r="O79">
        <f>STDEV('Left 1 Kin'!O79, 'Left 2 Kin'!O79, 'Left 3 Kin'!O79, 'Right 1 Kin'!O79, 'Right 2 Kin'!O79, 'Right 3 Kin'!O79)</f>
        <v>21.285636580283239</v>
      </c>
      <c r="P79">
        <f>STDEV('Left 1 Kin'!P79, 'Left 2 Kin'!P79, 'Left 3 Kin'!P79, 'Right 1 Kin'!P79, 'Right 2 Kin'!P79, 'Right 3 Kin'!P79)</f>
        <v>4.2639529483076659</v>
      </c>
      <c r="Q79">
        <f>STDEV('Left 1 Kin'!Q79, 'Left 2 Kin'!Q79, 'Left 3 Kin'!Q79, 'Right 1 Kin'!Q79, 'Right 2 Kin'!Q79, 'Right 3 Kin'!Q79)</f>
        <v>7.9223205963357684</v>
      </c>
      <c r="R79">
        <f>STDEV('Left 1 Kin'!R79, 'Left 2 Kin'!R79, 'Left 3 Kin'!R79, 'Right 1 Kin'!R79, 'Right 2 Kin'!R79, 'Right 3 Kin'!R79)</f>
        <v>2.5972034471942558</v>
      </c>
      <c r="S79">
        <f>STDEV('Left 1 Kin'!S79, 'Left 2 Kin'!S79, 'Left 3 Kin'!S79, 'Right 1 Kin'!S79, 'Right 2 Kin'!S79, 'Right 3 Kin'!S79)</f>
        <v>5.6351233311317923</v>
      </c>
      <c r="T79">
        <f>STDEV('Left 1 Kin'!T79, 'Left 2 Kin'!T79, 'Left 3 Kin'!T79, 'Right 1 Kin'!T79, 'Right 2 Kin'!T79, 'Right 3 Kin'!T79)</f>
        <v>4.6026543944554614</v>
      </c>
      <c r="U79">
        <f>STDEV('Left 1 Kin'!U79, 'Left 2 Kin'!U79, 'Left 3 Kin'!U79, 'Right 1 Kin'!U79, 'Right 2 Kin'!U79, 'Right 3 Kin'!U79)</f>
        <v>29.689196849632545</v>
      </c>
      <c r="V79">
        <f>STDEV('Left 1 Kin'!V79, 'Left 2 Kin'!V79, 'Left 3 Kin'!V79, 'Right 1 Kin'!V79, 'Right 2 Kin'!V79, 'Right 3 Kin'!V79)</f>
        <v>12.219062051807365</v>
      </c>
      <c r="W79">
        <f>STDEV('Left 1 Kin'!W79, 'Left 2 Kin'!W79, 'Left 3 Kin'!W79, 'Right 1 Kin'!W79, 'Right 2 Kin'!W79, 'Right 3 Kin'!W79)</f>
        <v>20.887375715934414</v>
      </c>
      <c r="X79">
        <f>STDEV('Left 1 Kin'!X79, 'Left 2 Kin'!X79, 'Left 3 Kin'!X79, 'Right 1 Kin'!X79, 'Right 2 Kin'!X79, 'Right 3 Kin'!X79)</f>
        <v>52.892091542584751</v>
      </c>
      <c r="Y79">
        <f>STDEV('Left 1 Kin'!Y79, 'Left 2 Kin'!Y79, 'Left 3 Kin'!Y79, 'Right 1 Kin'!Y79, 'Right 2 Kin'!Y79, 'Right 3 Kin'!Y79)</f>
        <v>25.992231093750114</v>
      </c>
      <c r="Z79">
        <f>STDEV('Left 1 Kin'!Z79, 'Left 2 Kin'!Z79, 'Left 3 Kin'!Z79, 'Right 1 Kin'!Z79, 'Right 2 Kin'!Z79, 'Right 3 Kin'!Z79)</f>
        <v>54.3445399175625</v>
      </c>
      <c r="AA79">
        <f>STDEV('Left 1 Kin'!AA79, 'Left 2 Kin'!AA79, 'Left 3 Kin'!AA79, 'Right 1 Kin'!AA79, 'Right 2 Kin'!AA79, 'Right 3 Kin'!AA79)</f>
        <v>46.171217735750716</v>
      </c>
      <c r="AB79">
        <f>STDEV('Left 1 Kin'!AB79, 'Left 2 Kin'!AB79, 'Left 3 Kin'!AB79, 'Right 1 Kin'!AB79, 'Right 2 Kin'!AB79, 'Right 3 Kin'!AB79)</f>
        <v>64.141357104805138</v>
      </c>
      <c r="AC79">
        <f>STDEV('Left 1 Kin'!AC79, 'Left 2 Kin'!AC79, 'Left 3 Kin'!AC79, 'Right 1 Kin'!AC79, 'Right 2 Kin'!AC79, 'Right 3 Kin'!AC79)</f>
        <v>78.803782873564273</v>
      </c>
      <c r="AD79">
        <f>STDEV('Left 1 Kin'!AD79, 'Left 2 Kin'!AD79, 'Left 3 Kin'!AD79, 'Right 1 Kin'!AD79, 'Right 2 Kin'!AD79, 'Right 3 Kin'!AD79)</f>
        <v>88.195395220700661</v>
      </c>
      <c r="AE79">
        <f>STDEV('Left 1 Kin'!AE79, 'Left 2 Kin'!AE79, 'Left 3 Kin'!AE79, 'Right 1 Kin'!AE79, 'Right 2 Kin'!AE79, 'Right 3 Kin'!AE79)</f>
        <v>265.27297090739791</v>
      </c>
      <c r="AF79">
        <f>STDEV('Left 1 Kin'!AF79, 'Left 2 Kin'!AF79, 'Left 3 Kin'!AF79, 'Right 1 Kin'!AF79, 'Right 2 Kin'!AF79, 'Right 3 Kin'!AF79)</f>
        <v>102.48907604382606</v>
      </c>
      <c r="AG79">
        <f>STDEV('Left 1 Kin'!AG79, 'Left 2 Kin'!AG79, 'Left 3 Kin'!AG79, 'Right 1 Kin'!AG79, 'Right 2 Kin'!AG79, 'Right 3 Kin'!AG79)</f>
        <v>387.70054798675892</v>
      </c>
      <c r="AH79">
        <f>STDEV('Left 1 Kin'!AH79, 'Left 2 Kin'!AH79, 'Left 3 Kin'!AH79, 'Right 1 Kin'!AH79, 'Right 2 Kin'!AH79, 'Right 3 Kin'!AH79)</f>
        <v>84.841904870601056</v>
      </c>
      <c r="AI79">
        <f>STDEV('Left 1 Kin'!AI79, 'Left 2 Kin'!AI79, 'Left 3 Kin'!AI79, 'Right 1 Kin'!AI79, 'Right 2 Kin'!AI79, 'Right 3 Kin'!AI79)</f>
        <v>0.99333551254570573</v>
      </c>
      <c r="AJ79">
        <f>STDEV('Left 1 Kin'!AJ79, 'Left 2 Kin'!AJ79, 'Left 3 Kin'!AJ79, 'Right 1 Kin'!AJ79, 'Right 2 Kin'!AJ79, 'Right 3 Kin'!AJ79)</f>
        <v>1.0881880866100622</v>
      </c>
      <c r="AK79">
        <f>STDEV('Left 1 Kin'!AK79, 'Left 2 Kin'!AK79, 'Left 3 Kin'!AK79, 'Right 1 Kin'!AK79, 'Right 2 Kin'!AK79, 'Right 3 Kin'!AK79)</f>
        <v>0.1411153926189597</v>
      </c>
      <c r="AL79">
        <f>STDEV('Left 1 Kin'!AL79, 'Left 2 Kin'!AL79, 'Left 3 Kin'!AL79, 'Right 1 Kin'!AL79, 'Right 2 Kin'!AL79, 'Right 3 Kin'!AL79)</f>
        <v>10.807479534301834</v>
      </c>
      <c r="AM79">
        <f>STDEV('Left 1 Kin'!AM79, 'Left 2 Kin'!AM79, 'Left 3 Kin'!AM79, 'Right 1 Kin'!AM79, 'Right 2 Kin'!AM79, 'Right 3 Kin'!AM79)</f>
        <v>0.72494568662394687</v>
      </c>
      <c r="AN79">
        <f>STDEV('Left 1 Kin'!AN79, 'Left 2 Kin'!AN79, 'Left 3 Kin'!AN79, 'Right 1 Kin'!AN79, 'Right 2 Kin'!AN79, 'Right 3 Kin'!AN79)</f>
        <v>0.20461847534692779</v>
      </c>
      <c r="AO79">
        <f>STDEV('Left 1 Kin'!AO79, 'Left 2 Kin'!AO79, 'Left 3 Kin'!AO79, 'Right 1 Kin'!AO79, 'Right 2 Kin'!AO79, 'Right 3 Kin'!AO79)</f>
        <v>0.13592400859347012</v>
      </c>
      <c r="AP79">
        <f>STDEV('Left 1 Kin'!AP79, 'Left 2 Kin'!AP79, 'Left 3 Kin'!AP79, 'Right 1 Kin'!AP79, 'Right 2 Kin'!AP79, 'Right 3 Kin'!AP79)</f>
        <v>6.1297105447745741</v>
      </c>
      <c r="AQ79">
        <f>STDEV('Left 1 Kin'!AQ79, 'Left 2 Kin'!AQ79, 'Left 3 Kin'!AQ79, 'Right 1 Kin'!AQ79, 'Right 2 Kin'!AQ79, 'Right 3 Kin'!AQ79)</f>
        <v>0.35254731139593959</v>
      </c>
      <c r="AR79">
        <f>STDEV('Left 1 Kin'!AR79, 'Left 2 Kin'!AR79, 'Left 3 Kin'!AR79, 'Right 1 Kin'!AR79, 'Right 2 Kin'!AR79, 'Right 3 Kin'!AR79)</f>
        <v>0.6530604310820699</v>
      </c>
      <c r="AS79">
        <f>STDEV('Left 1 Kin'!AS79, 'Left 2 Kin'!AS79, 'Left 3 Kin'!AS79, 'Right 1 Kin'!AS79, 'Right 2 Kin'!AS79, 'Right 3 Kin'!AS79)</f>
        <v>0.158415673380118</v>
      </c>
      <c r="AT79">
        <f>STDEV('Left 1 Kin'!AT79, 'Left 2 Kin'!AT79, 'Left 3 Kin'!AT79, 'Right 1 Kin'!AT79, 'Right 2 Kin'!AT79, 'Right 3 Kin'!AT79)</f>
        <v>7.2687314439301014</v>
      </c>
    </row>
    <row r="80" spans="1:46" x14ac:dyDescent="0.25">
      <c r="A80">
        <v>78</v>
      </c>
      <c r="B80">
        <f>STDEV('Left 1 Kin'!B80, 'Left 2 Kin'!B80, 'Left 3 Kin'!B80, 'Right 1 Kin'!B80, 'Right 2 Kin'!B80, 'Right 3 Kin'!B80)</f>
        <v>0.12699286856617487</v>
      </c>
      <c r="C80">
        <f>STDEV('Left 1 Kin'!C80, 'Left 2 Kin'!C80, 'Left 3 Kin'!C80, 'Right 1 Kin'!C80, 'Right 2 Kin'!C80, 'Right 3 Kin'!C80)</f>
        <v>3.6398922349001892E-3</v>
      </c>
      <c r="D80">
        <f>STDEV('Left 1 Kin'!D80, 'Left 2 Kin'!D80, 'Left 3 Kin'!D80, 'Right 1 Kin'!D80, 'Right 2 Kin'!D80, 'Right 3 Kin'!D80)</f>
        <v>4.2306171421258087E-2</v>
      </c>
      <c r="E80">
        <f>STDEV('Left 1 Kin'!E80, 'Left 2 Kin'!E80, 'Left 3 Kin'!E80, 'Right 1 Kin'!E80, 'Right 2 Kin'!E80, 'Right 3 Kin'!E80)</f>
        <v>3.9185552535331583E-2</v>
      </c>
      <c r="F80">
        <f>STDEV('Left 1 Kin'!F80, 'Left 2 Kin'!F80, 'Left 3 Kin'!F80, 'Right 1 Kin'!F80, 'Right 2 Kin'!F80, 'Right 3 Kin'!F80)</f>
        <v>0.22220225648643852</v>
      </c>
      <c r="G80">
        <f>STDEV('Left 1 Kin'!G80, 'Left 2 Kin'!G80, 'Left 3 Kin'!G80, 'Right 1 Kin'!G80, 'Right 2 Kin'!G80, 'Right 3 Kin'!G80)</f>
        <v>1.341125427533536</v>
      </c>
      <c r="H80">
        <f>STDEV('Left 1 Kin'!H80, 'Left 2 Kin'!H80, 'Left 3 Kin'!H80, 'Right 1 Kin'!H80, 'Right 2 Kin'!H80, 'Right 3 Kin'!H80)</f>
        <v>1.351799651777785</v>
      </c>
      <c r="I80">
        <f>STDEV('Left 1 Kin'!I80, 'Left 2 Kin'!I80, 'Left 3 Kin'!I80, 'Right 1 Kin'!I80, 'Right 2 Kin'!I80, 'Right 3 Kin'!I80)</f>
        <v>4.1684835513980865</v>
      </c>
      <c r="J80">
        <f>STDEV('Left 1 Kin'!J80, 'Left 2 Kin'!J80, 'Left 3 Kin'!J80, 'Right 1 Kin'!J80, 'Right 2 Kin'!J80, 'Right 3 Kin'!J80)</f>
        <v>2.7561605135681315</v>
      </c>
      <c r="K80">
        <f>STDEV('Left 1 Kin'!K80, 'Left 2 Kin'!K80, 'Left 3 Kin'!K80, 'Right 1 Kin'!K80, 'Right 2 Kin'!K80, 'Right 3 Kin'!K80)</f>
        <v>3.166511630873043</v>
      </c>
      <c r="L80">
        <f>STDEV('Left 1 Kin'!L80, 'Left 2 Kin'!L80, 'Left 3 Kin'!L80, 'Right 1 Kin'!L80, 'Right 2 Kin'!L80, 'Right 3 Kin'!L80)</f>
        <v>2.6278006246292689</v>
      </c>
      <c r="M80">
        <f>STDEV('Left 1 Kin'!M80, 'Left 2 Kin'!M80, 'Left 3 Kin'!M80, 'Right 1 Kin'!M80, 'Right 2 Kin'!M80, 'Right 3 Kin'!M80)</f>
        <v>2.48430680001997</v>
      </c>
      <c r="N80">
        <f>STDEV('Left 1 Kin'!N80, 'Left 2 Kin'!N80, 'Left 3 Kin'!N80, 'Right 1 Kin'!N80, 'Right 2 Kin'!N80, 'Right 3 Kin'!N80)</f>
        <v>4.8553942155621321</v>
      </c>
      <c r="O80">
        <f>STDEV('Left 1 Kin'!O80, 'Left 2 Kin'!O80, 'Left 3 Kin'!O80, 'Right 1 Kin'!O80, 'Right 2 Kin'!O80, 'Right 3 Kin'!O80)</f>
        <v>21.289248372327354</v>
      </c>
      <c r="P80">
        <f>STDEV('Left 1 Kin'!P80, 'Left 2 Kin'!P80, 'Left 3 Kin'!P80, 'Right 1 Kin'!P80, 'Right 2 Kin'!P80, 'Right 3 Kin'!P80)</f>
        <v>4.3501126049335355</v>
      </c>
      <c r="Q80">
        <f>STDEV('Left 1 Kin'!Q80, 'Left 2 Kin'!Q80, 'Left 3 Kin'!Q80, 'Right 1 Kin'!Q80, 'Right 2 Kin'!Q80, 'Right 3 Kin'!Q80)</f>
        <v>7.6526808967044868</v>
      </c>
      <c r="R80">
        <f>STDEV('Left 1 Kin'!R80, 'Left 2 Kin'!R80, 'Left 3 Kin'!R80, 'Right 1 Kin'!R80, 'Right 2 Kin'!R80, 'Right 3 Kin'!R80)</f>
        <v>2.7205928896773068</v>
      </c>
      <c r="S80">
        <f>STDEV('Left 1 Kin'!S80, 'Left 2 Kin'!S80, 'Left 3 Kin'!S80, 'Right 1 Kin'!S80, 'Right 2 Kin'!S80, 'Right 3 Kin'!S80)</f>
        <v>5.5485710115508455</v>
      </c>
      <c r="T80">
        <f>STDEV('Left 1 Kin'!T80, 'Left 2 Kin'!T80, 'Left 3 Kin'!T80, 'Right 1 Kin'!T80, 'Right 2 Kin'!T80, 'Right 3 Kin'!T80)</f>
        <v>4.6726839455113591</v>
      </c>
      <c r="U80">
        <f>STDEV('Left 1 Kin'!U80, 'Left 2 Kin'!U80, 'Left 3 Kin'!U80, 'Right 1 Kin'!U80, 'Right 2 Kin'!U80, 'Right 3 Kin'!U80)</f>
        <v>30.223117768943219</v>
      </c>
      <c r="V80">
        <f>STDEV('Left 1 Kin'!V80, 'Left 2 Kin'!V80, 'Left 3 Kin'!V80, 'Right 1 Kin'!V80, 'Right 2 Kin'!V80, 'Right 3 Kin'!V80)</f>
        <v>13.671170909792396</v>
      </c>
      <c r="W80">
        <f>STDEV('Left 1 Kin'!W80, 'Left 2 Kin'!W80, 'Left 3 Kin'!W80, 'Right 1 Kin'!W80, 'Right 2 Kin'!W80, 'Right 3 Kin'!W80)</f>
        <v>20.432421955115846</v>
      </c>
      <c r="X80">
        <f>STDEV('Left 1 Kin'!X80, 'Left 2 Kin'!X80, 'Left 3 Kin'!X80, 'Right 1 Kin'!X80, 'Right 2 Kin'!X80, 'Right 3 Kin'!X80)</f>
        <v>52.789902861355529</v>
      </c>
      <c r="Y80">
        <f>STDEV('Left 1 Kin'!Y80, 'Left 2 Kin'!Y80, 'Left 3 Kin'!Y80, 'Right 1 Kin'!Y80, 'Right 2 Kin'!Y80, 'Right 3 Kin'!Y80)</f>
        <v>24.832057017164463</v>
      </c>
      <c r="Z80">
        <f>STDEV('Left 1 Kin'!Z80, 'Left 2 Kin'!Z80, 'Left 3 Kin'!Z80, 'Right 1 Kin'!Z80, 'Right 2 Kin'!Z80, 'Right 3 Kin'!Z80)</f>
        <v>57.313256240283813</v>
      </c>
      <c r="AA80">
        <f>STDEV('Left 1 Kin'!AA80, 'Left 2 Kin'!AA80, 'Left 3 Kin'!AA80, 'Right 1 Kin'!AA80, 'Right 2 Kin'!AA80, 'Right 3 Kin'!AA80)</f>
        <v>45.668939755912511</v>
      </c>
      <c r="AB80">
        <f>STDEV('Left 1 Kin'!AB80, 'Left 2 Kin'!AB80, 'Left 3 Kin'!AB80, 'Right 1 Kin'!AB80, 'Right 2 Kin'!AB80, 'Right 3 Kin'!AB80)</f>
        <v>63.693035304553277</v>
      </c>
      <c r="AC80">
        <f>STDEV('Left 1 Kin'!AC80, 'Left 2 Kin'!AC80, 'Left 3 Kin'!AC80, 'Right 1 Kin'!AC80, 'Right 2 Kin'!AC80, 'Right 3 Kin'!AC80)</f>
        <v>83.619096874707196</v>
      </c>
      <c r="AD80">
        <f>STDEV('Left 1 Kin'!AD80, 'Left 2 Kin'!AD80, 'Left 3 Kin'!AD80, 'Right 1 Kin'!AD80, 'Right 2 Kin'!AD80, 'Right 3 Kin'!AD80)</f>
        <v>86.411471957491628</v>
      </c>
      <c r="AE80">
        <f>STDEV('Left 1 Kin'!AE80, 'Left 2 Kin'!AE80, 'Left 3 Kin'!AE80, 'Right 1 Kin'!AE80, 'Right 2 Kin'!AE80, 'Right 3 Kin'!AE80)</f>
        <v>265.75780364799238</v>
      </c>
      <c r="AF80">
        <f>STDEV('Left 1 Kin'!AF80, 'Left 2 Kin'!AF80, 'Left 3 Kin'!AF80, 'Right 1 Kin'!AF80, 'Right 2 Kin'!AF80, 'Right 3 Kin'!AF80)</f>
        <v>101.18330007041689</v>
      </c>
      <c r="AG80">
        <f>STDEV('Left 1 Kin'!AG80, 'Left 2 Kin'!AG80, 'Left 3 Kin'!AG80, 'Right 1 Kin'!AG80, 'Right 2 Kin'!AG80, 'Right 3 Kin'!AG80)</f>
        <v>420.0959721715451</v>
      </c>
      <c r="AH80">
        <f>STDEV('Left 1 Kin'!AH80, 'Left 2 Kin'!AH80, 'Left 3 Kin'!AH80, 'Right 1 Kin'!AH80, 'Right 2 Kin'!AH80, 'Right 3 Kin'!AH80)</f>
        <v>84.985039356546011</v>
      </c>
      <c r="AI80">
        <f>STDEV('Left 1 Kin'!AI80, 'Left 2 Kin'!AI80, 'Left 3 Kin'!AI80, 'Right 1 Kin'!AI80, 'Right 2 Kin'!AI80, 'Right 3 Kin'!AI80)</f>
        <v>1.0372028221297784</v>
      </c>
      <c r="AJ80">
        <f>STDEV('Left 1 Kin'!AJ80, 'Left 2 Kin'!AJ80, 'Left 3 Kin'!AJ80, 'Right 1 Kin'!AJ80, 'Right 2 Kin'!AJ80, 'Right 3 Kin'!AJ80)</f>
        <v>1.0526273993459643</v>
      </c>
      <c r="AK80">
        <f>STDEV('Left 1 Kin'!AK80, 'Left 2 Kin'!AK80, 'Left 3 Kin'!AK80, 'Right 1 Kin'!AK80, 'Right 2 Kin'!AK80, 'Right 3 Kin'!AK80)</f>
        <v>0.14394182679496378</v>
      </c>
      <c r="AL80">
        <f>STDEV('Left 1 Kin'!AL80, 'Left 2 Kin'!AL80, 'Left 3 Kin'!AL80, 'Right 1 Kin'!AL80, 'Right 2 Kin'!AL80, 'Right 3 Kin'!AL80)</f>
        <v>10.756575853348339</v>
      </c>
      <c r="AM80">
        <f>STDEV('Left 1 Kin'!AM80, 'Left 2 Kin'!AM80, 'Left 3 Kin'!AM80, 'Right 1 Kin'!AM80, 'Right 2 Kin'!AM80, 'Right 3 Kin'!AM80)</f>
        <v>0.74546556875162062</v>
      </c>
      <c r="AN80">
        <f>STDEV('Left 1 Kin'!AN80, 'Left 2 Kin'!AN80, 'Left 3 Kin'!AN80, 'Right 1 Kin'!AN80, 'Right 2 Kin'!AN80, 'Right 3 Kin'!AN80)</f>
        <v>0.22790795349911888</v>
      </c>
      <c r="AO80">
        <f>STDEV('Left 1 Kin'!AO80, 'Left 2 Kin'!AO80, 'Left 3 Kin'!AO80, 'Right 1 Kin'!AO80, 'Right 2 Kin'!AO80, 'Right 3 Kin'!AO80)</f>
        <v>0.1171681091065226</v>
      </c>
      <c r="AP80">
        <f>STDEV('Left 1 Kin'!AP80, 'Left 2 Kin'!AP80, 'Left 3 Kin'!AP80, 'Right 1 Kin'!AP80, 'Right 2 Kin'!AP80, 'Right 3 Kin'!AP80)</f>
        <v>6.5581538135351423</v>
      </c>
      <c r="AQ80">
        <f>STDEV('Left 1 Kin'!AQ80, 'Left 2 Kin'!AQ80, 'Left 3 Kin'!AQ80, 'Right 1 Kin'!AQ80, 'Right 2 Kin'!AQ80, 'Right 3 Kin'!AQ80)</f>
        <v>0.36190512164944932</v>
      </c>
      <c r="AR80">
        <f>STDEV('Left 1 Kin'!AR80, 'Left 2 Kin'!AR80, 'Left 3 Kin'!AR80, 'Right 1 Kin'!AR80, 'Right 2 Kin'!AR80, 'Right 3 Kin'!AR80)</f>
        <v>0.62100223547165667</v>
      </c>
      <c r="AS80">
        <f>STDEV('Left 1 Kin'!AS80, 'Left 2 Kin'!AS80, 'Left 3 Kin'!AS80, 'Right 1 Kin'!AS80, 'Right 2 Kin'!AS80, 'Right 3 Kin'!AS80)</f>
        <v>0.17039621115053238</v>
      </c>
      <c r="AT80">
        <f>STDEV('Left 1 Kin'!AT80, 'Left 2 Kin'!AT80, 'Left 3 Kin'!AT80, 'Right 1 Kin'!AT80, 'Right 2 Kin'!AT80, 'Right 3 Kin'!AT80)</f>
        <v>7.6823507459413394</v>
      </c>
    </row>
    <row r="81" spans="1:46" x14ac:dyDescent="0.25">
      <c r="A81">
        <v>79</v>
      </c>
      <c r="B81">
        <f>STDEV('Left 1 Kin'!B81, 'Left 2 Kin'!B81, 'Left 3 Kin'!B81, 'Right 1 Kin'!B81, 'Right 2 Kin'!B81, 'Right 3 Kin'!B81)</f>
        <v>0.12806273926282741</v>
      </c>
      <c r="C81">
        <f>STDEV('Left 1 Kin'!C81, 'Left 2 Kin'!C81, 'Left 3 Kin'!C81, 'Right 1 Kin'!C81, 'Right 2 Kin'!C81, 'Right 3 Kin'!C81)</f>
        <v>3.6162274000789466E-3</v>
      </c>
      <c r="D81">
        <f>STDEV('Left 1 Kin'!D81, 'Left 2 Kin'!D81, 'Left 3 Kin'!D81, 'Right 1 Kin'!D81, 'Right 2 Kin'!D81, 'Right 3 Kin'!D81)</f>
        <v>5.034139578827182E-2</v>
      </c>
      <c r="E81">
        <f>STDEV('Left 1 Kin'!E81, 'Left 2 Kin'!E81, 'Left 3 Kin'!E81, 'Right 1 Kin'!E81, 'Right 2 Kin'!E81, 'Right 3 Kin'!E81)</f>
        <v>3.8864873359554901E-2</v>
      </c>
      <c r="F81">
        <f>STDEV('Left 1 Kin'!F81, 'Left 2 Kin'!F81, 'Left 3 Kin'!F81, 'Right 1 Kin'!F81, 'Right 2 Kin'!F81, 'Right 3 Kin'!F81)</f>
        <v>0.22625384550795866</v>
      </c>
      <c r="G81">
        <f>STDEV('Left 1 Kin'!G81, 'Left 2 Kin'!G81, 'Left 3 Kin'!G81, 'Right 1 Kin'!G81, 'Right 2 Kin'!G81, 'Right 3 Kin'!G81)</f>
        <v>1.3201064857746863</v>
      </c>
      <c r="H81">
        <f>STDEV('Left 1 Kin'!H81, 'Left 2 Kin'!H81, 'Left 3 Kin'!H81, 'Right 1 Kin'!H81, 'Right 2 Kin'!H81, 'Right 3 Kin'!H81)</f>
        <v>1.347088734782353</v>
      </c>
      <c r="I81">
        <f>STDEV('Left 1 Kin'!I81, 'Left 2 Kin'!I81, 'Left 3 Kin'!I81, 'Right 1 Kin'!I81, 'Right 2 Kin'!I81, 'Right 3 Kin'!I81)</f>
        <v>4.2053647190160683</v>
      </c>
      <c r="J81">
        <f>STDEV('Left 1 Kin'!J81, 'Left 2 Kin'!J81, 'Left 3 Kin'!J81, 'Right 1 Kin'!J81, 'Right 2 Kin'!J81, 'Right 3 Kin'!J81)</f>
        <v>2.7423580477334157</v>
      </c>
      <c r="K81">
        <f>STDEV('Left 1 Kin'!K81, 'Left 2 Kin'!K81, 'Left 3 Kin'!K81, 'Right 1 Kin'!K81, 'Right 2 Kin'!K81, 'Right 3 Kin'!K81)</f>
        <v>3.1474441380990452</v>
      </c>
      <c r="L81">
        <f>STDEV('Left 1 Kin'!L81, 'Left 2 Kin'!L81, 'Left 3 Kin'!L81, 'Right 1 Kin'!L81, 'Right 2 Kin'!L81, 'Right 3 Kin'!L81)</f>
        <v>2.5889977483178277</v>
      </c>
      <c r="M81">
        <f>STDEV('Left 1 Kin'!M81, 'Left 2 Kin'!M81, 'Left 3 Kin'!M81, 'Right 1 Kin'!M81, 'Right 2 Kin'!M81, 'Right 3 Kin'!M81)</f>
        <v>2.4781254735692793</v>
      </c>
      <c r="N81">
        <f>STDEV('Left 1 Kin'!N81, 'Left 2 Kin'!N81, 'Left 3 Kin'!N81, 'Right 1 Kin'!N81, 'Right 2 Kin'!N81, 'Right 3 Kin'!N81)</f>
        <v>4.8073228827983367</v>
      </c>
      <c r="O81">
        <f>STDEV('Left 1 Kin'!O81, 'Left 2 Kin'!O81, 'Left 3 Kin'!O81, 'Right 1 Kin'!O81, 'Right 2 Kin'!O81, 'Right 3 Kin'!O81)</f>
        <v>21.309474029007642</v>
      </c>
      <c r="P81">
        <f>STDEV('Left 1 Kin'!P81, 'Left 2 Kin'!P81, 'Left 3 Kin'!P81, 'Right 1 Kin'!P81, 'Right 2 Kin'!P81, 'Right 3 Kin'!P81)</f>
        <v>4.4426519132701516</v>
      </c>
      <c r="Q81">
        <f>STDEV('Left 1 Kin'!Q81, 'Left 2 Kin'!Q81, 'Left 3 Kin'!Q81, 'Right 1 Kin'!Q81, 'Right 2 Kin'!Q81, 'Right 3 Kin'!Q81)</f>
        <v>7.3732002682419839</v>
      </c>
      <c r="R81">
        <f>STDEV('Left 1 Kin'!R81, 'Left 2 Kin'!R81, 'Left 3 Kin'!R81, 'Right 1 Kin'!R81, 'Right 2 Kin'!R81, 'Right 3 Kin'!R81)</f>
        <v>2.8439978500377672</v>
      </c>
      <c r="S81">
        <f>STDEV('Left 1 Kin'!S81, 'Left 2 Kin'!S81, 'Left 3 Kin'!S81, 'Right 1 Kin'!S81, 'Right 2 Kin'!S81, 'Right 3 Kin'!S81)</f>
        <v>5.487146827718969</v>
      </c>
      <c r="T81">
        <f>STDEV('Left 1 Kin'!T81, 'Left 2 Kin'!T81, 'Left 3 Kin'!T81, 'Right 1 Kin'!T81, 'Right 2 Kin'!T81, 'Right 3 Kin'!T81)</f>
        <v>4.7413041061816017</v>
      </c>
      <c r="U81">
        <f>STDEV('Left 1 Kin'!U81, 'Left 2 Kin'!U81, 'Left 3 Kin'!U81, 'Right 1 Kin'!U81, 'Right 2 Kin'!U81, 'Right 3 Kin'!U81)</f>
        <v>30.651883406079268</v>
      </c>
      <c r="V81">
        <f>STDEV('Left 1 Kin'!V81, 'Left 2 Kin'!V81, 'Left 3 Kin'!V81, 'Right 1 Kin'!V81, 'Right 2 Kin'!V81, 'Right 3 Kin'!V81)</f>
        <v>15.083286284556022</v>
      </c>
      <c r="W81">
        <f>STDEV('Left 1 Kin'!W81, 'Left 2 Kin'!W81, 'Left 3 Kin'!W81, 'Right 1 Kin'!W81, 'Right 2 Kin'!W81, 'Right 3 Kin'!W81)</f>
        <v>19.4784801144271</v>
      </c>
      <c r="X81">
        <f>STDEV('Left 1 Kin'!X81, 'Left 2 Kin'!X81, 'Left 3 Kin'!X81, 'Right 1 Kin'!X81, 'Right 2 Kin'!X81, 'Right 3 Kin'!X81)</f>
        <v>52.496031291181623</v>
      </c>
      <c r="Y81">
        <f>STDEV('Left 1 Kin'!Y81, 'Left 2 Kin'!Y81, 'Left 3 Kin'!Y81, 'Right 1 Kin'!Y81, 'Right 2 Kin'!Y81, 'Right 3 Kin'!Y81)</f>
        <v>23.21531347913449</v>
      </c>
      <c r="Z81">
        <f>STDEV('Left 1 Kin'!Z81, 'Left 2 Kin'!Z81, 'Left 3 Kin'!Z81, 'Right 1 Kin'!Z81, 'Right 2 Kin'!Z81, 'Right 3 Kin'!Z81)</f>
        <v>61.656229086452264</v>
      </c>
      <c r="AA81">
        <f>STDEV('Left 1 Kin'!AA81, 'Left 2 Kin'!AA81, 'Left 3 Kin'!AA81, 'Right 1 Kin'!AA81, 'Right 2 Kin'!AA81, 'Right 3 Kin'!AA81)</f>
        <v>46.119528358500624</v>
      </c>
      <c r="AB81">
        <f>STDEV('Left 1 Kin'!AB81, 'Left 2 Kin'!AB81, 'Left 3 Kin'!AB81, 'Right 1 Kin'!AB81, 'Right 2 Kin'!AB81, 'Right 3 Kin'!AB81)</f>
        <v>62.930286903930231</v>
      </c>
      <c r="AC81">
        <f>STDEV('Left 1 Kin'!AC81, 'Left 2 Kin'!AC81, 'Left 3 Kin'!AC81, 'Right 1 Kin'!AC81, 'Right 2 Kin'!AC81, 'Right 3 Kin'!AC81)</f>
        <v>87.131619057894198</v>
      </c>
      <c r="AD81">
        <f>STDEV('Left 1 Kin'!AD81, 'Left 2 Kin'!AD81, 'Left 3 Kin'!AD81, 'Right 1 Kin'!AD81, 'Right 2 Kin'!AD81, 'Right 3 Kin'!AD81)</f>
        <v>79.989084479921004</v>
      </c>
      <c r="AE81">
        <f>STDEV('Left 1 Kin'!AE81, 'Left 2 Kin'!AE81, 'Left 3 Kin'!AE81, 'Right 1 Kin'!AE81, 'Right 2 Kin'!AE81, 'Right 3 Kin'!AE81)</f>
        <v>265.58614363726878</v>
      </c>
      <c r="AF81">
        <f>STDEV('Left 1 Kin'!AF81, 'Left 2 Kin'!AF81, 'Left 3 Kin'!AF81, 'Right 1 Kin'!AF81, 'Right 2 Kin'!AF81, 'Right 3 Kin'!AF81)</f>
        <v>96.273216460566431</v>
      </c>
      <c r="AG81">
        <f>STDEV('Left 1 Kin'!AG81, 'Left 2 Kin'!AG81, 'Left 3 Kin'!AG81, 'Right 1 Kin'!AG81, 'Right 2 Kin'!AG81, 'Right 3 Kin'!AG81)</f>
        <v>460.20271982033267</v>
      </c>
      <c r="AH81">
        <f>STDEV('Left 1 Kin'!AH81, 'Left 2 Kin'!AH81, 'Left 3 Kin'!AH81, 'Right 1 Kin'!AH81, 'Right 2 Kin'!AH81, 'Right 3 Kin'!AH81)</f>
        <v>83.824613682941063</v>
      </c>
      <c r="AI81">
        <f>STDEV('Left 1 Kin'!AI81, 'Left 2 Kin'!AI81, 'Left 3 Kin'!AI81, 'Right 1 Kin'!AI81, 'Right 2 Kin'!AI81, 'Right 3 Kin'!AI81)</f>
        <v>1.0248599855919103</v>
      </c>
      <c r="AJ81">
        <f>STDEV('Left 1 Kin'!AJ81, 'Left 2 Kin'!AJ81, 'Left 3 Kin'!AJ81, 'Right 1 Kin'!AJ81, 'Right 2 Kin'!AJ81, 'Right 3 Kin'!AJ81)</f>
        <v>1.0005104427003135</v>
      </c>
      <c r="AK81">
        <f>STDEV('Left 1 Kin'!AK81, 'Left 2 Kin'!AK81, 'Left 3 Kin'!AK81, 'Right 1 Kin'!AK81, 'Right 2 Kin'!AK81, 'Right 3 Kin'!AK81)</f>
        <v>0.14858995210957718</v>
      </c>
      <c r="AL81">
        <f>STDEV('Left 1 Kin'!AL81, 'Left 2 Kin'!AL81, 'Left 3 Kin'!AL81, 'Right 1 Kin'!AL81, 'Right 2 Kin'!AL81, 'Right 3 Kin'!AL81)</f>
        <v>10.16199229036037</v>
      </c>
      <c r="AM81">
        <f>STDEV('Left 1 Kin'!AM81, 'Left 2 Kin'!AM81, 'Left 3 Kin'!AM81, 'Right 1 Kin'!AM81, 'Right 2 Kin'!AM81, 'Right 3 Kin'!AM81)</f>
        <v>0.74162307705792596</v>
      </c>
      <c r="AN81">
        <f>STDEV('Left 1 Kin'!AN81, 'Left 2 Kin'!AN81, 'Left 3 Kin'!AN81, 'Right 1 Kin'!AN81, 'Right 2 Kin'!AN81, 'Right 3 Kin'!AN81)</f>
        <v>0.26556698948751645</v>
      </c>
      <c r="AO81">
        <f>STDEV('Left 1 Kin'!AO81, 'Left 2 Kin'!AO81, 'Left 3 Kin'!AO81, 'Right 1 Kin'!AO81, 'Right 2 Kin'!AO81, 'Right 3 Kin'!AO81)</f>
        <v>0.10183911218940053</v>
      </c>
      <c r="AP81">
        <f>STDEV('Left 1 Kin'!AP81, 'Left 2 Kin'!AP81, 'Left 3 Kin'!AP81, 'Right 1 Kin'!AP81, 'Right 2 Kin'!AP81, 'Right 3 Kin'!AP81)</f>
        <v>6.5832047818158284</v>
      </c>
      <c r="AQ81">
        <f>STDEV('Left 1 Kin'!AQ81, 'Left 2 Kin'!AQ81, 'Left 3 Kin'!AQ81, 'Right 1 Kin'!AQ81, 'Right 2 Kin'!AQ81, 'Right 3 Kin'!AQ81)</f>
        <v>0.36403038918379105</v>
      </c>
      <c r="AR81">
        <f>STDEV('Left 1 Kin'!AR81, 'Left 2 Kin'!AR81, 'Left 3 Kin'!AR81, 'Right 1 Kin'!AR81, 'Right 2 Kin'!AR81, 'Right 3 Kin'!AR81)</f>
        <v>0.59014559117338605</v>
      </c>
      <c r="AS81">
        <f>STDEV('Left 1 Kin'!AS81, 'Left 2 Kin'!AS81, 'Left 3 Kin'!AS81, 'Right 1 Kin'!AS81, 'Right 2 Kin'!AS81, 'Right 3 Kin'!AS81)</f>
        <v>0.18508331160271096</v>
      </c>
      <c r="AT81">
        <f>STDEV('Left 1 Kin'!AT81, 'Left 2 Kin'!AT81, 'Left 3 Kin'!AT81, 'Right 1 Kin'!AT81, 'Right 2 Kin'!AT81, 'Right 3 Kin'!AT81)</f>
        <v>7.9411721962980346</v>
      </c>
    </row>
    <row r="82" spans="1:46" x14ac:dyDescent="0.25">
      <c r="A82">
        <v>80</v>
      </c>
      <c r="B82">
        <f>STDEV('Left 1 Kin'!B82, 'Left 2 Kin'!B82, 'Left 3 Kin'!B82, 'Right 1 Kin'!B82, 'Right 2 Kin'!B82, 'Right 3 Kin'!B82)</f>
        <v>0.12924540610791091</v>
      </c>
      <c r="C82">
        <f>STDEV('Left 1 Kin'!C82, 'Left 2 Kin'!C82, 'Left 3 Kin'!C82, 'Right 1 Kin'!C82, 'Right 2 Kin'!C82, 'Right 3 Kin'!C82)</f>
        <v>3.5921835440581181E-3</v>
      </c>
      <c r="D82">
        <f>STDEV('Left 1 Kin'!D82, 'Left 2 Kin'!D82, 'Left 3 Kin'!D82, 'Right 1 Kin'!D82, 'Right 2 Kin'!D82, 'Right 3 Kin'!D82)</f>
        <v>5.8174723669815749E-2</v>
      </c>
      <c r="E82">
        <f>STDEV('Left 1 Kin'!E82, 'Left 2 Kin'!E82, 'Left 3 Kin'!E82, 'Right 1 Kin'!E82, 'Right 2 Kin'!E82, 'Right 3 Kin'!E82)</f>
        <v>3.7942105293202695E-2</v>
      </c>
      <c r="F82">
        <f>STDEV('Left 1 Kin'!F82, 'Left 2 Kin'!F82, 'Left 3 Kin'!F82, 'Right 1 Kin'!F82, 'Right 2 Kin'!F82, 'Right 3 Kin'!F82)</f>
        <v>0.22625857171977312</v>
      </c>
      <c r="G82">
        <f>STDEV('Left 1 Kin'!G82, 'Left 2 Kin'!G82, 'Left 3 Kin'!G82, 'Right 1 Kin'!G82, 'Right 2 Kin'!G82, 'Right 3 Kin'!G82)</f>
        <v>1.3015044842971959</v>
      </c>
      <c r="H82">
        <f>STDEV('Left 1 Kin'!H82, 'Left 2 Kin'!H82, 'Left 3 Kin'!H82, 'Right 1 Kin'!H82, 'Right 2 Kin'!H82, 'Right 3 Kin'!H82)</f>
        <v>1.3435831550622661</v>
      </c>
      <c r="I82">
        <f>STDEV('Left 1 Kin'!I82, 'Left 2 Kin'!I82, 'Left 3 Kin'!I82, 'Right 1 Kin'!I82, 'Right 2 Kin'!I82, 'Right 3 Kin'!I82)</f>
        <v>4.2412170915754732</v>
      </c>
      <c r="J82">
        <f>STDEV('Left 1 Kin'!J82, 'Left 2 Kin'!J82, 'Left 3 Kin'!J82, 'Right 1 Kin'!J82, 'Right 2 Kin'!J82, 'Right 3 Kin'!J82)</f>
        <v>2.7357561501398955</v>
      </c>
      <c r="K82">
        <f>STDEV('Left 1 Kin'!K82, 'Left 2 Kin'!K82, 'Left 3 Kin'!K82, 'Right 1 Kin'!K82, 'Right 2 Kin'!K82, 'Right 3 Kin'!K82)</f>
        <v>3.1316335003131481</v>
      </c>
      <c r="L82">
        <f>STDEV('Left 1 Kin'!L82, 'Left 2 Kin'!L82, 'Left 3 Kin'!L82, 'Right 1 Kin'!L82, 'Right 2 Kin'!L82, 'Right 3 Kin'!L82)</f>
        <v>2.5465934283926033</v>
      </c>
      <c r="M82">
        <f>STDEV('Left 1 Kin'!M82, 'Left 2 Kin'!M82, 'Left 3 Kin'!M82, 'Right 1 Kin'!M82, 'Right 2 Kin'!M82, 'Right 3 Kin'!M82)</f>
        <v>2.4790911978696233</v>
      </c>
      <c r="N82">
        <f>STDEV('Left 1 Kin'!N82, 'Left 2 Kin'!N82, 'Left 3 Kin'!N82, 'Right 1 Kin'!N82, 'Right 2 Kin'!N82, 'Right 3 Kin'!N82)</f>
        <v>4.7604232254389389</v>
      </c>
      <c r="O82">
        <f>STDEV('Left 1 Kin'!O82, 'Left 2 Kin'!O82, 'Left 3 Kin'!O82, 'Right 1 Kin'!O82, 'Right 2 Kin'!O82, 'Right 3 Kin'!O82)</f>
        <v>21.340564465038565</v>
      </c>
      <c r="P82">
        <f>STDEV('Left 1 Kin'!P82, 'Left 2 Kin'!P82, 'Left 3 Kin'!P82, 'Right 1 Kin'!P82, 'Right 2 Kin'!P82, 'Right 3 Kin'!P82)</f>
        <v>4.5423278748764853</v>
      </c>
      <c r="Q82">
        <f>STDEV('Left 1 Kin'!Q82, 'Left 2 Kin'!Q82, 'Left 3 Kin'!Q82, 'Right 1 Kin'!Q82, 'Right 2 Kin'!Q82, 'Right 3 Kin'!Q82)</f>
        <v>7.095452299828418</v>
      </c>
      <c r="R82">
        <f>STDEV('Left 1 Kin'!R82, 'Left 2 Kin'!R82, 'Left 3 Kin'!R82, 'Right 1 Kin'!R82, 'Right 2 Kin'!R82, 'Right 3 Kin'!R82)</f>
        <v>2.9710995140430181</v>
      </c>
      <c r="S82">
        <f>STDEV('Left 1 Kin'!S82, 'Left 2 Kin'!S82, 'Left 3 Kin'!S82, 'Right 1 Kin'!S82, 'Right 2 Kin'!S82, 'Right 3 Kin'!S82)</f>
        <v>5.4154002164793384</v>
      </c>
      <c r="T82">
        <f>STDEV('Left 1 Kin'!T82, 'Left 2 Kin'!T82, 'Left 3 Kin'!T82, 'Right 1 Kin'!T82, 'Right 2 Kin'!T82, 'Right 3 Kin'!T82)</f>
        <v>4.8083959007333714</v>
      </c>
      <c r="U82">
        <f>STDEV('Left 1 Kin'!U82, 'Left 2 Kin'!U82, 'Left 3 Kin'!U82, 'Right 1 Kin'!U82, 'Right 2 Kin'!U82, 'Right 3 Kin'!U82)</f>
        <v>30.70252571954363</v>
      </c>
      <c r="V82">
        <f>STDEV('Left 1 Kin'!V82, 'Left 2 Kin'!V82, 'Left 3 Kin'!V82, 'Right 1 Kin'!V82, 'Right 2 Kin'!V82, 'Right 3 Kin'!V82)</f>
        <v>16.452725223095086</v>
      </c>
      <c r="W82">
        <f>STDEV('Left 1 Kin'!W82, 'Left 2 Kin'!W82, 'Left 3 Kin'!W82, 'Right 1 Kin'!W82, 'Right 2 Kin'!W82, 'Right 3 Kin'!W82)</f>
        <v>18.635969005687304</v>
      </c>
      <c r="X82">
        <f>STDEV('Left 1 Kin'!X82, 'Left 2 Kin'!X82, 'Left 3 Kin'!X82, 'Right 1 Kin'!X82, 'Right 2 Kin'!X82, 'Right 3 Kin'!X82)</f>
        <v>51.924028682698214</v>
      </c>
      <c r="Y82">
        <f>STDEV('Left 1 Kin'!Y82, 'Left 2 Kin'!Y82, 'Left 3 Kin'!Y82, 'Right 1 Kin'!Y82, 'Right 2 Kin'!Y82, 'Right 3 Kin'!Y82)</f>
        <v>21.993355644296606</v>
      </c>
      <c r="Z82">
        <f>STDEV('Left 1 Kin'!Z82, 'Left 2 Kin'!Z82, 'Left 3 Kin'!Z82, 'Right 1 Kin'!Z82, 'Right 2 Kin'!Z82, 'Right 3 Kin'!Z82)</f>
        <v>65.397666888047226</v>
      </c>
      <c r="AA82">
        <f>STDEV('Left 1 Kin'!AA82, 'Left 2 Kin'!AA82, 'Left 3 Kin'!AA82, 'Right 1 Kin'!AA82, 'Right 2 Kin'!AA82, 'Right 3 Kin'!AA82)</f>
        <v>47.881452016673443</v>
      </c>
      <c r="AB82">
        <f>STDEV('Left 1 Kin'!AB82, 'Left 2 Kin'!AB82, 'Left 3 Kin'!AB82, 'Right 1 Kin'!AB82, 'Right 2 Kin'!AB82, 'Right 3 Kin'!AB82)</f>
        <v>62.574394542347989</v>
      </c>
      <c r="AC82">
        <f>STDEV('Left 1 Kin'!AC82, 'Left 2 Kin'!AC82, 'Left 3 Kin'!AC82, 'Right 1 Kin'!AC82, 'Right 2 Kin'!AC82, 'Right 3 Kin'!AC82)</f>
        <v>91.720542010318823</v>
      </c>
      <c r="AD82">
        <f>STDEV('Left 1 Kin'!AD82, 'Left 2 Kin'!AD82, 'Left 3 Kin'!AD82, 'Right 1 Kin'!AD82, 'Right 2 Kin'!AD82, 'Right 3 Kin'!AD82)</f>
        <v>73.88099858330736</v>
      </c>
      <c r="AE82">
        <f>STDEV('Left 1 Kin'!AE82, 'Left 2 Kin'!AE82, 'Left 3 Kin'!AE82, 'Right 1 Kin'!AE82, 'Right 2 Kin'!AE82, 'Right 3 Kin'!AE82)</f>
        <v>264.84861322412405</v>
      </c>
      <c r="AF82">
        <f>STDEV('Left 1 Kin'!AF82, 'Left 2 Kin'!AF82, 'Left 3 Kin'!AF82, 'Right 1 Kin'!AF82, 'Right 2 Kin'!AF82, 'Right 3 Kin'!AF82)</f>
        <v>88.642164309890433</v>
      </c>
      <c r="AG82">
        <f>STDEV('Left 1 Kin'!AG82, 'Left 2 Kin'!AG82, 'Left 3 Kin'!AG82, 'Right 1 Kin'!AG82, 'Right 2 Kin'!AG82, 'Right 3 Kin'!AG82)</f>
        <v>497.33432350876183</v>
      </c>
      <c r="AH82">
        <f>STDEV('Left 1 Kin'!AH82, 'Left 2 Kin'!AH82, 'Left 3 Kin'!AH82, 'Right 1 Kin'!AH82, 'Right 2 Kin'!AH82, 'Right 3 Kin'!AH82)</f>
        <v>82.630490372483621</v>
      </c>
      <c r="AI82">
        <f>STDEV('Left 1 Kin'!AI82, 'Left 2 Kin'!AI82, 'Left 3 Kin'!AI82, 'Right 1 Kin'!AI82, 'Right 2 Kin'!AI82, 'Right 3 Kin'!AI82)</f>
        <v>0.98674082959988474</v>
      </c>
      <c r="AJ82">
        <f>STDEV('Left 1 Kin'!AJ82, 'Left 2 Kin'!AJ82, 'Left 3 Kin'!AJ82, 'Right 1 Kin'!AJ82, 'Right 2 Kin'!AJ82, 'Right 3 Kin'!AJ82)</f>
        <v>0.94434792258133038</v>
      </c>
      <c r="AK82">
        <f>STDEV('Left 1 Kin'!AK82, 'Left 2 Kin'!AK82, 'Left 3 Kin'!AK82, 'Right 1 Kin'!AK82, 'Right 2 Kin'!AK82, 'Right 3 Kin'!AK82)</f>
        <v>0.15077707084007841</v>
      </c>
      <c r="AL82">
        <f>STDEV('Left 1 Kin'!AL82, 'Left 2 Kin'!AL82, 'Left 3 Kin'!AL82, 'Right 1 Kin'!AL82, 'Right 2 Kin'!AL82, 'Right 3 Kin'!AL82)</f>
        <v>9.4690854460269751</v>
      </c>
      <c r="AM82">
        <f>STDEV('Left 1 Kin'!AM82, 'Left 2 Kin'!AM82, 'Left 3 Kin'!AM82, 'Right 1 Kin'!AM82, 'Right 2 Kin'!AM82, 'Right 3 Kin'!AM82)</f>
        <v>0.72868410483250767</v>
      </c>
      <c r="AN82">
        <f>STDEV('Left 1 Kin'!AN82, 'Left 2 Kin'!AN82, 'Left 3 Kin'!AN82, 'Right 1 Kin'!AN82, 'Right 2 Kin'!AN82, 'Right 3 Kin'!AN82)</f>
        <v>0.30041460172916556</v>
      </c>
      <c r="AO82">
        <f>STDEV('Left 1 Kin'!AO82, 'Left 2 Kin'!AO82, 'Left 3 Kin'!AO82, 'Right 1 Kin'!AO82, 'Right 2 Kin'!AO82, 'Right 3 Kin'!AO82)</f>
        <v>8.7527409331737596E-2</v>
      </c>
      <c r="AP82">
        <f>STDEV('Left 1 Kin'!AP82, 'Left 2 Kin'!AP82, 'Left 3 Kin'!AP82, 'Right 1 Kin'!AP82, 'Right 2 Kin'!AP82, 'Right 3 Kin'!AP82)</f>
        <v>6.5029015331900863</v>
      </c>
      <c r="AQ82">
        <f>STDEV('Left 1 Kin'!AQ82, 'Left 2 Kin'!AQ82, 'Left 3 Kin'!AQ82, 'Right 1 Kin'!AQ82, 'Right 2 Kin'!AQ82, 'Right 3 Kin'!AQ82)</f>
        <v>0.36301170337908789</v>
      </c>
      <c r="AR82">
        <f>STDEV('Left 1 Kin'!AR82, 'Left 2 Kin'!AR82, 'Left 3 Kin'!AR82, 'Right 1 Kin'!AR82, 'Right 2 Kin'!AR82, 'Right 3 Kin'!AR82)</f>
        <v>0.55760267106862971</v>
      </c>
      <c r="AS82">
        <f>STDEV('Left 1 Kin'!AS82, 'Left 2 Kin'!AS82, 'Left 3 Kin'!AS82, 'Right 1 Kin'!AS82, 'Right 2 Kin'!AS82, 'Right 3 Kin'!AS82)</f>
        <v>0.19883337155689193</v>
      </c>
      <c r="AT82">
        <f>STDEV('Left 1 Kin'!AT82, 'Left 2 Kin'!AT82, 'Left 3 Kin'!AT82, 'Right 1 Kin'!AT82, 'Right 2 Kin'!AT82, 'Right 3 Kin'!AT82)</f>
        <v>8.1016092407629454</v>
      </c>
    </row>
    <row r="83" spans="1:46" x14ac:dyDescent="0.25">
      <c r="A83">
        <v>81</v>
      </c>
      <c r="B83">
        <f>STDEV('Left 1 Kin'!B83, 'Left 2 Kin'!B83, 'Left 3 Kin'!B83, 'Right 1 Kin'!B83, 'Right 2 Kin'!B83, 'Right 3 Kin'!B83)</f>
        <v>0.13007117492693629</v>
      </c>
      <c r="C83">
        <f>STDEV('Left 1 Kin'!C83, 'Left 2 Kin'!C83, 'Left 3 Kin'!C83, 'Right 1 Kin'!C83, 'Right 2 Kin'!C83, 'Right 3 Kin'!C83)</f>
        <v>3.5692684279816063E-3</v>
      </c>
      <c r="D83">
        <f>STDEV('Left 1 Kin'!D83, 'Left 2 Kin'!D83, 'Left 3 Kin'!D83, 'Right 1 Kin'!D83, 'Right 2 Kin'!D83, 'Right 3 Kin'!D83)</f>
        <v>6.8756262312380106E-2</v>
      </c>
      <c r="E83">
        <f>STDEV('Left 1 Kin'!E83, 'Left 2 Kin'!E83, 'Left 3 Kin'!E83, 'Right 1 Kin'!E83, 'Right 2 Kin'!E83, 'Right 3 Kin'!E83)</f>
        <v>3.678899650693155E-2</v>
      </c>
      <c r="F83">
        <f>STDEV('Left 1 Kin'!F83, 'Left 2 Kin'!F83, 'Left 3 Kin'!F83, 'Right 1 Kin'!F83, 'Right 2 Kin'!F83, 'Right 3 Kin'!F83)</f>
        <v>0.22281801349445013</v>
      </c>
      <c r="G83">
        <f>STDEV('Left 1 Kin'!G83, 'Left 2 Kin'!G83, 'Left 3 Kin'!G83, 'Right 1 Kin'!G83, 'Right 2 Kin'!G83, 'Right 3 Kin'!G83)</f>
        <v>1.2823348272731669</v>
      </c>
      <c r="H83">
        <f>STDEV('Left 1 Kin'!H83, 'Left 2 Kin'!H83, 'Left 3 Kin'!H83, 'Right 1 Kin'!H83, 'Right 2 Kin'!H83, 'Right 3 Kin'!H83)</f>
        <v>1.3402122582116212</v>
      </c>
      <c r="I83">
        <f>STDEV('Left 1 Kin'!I83, 'Left 2 Kin'!I83, 'Left 3 Kin'!I83, 'Right 1 Kin'!I83, 'Right 2 Kin'!I83, 'Right 3 Kin'!I83)</f>
        <v>4.2717428353395226</v>
      </c>
      <c r="J83">
        <f>STDEV('Left 1 Kin'!J83, 'Left 2 Kin'!J83, 'Left 3 Kin'!J83, 'Right 1 Kin'!J83, 'Right 2 Kin'!J83, 'Right 3 Kin'!J83)</f>
        <v>2.7175908267602193</v>
      </c>
      <c r="K83">
        <f>STDEV('Left 1 Kin'!K83, 'Left 2 Kin'!K83, 'Left 3 Kin'!K83, 'Right 1 Kin'!K83, 'Right 2 Kin'!K83, 'Right 3 Kin'!K83)</f>
        <v>3.1164344887016715</v>
      </c>
      <c r="L83">
        <f>STDEV('Left 1 Kin'!L83, 'Left 2 Kin'!L83, 'Left 3 Kin'!L83, 'Right 1 Kin'!L83, 'Right 2 Kin'!L83, 'Right 3 Kin'!L83)</f>
        <v>2.5047997474183066</v>
      </c>
      <c r="M83">
        <f>STDEV('Left 1 Kin'!M83, 'Left 2 Kin'!M83, 'Left 3 Kin'!M83, 'Right 1 Kin'!M83, 'Right 2 Kin'!M83, 'Right 3 Kin'!M83)</f>
        <v>2.5039094248638629</v>
      </c>
      <c r="N83">
        <f>STDEV('Left 1 Kin'!N83, 'Left 2 Kin'!N83, 'Left 3 Kin'!N83, 'Right 1 Kin'!N83, 'Right 2 Kin'!N83, 'Right 3 Kin'!N83)</f>
        <v>4.6880354082481421</v>
      </c>
      <c r="O83">
        <f>STDEV('Left 1 Kin'!O83, 'Left 2 Kin'!O83, 'Left 3 Kin'!O83, 'Right 1 Kin'!O83, 'Right 2 Kin'!O83, 'Right 3 Kin'!O83)</f>
        <v>21.370301188469011</v>
      </c>
      <c r="P83">
        <f>STDEV('Left 1 Kin'!P83, 'Left 2 Kin'!P83, 'Left 3 Kin'!P83, 'Right 1 Kin'!P83, 'Right 2 Kin'!P83, 'Right 3 Kin'!P83)</f>
        <v>4.6244657344901201</v>
      </c>
      <c r="Q83">
        <f>STDEV('Left 1 Kin'!Q83, 'Left 2 Kin'!Q83, 'Left 3 Kin'!Q83, 'Right 1 Kin'!Q83, 'Right 2 Kin'!Q83, 'Right 3 Kin'!Q83)</f>
        <v>6.8350759106318364</v>
      </c>
      <c r="R83">
        <f>STDEV('Left 1 Kin'!R83, 'Left 2 Kin'!R83, 'Left 3 Kin'!R83, 'Right 1 Kin'!R83, 'Right 2 Kin'!R83, 'Right 3 Kin'!R83)</f>
        <v>3.0851987139900419</v>
      </c>
      <c r="S83">
        <f>STDEV('Left 1 Kin'!S83, 'Left 2 Kin'!S83, 'Left 3 Kin'!S83, 'Right 1 Kin'!S83, 'Right 2 Kin'!S83, 'Right 3 Kin'!S83)</f>
        <v>5.3058780293267409</v>
      </c>
      <c r="T83">
        <f>STDEV('Left 1 Kin'!T83, 'Left 2 Kin'!T83, 'Left 3 Kin'!T83, 'Right 1 Kin'!T83, 'Right 2 Kin'!T83, 'Right 3 Kin'!T83)</f>
        <v>4.8733997512478826</v>
      </c>
      <c r="U83">
        <f>STDEV('Left 1 Kin'!U83, 'Left 2 Kin'!U83, 'Left 3 Kin'!U83, 'Right 1 Kin'!U83, 'Right 2 Kin'!U83, 'Right 3 Kin'!U83)</f>
        <v>30.696407203933092</v>
      </c>
      <c r="V83">
        <f>STDEV('Left 1 Kin'!V83, 'Left 2 Kin'!V83, 'Left 3 Kin'!V83, 'Right 1 Kin'!V83, 'Right 2 Kin'!V83, 'Right 3 Kin'!V83)</f>
        <v>17.601711510306245</v>
      </c>
      <c r="W83">
        <f>STDEV('Left 1 Kin'!W83, 'Left 2 Kin'!W83, 'Left 3 Kin'!W83, 'Right 1 Kin'!W83, 'Right 2 Kin'!W83, 'Right 3 Kin'!W83)</f>
        <v>18.222074156755799</v>
      </c>
      <c r="X83">
        <f>STDEV('Left 1 Kin'!X83, 'Left 2 Kin'!X83, 'Left 3 Kin'!X83, 'Right 1 Kin'!X83, 'Right 2 Kin'!X83, 'Right 3 Kin'!X83)</f>
        <v>51.287568020354001</v>
      </c>
      <c r="Y83">
        <f>STDEV('Left 1 Kin'!Y83, 'Left 2 Kin'!Y83, 'Left 3 Kin'!Y83, 'Right 1 Kin'!Y83, 'Right 2 Kin'!Y83, 'Right 3 Kin'!Y83)</f>
        <v>20.796578188082407</v>
      </c>
      <c r="Z83">
        <f>STDEV('Left 1 Kin'!Z83, 'Left 2 Kin'!Z83, 'Left 3 Kin'!Z83, 'Right 1 Kin'!Z83, 'Right 2 Kin'!Z83, 'Right 3 Kin'!Z83)</f>
        <v>67.147218507479892</v>
      </c>
      <c r="AA83">
        <f>STDEV('Left 1 Kin'!AA83, 'Left 2 Kin'!AA83, 'Left 3 Kin'!AA83, 'Right 1 Kin'!AA83, 'Right 2 Kin'!AA83, 'Right 3 Kin'!AA83)</f>
        <v>46.794094034563706</v>
      </c>
      <c r="AB83">
        <f>STDEV('Left 1 Kin'!AB83, 'Left 2 Kin'!AB83, 'Left 3 Kin'!AB83, 'Right 1 Kin'!AB83, 'Right 2 Kin'!AB83, 'Right 3 Kin'!AB83)</f>
        <v>62.796245641484163</v>
      </c>
      <c r="AC83">
        <f>STDEV('Left 1 Kin'!AC83, 'Left 2 Kin'!AC83, 'Left 3 Kin'!AC83, 'Right 1 Kin'!AC83, 'Right 2 Kin'!AC83, 'Right 3 Kin'!AC83)</f>
        <v>95.824028129836009</v>
      </c>
      <c r="AD83">
        <f>STDEV('Left 1 Kin'!AD83, 'Left 2 Kin'!AD83, 'Left 3 Kin'!AD83, 'Right 1 Kin'!AD83, 'Right 2 Kin'!AD83, 'Right 3 Kin'!AD83)</f>
        <v>71.051771338493012</v>
      </c>
      <c r="AE83">
        <f>STDEV('Left 1 Kin'!AE83, 'Left 2 Kin'!AE83, 'Left 3 Kin'!AE83, 'Right 1 Kin'!AE83, 'Right 2 Kin'!AE83, 'Right 3 Kin'!AE83)</f>
        <v>260.87049588440829</v>
      </c>
      <c r="AF83">
        <f>STDEV('Left 1 Kin'!AF83, 'Left 2 Kin'!AF83, 'Left 3 Kin'!AF83, 'Right 1 Kin'!AF83, 'Right 2 Kin'!AF83, 'Right 3 Kin'!AF83)</f>
        <v>83.452828246473032</v>
      </c>
      <c r="AG83">
        <f>STDEV('Left 1 Kin'!AG83, 'Left 2 Kin'!AG83, 'Left 3 Kin'!AG83, 'Right 1 Kin'!AG83, 'Right 2 Kin'!AG83, 'Right 3 Kin'!AG83)</f>
        <v>515.85768391260945</v>
      </c>
      <c r="AH83">
        <f>STDEV('Left 1 Kin'!AH83, 'Left 2 Kin'!AH83, 'Left 3 Kin'!AH83, 'Right 1 Kin'!AH83, 'Right 2 Kin'!AH83, 'Right 3 Kin'!AH83)</f>
        <v>81.665145783088093</v>
      </c>
      <c r="AI83">
        <f>STDEV('Left 1 Kin'!AI83, 'Left 2 Kin'!AI83, 'Left 3 Kin'!AI83, 'Right 1 Kin'!AI83, 'Right 2 Kin'!AI83, 'Right 3 Kin'!AI83)</f>
        <v>0.93999497119817299</v>
      </c>
      <c r="AJ83">
        <f>STDEV('Left 1 Kin'!AJ83, 'Left 2 Kin'!AJ83, 'Left 3 Kin'!AJ83, 'Right 1 Kin'!AJ83, 'Right 2 Kin'!AJ83, 'Right 3 Kin'!AJ83)</f>
        <v>0.90175309657620772</v>
      </c>
      <c r="AK83">
        <f>STDEV('Left 1 Kin'!AK83, 'Left 2 Kin'!AK83, 'Left 3 Kin'!AK83, 'Right 1 Kin'!AK83, 'Right 2 Kin'!AK83, 'Right 3 Kin'!AK83)</f>
        <v>0.150125943868235</v>
      </c>
      <c r="AL83">
        <f>STDEV('Left 1 Kin'!AL83, 'Left 2 Kin'!AL83, 'Left 3 Kin'!AL83, 'Right 1 Kin'!AL83, 'Right 2 Kin'!AL83, 'Right 3 Kin'!AL83)</f>
        <v>8.8136928461802491</v>
      </c>
      <c r="AM83">
        <f>STDEV('Left 1 Kin'!AM83, 'Left 2 Kin'!AM83, 'Left 3 Kin'!AM83, 'Right 1 Kin'!AM83, 'Right 2 Kin'!AM83, 'Right 3 Kin'!AM83)</f>
        <v>0.71141344277863938</v>
      </c>
      <c r="AN83">
        <f>STDEV('Left 1 Kin'!AN83, 'Left 2 Kin'!AN83, 'Left 3 Kin'!AN83, 'Right 1 Kin'!AN83, 'Right 2 Kin'!AN83, 'Right 3 Kin'!AN83)</f>
        <v>0.33697303229796899</v>
      </c>
      <c r="AO83">
        <f>STDEV('Left 1 Kin'!AO83, 'Left 2 Kin'!AO83, 'Left 3 Kin'!AO83, 'Right 1 Kin'!AO83, 'Right 2 Kin'!AO83, 'Right 3 Kin'!AO83)</f>
        <v>7.5304961956481301E-2</v>
      </c>
      <c r="AP83">
        <f>STDEV('Left 1 Kin'!AP83, 'Left 2 Kin'!AP83, 'Left 3 Kin'!AP83, 'Right 1 Kin'!AP83, 'Right 2 Kin'!AP83, 'Right 3 Kin'!AP83)</f>
        <v>6.3904901201744657</v>
      </c>
      <c r="AQ83">
        <f>STDEV('Left 1 Kin'!AQ83, 'Left 2 Kin'!AQ83, 'Left 3 Kin'!AQ83, 'Right 1 Kin'!AQ83, 'Right 2 Kin'!AQ83, 'Right 3 Kin'!AQ83)</f>
        <v>0.36111784190938118</v>
      </c>
      <c r="AR83">
        <f>STDEV('Left 1 Kin'!AR83, 'Left 2 Kin'!AR83, 'Left 3 Kin'!AR83, 'Right 1 Kin'!AR83, 'Right 2 Kin'!AR83, 'Right 3 Kin'!AR83)</f>
        <v>0.5227420567498049</v>
      </c>
      <c r="AS83">
        <f>STDEV('Left 1 Kin'!AS83, 'Left 2 Kin'!AS83, 'Left 3 Kin'!AS83, 'Right 1 Kin'!AS83, 'Right 2 Kin'!AS83, 'Right 3 Kin'!AS83)</f>
        <v>0.20105130803183327</v>
      </c>
      <c r="AT83">
        <f>STDEV('Left 1 Kin'!AT83, 'Left 2 Kin'!AT83, 'Left 3 Kin'!AT83, 'Right 1 Kin'!AT83, 'Right 2 Kin'!AT83, 'Right 3 Kin'!AT83)</f>
        <v>8.0902430601140409</v>
      </c>
    </row>
    <row r="84" spans="1:46" x14ac:dyDescent="0.25">
      <c r="A84">
        <v>82</v>
      </c>
      <c r="B84">
        <f>STDEV('Left 1 Kin'!B84, 'Left 2 Kin'!B84, 'Left 3 Kin'!B84, 'Right 1 Kin'!B84, 'Right 2 Kin'!B84, 'Right 3 Kin'!B84)</f>
        <v>0.13076753363952823</v>
      </c>
      <c r="C84">
        <f>STDEV('Left 1 Kin'!C84, 'Left 2 Kin'!C84, 'Left 3 Kin'!C84, 'Right 1 Kin'!C84, 'Right 2 Kin'!C84, 'Right 3 Kin'!C84)</f>
        <v>3.5465739091805667E-3</v>
      </c>
      <c r="D84">
        <f>STDEV('Left 1 Kin'!D84, 'Left 2 Kin'!D84, 'Left 3 Kin'!D84, 'Right 1 Kin'!D84, 'Right 2 Kin'!D84, 'Right 3 Kin'!D84)</f>
        <v>7.8795638763337644E-2</v>
      </c>
      <c r="E84">
        <f>STDEV('Left 1 Kin'!E84, 'Left 2 Kin'!E84, 'Left 3 Kin'!E84, 'Right 1 Kin'!E84, 'Right 2 Kin'!E84, 'Right 3 Kin'!E84)</f>
        <v>3.7798136410479584E-2</v>
      </c>
      <c r="F84">
        <f>STDEV('Left 1 Kin'!F84, 'Left 2 Kin'!F84, 'Left 3 Kin'!F84, 'Right 1 Kin'!F84, 'Right 2 Kin'!F84, 'Right 3 Kin'!F84)</f>
        <v>0.21203031103228873</v>
      </c>
      <c r="G84">
        <f>STDEV('Left 1 Kin'!G84, 'Left 2 Kin'!G84, 'Left 3 Kin'!G84, 'Right 1 Kin'!G84, 'Right 2 Kin'!G84, 'Right 3 Kin'!G84)</f>
        <v>1.2623108818203495</v>
      </c>
      <c r="H84">
        <f>STDEV('Left 1 Kin'!H84, 'Left 2 Kin'!H84, 'Left 3 Kin'!H84, 'Right 1 Kin'!H84, 'Right 2 Kin'!H84, 'Right 3 Kin'!H84)</f>
        <v>1.3367092446483761</v>
      </c>
      <c r="I84">
        <f>STDEV('Left 1 Kin'!I84, 'Left 2 Kin'!I84, 'Left 3 Kin'!I84, 'Right 1 Kin'!I84, 'Right 2 Kin'!I84, 'Right 3 Kin'!I84)</f>
        <v>4.3028481052709244</v>
      </c>
      <c r="J84">
        <f>STDEV('Left 1 Kin'!J84, 'Left 2 Kin'!J84, 'Left 3 Kin'!J84, 'Right 1 Kin'!J84, 'Right 2 Kin'!J84, 'Right 3 Kin'!J84)</f>
        <v>2.7008375314686615</v>
      </c>
      <c r="K84">
        <f>STDEV('Left 1 Kin'!K84, 'Left 2 Kin'!K84, 'Left 3 Kin'!K84, 'Right 1 Kin'!K84, 'Right 2 Kin'!K84, 'Right 3 Kin'!K84)</f>
        <v>3.1020348373157098</v>
      </c>
      <c r="L84">
        <f>STDEV('Left 1 Kin'!L84, 'Left 2 Kin'!L84, 'Left 3 Kin'!L84, 'Right 1 Kin'!L84, 'Right 2 Kin'!L84, 'Right 3 Kin'!L84)</f>
        <v>2.4593376531073532</v>
      </c>
      <c r="M84">
        <f>STDEV('Left 1 Kin'!M84, 'Left 2 Kin'!M84, 'Left 3 Kin'!M84, 'Right 1 Kin'!M84, 'Right 2 Kin'!M84, 'Right 3 Kin'!M84)</f>
        <v>2.5133307478551741</v>
      </c>
      <c r="N84">
        <f>STDEV('Left 1 Kin'!N84, 'Left 2 Kin'!N84, 'Left 3 Kin'!N84, 'Right 1 Kin'!N84, 'Right 2 Kin'!N84, 'Right 3 Kin'!N84)</f>
        <v>4.6210757771037025</v>
      </c>
      <c r="O84">
        <f>STDEV('Left 1 Kin'!O84, 'Left 2 Kin'!O84, 'Left 3 Kin'!O84, 'Right 1 Kin'!O84, 'Right 2 Kin'!O84, 'Right 3 Kin'!O84)</f>
        <v>21.411625086367664</v>
      </c>
      <c r="P84">
        <f>STDEV('Left 1 Kin'!P84, 'Left 2 Kin'!P84, 'Left 3 Kin'!P84, 'Right 1 Kin'!P84, 'Right 2 Kin'!P84, 'Right 3 Kin'!P84)</f>
        <v>4.7019609532737716</v>
      </c>
      <c r="Q84">
        <f>STDEV('Left 1 Kin'!Q84, 'Left 2 Kin'!Q84, 'Left 3 Kin'!Q84, 'Right 1 Kin'!Q84, 'Right 2 Kin'!Q84, 'Right 3 Kin'!Q84)</f>
        <v>6.571075457309167</v>
      </c>
      <c r="R84">
        <f>STDEV('Left 1 Kin'!R84, 'Left 2 Kin'!R84, 'Left 3 Kin'!R84, 'Right 1 Kin'!R84, 'Right 2 Kin'!R84, 'Right 3 Kin'!R84)</f>
        <v>3.1881230003518217</v>
      </c>
      <c r="S84">
        <f>STDEV('Left 1 Kin'!S84, 'Left 2 Kin'!S84, 'Left 3 Kin'!S84, 'Right 1 Kin'!S84, 'Right 2 Kin'!S84, 'Right 3 Kin'!S84)</f>
        <v>5.1999289201458492</v>
      </c>
      <c r="T84">
        <f>STDEV('Left 1 Kin'!T84, 'Left 2 Kin'!T84, 'Left 3 Kin'!T84, 'Right 1 Kin'!T84, 'Right 2 Kin'!T84, 'Right 3 Kin'!T84)</f>
        <v>4.9358132102183596</v>
      </c>
      <c r="U84">
        <f>STDEV('Left 1 Kin'!U84, 'Left 2 Kin'!U84, 'Left 3 Kin'!U84, 'Right 1 Kin'!U84, 'Right 2 Kin'!U84, 'Right 3 Kin'!U84)</f>
        <v>30.567505648063872</v>
      </c>
      <c r="V84">
        <f>STDEV('Left 1 Kin'!V84, 'Left 2 Kin'!V84, 'Left 3 Kin'!V84, 'Right 1 Kin'!V84, 'Right 2 Kin'!V84, 'Right 3 Kin'!V84)</f>
        <v>18.724984384866662</v>
      </c>
      <c r="W84">
        <f>STDEV('Left 1 Kin'!W84, 'Left 2 Kin'!W84, 'Left 3 Kin'!W84, 'Right 1 Kin'!W84, 'Right 2 Kin'!W84, 'Right 3 Kin'!W84)</f>
        <v>17.683436539415577</v>
      </c>
      <c r="X84">
        <f>STDEV('Left 1 Kin'!X84, 'Left 2 Kin'!X84, 'Left 3 Kin'!X84, 'Right 1 Kin'!X84, 'Right 2 Kin'!X84, 'Right 3 Kin'!X84)</f>
        <v>50.687092534430491</v>
      </c>
      <c r="Y84">
        <f>STDEV('Left 1 Kin'!Y84, 'Left 2 Kin'!Y84, 'Left 3 Kin'!Y84, 'Right 1 Kin'!Y84, 'Right 2 Kin'!Y84, 'Right 3 Kin'!Y84)</f>
        <v>19.409622985552485</v>
      </c>
      <c r="Z84">
        <f>STDEV('Left 1 Kin'!Z84, 'Left 2 Kin'!Z84, 'Left 3 Kin'!Z84, 'Right 1 Kin'!Z84, 'Right 2 Kin'!Z84, 'Right 3 Kin'!Z84)</f>
        <v>69.359622908473298</v>
      </c>
      <c r="AA84">
        <f>STDEV('Left 1 Kin'!AA84, 'Left 2 Kin'!AA84, 'Left 3 Kin'!AA84, 'Right 1 Kin'!AA84, 'Right 2 Kin'!AA84, 'Right 3 Kin'!AA84)</f>
        <v>46.446808949804137</v>
      </c>
      <c r="AB84">
        <f>STDEV('Left 1 Kin'!AB84, 'Left 2 Kin'!AB84, 'Left 3 Kin'!AB84, 'Right 1 Kin'!AB84, 'Right 2 Kin'!AB84, 'Right 3 Kin'!AB84)</f>
        <v>63.440123519590422</v>
      </c>
      <c r="AC84">
        <f>STDEV('Left 1 Kin'!AC84, 'Left 2 Kin'!AC84, 'Left 3 Kin'!AC84, 'Right 1 Kin'!AC84, 'Right 2 Kin'!AC84, 'Right 3 Kin'!AC84)</f>
        <v>99.114681028552297</v>
      </c>
      <c r="AD84">
        <f>STDEV('Left 1 Kin'!AD84, 'Left 2 Kin'!AD84, 'Left 3 Kin'!AD84, 'Right 1 Kin'!AD84, 'Right 2 Kin'!AD84, 'Right 3 Kin'!AD84)</f>
        <v>65.728785663272646</v>
      </c>
      <c r="AE84">
        <f>STDEV('Left 1 Kin'!AE84, 'Left 2 Kin'!AE84, 'Left 3 Kin'!AE84, 'Right 1 Kin'!AE84, 'Right 2 Kin'!AE84, 'Right 3 Kin'!AE84)</f>
        <v>256.22987054887778</v>
      </c>
      <c r="AF84">
        <f>STDEV('Left 1 Kin'!AF84, 'Left 2 Kin'!AF84, 'Left 3 Kin'!AF84, 'Right 1 Kin'!AF84, 'Right 2 Kin'!AF84, 'Right 3 Kin'!AF84)</f>
        <v>78.196636210207529</v>
      </c>
      <c r="AG84">
        <f>STDEV('Left 1 Kin'!AG84, 'Left 2 Kin'!AG84, 'Left 3 Kin'!AG84, 'Right 1 Kin'!AG84, 'Right 2 Kin'!AG84, 'Right 3 Kin'!AG84)</f>
        <v>542.05987150826741</v>
      </c>
      <c r="AH84">
        <f>STDEV('Left 1 Kin'!AH84, 'Left 2 Kin'!AH84, 'Left 3 Kin'!AH84, 'Right 1 Kin'!AH84, 'Right 2 Kin'!AH84, 'Right 3 Kin'!AH84)</f>
        <v>79.832617280446598</v>
      </c>
      <c r="AI84">
        <f>STDEV('Left 1 Kin'!AI84, 'Left 2 Kin'!AI84, 'Left 3 Kin'!AI84, 'Right 1 Kin'!AI84, 'Right 2 Kin'!AI84, 'Right 3 Kin'!AI84)</f>
        <v>0.86670062459603014</v>
      </c>
      <c r="AJ84">
        <f>STDEV('Left 1 Kin'!AJ84, 'Left 2 Kin'!AJ84, 'Left 3 Kin'!AJ84, 'Right 1 Kin'!AJ84, 'Right 2 Kin'!AJ84, 'Right 3 Kin'!AJ84)</f>
        <v>0.85471359054897533</v>
      </c>
      <c r="AK84">
        <f>STDEV('Left 1 Kin'!AK84, 'Left 2 Kin'!AK84, 'Left 3 Kin'!AK84, 'Right 1 Kin'!AK84, 'Right 2 Kin'!AK84, 'Right 3 Kin'!AK84)</f>
        <v>0.14987442489711633</v>
      </c>
      <c r="AL84">
        <f>STDEV('Left 1 Kin'!AL84, 'Left 2 Kin'!AL84, 'Left 3 Kin'!AL84, 'Right 1 Kin'!AL84, 'Right 2 Kin'!AL84, 'Right 3 Kin'!AL84)</f>
        <v>8.0153735809120832</v>
      </c>
      <c r="AM84">
        <f>STDEV('Left 1 Kin'!AM84, 'Left 2 Kin'!AM84, 'Left 3 Kin'!AM84, 'Right 1 Kin'!AM84, 'Right 2 Kin'!AM84, 'Right 3 Kin'!AM84)</f>
        <v>0.67667319179176855</v>
      </c>
      <c r="AN84">
        <f>STDEV('Left 1 Kin'!AN84, 'Left 2 Kin'!AN84, 'Left 3 Kin'!AN84, 'Right 1 Kin'!AN84, 'Right 2 Kin'!AN84, 'Right 3 Kin'!AN84)</f>
        <v>0.37991232457888569</v>
      </c>
      <c r="AO84">
        <f>STDEV('Left 1 Kin'!AO84, 'Left 2 Kin'!AO84, 'Left 3 Kin'!AO84, 'Right 1 Kin'!AO84, 'Right 2 Kin'!AO84, 'Right 3 Kin'!AO84)</f>
        <v>6.5959621289004802E-2</v>
      </c>
      <c r="AP84">
        <f>STDEV('Left 1 Kin'!AP84, 'Left 2 Kin'!AP84, 'Left 3 Kin'!AP84, 'Right 1 Kin'!AP84, 'Right 2 Kin'!AP84, 'Right 3 Kin'!AP84)</f>
        <v>6.0710786288440843</v>
      </c>
      <c r="AQ84">
        <f>STDEV('Left 1 Kin'!AQ84, 'Left 2 Kin'!AQ84, 'Left 3 Kin'!AQ84, 'Right 1 Kin'!AQ84, 'Right 2 Kin'!AQ84, 'Right 3 Kin'!AQ84)</f>
        <v>0.35556296057536207</v>
      </c>
      <c r="AR84">
        <f>STDEV('Left 1 Kin'!AR84, 'Left 2 Kin'!AR84, 'Left 3 Kin'!AR84, 'Right 1 Kin'!AR84, 'Right 2 Kin'!AR84, 'Right 3 Kin'!AR84)</f>
        <v>0.48836088658242438</v>
      </c>
      <c r="AS84">
        <f>STDEV('Left 1 Kin'!AS84, 'Left 2 Kin'!AS84, 'Left 3 Kin'!AS84, 'Right 1 Kin'!AS84, 'Right 2 Kin'!AS84, 'Right 3 Kin'!AS84)</f>
        <v>0.2043121313844185</v>
      </c>
      <c r="AT84">
        <f>STDEV('Left 1 Kin'!AT84, 'Left 2 Kin'!AT84, 'Left 3 Kin'!AT84, 'Right 1 Kin'!AT84, 'Right 2 Kin'!AT84, 'Right 3 Kin'!AT84)</f>
        <v>7.963128943106641</v>
      </c>
    </row>
    <row r="85" spans="1:46" x14ac:dyDescent="0.25">
      <c r="A85">
        <v>83</v>
      </c>
      <c r="B85">
        <f>STDEV('Left 1 Kin'!B85, 'Left 2 Kin'!B85, 'Left 3 Kin'!B85, 'Right 1 Kin'!B85, 'Right 2 Kin'!B85, 'Right 3 Kin'!B85)</f>
        <v>0.13156010732186751</v>
      </c>
      <c r="C85">
        <f>STDEV('Left 1 Kin'!C85, 'Left 2 Kin'!C85, 'Left 3 Kin'!C85, 'Right 1 Kin'!C85, 'Right 2 Kin'!C85, 'Right 3 Kin'!C85)</f>
        <v>3.5218169158458918E-3</v>
      </c>
      <c r="D85">
        <f>STDEV('Left 1 Kin'!D85, 'Left 2 Kin'!D85, 'Left 3 Kin'!D85, 'Right 1 Kin'!D85, 'Right 2 Kin'!D85, 'Right 3 Kin'!D85)</f>
        <v>8.3929166571801994E-2</v>
      </c>
      <c r="E85">
        <f>STDEV('Left 1 Kin'!E85, 'Left 2 Kin'!E85, 'Left 3 Kin'!E85, 'Right 1 Kin'!E85, 'Right 2 Kin'!E85, 'Right 3 Kin'!E85)</f>
        <v>3.4122673468096644E-2</v>
      </c>
      <c r="F85">
        <f>STDEV('Left 1 Kin'!F85, 'Left 2 Kin'!F85, 'Left 3 Kin'!F85, 'Right 1 Kin'!F85, 'Right 2 Kin'!F85, 'Right 3 Kin'!F85)</f>
        <v>0.20443409783866204</v>
      </c>
      <c r="G85">
        <f>STDEV('Left 1 Kin'!G85, 'Left 2 Kin'!G85, 'Left 3 Kin'!G85, 'Right 1 Kin'!G85, 'Right 2 Kin'!G85, 'Right 3 Kin'!G85)</f>
        <v>1.2434127133976753</v>
      </c>
      <c r="H85">
        <f>STDEV('Left 1 Kin'!H85, 'Left 2 Kin'!H85, 'Left 3 Kin'!H85, 'Right 1 Kin'!H85, 'Right 2 Kin'!H85, 'Right 3 Kin'!H85)</f>
        <v>1.3329095555618908</v>
      </c>
      <c r="I85">
        <f>STDEV('Left 1 Kin'!I85, 'Left 2 Kin'!I85, 'Left 3 Kin'!I85, 'Right 1 Kin'!I85, 'Right 2 Kin'!I85, 'Right 3 Kin'!I85)</f>
        <v>4.3347174912043309</v>
      </c>
      <c r="J85">
        <f>STDEV('Left 1 Kin'!J85, 'Left 2 Kin'!J85, 'Left 3 Kin'!J85, 'Right 1 Kin'!J85, 'Right 2 Kin'!J85, 'Right 3 Kin'!J85)</f>
        <v>2.6969429777456404</v>
      </c>
      <c r="K85">
        <f>STDEV('Left 1 Kin'!K85, 'Left 2 Kin'!K85, 'Left 3 Kin'!K85, 'Right 1 Kin'!K85, 'Right 2 Kin'!K85, 'Right 3 Kin'!K85)</f>
        <v>3.0894727717146275</v>
      </c>
      <c r="L85">
        <f>STDEV('Left 1 Kin'!L85, 'Left 2 Kin'!L85, 'Left 3 Kin'!L85, 'Right 1 Kin'!L85, 'Right 2 Kin'!L85, 'Right 3 Kin'!L85)</f>
        <v>2.4055789164185342</v>
      </c>
      <c r="M85">
        <f>STDEV('Left 1 Kin'!M85, 'Left 2 Kin'!M85, 'Left 3 Kin'!M85, 'Right 1 Kin'!M85, 'Right 2 Kin'!M85, 'Right 3 Kin'!M85)</f>
        <v>2.5073306568371843</v>
      </c>
      <c r="N85">
        <f>STDEV('Left 1 Kin'!N85, 'Left 2 Kin'!N85, 'Left 3 Kin'!N85, 'Right 1 Kin'!N85, 'Right 2 Kin'!N85, 'Right 3 Kin'!N85)</f>
        <v>4.563900966862164</v>
      </c>
      <c r="O85">
        <f>STDEV('Left 1 Kin'!O85, 'Left 2 Kin'!O85, 'Left 3 Kin'!O85, 'Right 1 Kin'!O85, 'Right 2 Kin'!O85, 'Right 3 Kin'!O85)</f>
        <v>21.471128264513116</v>
      </c>
      <c r="P85">
        <f>STDEV('Left 1 Kin'!P85, 'Left 2 Kin'!P85, 'Left 3 Kin'!P85, 'Right 1 Kin'!P85, 'Right 2 Kin'!P85, 'Right 3 Kin'!P85)</f>
        <v>4.7622418442565717</v>
      </c>
      <c r="Q85">
        <f>STDEV('Left 1 Kin'!Q85, 'Left 2 Kin'!Q85, 'Left 3 Kin'!Q85, 'Right 1 Kin'!Q85, 'Right 2 Kin'!Q85, 'Right 3 Kin'!Q85)</f>
        <v>6.3010402122281679</v>
      </c>
      <c r="R85">
        <f>STDEV('Left 1 Kin'!R85, 'Left 2 Kin'!R85, 'Left 3 Kin'!R85, 'Right 1 Kin'!R85, 'Right 2 Kin'!R85, 'Right 3 Kin'!R85)</f>
        <v>3.2637570132609359</v>
      </c>
      <c r="S85">
        <f>STDEV('Left 1 Kin'!S85, 'Left 2 Kin'!S85, 'Left 3 Kin'!S85, 'Right 1 Kin'!S85, 'Right 2 Kin'!S85, 'Right 3 Kin'!S85)</f>
        <v>5.0883609255107656</v>
      </c>
      <c r="T85">
        <f>STDEV('Left 1 Kin'!T85, 'Left 2 Kin'!T85, 'Left 3 Kin'!T85, 'Right 1 Kin'!T85, 'Right 2 Kin'!T85, 'Right 3 Kin'!T85)</f>
        <v>4.9885738543226372</v>
      </c>
      <c r="U85">
        <f>STDEV('Left 1 Kin'!U85, 'Left 2 Kin'!U85, 'Left 3 Kin'!U85, 'Right 1 Kin'!U85, 'Right 2 Kin'!U85, 'Right 3 Kin'!U85)</f>
        <v>30.415089484436667</v>
      </c>
      <c r="V85">
        <f>STDEV('Left 1 Kin'!V85, 'Left 2 Kin'!V85, 'Left 3 Kin'!V85, 'Right 1 Kin'!V85, 'Right 2 Kin'!V85, 'Right 3 Kin'!V85)</f>
        <v>19.76777492085715</v>
      </c>
      <c r="W85">
        <f>STDEV('Left 1 Kin'!W85, 'Left 2 Kin'!W85, 'Left 3 Kin'!W85, 'Right 1 Kin'!W85, 'Right 2 Kin'!W85, 'Right 3 Kin'!W85)</f>
        <v>16.579518871361042</v>
      </c>
      <c r="X85">
        <f>STDEV('Left 1 Kin'!X85, 'Left 2 Kin'!X85, 'Left 3 Kin'!X85, 'Right 1 Kin'!X85, 'Right 2 Kin'!X85, 'Right 3 Kin'!X85)</f>
        <v>50.21823327293027</v>
      </c>
      <c r="Y85">
        <f>STDEV('Left 1 Kin'!Y85, 'Left 2 Kin'!Y85, 'Left 3 Kin'!Y85, 'Right 1 Kin'!Y85, 'Right 2 Kin'!Y85, 'Right 3 Kin'!Y85)</f>
        <v>17.801336692039783</v>
      </c>
      <c r="Z85">
        <f>STDEV('Left 1 Kin'!Z85, 'Left 2 Kin'!Z85, 'Left 3 Kin'!Z85, 'Right 1 Kin'!Z85, 'Right 2 Kin'!Z85, 'Right 3 Kin'!Z85)</f>
        <v>72.436938558577552</v>
      </c>
      <c r="AA85">
        <f>STDEV('Left 1 Kin'!AA85, 'Left 2 Kin'!AA85, 'Left 3 Kin'!AA85, 'Right 1 Kin'!AA85, 'Right 2 Kin'!AA85, 'Right 3 Kin'!AA85)</f>
        <v>47.334210733684621</v>
      </c>
      <c r="AB85">
        <f>STDEV('Left 1 Kin'!AB85, 'Left 2 Kin'!AB85, 'Left 3 Kin'!AB85, 'Right 1 Kin'!AB85, 'Right 2 Kin'!AB85, 'Right 3 Kin'!AB85)</f>
        <v>64.515707227880043</v>
      </c>
      <c r="AC85">
        <f>STDEV('Left 1 Kin'!AC85, 'Left 2 Kin'!AC85, 'Left 3 Kin'!AC85, 'Right 1 Kin'!AC85, 'Right 2 Kin'!AC85, 'Right 3 Kin'!AC85)</f>
        <v>98.624231419618269</v>
      </c>
      <c r="AD85">
        <f>STDEV('Left 1 Kin'!AD85, 'Left 2 Kin'!AD85, 'Left 3 Kin'!AD85, 'Right 1 Kin'!AD85, 'Right 2 Kin'!AD85, 'Right 3 Kin'!AD85)</f>
        <v>55.022518202698372</v>
      </c>
      <c r="AE85">
        <f>STDEV('Left 1 Kin'!AE85, 'Left 2 Kin'!AE85, 'Left 3 Kin'!AE85, 'Right 1 Kin'!AE85, 'Right 2 Kin'!AE85, 'Right 3 Kin'!AE85)</f>
        <v>250.65877883226864</v>
      </c>
      <c r="AF85">
        <f>STDEV('Left 1 Kin'!AF85, 'Left 2 Kin'!AF85, 'Left 3 Kin'!AF85, 'Right 1 Kin'!AF85, 'Right 2 Kin'!AF85, 'Right 3 Kin'!AF85)</f>
        <v>66.12525696774253</v>
      </c>
      <c r="AG85">
        <f>STDEV('Left 1 Kin'!AG85, 'Left 2 Kin'!AG85, 'Left 3 Kin'!AG85, 'Right 1 Kin'!AG85, 'Right 2 Kin'!AG85, 'Right 3 Kin'!AG85)</f>
        <v>584.07947888919318</v>
      </c>
      <c r="AH85">
        <f>STDEV('Left 1 Kin'!AH85, 'Left 2 Kin'!AH85, 'Left 3 Kin'!AH85, 'Right 1 Kin'!AH85, 'Right 2 Kin'!AH85, 'Right 3 Kin'!AH85)</f>
        <v>77.116666852437845</v>
      </c>
      <c r="AI85">
        <f>STDEV('Left 1 Kin'!AI85, 'Left 2 Kin'!AI85, 'Left 3 Kin'!AI85, 'Right 1 Kin'!AI85, 'Right 2 Kin'!AI85, 'Right 3 Kin'!AI85)</f>
        <v>0.71230138108143282</v>
      </c>
      <c r="AJ85">
        <f>STDEV('Left 1 Kin'!AJ85, 'Left 2 Kin'!AJ85, 'Left 3 Kin'!AJ85, 'Right 1 Kin'!AJ85, 'Right 2 Kin'!AJ85, 'Right 3 Kin'!AJ85)</f>
        <v>0.79851225119569413</v>
      </c>
      <c r="AK85">
        <f>STDEV('Left 1 Kin'!AK85, 'Left 2 Kin'!AK85, 'Left 3 Kin'!AK85, 'Right 1 Kin'!AK85, 'Right 2 Kin'!AK85, 'Right 3 Kin'!AK85)</f>
        <v>0.14882405413736746</v>
      </c>
      <c r="AL85">
        <f>STDEV('Left 1 Kin'!AL85, 'Left 2 Kin'!AL85, 'Left 3 Kin'!AL85, 'Right 1 Kin'!AL85, 'Right 2 Kin'!AL85, 'Right 3 Kin'!AL85)</f>
        <v>6.7873840492931219</v>
      </c>
      <c r="AM85">
        <f>STDEV('Left 1 Kin'!AM85, 'Left 2 Kin'!AM85, 'Left 3 Kin'!AM85, 'Right 1 Kin'!AM85, 'Right 2 Kin'!AM85, 'Right 3 Kin'!AM85)</f>
        <v>0.60242141013233463</v>
      </c>
      <c r="AN85">
        <f>STDEV('Left 1 Kin'!AN85, 'Left 2 Kin'!AN85, 'Left 3 Kin'!AN85, 'Right 1 Kin'!AN85, 'Right 2 Kin'!AN85, 'Right 3 Kin'!AN85)</f>
        <v>0.43239478393660602</v>
      </c>
      <c r="AO85">
        <f>STDEV('Left 1 Kin'!AO85, 'Left 2 Kin'!AO85, 'Left 3 Kin'!AO85, 'Right 1 Kin'!AO85, 'Right 2 Kin'!AO85, 'Right 3 Kin'!AO85)</f>
        <v>5.8834390718519085E-2</v>
      </c>
      <c r="AP85">
        <f>STDEV('Left 1 Kin'!AP85, 'Left 2 Kin'!AP85, 'Left 3 Kin'!AP85, 'Right 1 Kin'!AP85, 'Right 2 Kin'!AP85, 'Right 3 Kin'!AP85)</f>
        <v>5.2692058666874333</v>
      </c>
      <c r="AQ85">
        <f>STDEV('Left 1 Kin'!AQ85, 'Left 2 Kin'!AQ85, 'Left 3 Kin'!AQ85, 'Right 1 Kin'!AQ85, 'Right 2 Kin'!AQ85, 'Right 3 Kin'!AQ85)</f>
        <v>0.33997247141786041</v>
      </c>
      <c r="AR85">
        <f>STDEV('Left 1 Kin'!AR85, 'Left 2 Kin'!AR85, 'Left 3 Kin'!AR85, 'Right 1 Kin'!AR85, 'Right 2 Kin'!AR85, 'Right 3 Kin'!AR85)</f>
        <v>0.45457192466535778</v>
      </c>
      <c r="AS85">
        <f>STDEV('Left 1 Kin'!AS85, 'Left 2 Kin'!AS85, 'Left 3 Kin'!AS85, 'Right 1 Kin'!AS85, 'Right 2 Kin'!AS85, 'Right 3 Kin'!AS85)</f>
        <v>0.20964130561505009</v>
      </c>
      <c r="AT85">
        <f>STDEV('Left 1 Kin'!AT85, 'Left 2 Kin'!AT85, 'Left 3 Kin'!AT85, 'Right 1 Kin'!AT85, 'Right 2 Kin'!AT85, 'Right 3 Kin'!AT85)</f>
        <v>7.5867970800114213</v>
      </c>
    </row>
    <row r="86" spans="1:46" x14ac:dyDescent="0.25">
      <c r="A86">
        <v>84</v>
      </c>
      <c r="B86">
        <f>STDEV('Left 1 Kin'!B86, 'Left 2 Kin'!B86, 'Left 3 Kin'!B86, 'Right 1 Kin'!B86, 'Right 2 Kin'!B86, 'Right 3 Kin'!B86)</f>
        <v>0.13225648723850114</v>
      </c>
      <c r="C86">
        <f>STDEV('Left 1 Kin'!C86, 'Left 2 Kin'!C86, 'Left 3 Kin'!C86, 'Right 1 Kin'!C86, 'Right 2 Kin'!C86, 'Right 3 Kin'!C86)</f>
        <v>3.4960432719800191E-3</v>
      </c>
      <c r="D86">
        <f>STDEV('Left 1 Kin'!D86, 'Left 2 Kin'!D86, 'Left 3 Kin'!D86, 'Right 1 Kin'!D86, 'Right 2 Kin'!D86, 'Right 3 Kin'!D86)</f>
        <v>8.9834243675879277E-2</v>
      </c>
      <c r="E86">
        <f>STDEV('Left 1 Kin'!E86, 'Left 2 Kin'!E86, 'Left 3 Kin'!E86, 'Right 1 Kin'!E86, 'Right 2 Kin'!E86, 'Right 3 Kin'!E86)</f>
        <v>2.9173496777884063E-2</v>
      </c>
      <c r="F86">
        <f>STDEV('Left 1 Kin'!F86, 'Left 2 Kin'!F86, 'Left 3 Kin'!F86, 'Right 1 Kin'!F86, 'Right 2 Kin'!F86, 'Right 3 Kin'!F86)</f>
        <v>0.18940751238573031</v>
      </c>
      <c r="G86">
        <f>STDEV('Left 1 Kin'!G86, 'Left 2 Kin'!G86, 'Left 3 Kin'!G86, 'Right 1 Kin'!G86, 'Right 2 Kin'!G86, 'Right 3 Kin'!G86)</f>
        <v>1.2252408161368182</v>
      </c>
      <c r="H86">
        <f>STDEV('Left 1 Kin'!H86, 'Left 2 Kin'!H86, 'Left 3 Kin'!H86, 'Right 1 Kin'!H86, 'Right 2 Kin'!H86, 'Right 3 Kin'!H86)</f>
        <v>1.3300286388788507</v>
      </c>
      <c r="I86">
        <f>STDEV('Left 1 Kin'!I86, 'Left 2 Kin'!I86, 'Left 3 Kin'!I86, 'Right 1 Kin'!I86, 'Right 2 Kin'!I86, 'Right 3 Kin'!I86)</f>
        <v>4.3656431879025144</v>
      </c>
      <c r="J86">
        <f>STDEV('Left 1 Kin'!J86, 'Left 2 Kin'!J86, 'Left 3 Kin'!J86, 'Right 1 Kin'!J86, 'Right 2 Kin'!J86, 'Right 3 Kin'!J86)</f>
        <v>2.6951586268682579</v>
      </c>
      <c r="K86">
        <f>STDEV('Left 1 Kin'!K86, 'Left 2 Kin'!K86, 'Left 3 Kin'!K86, 'Right 1 Kin'!K86, 'Right 2 Kin'!K86, 'Right 3 Kin'!K86)</f>
        <v>3.077788995356296</v>
      </c>
      <c r="L86">
        <f>STDEV('Left 1 Kin'!L86, 'Left 2 Kin'!L86, 'Left 3 Kin'!L86, 'Right 1 Kin'!L86, 'Right 2 Kin'!L86, 'Right 3 Kin'!L86)</f>
        <v>2.3520141198541848</v>
      </c>
      <c r="M86">
        <f>STDEV('Left 1 Kin'!M86, 'Left 2 Kin'!M86, 'Left 3 Kin'!M86, 'Right 1 Kin'!M86, 'Right 2 Kin'!M86, 'Right 3 Kin'!M86)</f>
        <v>2.510512961479856</v>
      </c>
      <c r="N86">
        <f>STDEV('Left 1 Kin'!N86, 'Left 2 Kin'!N86, 'Left 3 Kin'!N86, 'Right 1 Kin'!N86, 'Right 2 Kin'!N86, 'Right 3 Kin'!N86)</f>
        <v>4.505981886022993</v>
      </c>
      <c r="O86">
        <f>STDEV('Left 1 Kin'!O86, 'Left 2 Kin'!O86, 'Left 3 Kin'!O86, 'Right 1 Kin'!O86, 'Right 2 Kin'!O86, 'Right 3 Kin'!O86)</f>
        <v>21.532802913860912</v>
      </c>
      <c r="P86">
        <f>STDEV('Left 1 Kin'!P86, 'Left 2 Kin'!P86, 'Left 3 Kin'!P86, 'Right 1 Kin'!P86, 'Right 2 Kin'!P86, 'Right 3 Kin'!P86)</f>
        <v>4.8217305899563714</v>
      </c>
      <c r="Q86">
        <f>STDEV('Left 1 Kin'!Q86, 'Left 2 Kin'!Q86, 'Left 3 Kin'!Q86, 'Right 1 Kin'!Q86, 'Right 2 Kin'!Q86, 'Right 3 Kin'!Q86)</f>
        <v>6.035506025585045</v>
      </c>
      <c r="R86">
        <f>STDEV('Left 1 Kin'!R86, 'Left 2 Kin'!R86, 'Left 3 Kin'!R86, 'Right 1 Kin'!R86, 'Right 2 Kin'!R86, 'Right 3 Kin'!R86)</f>
        <v>3.3379067984685222</v>
      </c>
      <c r="S86">
        <f>STDEV('Left 1 Kin'!S86, 'Left 2 Kin'!S86, 'Left 3 Kin'!S86, 'Right 1 Kin'!S86, 'Right 2 Kin'!S86, 'Right 3 Kin'!S86)</f>
        <v>5.0077998637916918</v>
      </c>
      <c r="T86">
        <f>STDEV('Left 1 Kin'!T86, 'Left 2 Kin'!T86, 'Left 3 Kin'!T86, 'Right 1 Kin'!T86, 'Right 2 Kin'!T86, 'Right 3 Kin'!T86)</f>
        <v>5.0416917428050319</v>
      </c>
      <c r="U86">
        <f>STDEV('Left 1 Kin'!U86, 'Left 2 Kin'!U86, 'Left 3 Kin'!U86, 'Right 1 Kin'!U86, 'Right 2 Kin'!U86, 'Right 3 Kin'!U86)</f>
        <v>29.866838171347428</v>
      </c>
      <c r="V86">
        <f>STDEV('Left 1 Kin'!V86, 'Left 2 Kin'!V86, 'Left 3 Kin'!V86, 'Right 1 Kin'!V86, 'Right 2 Kin'!V86, 'Right 3 Kin'!V86)</f>
        <v>20.654951220625541</v>
      </c>
      <c r="W86">
        <f>STDEV('Left 1 Kin'!W86, 'Left 2 Kin'!W86, 'Left 3 Kin'!W86, 'Right 1 Kin'!W86, 'Right 2 Kin'!W86, 'Right 3 Kin'!W86)</f>
        <v>15.800615995039692</v>
      </c>
      <c r="X86">
        <f>STDEV('Left 1 Kin'!X86, 'Left 2 Kin'!X86, 'Left 3 Kin'!X86, 'Right 1 Kin'!X86, 'Right 2 Kin'!X86, 'Right 3 Kin'!X86)</f>
        <v>49.491677943226044</v>
      </c>
      <c r="Y86">
        <f>STDEV('Left 1 Kin'!Y86, 'Left 2 Kin'!Y86, 'Left 3 Kin'!Y86, 'Right 1 Kin'!Y86, 'Right 2 Kin'!Y86, 'Right 3 Kin'!Y86)</f>
        <v>16.405178077410927</v>
      </c>
      <c r="Z86">
        <f>STDEV('Left 1 Kin'!Z86, 'Left 2 Kin'!Z86, 'Left 3 Kin'!Z86, 'Right 1 Kin'!Z86, 'Right 2 Kin'!Z86, 'Right 3 Kin'!Z86)</f>
        <v>74.836241639402317</v>
      </c>
      <c r="AA86">
        <f>STDEV('Left 1 Kin'!AA86, 'Left 2 Kin'!AA86, 'Left 3 Kin'!AA86, 'Right 1 Kin'!AA86, 'Right 2 Kin'!AA86, 'Right 3 Kin'!AA86)</f>
        <v>49.19670698517335</v>
      </c>
      <c r="AB86">
        <f>STDEV('Left 1 Kin'!AB86, 'Left 2 Kin'!AB86, 'Left 3 Kin'!AB86, 'Right 1 Kin'!AB86, 'Right 2 Kin'!AB86, 'Right 3 Kin'!AB86)</f>
        <v>65.864108882047475</v>
      </c>
      <c r="AC86">
        <f>STDEV('Left 1 Kin'!AC86, 'Left 2 Kin'!AC86, 'Left 3 Kin'!AC86, 'Right 1 Kin'!AC86, 'Right 2 Kin'!AC86, 'Right 3 Kin'!AC86)</f>
        <v>98.173369508572307</v>
      </c>
      <c r="AD86">
        <f>STDEV('Left 1 Kin'!AD86, 'Left 2 Kin'!AD86, 'Left 3 Kin'!AD86, 'Right 1 Kin'!AD86, 'Right 2 Kin'!AD86, 'Right 3 Kin'!AD86)</f>
        <v>49.761088444184985</v>
      </c>
      <c r="AE86">
        <f>STDEV('Left 1 Kin'!AE86, 'Left 2 Kin'!AE86, 'Left 3 Kin'!AE86, 'Right 1 Kin'!AE86, 'Right 2 Kin'!AE86, 'Right 3 Kin'!AE86)</f>
        <v>244.63177552162688</v>
      </c>
      <c r="AF86">
        <f>STDEV('Left 1 Kin'!AF86, 'Left 2 Kin'!AF86, 'Left 3 Kin'!AF86, 'Right 1 Kin'!AF86, 'Right 2 Kin'!AF86, 'Right 3 Kin'!AF86)</f>
        <v>58.47073723132786</v>
      </c>
      <c r="AG86">
        <f>STDEV('Left 1 Kin'!AG86, 'Left 2 Kin'!AG86, 'Left 3 Kin'!AG86, 'Right 1 Kin'!AG86, 'Right 2 Kin'!AG86, 'Right 3 Kin'!AG86)</f>
        <v>618.1748405377341</v>
      </c>
      <c r="AH86">
        <f>STDEV('Left 1 Kin'!AH86, 'Left 2 Kin'!AH86, 'Left 3 Kin'!AH86, 'Right 1 Kin'!AH86, 'Right 2 Kin'!AH86, 'Right 3 Kin'!AH86)</f>
        <v>75.060674704721549</v>
      </c>
      <c r="AI86">
        <f>STDEV('Left 1 Kin'!AI86, 'Left 2 Kin'!AI86, 'Left 3 Kin'!AI86, 'Right 1 Kin'!AI86, 'Right 2 Kin'!AI86, 'Right 3 Kin'!AI86)</f>
        <v>0.5604279140642856</v>
      </c>
      <c r="AJ86">
        <f>STDEV('Left 1 Kin'!AJ86, 'Left 2 Kin'!AJ86, 'Left 3 Kin'!AJ86, 'Right 1 Kin'!AJ86, 'Right 2 Kin'!AJ86, 'Right 3 Kin'!AJ86)</f>
        <v>0.74297702774293861</v>
      </c>
      <c r="AK86">
        <f>STDEV('Left 1 Kin'!AK86, 'Left 2 Kin'!AK86, 'Left 3 Kin'!AK86, 'Right 1 Kin'!AK86, 'Right 2 Kin'!AK86, 'Right 3 Kin'!AK86)</f>
        <v>0.14560279016179398</v>
      </c>
      <c r="AL86">
        <f>STDEV('Left 1 Kin'!AL86, 'Left 2 Kin'!AL86, 'Left 3 Kin'!AL86, 'Right 1 Kin'!AL86, 'Right 2 Kin'!AL86, 'Right 3 Kin'!AL86)</f>
        <v>5.5174969377271692</v>
      </c>
      <c r="AM86">
        <f>STDEV('Left 1 Kin'!AM86, 'Left 2 Kin'!AM86, 'Left 3 Kin'!AM86, 'Right 1 Kin'!AM86, 'Right 2 Kin'!AM86, 'Right 3 Kin'!AM86)</f>
        <v>0.52720304980070454</v>
      </c>
      <c r="AN86">
        <f>STDEV('Left 1 Kin'!AN86, 'Left 2 Kin'!AN86, 'Left 3 Kin'!AN86, 'Right 1 Kin'!AN86, 'Right 2 Kin'!AN86, 'Right 3 Kin'!AN86)</f>
        <v>0.47141570899753471</v>
      </c>
      <c r="AO86">
        <f>STDEV('Left 1 Kin'!AO86, 'Left 2 Kin'!AO86, 'Left 3 Kin'!AO86, 'Right 1 Kin'!AO86, 'Right 2 Kin'!AO86, 'Right 3 Kin'!AO86)</f>
        <v>5.3320514053286437E-2</v>
      </c>
      <c r="AP86">
        <f>STDEV('Left 1 Kin'!AP86, 'Left 2 Kin'!AP86, 'Left 3 Kin'!AP86, 'Right 1 Kin'!AP86, 'Right 2 Kin'!AP86, 'Right 3 Kin'!AP86)</f>
        <v>4.437001626989324</v>
      </c>
      <c r="AQ86">
        <f>STDEV('Left 1 Kin'!AQ86, 'Left 2 Kin'!AQ86, 'Left 3 Kin'!AQ86, 'Right 1 Kin'!AQ86, 'Right 2 Kin'!AQ86, 'Right 3 Kin'!AQ86)</f>
        <v>0.32382363925541396</v>
      </c>
      <c r="AR86">
        <f>STDEV('Left 1 Kin'!AR86, 'Left 2 Kin'!AR86, 'Left 3 Kin'!AR86, 'Right 1 Kin'!AR86, 'Right 2 Kin'!AR86, 'Right 3 Kin'!AR86)</f>
        <v>0.4200823483381233</v>
      </c>
      <c r="AS86">
        <f>STDEV('Left 1 Kin'!AS86, 'Left 2 Kin'!AS86, 'Left 3 Kin'!AS86, 'Right 1 Kin'!AS86, 'Right 2 Kin'!AS86, 'Right 3 Kin'!AS86)</f>
        <v>0.21274403798032027</v>
      </c>
      <c r="AT86">
        <f>STDEV('Left 1 Kin'!AT86, 'Left 2 Kin'!AT86, 'Left 3 Kin'!AT86, 'Right 1 Kin'!AT86, 'Right 2 Kin'!AT86, 'Right 3 Kin'!AT86)</f>
        <v>7.1744649074738129</v>
      </c>
    </row>
    <row r="87" spans="1:46" x14ac:dyDescent="0.25">
      <c r="A87">
        <v>85</v>
      </c>
      <c r="B87">
        <f>STDEV('Left 1 Kin'!B87, 'Left 2 Kin'!B87, 'Left 3 Kin'!B87, 'Right 1 Kin'!B87, 'Right 2 Kin'!B87, 'Right 3 Kin'!B87)</f>
        <v>0.13264890610807598</v>
      </c>
      <c r="C87">
        <f>STDEV('Left 1 Kin'!C87, 'Left 2 Kin'!C87, 'Left 3 Kin'!C87, 'Right 1 Kin'!C87, 'Right 2 Kin'!C87, 'Right 3 Kin'!C87)</f>
        <v>3.472349027193612E-3</v>
      </c>
      <c r="D87">
        <f>STDEV('Left 1 Kin'!D87, 'Left 2 Kin'!D87, 'Left 3 Kin'!D87, 'Right 1 Kin'!D87, 'Right 2 Kin'!D87, 'Right 3 Kin'!D87)</f>
        <v>9.338465284494088E-2</v>
      </c>
      <c r="E87">
        <f>STDEV('Left 1 Kin'!E87, 'Left 2 Kin'!E87, 'Left 3 Kin'!E87, 'Right 1 Kin'!E87, 'Right 2 Kin'!E87, 'Right 3 Kin'!E87)</f>
        <v>2.9502877980747699E-2</v>
      </c>
      <c r="F87">
        <f>STDEV('Left 1 Kin'!F87, 'Left 2 Kin'!F87, 'Left 3 Kin'!F87, 'Right 1 Kin'!F87, 'Right 2 Kin'!F87, 'Right 3 Kin'!F87)</f>
        <v>0.17874433104710899</v>
      </c>
      <c r="G87">
        <f>STDEV('Left 1 Kin'!G87, 'Left 2 Kin'!G87, 'Left 3 Kin'!G87, 'Right 1 Kin'!G87, 'Right 2 Kin'!G87, 'Right 3 Kin'!G87)</f>
        <v>1.2071955984631451</v>
      </c>
      <c r="H87">
        <f>STDEV('Left 1 Kin'!H87, 'Left 2 Kin'!H87, 'Left 3 Kin'!H87, 'Right 1 Kin'!H87, 'Right 2 Kin'!H87, 'Right 3 Kin'!H87)</f>
        <v>1.3275716328740141</v>
      </c>
      <c r="I87">
        <f>STDEV('Left 1 Kin'!I87, 'Left 2 Kin'!I87, 'Left 3 Kin'!I87, 'Right 1 Kin'!I87, 'Right 2 Kin'!I87, 'Right 3 Kin'!I87)</f>
        <v>4.393714042613456</v>
      </c>
      <c r="J87">
        <f>STDEV('Left 1 Kin'!J87, 'Left 2 Kin'!J87, 'Left 3 Kin'!J87, 'Right 1 Kin'!J87, 'Right 2 Kin'!J87, 'Right 3 Kin'!J87)</f>
        <v>2.6832648481199128</v>
      </c>
      <c r="K87">
        <f>STDEV('Left 1 Kin'!K87, 'Left 2 Kin'!K87, 'Left 3 Kin'!K87, 'Right 1 Kin'!K87, 'Right 2 Kin'!K87, 'Right 3 Kin'!K87)</f>
        <v>3.0642178666957554</v>
      </c>
      <c r="L87">
        <f>STDEV('Left 1 Kin'!L87, 'Left 2 Kin'!L87, 'Left 3 Kin'!L87, 'Right 1 Kin'!L87, 'Right 2 Kin'!L87, 'Right 3 Kin'!L87)</f>
        <v>2.3073411333675065</v>
      </c>
      <c r="M87">
        <f>STDEV('Left 1 Kin'!M87, 'Left 2 Kin'!M87, 'Left 3 Kin'!M87, 'Right 1 Kin'!M87, 'Right 2 Kin'!M87, 'Right 3 Kin'!M87)</f>
        <v>2.5470204524294995</v>
      </c>
      <c r="N87">
        <f>STDEV('Left 1 Kin'!N87, 'Left 2 Kin'!N87, 'Left 3 Kin'!N87, 'Right 1 Kin'!N87, 'Right 2 Kin'!N87, 'Right 3 Kin'!N87)</f>
        <v>4.4222185809208767</v>
      </c>
      <c r="O87">
        <f>STDEV('Left 1 Kin'!O87, 'Left 2 Kin'!O87, 'Left 3 Kin'!O87, 'Right 1 Kin'!O87, 'Right 2 Kin'!O87, 'Right 3 Kin'!O87)</f>
        <v>21.587907392237131</v>
      </c>
      <c r="P87">
        <f>STDEV('Left 1 Kin'!P87, 'Left 2 Kin'!P87, 'Left 3 Kin'!P87, 'Right 1 Kin'!P87, 'Right 2 Kin'!P87, 'Right 3 Kin'!P87)</f>
        <v>4.8856115662825879</v>
      </c>
      <c r="Q87">
        <f>STDEV('Left 1 Kin'!Q87, 'Left 2 Kin'!Q87, 'Left 3 Kin'!Q87, 'Right 1 Kin'!Q87, 'Right 2 Kin'!Q87, 'Right 3 Kin'!Q87)</f>
        <v>5.7998452855682476</v>
      </c>
      <c r="R87">
        <f>STDEV('Left 1 Kin'!R87, 'Left 2 Kin'!R87, 'Left 3 Kin'!R87, 'Right 1 Kin'!R87, 'Right 2 Kin'!R87, 'Right 3 Kin'!R87)</f>
        <v>3.4098186080479742</v>
      </c>
      <c r="S87">
        <f>STDEV('Left 1 Kin'!S87, 'Left 2 Kin'!S87, 'Left 3 Kin'!S87, 'Right 1 Kin'!S87, 'Right 2 Kin'!S87, 'Right 3 Kin'!S87)</f>
        <v>4.971014875967497</v>
      </c>
      <c r="T87">
        <f>STDEV('Left 1 Kin'!T87, 'Left 2 Kin'!T87, 'Left 3 Kin'!T87, 'Right 1 Kin'!T87, 'Right 2 Kin'!T87, 'Right 3 Kin'!T87)</f>
        <v>5.0950041207817369</v>
      </c>
      <c r="U87">
        <f>STDEV('Left 1 Kin'!U87, 'Left 2 Kin'!U87, 'Left 3 Kin'!U87, 'Right 1 Kin'!U87, 'Right 2 Kin'!U87, 'Right 3 Kin'!U87)</f>
        <v>29.20762494627089</v>
      </c>
      <c r="V87">
        <f>STDEV('Left 1 Kin'!V87, 'Left 2 Kin'!V87, 'Left 3 Kin'!V87, 'Right 1 Kin'!V87, 'Right 2 Kin'!V87, 'Right 3 Kin'!V87)</f>
        <v>21.160245018444911</v>
      </c>
      <c r="W87">
        <f>STDEV('Left 1 Kin'!W87, 'Left 2 Kin'!W87, 'Left 3 Kin'!W87, 'Right 1 Kin'!W87, 'Right 2 Kin'!W87, 'Right 3 Kin'!W87)</f>
        <v>15.362168625708849</v>
      </c>
      <c r="X87">
        <f>STDEV('Left 1 Kin'!X87, 'Left 2 Kin'!X87, 'Left 3 Kin'!X87, 'Right 1 Kin'!X87, 'Right 2 Kin'!X87, 'Right 3 Kin'!X87)</f>
        <v>48.622854125519851</v>
      </c>
      <c r="Y87">
        <f>STDEV('Left 1 Kin'!Y87, 'Left 2 Kin'!Y87, 'Left 3 Kin'!Y87, 'Right 1 Kin'!Y87, 'Right 2 Kin'!Y87, 'Right 3 Kin'!Y87)</f>
        <v>15.051279530193636</v>
      </c>
      <c r="Z87">
        <f>STDEV('Left 1 Kin'!Z87, 'Left 2 Kin'!Z87, 'Left 3 Kin'!Z87, 'Right 1 Kin'!Z87, 'Right 2 Kin'!Z87, 'Right 3 Kin'!Z87)</f>
        <v>75.573854521214955</v>
      </c>
      <c r="AA87">
        <f>STDEV('Left 1 Kin'!AA87, 'Left 2 Kin'!AA87, 'Left 3 Kin'!AA87, 'Right 1 Kin'!AA87, 'Right 2 Kin'!AA87, 'Right 3 Kin'!AA87)</f>
        <v>49.643290021796076</v>
      </c>
      <c r="AB87">
        <f>STDEV('Left 1 Kin'!AB87, 'Left 2 Kin'!AB87, 'Left 3 Kin'!AB87, 'Right 1 Kin'!AB87, 'Right 2 Kin'!AB87, 'Right 3 Kin'!AB87)</f>
        <v>66.924069331291236</v>
      </c>
      <c r="AC87">
        <f>STDEV('Left 1 Kin'!AC87, 'Left 2 Kin'!AC87, 'Left 3 Kin'!AC87, 'Right 1 Kin'!AC87, 'Right 2 Kin'!AC87, 'Right 3 Kin'!AC87)</f>
        <v>97.015113284136646</v>
      </c>
      <c r="AD87">
        <f>STDEV('Left 1 Kin'!AD87, 'Left 2 Kin'!AD87, 'Left 3 Kin'!AD87, 'Right 1 Kin'!AD87, 'Right 2 Kin'!AD87, 'Right 3 Kin'!AD87)</f>
        <v>50.573466242712037</v>
      </c>
      <c r="AE87">
        <f>STDEV('Left 1 Kin'!AE87, 'Left 2 Kin'!AE87, 'Left 3 Kin'!AE87, 'Right 1 Kin'!AE87, 'Right 2 Kin'!AE87, 'Right 3 Kin'!AE87)</f>
        <v>236.34187298452511</v>
      </c>
      <c r="AF87">
        <f>STDEV('Left 1 Kin'!AF87, 'Left 2 Kin'!AF87, 'Left 3 Kin'!AF87, 'Right 1 Kin'!AF87, 'Right 2 Kin'!AF87, 'Right 3 Kin'!AF87)</f>
        <v>60.126319036553518</v>
      </c>
      <c r="AG87">
        <f>STDEV('Left 1 Kin'!AG87, 'Left 2 Kin'!AG87, 'Left 3 Kin'!AG87, 'Right 1 Kin'!AG87, 'Right 2 Kin'!AG87, 'Right 3 Kin'!AG87)</f>
        <v>616.41622726356479</v>
      </c>
      <c r="AH87">
        <f>STDEV('Left 1 Kin'!AH87, 'Left 2 Kin'!AH87, 'Left 3 Kin'!AH87, 'Right 1 Kin'!AH87, 'Right 2 Kin'!AH87, 'Right 3 Kin'!AH87)</f>
        <v>74.047637930230721</v>
      </c>
      <c r="AI87">
        <f>STDEV('Left 1 Kin'!AI87, 'Left 2 Kin'!AI87, 'Left 3 Kin'!AI87, 'Right 1 Kin'!AI87, 'Right 2 Kin'!AI87, 'Right 3 Kin'!AI87)</f>
        <v>0.45329010530601904</v>
      </c>
      <c r="AJ87">
        <f>STDEV('Left 1 Kin'!AJ87, 'Left 2 Kin'!AJ87, 'Left 3 Kin'!AJ87, 'Right 1 Kin'!AJ87, 'Right 2 Kin'!AJ87, 'Right 3 Kin'!AJ87)</f>
        <v>0.73588707000984377</v>
      </c>
      <c r="AK87">
        <f>STDEV('Left 1 Kin'!AK87, 'Left 2 Kin'!AK87, 'Left 3 Kin'!AK87, 'Right 1 Kin'!AK87, 'Right 2 Kin'!AK87, 'Right 3 Kin'!AK87)</f>
        <v>0.13714249297345776</v>
      </c>
      <c r="AL87">
        <f>STDEV('Left 1 Kin'!AL87, 'Left 2 Kin'!AL87, 'Left 3 Kin'!AL87, 'Right 1 Kin'!AL87, 'Right 2 Kin'!AL87, 'Right 3 Kin'!AL87)</f>
        <v>4.3567314436337039</v>
      </c>
      <c r="AM87">
        <f>STDEV('Left 1 Kin'!AM87, 'Left 2 Kin'!AM87, 'Left 3 Kin'!AM87, 'Right 1 Kin'!AM87, 'Right 2 Kin'!AM87, 'Right 3 Kin'!AM87)</f>
        <v>0.47586985991398328</v>
      </c>
      <c r="AN87">
        <f>STDEV('Left 1 Kin'!AN87, 'Left 2 Kin'!AN87, 'Left 3 Kin'!AN87, 'Right 1 Kin'!AN87, 'Right 2 Kin'!AN87, 'Right 3 Kin'!AN87)</f>
        <v>0.48822901318845935</v>
      </c>
      <c r="AO87">
        <f>STDEV('Left 1 Kin'!AO87, 'Left 2 Kin'!AO87, 'Left 3 Kin'!AO87, 'Right 1 Kin'!AO87, 'Right 2 Kin'!AO87, 'Right 3 Kin'!AO87)</f>
        <v>5.1827753377074237E-2</v>
      </c>
      <c r="AP87">
        <f>STDEV('Left 1 Kin'!AP87, 'Left 2 Kin'!AP87, 'Left 3 Kin'!AP87, 'Right 1 Kin'!AP87, 'Right 2 Kin'!AP87, 'Right 3 Kin'!AP87)</f>
        <v>3.8121128849799581</v>
      </c>
      <c r="AQ87">
        <f>STDEV('Left 1 Kin'!AQ87, 'Left 2 Kin'!AQ87, 'Left 3 Kin'!AQ87, 'Right 1 Kin'!AQ87, 'Right 2 Kin'!AQ87, 'Right 3 Kin'!AQ87)</f>
        <v>0.31112806099571261</v>
      </c>
      <c r="AR87">
        <f>STDEV('Left 1 Kin'!AR87, 'Left 2 Kin'!AR87, 'Left 3 Kin'!AR87, 'Right 1 Kin'!AR87, 'Right 2 Kin'!AR87, 'Right 3 Kin'!AR87)</f>
        <v>0.38451661804376619</v>
      </c>
      <c r="AS87">
        <f>STDEV('Left 1 Kin'!AS87, 'Left 2 Kin'!AS87, 'Left 3 Kin'!AS87, 'Right 1 Kin'!AS87, 'Right 2 Kin'!AS87, 'Right 3 Kin'!AS87)</f>
        <v>0.20241930724541662</v>
      </c>
      <c r="AT87">
        <f>STDEV('Left 1 Kin'!AT87, 'Left 2 Kin'!AT87, 'Left 3 Kin'!AT87, 'Right 1 Kin'!AT87, 'Right 2 Kin'!AT87, 'Right 3 Kin'!AT87)</f>
        <v>6.7970277349247334</v>
      </c>
    </row>
    <row r="88" spans="1:46" x14ac:dyDescent="0.25">
      <c r="A88">
        <v>86</v>
      </c>
      <c r="B88">
        <f>STDEV('Left 1 Kin'!B88, 'Left 2 Kin'!B88, 'Left 3 Kin'!B88, 'Right 1 Kin'!B88, 'Right 2 Kin'!B88, 'Right 3 Kin'!B88)</f>
        <v>0.13308624341945807</v>
      </c>
      <c r="C88">
        <f>STDEV('Left 1 Kin'!C88, 'Left 2 Kin'!C88, 'Left 3 Kin'!C88, 'Right 1 Kin'!C88, 'Right 2 Kin'!C88, 'Right 3 Kin'!C88)</f>
        <v>3.4478823158726494E-3</v>
      </c>
      <c r="D88">
        <f>STDEV('Left 1 Kin'!D88, 'Left 2 Kin'!D88, 'Left 3 Kin'!D88, 'Right 1 Kin'!D88, 'Right 2 Kin'!D88, 'Right 3 Kin'!D88)</f>
        <v>9.6175628250623812E-2</v>
      </c>
      <c r="E88">
        <f>STDEV('Left 1 Kin'!E88, 'Left 2 Kin'!E88, 'Left 3 Kin'!E88, 'Right 1 Kin'!E88, 'Right 2 Kin'!E88, 'Right 3 Kin'!E88)</f>
        <v>2.5950348277568744E-2</v>
      </c>
      <c r="F88">
        <f>STDEV('Left 1 Kin'!F88, 'Left 2 Kin'!F88, 'Left 3 Kin'!F88, 'Right 1 Kin'!F88, 'Right 2 Kin'!F88, 'Right 3 Kin'!F88)</f>
        <v>0.17143393662128562</v>
      </c>
      <c r="G88">
        <f>STDEV('Left 1 Kin'!G88, 'Left 2 Kin'!G88, 'Left 3 Kin'!G88, 'Right 1 Kin'!G88, 'Right 2 Kin'!G88, 'Right 3 Kin'!G88)</f>
        <v>1.1905322930982076</v>
      </c>
      <c r="H88">
        <f>STDEV('Left 1 Kin'!H88, 'Left 2 Kin'!H88, 'Left 3 Kin'!H88, 'Right 1 Kin'!H88, 'Right 2 Kin'!H88, 'Right 3 Kin'!H88)</f>
        <v>1.3253053611793739</v>
      </c>
      <c r="I88">
        <f>STDEV('Left 1 Kin'!I88, 'Left 2 Kin'!I88, 'Left 3 Kin'!I88, 'Right 1 Kin'!I88, 'Right 2 Kin'!I88, 'Right 3 Kin'!I88)</f>
        <v>4.4202440214853809</v>
      </c>
      <c r="J88">
        <f>STDEV('Left 1 Kin'!J88, 'Left 2 Kin'!J88, 'Left 3 Kin'!J88, 'Right 1 Kin'!J88, 'Right 2 Kin'!J88, 'Right 3 Kin'!J88)</f>
        <v>2.6762059046454882</v>
      </c>
      <c r="K88">
        <f>STDEV('Left 1 Kin'!K88, 'Left 2 Kin'!K88, 'Left 3 Kin'!K88, 'Right 1 Kin'!K88, 'Right 2 Kin'!K88, 'Right 3 Kin'!K88)</f>
        <v>3.0506171792084262</v>
      </c>
      <c r="L88">
        <f>STDEV('Left 1 Kin'!L88, 'Left 2 Kin'!L88, 'Left 3 Kin'!L88, 'Right 1 Kin'!L88, 'Right 2 Kin'!L88, 'Right 3 Kin'!L88)</f>
        <v>2.2538757977761796</v>
      </c>
      <c r="M88">
        <f>STDEV('Left 1 Kin'!M88, 'Left 2 Kin'!M88, 'Left 3 Kin'!M88, 'Right 1 Kin'!M88, 'Right 2 Kin'!M88, 'Right 3 Kin'!M88)</f>
        <v>2.5489496777788792</v>
      </c>
      <c r="N88">
        <f>STDEV('Left 1 Kin'!N88, 'Left 2 Kin'!N88, 'Left 3 Kin'!N88, 'Right 1 Kin'!N88, 'Right 2 Kin'!N88, 'Right 3 Kin'!N88)</f>
        <v>4.3456224368401504</v>
      </c>
      <c r="O88">
        <f>STDEV('Left 1 Kin'!O88, 'Left 2 Kin'!O88, 'Left 3 Kin'!O88, 'Right 1 Kin'!O88, 'Right 2 Kin'!O88, 'Right 3 Kin'!O88)</f>
        <v>21.655811535890219</v>
      </c>
      <c r="P88">
        <f>STDEV('Left 1 Kin'!P88, 'Left 2 Kin'!P88, 'Left 3 Kin'!P88, 'Right 1 Kin'!P88, 'Right 2 Kin'!P88, 'Right 3 Kin'!P88)</f>
        <v>4.9134267574632142</v>
      </c>
      <c r="Q88">
        <f>STDEV('Left 1 Kin'!Q88, 'Left 2 Kin'!Q88, 'Left 3 Kin'!Q88, 'Right 1 Kin'!Q88, 'Right 2 Kin'!Q88, 'Right 3 Kin'!Q88)</f>
        <v>5.5640216193296084</v>
      </c>
      <c r="R88">
        <f>STDEV('Left 1 Kin'!R88, 'Left 2 Kin'!R88, 'Left 3 Kin'!R88, 'Right 1 Kin'!R88, 'Right 2 Kin'!R88, 'Right 3 Kin'!R88)</f>
        <v>3.4275942389088545</v>
      </c>
      <c r="S88">
        <f>STDEV('Left 1 Kin'!S88, 'Left 2 Kin'!S88, 'Left 3 Kin'!S88, 'Right 1 Kin'!S88, 'Right 2 Kin'!S88, 'Right 3 Kin'!S88)</f>
        <v>4.8985889083296685</v>
      </c>
      <c r="T88">
        <f>STDEV('Left 1 Kin'!T88, 'Left 2 Kin'!T88, 'Left 3 Kin'!T88, 'Right 1 Kin'!T88, 'Right 2 Kin'!T88, 'Right 3 Kin'!T88)</f>
        <v>5.1359711445542606</v>
      </c>
      <c r="U88">
        <f>STDEV('Left 1 Kin'!U88, 'Left 2 Kin'!U88, 'Left 3 Kin'!U88, 'Right 1 Kin'!U88, 'Right 2 Kin'!U88, 'Right 3 Kin'!U88)</f>
        <v>28.336515615473335</v>
      </c>
      <c r="V88">
        <f>STDEV('Left 1 Kin'!V88, 'Left 2 Kin'!V88, 'Left 3 Kin'!V88, 'Right 1 Kin'!V88, 'Right 2 Kin'!V88, 'Right 3 Kin'!V88)</f>
        <v>21.644470160099004</v>
      </c>
      <c r="W88">
        <f>STDEV('Left 1 Kin'!W88, 'Left 2 Kin'!W88, 'Left 3 Kin'!W88, 'Right 1 Kin'!W88, 'Right 2 Kin'!W88, 'Right 3 Kin'!W88)</f>
        <v>14.539353569668409</v>
      </c>
      <c r="X88">
        <f>STDEV('Left 1 Kin'!X88, 'Left 2 Kin'!X88, 'Left 3 Kin'!X88, 'Right 1 Kin'!X88, 'Right 2 Kin'!X88, 'Right 3 Kin'!X88)</f>
        <v>48.030729641041901</v>
      </c>
      <c r="Y88">
        <f>STDEV('Left 1 Kin'!Y88, 'Left 2 Kin'!Y88, 'Left 3 Kin'!Y88, 'Right 1 Kin'!Y88, 'Right 2 Kin'!Y88, 'Right 3 Kin'!Y88)</f>
        <v>13.704135059774629</v>
      </c>
      <c r="Z88">
        <f>STDEV('Left 1 Kin'!Z88, 'Left 2 Kin'!Z88, 'Left 3 Kin'!Z88, 'Right 1 Kin'!Z88, 'Right 2 Kin'!Z88, 'Right 3 Kin'!Z88)</f>
        <v>76.666691236494174</v>
      </c>
      <c r="AA88">
        <f>STDEV('Left 1 Kin'!AA88, 'Left 2 Kin'!AA88, 'Left 3 Kin'!AA88, 'Right 1 Kin'!AA88, 'Right 2 Kin'!AA88, 'Right 3 Kin'!AA88)</f>
        <v>51.477469855293087</v>
      </c>
      <c r="AB88">
        <f>STDEV('Left 1 Kin'!AB88, 'Left 2 Kin'!AB88, 'Left 3 Kin'!AB88, 'Right 1 Kin'!AB88, 'Right 2 Kin'!AB88, 'Right 3 Kin'!AB88)</f>
        <v>68.697668483649579</v>
      </c>
      <c r="AC88">
        <f>STDEV('Left 1 Kin'!AC88, 'Left 2 Kin'!AC88, 'Left 3 Kin'!AC88, 'Right 1 Kin'!AC88, 'Right 2 Kin'!AC88, 'Right 3 Kin'!AC88)</f>
        <v>92.548475371693826</v>
      </c>
      <c r="AD88">
        <f>STDEV('Left 1 Kin'!AD88, 'Left 2 Kin'!AD88, 'Left 3 Kin'!AD88, 'Right 1 Kin'!AD88, 'Right 2 Kin'!AD88, 'Right 3 Kin'!AD88)</f>
        <v>50.721361534381288</v>
      </c>
      <c r="AE88">
        <f>STDEV('Left 1 Kin'!AE88, 'Left 2 Kin'!AE88, 'Left 3 Kin'!AE88, 'Right 1 Kin'!AE88, 'Right 2 Kin'!AE88, 'Right 3 Kin'!AE88)</f>
        <v>226.12538592254921</v>
      </c>
      <c r="AF88">
        <f>STDEV('Left 1 Kin'!AF88, 'Left 2 Kin'!AF88, 'Left 3 Kin'!AF88, 'Right 1 Kin'!AF88, 'Right 2 Kin'!AF88, 'Right 3 Kin'!AF88)</f>
        <v>68.877895062824152</v>
      </c>
      <c r="AG88">
        <f>STDEV('Left 1 Kin'!AG88, 'Left 2 Kin'!AG88, 'Left 3 Kin'!AG88, 'Right 1 Kin'!AG88, 'Right 2 Kin'!AG88, 'Right 3 Kin'!AG88)</f>
        <v>632.03689140135316</v>
      </c>
      <c r="AH88">
        <f>STDEV('Left 1 Kin'!AH88, 'Left 2 Kin'!AH88, 'Left 3 Kin'!AH88, 'Right 1 Kin'!AH88, 'Right 2 Kin'!AH88, 'Right 3 Kin'!AH88)</f>
        <v>72.33822601061901</v>
      </c>
      <c r="AI88">
        <f>STDEV('Left 1 Kin'!AI88, 'Left 2 Kin'!AI88, 'Left 3 Kin'!AI88, 'Right 1 Kin'!AI88, 'Right 2 Kin'!AI88, 'Right 3 Kin'!AI88)</f>
        <v>0.36112839264316893</v>
      </c>
      <c r="AJ88">
        <f>STDEV('Left 1 Kin'!AJ88, 'Left 2 Kin'!AJ88, 'Left 3 Kin'!AJ88, 'Right 1 Kin'!AJ88, 'Right 2 Kin'!AJ88, 'Right 3 Kin'!AJ88)</f>
        <v>0.70915478282969768</v>
      </c>
      <c r="AK88">
        <f>STDEV('Left 1 Kin'!AK88, 'Left 2 Kin'!AK88, 'Left 3 Kin'!AK88, 'Right 1 Kin'!AK88, 'Right 2 Kin'!AK88, 'Right 3 Kin'!AK88)</f>
        <v>0.12833686566846678</v>
      </c>
      <c r="AL88">
        <f>STDEV('Left 1 Kin'!AL88, 'Left 2 Kin'!AL88, 'Left 3 Kin'!AL88, 'Right 1 Kin'!AL88, 'Right 2 Kin'!AL88, 'Right 3 Kin'!AL88)</f>
        <v>3.9048598834815453</v>
      </c>
      <c r="AM88">
        <f>STDEV('Left 1 Kin'!AM88, 'Left 2 Kin'!AM88, 'Left 3 Kin'!AM88, 'Right 1 Kin'!AM88, 'Right 2 Kin'!AM88, 'Right 3 Kin'!AM88)</f>
        <v>0.41335865182264442</v>
      </c>
      <c r="AN88">
        <f>STDEV('Left 1 Kin'!AN88, 'Left 2 Kin'!AN88, 'Left 3 Kin'!AN88, 'Right 1 Kin'!AN88, 'Right 2 Kin'!AN88, 'Right 3 Kin'!AN88)</f>
        <v>0.50936604424481979</v>
      </c>
      <c r="AO88">
        <f>STDEV('Left 1 Kin'!AO88, 'Left 2 Kin'!AO88, 'Left 3 Kin'!AO88, 'Right 1 Kin'!AO88, 'Right 2 Kin'!AO88, 'Right 3 Kin'!AO88)</f>
        <v>5.0304086014814654E-2</v>
      </c>
      <c r="AP88">
        <f>STDEV('Left 1 Kin'!AP88, 'Left 2 Kin'!AP88, 'Left 3 Kin'!AP88, 'Right 1 Kin'!AP88, 'Right 2 Kin'!AP88, 'Right 3 Kin'!AP88)</f>
        <v>3.1818628346691145</v>
      </c>
      <c r="AQ88">
        <f>STDEV('Left 1 Kin'!AQ88, 'Left 2 Kin'!AQ88, 'Left 3 Kin'!AQ88, 'Right 1 Kin'!AQ88, 'Right 2 Kin'!AQ88, 'Right 3 Kin'!AQ88)</f>
        <v>0.28846835298786766</v>
      </c>
      <c r="AR88">
        <f>STDEV('Left 1 Kin'!AR88, 'Left 2 Kin'!AR88, 'Left 3 Kin'!AR88, 'Right 1 Kin'!AR88, 'Right 2 Kin'!AR88, 'Right 3 Kin'!AR88)</f>
        <v>0.35093449480238359</v>
      </c>
      <c r="AS88">
        <f>STDEV('Left 1 Kin'!AS88, 'Left 2 Kin'!AS88, 'Left 3 Kin'!AS88, 'Right 1 Kin'!AS88, 'Right 2 Kin'!AS88, 'Right 3 Kin'!AS88)</f>
        <v>0.1923798342649759</v>
      </c>
      <c r="AT88">
        <f>STDEV('Left 1 Kin'!AT88, 'Left 2 Kin'!AT88, 'Left 3 Kin'!AT88, 'Right 1 Kin'!AT88, 'Right 2 Kin'!AT88, 'Right 3 Kin'!AT88)</f>
        <v>6.1648145868733479</v>
      </c>
    </row>
    <row r="89" spans="1:46" x14ac:dyDescent="0.25">
      <c r="A89">
        <v>87</v>
      </c>
      <c r="B89">
        <f>STDEV('Left 1 Kin'!B89, 'Left 2 Kin'!B89, 'Left 3 Kin'!B89, 'Right 1 Kin'!B89, 'Right 2 Kin'!B89, 'Right 3 Kin'!B89)</f>
        <v>0.13355875644029552</v>
      </c>
      <c r="C89">
        <f>STDEV('Left 1 Kin'!C89, 'Left 2 Kin'!C89, 'Left 3 Kin'!C89, 'Right 1 Kin'!C89, 'Right 2 Kin'!C89, 'Right 3 Kin'!C89)</f>
        <v>3.4212271696841524E-3</v>
      </c>
      <c r="D89">
        <f>STDEV('Left 1 Kin'!D89, 'Left 2 Kin'!D89, 'Left 3 Kin'!D89, 'Right 1 Kin'!D89, 'Right 2 Kin'!D89, 'Right 3 Kin'!D89)</f>
        <v>9.7365288888839802E-2</v>
      </c>
      <c r="E89">
        <f>STDEV('Left 1 Kin'!E89, 'Left 2 Kin'!E89, 'Left 3 Kin'!E89, 'Right 1 Kin'!E89, 'Right 2 Kin'!E89, 'Right 3 Kin'!E89)</f>
        <v>2.4474071923749195E-2</v>
      </c>
      <c r="F89">
        <f>STDEV('Left 1 Kin'!F89, 'Left 2 Kin'!F89, 'Left 3 Kin'!F89, 'Right 1 Kin'!F89, 'Right 2 Kin'!F89, 'Right 3 Kin'!F89)</f>
        <v>0.14870504800000289</v>
      </c>
      <c r="G89">
        <f>STDEV('Left 1 Kin'!G89, 'Left 2 Kin'!G89, 'Left 3 Kin'!G89, 'Right 1 Kin'!G89, 'Right 2 Kin'!G89, 'Right 3 Kin'!G89)</f>
        <v>1.1755565854044943</v>
      </c>
      <c r="H89">
        <f>STDEV('Left 1 Kin'!H89, 'Left 2 Kin'!H89, 'Left 3 Kin'!H89, 'Right 1 Kin'!H89, 'Right 2 Kin'!H89, 'Right 3 Kin'!H89)</f>
        <v>1.3230173417781712</v>
      </c>
      <c r="I89">
        <f>STDEV('Left 1 Kin'!I89, 'Left 2 Kin'!I89, 'Left 3 Kin'!I89, 'Right 1 Kin'!I89, 'Right 2 Kin'!I89, 'Right 3 Kin'!I89)</f>
        <v>4.445640029854423</v>
      </c>
      <c r="J89">
        <f>STDEV('Left 1 Kin'!J89, 'Left 2 Kin'!J89, 'Left 3 Kin'!J89, 'Right 1 Kin'!J89, 'Right 2 Kin'!J89, 'Right 3 Kin'!J89)</f>
        <v>2.6779653756992765</v>
      </c>
      <c r="K89">
        <f>STDEV('Left 1 Kin'!K89, 'Left 2 Kin'!K89, 'Left 3 Kin'!K89, 'Right 1 Kin'!K89, 'Right 2 Kin'!K89, 'Right 3 Kin'!K89)</f>
        <v>3.038094559144132</v>
      </c>
      <c r="L89">
        <f>STDEV('Left 1 Kin'!L89, 'Left 2 Kin'!L89, 'Left 3 Kin'!L89, 'Right 1 Kin'!L89, 'Right 2 Kin'!L89, 'Right 3 Kin'!L89)</f>
        <v>2.1943909340124685</v>
      </c>
      <c r="M89">
        <f>STDEV('Left 1 Kin'!M89, 'Left 2 Kin'!M89, 'Left 3 Kin'!M89, 'Right 1 Kin'!M89, 'Right 2 Kin'!M89, 'Right 3 Kin'!M89)</f>
        <v>2.5421590559955574</v>
      </c>
      <c r="N89">
        <f>STDEV('Left 1 Kin'!N89, 'Left 2 Kin'!N89, 'Left 3 Kin'!N89, 'Right 1 Kin'!N89, 'Right 2 Kin'!N89, 'Right 3 Kin'!N89)</f>
        <v>4.2746272969043444</v>
      </c>
      <c r="O89">
        <f>STDEV('Left 1 Kin'!O89, 'Left 2 Kin'!O89, 'Left 3 Kin'!O89, 'Right 1 Kin'!O89, 'Right 2 Kin'!O89, 'Right 3 Kin'!O89)</f>
        <v>21.724124316133047</v>
      </c>
      <c r="P89">
        <f>STDEV('Left 1 Kin'!P89, 'Left 2 Kin'!P89, 'Left 3 Kin'!P89, 'Right 1 Kin'!P89, 'Right 2 Kin'!P89, 'Right 3 Kin'!P89)</f>
        <v>4.9063697601230745</v>
      </c>
      <c r="Q89">
        <f>STDEV('Left 1 Kin'!Q89, 'Left 2 Kin'!Q89, 'Left 3 Kin'!Q89, 'Right 1 Kin'!Q89, 'Right 2 Kin'!Q89, 'Right 3 Kin'!Q89)</f>
        <v>5.3283310864869025</v>
      </c>
      <c r="R89">
        <f>STDEV('Left 1 Kin'!R89, 'Left 2 Kin'!R89, 'Left 3 Kin'!R89, 'Right 1 Kin'!R89, 'Right 2 Kin'!R89, 'Right 3 Kin'!R89)</f>
        <v>3.3963292333077875</v>
      </c>
      <c r="S89">
        <f>STDEV('Left 1 Kin'!S89, 'Left 2 Kin'!S89, 'Left 3 Kin'!S89, 'Right 1 Kin'!S89, 'Right 2 Kin'!S89, 'Right 3 Kin'!S89)</f>
        <v>4.8503029779708156</v>
      </c>
      <c r="T89">
        <f>STDEV('Left 1 Kin'!T89, 'Left 2 Kin'!T89, 'Left 3 Kin'!T89, 'Right 1 Kin'!T89, 'Right 2 Kin'!T89, 'Right 3 Kin'!T89)</f>
        <v>5.1680346866460294</v>
      </c>
      <c r="U89">
        <f>STDEV('Left 1 Kin'!U89, 'Left 2 Kin'!U89, 'Left 3 Kin'!U89, 'Right 1 Kin'!U89, 'Right 2 Kin'!U89, 'Right 3 Kin'!U89)</f>
        <v>27.542439654064811</v>
      </c>
      <c r="V89">
        <f>STDEV('Left 1 Kin'!V89, 'Left 2 Kin'!V89, 'Left 3 Kin'!V89, 'Right 1 Kin'!V89, 'Right 2 Kin'!V89, 'Right 3 Kin'!V89)</f>
        <v>22.120228599336787</v>
      </c>
      <c r="W89">
        <f>STDEV('Left 1 Kin'!W89, 'Left 2 Kin'!W89, 'Left 3 Kin'!W89, 'Right 1 Kin'!W89, 'Right 2 Kin'!W89, 'Right 3 Kin'!W89)</f>
        <v>13.478409355034035</v>
      </c>
      <c r="X89">
        <f>STDEV('Left 1 Kin'!X89, 'Left 2 Kin'!X89, 'Left 3 Kin'!X89, 'Right 1 Kin'!X89, 'Right 2 Kin'!X89, 'Right 3 Kin'!X89)</f>
        <v>47.741149720781557</v>
      </c>
      <c r="Y89">
        <f>STDEV('Left 1 Kin'!Y89, 'Left 2 Kin'!Y89, 'Left 3 Kin'!Y89, 'Right 1 Kin'!Y89, 'Right 2 Kin'!Y89, 'Right 3 Kin'!Y89)</f>
        <v>12.435691816527106</v>
      </c>
      <c r="Z89">
        <f>STDEV('Left 1 Kin'!Z89, 'Left 2 Kin'!Z89, 'Left 3 Kin'!Z89, 'Right 1 Kin'!Z89, 'Right 2 Kin'!Z89, 'Right 3 Kin'!Z89)</f>
        <v>78.016791859366862</v>
      </c>
      <c r="AA89">
        <f>STDEV('Left 1 Kin'!AA89, 'Left 2 Kin'!AA89, 'Left 3 Kin'!AA89, 'Right 1 Kin'!AA89, 'Right 2 Kin'!AA89, 'Right 3 Kin'!AA89)</f>
        <v>54.463198055493486</v>
      </c>
      <c r="AB89">
        <f>STDEV('Left 1 Kin'!AB89, 'Left 2 Kin'!AB89, 'Left 3 Kin'!AB89, 'Right 1 Kin'!AB89, 'Right 2 Kin'!AB89, 'Right 3 Kin'!AB89)</f>
        <v>70.676527308778589</v>
      </c>
      <c r="AC89">
        <f>STDEV('Left 1 Kin'!AC89, 'Left 2 Kin'!AC89, 'Left 3 Kin'!AC89, 'Right 1 Kin'!AC89, 'Right 2 Kin'!AC89, 'Right 3 Kin'!AC89)</f>
        <v>84.330393715050548</v>
      </c>
      <c r="AD89">
        <f>STDEV('Left 1 Kin'!AD89, 'Left 2 Kin'!AD89, 'Left 3 Kin'!AD89, 'Right 1 Kin'!AD89, 'Right 2 Kin'!AD89, 'Right 3 Kin'!AD89)</f>
        <v>57.213080171449668</v>
      </c>
      <c r="AE89">
        <f>STDEV('Left 1 Kin'!AE89, 'Left 2 Kin'!AE89, 'Left 3 Kin'!AE89, 'Right 1 Kin'!AE89, 'Right 2 Kin'!AE89, 'Right 3 Kin'!AE89)</f>
        <v>214.87131698329171</v>
      </c>
      <c r="AF89">
        <f>STDEV('Left 1 Kin'!AF89, 'Left 2 Kin'!AF89, 'Left 3 Kin'!AF89, 'Right 1 Kin'!AF89, 'Right 2 Kin'!AF89, 'Right 3 Kin'!AF89)</f>
        <v>86.799779156595747</v>
      </c>
      <c r="AG89">
        <f>STDEV('Left 1 Kin'!AG89, 'Left 2 Kin'!AG89, 'Left 3 Kin'!AG89, 'Right 1 Kin'!AG89, 'Right 2 Kin'!AG89, 'Right 3 Kin'!AG89)</f>
        <v>659.40561404026141</v>
      </c>
      <c r="AH89">
        <f>STDEV('Left 1 Kin'!AH89, 'Left 2 Kin'!AH89, 'Left 3 Kin'!AH89, 'Right 1 Kin'!AH89, 'Right 2 Kin'!AH89, 'Right 3 Kin'!AH89)</f>
        <v>70.612892569856641</v>
      </c>
      <c r="AI89">
        <f>STDEV('Left 1 Kin'!AI89, 'Left 2 Kin'!AI89, 'Left 3 Kin'!AI89, 'Right 1 Kin'!AI89, 'Right 2 Kin'!AI89, 'Right 3 Kin'!AI89)</f>
        <v>0.29919833307661819</v>
      </c>
      <c r="AJ89">
        <f>STDEV('Left 1 Kin'!AJ89, 'Left 2 Kin'!AJ89, 'Left 3 Kin'!AJ89, 'Right 1 Kin'!AJ89, 'Right 2 Kin'!AJ89, 'Right 3 Kin'!AJ89)</f>
        <v>0.68075905732637687</v>
      </c>
      <c r="AK89">
        <f>STDEV('Left 1 Kin'!AK89, 'Left 2 Kin'!AK89, 'Left 3 Kin'!AK89, 'Right 1 Kin'!AK89, 'Right 2 Kin'!AK89, 'Right 3 Kin'!AK89)</f>
        <v>0.11915947009468798</v>
      </c>
      <c r="AL89">
        <f>STDEV('Left 1 Kin'!AL89, 'Left 2 Kin'!AL89, 'Left 3 Kin'!AL89, 'Right 1 Kin'!AL89, 'Right 2 Kin'!AL89, 'Right 3 Kin'!AL89)</f>
        <v>3.8051737413542459</v>
      </c>
      <c r="AM89">
        <f>STDEV('Left 1 Kin'!AM89, 'Left 2 Kin'!AM89, 'Left 3 Kin'!AM89, 'Right 1 Kin'!AM89, 'Right 2 Kin'!AM89, 'Right 3 Kin'!AM89)</f>
        <v>0.3330428065368255</v>
      </c>
      <c r="AN89">
        <f>STDEV('Left 1 Kin'!AN89, 'Left 2 Kin'!AN89, 'Left 3 Kin'!AN89, 'Right 1 Kin'!AN89, 'Right 2 Kin'!AN89, 'Right 3 Kin'!AN89)</f>
        <v>0.53342578262749718</v>
      </c>
      <c r="AO89">
        <f>STDEV('Left 1 Kin'!AO89, 'Left 2 Kin'!AO89, 'Left 3 Kin'!AO89, 'Right 1 Kin'!AO89, 'Right 2 Kin'!AO89, 'Right 3 Kin'!AO89)</f>
        <v>4.9510684845375852E-2</v>
      </c>
      <c r="AP89">
        <f>STDEV('Left 1 Kin'!AP89, 'Left 2 Kin'!AP89, 'Left 3 Kin'!AP89, 'Right 1 Kin'!AP89, 'Right 2 Kin'!AP89, 'Right 3 Kin'!AP89)</f>
        <v>2.4169582058396788</v>
      </c>
      <c r="AQ89">
        <f>STDEV('Left 1 Kin'!AQ89, 'Left 2 Kin'!AQ89, 'Left 3 Kin'!AQ89, 'Right 1 Kin'!AQ89, 'Right 2 Kin'!AQ89, 'Right 3 Kin'!AQ89)</f>
        <v>0.25806275221228708</v>
      </c>
      <c r="AR89">
        <f>STDEV('Left 1 Kin'!AR89, 'Left 2 Kin'!AR89, 'Left 3 Kin'!AR89, 'Right 1 Kin'!AR89, 'Right 2 Kin'!AR89, 'Right 3 Kin'!AR89)</f>
        <v>0.31813975635339303</v>
      </c>
      <c r="AS89">
        <f>STDEV('Left 1 Kin'!AS89, 'Left 2 Kin'!AS89, 'Left 3 Kin'!AS89, 'Right 1 Kin'!AS89, 'Right 2 Kin'!AS89, 'Right 3 Kin'!AS89)</f>
        <v>0.18203133769360882</v>
      </c>
      <c r="AT89">
        <f>STDEV('Left 1 Kin'!AT89, 'Left 2 Kin'!AT89, 'Left 3 Kin'!AT89, 'Right 1 Kin'!AT89, 'Right 2 Kin'!AT89, 'Right 3 Kin'!AT89)</f>
        <v>5.3488773085924111</v>
      </c>
    </row>
    <row r="90" spans="1:46" x14ac:dyDescent="0.25">
      <c r="A90">
        <v>88</v>
      </c>
      <c r="B90">
        <f>STDEV('Left 1 Kin'!B90, 'Left 2 Kin'!B90, 'Left 3 Kin'!B90, 'Right 1 Kin'!B90, 'Right 2 Kin'!B90, 'Right 3 Kin'!B90)</f>
        <v>0.13397422420004138</v>
      </c>
      <c r="C90">
        <f>STDEV('Left 1 Kin'!C90, 'Left 2 Kin'!C90, 'Left 3 Kin'!C90, 'Right 1 Kin'!C90, 'Right 2 Kin'!C90, 'Right 3 Kin'!C90)</f>
        <v>3.3939519424923473E-3</v>
      </c>
      <c r="D90">
        <f>STDEV('Left 1 Kin'!D90, 'Left 2 Kin'!D90, 'Left 3 Kin'!D90, 'Right 1 Kin'!D90, 'Right 2 Kin'!D90, 'Right 3 Kin'!D90)</f>
        <v>9.4608699028304169E-2</v>
      </c>
      <c r="E90">
        <f>STDEV('Left 1 Kin'!E90, 'Left 2 Kin'!E90, 'Left 3 Kin'!E90, 'Right 1 Kin'!E90, 'Right 2 Kin'!E90, 'Right 3 Kin'!E90)</f>
        <v>2.0775400404858729E-2</v>
      </c>
      <c r="F90">
        <f>STDEV('Left 1 Kin'!F90, 'Left 2 Kin'!F90, 'Left 3 Kin'!F90, 'Right 1 Kin'!F90, 'Right 2 Kin'!F90, 'Right 3 Kin'!F90)</f>
        <v>0.13752356850767031</v>
      </c>
      <c r="G90">
        <f>STDEV('Left 1 Kin'!G90, 'Left 2 Kin'!G90, 'Left 3 Kin'!G90, 'Right 1 Kin'!G90, 'Right 2 Kin'!G90, 'Right 3 Kin'!G90)</f>
        <v>1.1605155483968688</v>
      </c>
      <c r="H90">
        <f>STDEV('Left 1 Kin'!H90, 'Left 2 Kin'!H90, 'Left 3 Kin'!H90, 'Right 1 Kin'!H90, 'Right 2 Kin'!H90, 'Right 3 Kin'!H90)</f>
        <v>1.3212984884106833</v>
      </c>
      <c r="I90">
        <f>STDEV('Left 1 Kin'!I90, 'Left 2 Kin'!I90, 'Left 3 Kin'!I90, 'Right 1 Kin'!I90, 'Right 2 Kin'!I90, 'Right 3 Kin'!I90)</f>
        <v>4.4707637062569505</v>
      </c>
      <c r="J90">
        <f>STDEV('Left 1 Kin'!J90, 'Left 2 Kin'!J90, 'Left 3 Kin'!J90, 'Right 1 Kin'!J90, 'Right 2 Kin'!J90, 'Right 3 Kin'!J90)</f>
        <v>2.680222175043983</v>
      </c>
      <c r="K90">
        <f>STDEV('Left 1 Kin'!K90, 'Left 2 Kin'!K90, 'Left 3 Kin'!K90, 'Right 1 Kin'!K90, 'Right 2 Kin'!K90, 'Right 3 Kin'!K90)</f>
        <v>3.0254768162208108</v>
      </c>
      <c r="L90">
        <f>STDEV('Left 1 Kin'!L90, 'Left 2 Kin'!L90, 'Left 3 Kin'!L90, 'Right 1 Kin'!L90, 'Right 2 Kin'!L90, 'Right 3 Kin'!L90)</f>
        <v>2.1370644365611389</v>
      </c>
      <c r="M90">
        <f>STDEV('Left 1 Kin'!M90, 'Left 2 Kin'!M90, 'Left 3 Kin'!M90, 'Right 1 Kin'!M90, 'Right 2 Kin'!M90, 'Right 3 Kin'!M90)</f>
        <v>2.5453848283089933</v>
      </c>
      <c r="N90">
        <f>STDEV('Left 1 Kin'!N90, 'Left 2 Kin'!N90, 'Left 3 Kin'!N90, 'Right 1 Kin'!N90, 'Right 2 Kin'!N90, 'Right 3 Kin'!N90)</f>
        <v>4.2030132145254457</v>
      </c>
      <c r="O90">
        <f>STDEV('Left 1 Kin'!O90, 'Left 2 Kin'!O90, 'Left 3 Kin'!O90, 'Right 1 Kin'!O90, 'Right 2 Kin'!O90, 'Right 3 Kin'!O90)</f>
        <v>21.792591409581728</v>
      </c>
      <c r="P90">
        <f>STDEV('Left 1 Kin'!P90, 'Left 2 Kin'!P90, 'Left 3 Kin'!P90, 'Right 1 Kin'!P90, 'Right 2 Kin'!P90, 'Right 3 Kin'!P90)</f>
        <v>4.9007878179483004</v>
      </c>
      <c r="Q90">
        <f>STDEV('Left 1 Kin'!Q90, 'Left 2 Kin'!Q90, 'Left 3 Kin'!Q90, 'Right 1 Kin'!Q90, 'Right 2 Kin'!Q90, 'Right 3 Kin'!Q90)</f>
        <v>5.097583017457386</v>
      </c>
      <c r="R90">
        <f>STDEV('Left 1 Kin'!R90, 'Left 2 Kin'!R90, 'Left 3 Kin'!R90, 'Right 1 Kin'!R90, 'Right 2 Kin'!R90, 'Right 3 Kin'!R90)</f>
        <v>3.3695139247348282</v>
      </c>
      <c r="S90">
        <f>STDEV('Left 1 Kin'!S90, 'Left 2 Kin'!S90, 'Left 3 Kin'!S90, 'Right 1 Kin'!S90, 'Right 2 Kin'!S90, 'Right 3 Kin'!S90)</f>
        <v>4.8809647719466218</v>
      </c>
      <c r="T90">
        <f>STDEV('Left 1 Kin'!T90, 'Left 2 Kin'!T90, 'Left 3 Kin'!T90, 'Right 1 Kin'!T90, 'Right 2 Kin'!T90, 'Right 3 Kin'!T90)</f>
        <v>5.2032664014675607</v>
      </c>
      <c r="U90">
        <f>STDEV('Left 1 Kin'!U90, 'Left 2 Kin'!U90, 'Left 3 Kin'!U90, 'Right 1 Kin'!U90, 'Right 2 Kin'!U90, 'Right 3 Kin'!U90)</f>
        <v>26.445612806333191</v>
      </c>
      <c r="V90">
        <f>STDEV('Left 1 Kin'!V90, 'Left 2 Kin'!V90, 'Left 3 Kin'!V90, 'Right 1 Kin'!V90, 'Right 2 Kin'!V90, 'Right 3 Kin'!V90)</f>
        <v>22.435597549430288</v>
      </c>
      <c r="W90">
        <f>STDEV('Left 1 Kin'!W90, 'Left 2 Kin'!W90, 'Left 3 Kin'!W90, 'Right 1 Kin'!W90, 'Right 2 Kin'!W90, 'Right 3 Kin'!W90)</f>
        <v>12.834173974958574</v>
      </c>
      <c r="X90">
        <f>STDEV('Left 1 Kin'!X90, 'Left 2 Kin'!X90, 'Left 3 Kin'!X90, 'Right 1 Kin'!X90, 'Right 2 Kin'!X90, 'Right 3 Kin'!X90)</f>
        <v>47.140971191858903</v>
      </c>
      <c r="Y90">
        <f>STDEV('Left 1 Kin'!Y90, 'Left 2 Kin'!Y90, 'Left 3 Kin'!Y90, 'Right 1 Kin'!Y90, 'Right 2 Kin'!Y90, 'Right 3 Kin'!Y90)</f>
        <v>11.485581099313059</v>
      </c>
      <c r="Z90">
        <f>STDEV('Left 1 Kin'!Z90, 'Left 2 Kin'!Z90, 'Left 3 Kin'!Z90, 'Right 1 Kin'!Z90, 'Right 2 Kin'!Z90, 'Right 3 Kin'!Z90)</f>
        <v>78.980440531928011</v>
      </c>
      <c r="AA90">
        <f>STDEV('Left 1 Kin'!AA90, 'Left 2 Kin'!AA90, 'Left 3 Kin'!AA90, 'Right 1 Kin'!AA90, 'Right 2 Kin'!AA90, 'Right 3 Kin'!AA90)</f>
        <v>58.037080148312519</v>
      </c>
      <c r="AB90">
        <f>STDEV('Left 1 Kin'!AB90, 'Left 2 Kin'!AB90, 'Left 3 Kin'!AB90, 'Right 1 Kin'!AB90, 'Right 2 Kin'!AB90, 'Right 3 Kin'!AB90)</f>
        <v>72.792081819487336</v>
      </c>
      <c r="AC90">
        <f>STDEV('Left 1 Kin'!AC90, 'Left 2 Kin'!AC90, 'Left 3 Kin'!AC90, 'Right 1 Kin'!AC90, 'Right 2 Kin'!AC90, 'Right 3 Kin'!AC90)</f>
        <v>76.529421158412518</v>
      </c>
      <c r="AD90">
        <f>STDEV('Left 1 Kin'!AD90, 'Left 2 Kin'!AD90, 'Left 3 Kin'!AD90, 'Right 1 Kin'!AD90, 'Right 2 Kin'!AD90, 'Right 3 Kin'!AD90)</f>
        <v>71.036843468053164</v>
      </c>
      <c r="AE90">
        <f>STDEV('Left 1 Kin'!AE90, 'Left 2 Kin'!AE90, 'Left 3 Kin'!AE90, 'Right 1 Kin'!AE90, 'Right 2 Kin'!AE90, 'Right 3 Kin'!AE90)</f>
        <v>203.54482998948163</v>
      </c>
      <c r="AF90">
        <f>STDEV('Left 1 Kin'!AF90, 'Left 2 Kin'!AF90, 'Left 3 Kin'!AF90, 'Right 1 Kin'!AF90, 'Right 2 Kin'!AF90, 'Right 3 Kin'!AF90)</f>
        <v>110.83057626158548</v>
      </c>
      <c r="AG90">
        <f>STDEV('Left 1 Kin'!AG90, 'Left 2 Kin'!AG90, 'Left 3 Kin'!AG90, 'Right 1 Kin'!AG90, 'Right 2 Kin'!AG90, 'Right 3 Kin'!AG90)</f>
        <v>680.60245125028007</v>
      </c>
      <c r="AH90">
        <f>STDEV('Left 1 Kin'!AH90, 'Left 2 Kin'!AH90, 'Left 3 Kin'!AH90, 'Right 1 Kin'!AH90, 'Right 2 Kin'!AH90, 'Right 3 Kin'!AH90)</f>
        <v>69.412926852177563</v>
      </c>
      <c r="AI90">
        <f>STDEV('Left 1 Kin'!AI90, 'Left 2 Kin'!AI90, 'Left 3 Kin'!AI90, 'Right 1 Kin'!AI90, 'Right 2 Kin'!AI90, 'Right 3 Kin'!AI90)</f>
        <v>0.33205052002316643</v>
      </c>
      <c r="AJ90">
        <f>STDEV('Left 1 Kin'!AJ90, 'Left 2 Kin'!AJ90, 'Left 3 Kin'!AJ90, 'Right 1 Kin'!AJ90, 'Right 2 Kin'!AJ90, 'Right 3 Kin'!AJ90)</f>
        <v>0.6498772195174578</v>
      </c>
      <c r="AK90">
        <f>STDEV('Left 1 Kin'!AK90, 'Left 2 Kin'!AK90, 'Left 3 Kin'!AK90, 'Right 1 Kin'!AK90, 'Right 2 Kin'!AK90, 'Right 3 Kin'!AK90)</f>
        <v>0.11043679252508773</v>
      </c>
      <c r="AL90">
        <f>STDEV('Left 1 Kin'!AL90, 'Left 2 Kin'!AL90, 'Left 3 Kin'!AL90, 'Right 1 Kin'!AL90, 'Right 2 Kin'!AL90, 'Right 3 Kin'!AL90)</f>
        <v>3.9121544176425305</v>
      </c>
      <c r="AM90">
        <f>STDEV('Left 1 Kin'!AM90, 'Left 2 Kin'!AM90, 'Left 3 Kin'!AM90, 'Right 1 Kin'!AM90, 'Right 2 Kin'!AM90, 'Right 3 Kin'!AM90)</f>
        <v>0.25494790996228739</v>
      </c>
      <c r="AN90">
        <f>STDEV('Left 1 Kin'!AN90, 'Left 2 Kin'!AN90, 'Left 3 Kin'!AN90, 'Right 1 Kin'!AN90, 'Right 2 Kin'!AN90, 'Right 3 Kin'!AN90)</f>
        <v>0.54936395762262336</v>
      </c>
      <c r="AO90">
        <f>STDEV('Left 1 Kin'!AO90, 'Left 2 Kin'!AO90, 'Left 3 Kin'!AO90, 'Right 1 Kin'!AO90, 'Right 2 Kin'!AO90, 'Right 3 Kin'!AO90)</f>
        <v>4.8767089527402684E-2</v>
      </c>
      <c r="AP90">
        <f>STDEV('Left 1 Kin'!AP90, 'Left 2 Kin'!AP90, 'Left 3 Kin'!AP90, 'Right 1 Kin'!AP90, 'Right 2 Kin'!AP90, 'Right 3 Kin'!AP90)</f>
        <v>1.6814107887300747</v>
      </c>
      <c r="AQ90">
        <f>STDEV('Left 1 Kin'!AQ90, 'Left 2 Kin'!AQ90, 'Left 3 Kin'!AQ90, 'Right 1 Kin'!AQ90, 'Right 2 Kin'!AQ90, 'Right 3 Kin'!AQ90)</f>
        <v>0.23112672445647642</v>
      </c>
      <c r="AR90">
        <f>STDEV('Left 1 Kin'!AR90, 'Left 2 Kin'!AR90, 'Left 3 Kin'!AR90, 'Right 1 Kin'!AR90, 'Right 2 Kin'!AR90, 'Right 3 Kin'!AR90)</f>
        <v>0.28574674378540244</v>
      </c>
      <c r="AS90">
        <f>STDEV('Left 1 Kin'!AS90, 'Left 2 Kin'!AS90, 'Left 3 Kin'!AS90, 'Right 1 Kin'!AS90, 'Right 2 Kin'!AS90, 'Right 3 Kin'!AS90)</f>
        <v>0.17008982914922524</v>
      </c>
      <c r="AT90">
        <f>STDEV('Left 1 Kin'!AT90, 'Left 2 Kin'!AT90, 'Left 3 Kin'!AT90, 'Right 1 Kin'!AT90, 'Right 2 Kin'!AT90, 'Right 3 Kin'!AT90)</f>
        <v>4.6120220935331862</v>
      </c>
    </row>
    <row r="91" spans="1:46" x14ac:dyDescent="0.25">
      <c r="A91">
        <v>89</v>
      </c>
      <c r="B91">
        <f>STDEV('Left 1 Kin'!B91, 'Left 2 Kin'!B91, 'Left 3 Kin'!B91, 'Right 1 Kin'!B91, 'Right 2 Kin'!B91, 'Right 3 Kin'!B91)</f>
        <v>0.1340448391436401</v>
      </c>
      <c r="C91">
        <f>STDEV('Left 1 Kin'!C91, 'Left 2 Kin'!C91, 'Left 3 Kin'!C91, 'Right 1 Kin'!C91, 'Right 2 Kin'!C91, 'Right 3 Kin'!C91)</f>
        <v>3.3679798652731107E-3</v>
      </c>
      <c r="D91">
        <f>STDEV('Left 1 Kin'!D91, 'Left 2 Kin'!D91, 'Left 3 Kin'!D91, 'Right 1 Kin'!D91, 'Right 2 Kin'!D91, 'Right 3 Kin'!D91)</f>
        <v>9.7916196619393187E-2</v>
      </c>
      <c r="E91">
        <f>STDEV('Left 1 Kin'!E91, 'Left 2 Kin'!E91, 'Left 3 Kin'!E91, 'Right 1 Kin'!E91, 'Right 2 Kin'!E91, 'Right 3 Kin'!E91)</f>
        <v>1.9750974846030431E-2</v>
      </c>
      <c r="F91">
        <f>STDEV('Left 1 Kin'!F91, 'Left 2 Kin'!F91, 'Left 3 Kin'!F91, 'Right 1 Kin'!F91, 'Right 2 Kin'!F91, 'Right 3 Kin'!F91)</f>
        <v>0.12426189504628343</v>
      </c>
      <c r="G91">
        <f>STDEV('Left 1 Kin'!G91, 'Left 2 Kin'!G91, 'Left 3 Kin'!G91, 'Right 1 Kin'!G91, 'Right 2 Kin'!G91, 'Right 3 Kin'!G91)</f>
        <v>1.1467692176964854</v>
      </c>
      <c r="H91">
        <f>STDEV('Left 1 Kin'!H91, 'Left 2 Kin'!H91, 'Left 3 Kin'!H91, 'Right 1 Kin'!H91, 'Right 2 Kin'!H91, 'Right 3 Kin'!H91)</f>
        <v>1.3199405760720948</v>
      </c>
      <c r="I91">
        <f>STDEV('Left 1 Kin'!I91, 'Left 2 Kin'!I91, 'Left 3 Kin'!I91, 'Right 1 Kin'!I91, 'Right 2 Kin'!I91, 'Right 3 Kin'!I91)</f>
        <v>4.4951503922342511</v>
      </c>
      <c r="J91">
        <f>STDEV('Left 1 Kin'!J91, 'Left 2 Kin'!J91, 'Left 3 Kin'!J91, 'Right 1 Kin'!J91, 'Right 2 Kin'!J91, 'Right 3 Kin'!J91)</f>
        <v>2.6764315381287909</v>
      </c>
      <c r="K91">
        <f>STDEV('Left 1 Kin'!K91, 'Left 2 Kin'!K91, 'Left 3 Kin'!K91, 'Right 1 Kin'!K91, 'Right 2 Kin'!K91, 'Right 3 Kin'!K91)</f>
        <v>3.0093754780144191</v>
      </c>
      <c r="L91">
        <f>STDEV('Left 1 Kin'!L91, 'Left 2 Kin'!L91, 'Left 3 Kin'!L91, 'Right 1 Kin'!L91, 'Right 2 Kin'!L91, 'Right 3 Kin'!L91)</f>
        <v>2.0937349858116203</v>
      </c>
      <c r="M91">
        <f>STDEV('Left 1 Kin'!M91, 'Left 2 Kin'!M91, 'Left 3 Kin'!M91, 'Right 1 Kin'!M91, 'Right 2 Kin'!M91, 'Right 3 Kin'!M91)</f>
        <v>2.5832103230635366</v>
      </c>
      <c r="N91">
        <f>STDEV('Left 1 Kin'!N91, 'Left 2 Kin'!N91, 'Left 3 Kin'!N91, 'Right 1 Kin'!N91, 'Right 2 Kin'!N91, 'Right 3 Kin'!N91)</f>
        <v>4.1111742656235881</v>
      </c>
      <c r="O91">
        <f>STDEV('Left 1 Kin'!O91, 'Left 2 Kin'!O91, 'Left 3 Kin'!O91, 'Right 1 Kin'!O91, 'Right 2 Kin'!O91, 'Right 3 Kin'!O91)</f>
        <v>21.851208041966519</v>
      </c>
      <c r="P91">
        <f>STDEV('Left 1 Kin'!P91, 'Left 2 Kin'!P91, 'Left 3 Kin'!P91, 'Right 1 Kin'!P91, 'Right 2 Kin'!P91, 'Right 3 Kin'!P91)</f>
        <v>4.9239410970202675</v>
      </c>
      <c r="Q91">
        <f>STDEV('Left 1 Kin'!Q91, 'Left 2 Kin'!Q91, 'Left 3 Kin'!Q91, 'Right 1 Kin'!Q91, 'Right 2 Kin'!Q91, 'Right 3 Kin'!Q91)</f>
        <v>4.9061642766905491</v>
      </c>
      <c r="R91">
        <f>STDEV('Left 1 Kin'!R91, 'Left 2 Kin'!R91, 'Left 3 Kin'!R91, 'Right 1 Kin'!R91, 'Right 2 Kin'!R91, 'Right 3 Kin'!R91)</f>
        <v>3.3559754245371307</v>
      </c>
      <c r="S91">
        <f>STDEV('Left 1 Kin'!S91, 'Left 2 Kin'!S91, 'Left 3 Kin'!S91, 'Right 1 Kin'!S91, 'Right 2 Kin'!S91, 'Right 3 Kin'!S91)</f>
        <v>4.9209441068318185</v>
      </c>
      <c r="T91">
        <f>STDEV('Left 1 Kin'!T91, 'Left 2 Kin'!T91, 'Left 3 Kin'!T91, 'Right 1 Kin'!T91, 'Right 2 Kin'!T91, 'Right 3 Kin'!T91)</f>
        <v>5.2470883487739144</v>
      </c>
      <c r="U91">
        <f>STDEV('Left 1 Kin'!U91, 'Left 2 Kin'!U91, 'Left 3 Kin'!U91, 'Right 1 Kin'!U91, 'Right 2 Kin'!U91, 'Right 3 Kin'!U91)</f>
        <v>25.213116434102222</v>
      </c>
      <c r="V91">
        <f>STDEV('Left 1 Kin'!V91, 'Left 2 Kin'!V91, 'Left 3 Kin'!V91, 'Right 1 Kin'!V91, 'Right 2 Kin'!V91, 'Right 3 Kin'!V91)</f>
        <v>22.287076821840195</v>
      </c>
      <c r="W91">
        <f>STDEV('Left 1 Kin'!W91, 'Left 2 Kin'!W91, 'Left 3 Kin'!W91, 'Right 1 Kin'!W91, 'Right 2 Kin'!W91, 'Right 3 Kin'!W91)</f>
        <v>12.346228029248108</v>
      </c>
      <c r="X91">
        <f>STDEV('Left 1 Kin'!X91, 'Left 2 Kin'!X91, 'Left 3 Kin'!X91, 'Right 1 Kin'!X91, 'Right 2 Kin'!X91, 'Right 3 Kin'!X91)</f>
        <v>46.343624336889931</v>
      </c>
      <c r="Y91">
        <f>STDEV('Left 1 Kin'!Y91, 'Left 2 Kin'!Y91, 'Left 3 Kin'!Y91, 'Right 1 Kin'!Y91, 'Right 2 Kin'!Y91, 'Right 3 Kin'!Y91)</f>
        <v>10.695294770543192</v>
      </c>
      <c r="Z91">
        <f>STDEV('Left 1 Kin'!Z91, 'Left 2 Kin'!Z91, 'Left 3 Kin'!Z91, 'Right 1 Kin'!Z91, 'Right 2 Kin'!Z91, 'Right 3 Kin'!Z91)</f>
        <v>78.882887574617683</v>
      </c>
      <c r="AA91">
        <f>STDEV('Left 1 Kin'!AA91, 'Left 2 Kin'!AA91, 'Left 3 Kin'!AA91, 'Right 1 Kin'!AA91, 'Right 2 Kin'!AA91, 'Right 3 Kin'!AA91)</f>
        <v>61.204024236871199</v>
      </c>
      <c r="AB91">
        <f>STDEV('Left 1 Kin'!AB91, 'Left 2 Kin'!AB91, 'Left 3 Kin'!AB91, 'Right 1 Kin'!AB91, 'Right 2 Kin'!AB91, 'Right 3 Kin'!AB91)</f>
        <v>73.410522891315864</v>
      </c>
      <c r="AC91">
        <f>STDEV('Left 1 Kin'!AC91, 'Left 2 Kin'!AC91, 'Left 3 Kin'!AC91, 'Right 1 Kin'!AC91, 'Right 2 Kin'!AC91, 'Right 3 Kin'!AC91)</f>
        <v>68.304403199456075</v>
      </c>
      <c r="AD91">
        <f>STDEV('Left 1 Kin'!AD91, 'Left 2 Kin'!AD91, 'Left 3 Kin'!AD91, 'Right 1 Kin'!AD91, 'Right 2 Kin'!AD91, 'Right 3 Kin'!AD91)</f>
        <v>84.016879937763818</v>
      </c>
      <c r="AE91">
        <f>STDEV('Left 1 Kin'!AE91, 'Left 2 Kin'!AE91, 'Left 3 Kin'!AE91, 'Right 1 Kin'!AE91, 'Right 2 Kin'!AE91, 'Right 3 Kin'!AE91)</f>
        <v>191.23595743767777</v>
      </c>
      <c r="AF91">
        <f>STDEV('Left 1 Kin'!AF91, 'Left 2 Kin'!AF91, 'Left 3 Kin'!AF91, 'Right 1 Kin'!AF91, 'Right 2 Kin'!AF91, 'Right 3 Kin'!AF91)</f>
        <v>134.75130902197549</v>
      </c>
      <c r="AG91">
        <f>STDEV('Left 1 Kin'!AG91, 'Left 2 Kin'!AG91, 'Left 3 Kin'!AG91, 'Right 1 Kin'!AG91, 'Right 2 Kin'!AG91, 'Right 3 Kin'!AG91)</f>
        <v>664.14437442483177</v>
      </c>
      <c r="AH91">
        <f>STDEV('Left 1 Kin'!AH91, 'Left 2 Kin'!AH91, 'Left 3 Kin'!AH91, 'Right 1 Kin'!AH91, 'Right 2 Kin'!AH91, 'Right 3 Kin'!AH91)</f>
        <v>69.113951055149911</v>
      </c>
      <c r="AI91">
        <f>STDEV('Left 1 Kin'!AI91, 'Left 2 Kin'!AI91, 'Left 3 Kin'!AI91, 'Right 1 Kin'!AI91, 'Right 2 Kin'!AI91, 'Right 3 Kin'!AI91)</f>
        <v>0.40973762165662886</v>
      </c>
      <c r="AJ91">
        <f>STDEV('Left 1 Kin'!AJ91, 'Left 2 Kin'!AJ91, 'Left 3 Kin'!AJ91, 'Right 1 Kin'!AJ91, 'Right 2 Kin'!AJ91, 'Right 3 Kin'!AJ91)</f>
        <v>0.66485035040291851</v>
      </c>
      <c r="AK91">
        <f>STDEV('Left 1 Kin'!AK91, 'Left 2 Kin'!AK91, 'Left 3 Kin'!AK91, 'Right 1 Kin'!AK91, 'Right 2 Kin'!AK91, 'Right 3 Kin'!AK91)</f>
        <v>0.10023969262885925</v>
      </c>
      <c r="AL91">
        <f>STDEV('Left 1 Kin'!AL91, 'Left 2 Kin'!AL91, 'Left 3 Kin'!AL91, 'Right 1 Kin'!AL91, 'Right 2 Kin'!AL91, 'Right 3 Kin'!AL91)</f>
        <v>4.1201818058979747</v>
      </c>
      <c r="AM91">
        <f>STDEV('Left 1 Kin'!AM91, 'Left 2 Kin'!AM91, 'Left 3 Kin'!AM91, 'Right 1 Kin'!AM91, 'Right 2 Kin'!AM91, 'Right 3 Kin'!AM91)</f>
        <v>0.21413751885622517</v>
      </c>
      <c r="AN91">
        <f>STDEV('Left 1 Kin'!AN91, 'Left 2 Kin'!AN91, 'Left 3 Kin'!AN91, 'Right 1 Kin'!AN91, 'Right 2 Kin'!AN91, 'Right 3 Kin'!AN91)</f>
        <v>0.53432291518448538</v>
      </c>
      <c r="AO91">
        <f>STDEV('Left 1 Kin'!AO91, 'Left 2 Kin'!AO91, 'Left 3 Kin'!AO91, 'Right 1 Kin'!AO91, 'Right 2 Kin'!AO91, 'Right 3 Kin'!AO91)</f>
        <v>4.8312327071311598E-2</v>
      </c>
      <c r="AP91">
        <f>STDEV('Left 1 Kin'!AP91, 'Left 2 Kin'!AP91, 'Left 3 Kin'!AP91, 'Right 1 Kin'!AP91, 'Right 2 Kin'!AP91, 'Right 3 Kin'!AP91)</f>
        <v>1.3122117000217717</v>
      </c>
      <c r="AQ91">
        <f>STDEV('Left 1 Kin'!AQ91, 'Left 2 Kin'!AQ91, 'Left 3 Kin'!AQ91, 'Right 1 Kin'!AQ91, 'Right 2 Kin'!AQ91, 'Right 3 Kin'!AQ91)</f>
        <v>0.21221599147040004</v>
      </c>
      <c r="AR91">
        <f>STDEV('Left 1 Kin'!AR91, 'Left 2 Kin'!AR91, 'Left 3 Kin'!AR91, 'Right 1 Kin'!AR91, 'Right 2 Kin'!AR91, 'Right 3 Kin'!AR91)</f>
        <v>0.25566418473593444</v>
      </c>
      <c r="AS91">
        <f>STDEV('Left 1 Kin'!AS91, 'Left 2 Kin'!AS91, 'Left 3 Kin'!AS91, 'Right 1 Kin'!AS91, 'Right 2 Kin'!AS91, 'Right 3 Kin'!AS91)</f>
        <v>0.15016284137000077</v>
      </c>
      <c r="AT91">
        <f>STDEV('Left 1 Kin'!AT91, 'Left 2 Kin'!AT91, 'Left 3 Kin'!AT91, 'Right 1 Kin'!AT91, 'Right 2 Kin'!AT91, 'Right 3 Kin'!AT91)</f>
        <v>4.0881623336372135</v>
      </c>
    </row>
    <row r="92" spans="1:46" x14ac:dyDescent="0.25">
      <c r="A92">
        <v>90</v>
      </c>
      <c r="B92">
        <f>STDEV('Left 1 Kin'!B92, 'Left 2 Kin'!B92, 'Left 3 Kin'!B92, 'Right 1 Kin'!B92, 'Right 2 Kin'!B92, 'Right 3 Kin'!B92)</f>
        <v>0.13369415695597275</v>
      </c>
      <c r="C92">
        <f>STDEV('Left 1 Kin'!C92, 'Left 2 Kin'!C92, 'Left 3 Kin'!C92, 'Right 1 Kin'!C92, 'Right 2 Kin'!C92, 'Right 3 Kin'!C92)</f>
        <v>3.3395970290952784E-3</v>
      </c>
      <c r="D92">
        <f>STDEV('Left 1 Kin'!D92, 'Left 2 Kin'!D92, 'Left 3 Kin'!D92, 'Right 1 Kin'!D92, 'Right 2 Kin'!D92, 'Right 3 Kin'!D92)</f>
        <v>0.10369272722753446</v>
      </c>
      <c r="E92">
        <f>STDEV('Left 1 Kin'!E92, 'Left 2 Kin'!E92, 'Left 3 Kin'!E92, 'Right 1 Kin'!E92, 'Right 2 Kin'!E92, 'Right 3 Kin'!E92)</f>
        <v>2.0310306169877983E-2</v>
      </c>
      <c r="F92">
        <f>STDEV('Left 1 Kin'!F92, 'Left 2 Kin'!F92, 'Left 3 Kin'!F92, 'Right 1 Kin'!F92, 'Right 2 Kin'!F92, 'Right 3 Kin'!F92)</f>
        <v>0.11180058098848697</v>
      </c>
      <c r="G92">
        <f>STDEV('Left 1 Kin'!G92, 'Left 2 Kin'!G92, 'Left 3 Kin'!G92, 'Right 1 Kin'!G92, 'Right 2 Kin'!G92, 'Right 3 Kin'!G92)</f>
        <v>1.137709341592575</v>
      </c>
      <c r="H92">
        <f>STDEV('Left 1 Kin'!H92, 'Left 2 Kin'!H92, 'Left 3 Kin'!H92, 'Right 1 Kin'!H92, 'Right 2 Kin'!H92, 'Right 3 Kin'!H92)</f>
        <v>1.3189921365225297</v>
      </c>
      <c r="I92">
        <f>STDEV('Left 1 Kin'!I92, 'Left 2 Kin'!I92, 'Left 3 Kin'!I92, 'Right 1 Kin'!I92, 'Right 2 Kin'!I92, 'Right 3 Kin'!I92)</f>
        <v>4.5135737431825325</v>
      </c>
      <c r="J92">
        <f>STDEV('Left 1 Kin'!J92, 'Left 2 Kin'!J92, 'Left 3 Kin'!J92, 'Right 1 Kin'!J92, 'Right 2 Kin'!J92, 'Right 3 Kin'!J92)</f>
        <v>2.6792847324172437</v>
      </c>
      <c r="K92">
        <f>STDEV('Left 1 Kin'!K92, 'Left 2 Kin'!K92, 'Left 3 Kin'!K92, 'Right 1 Kin'!K92, 'Right 2 Kin'!K92, 'Right 3 Kin'!K92)</f>
        <v>2.9933407260279226</v>
      </c>
      <c r="L92">
        <f>STDEV('Left 1 Kin'!L92, 'Left 2 Kin'!L92, 'Left 3 Kin'!L92, 'Right 1 Kin'!L92, 'Right 2 Kin'!L92, 'Right 3 Kin'!L92)</f>
        <v>2.0384801062705962</v>
      </c>
      <c r="M92">
        <f>STDEV('Left 1 Kin'!M92, 'Left 2 Kin'!M92, 'Left 3 Kin'!M92, 'Right 1 Kin'!M92, 'Right 2 Kin'!M92, 'Right 3 Kin'!M92)</f>
        <v>2.573107571672828</v>
      </c>
      <c r="N92">
        <f>STDEV('Left 1 Kin'!N92, 'Left 2 Kin'!N92, 'Left 3 Kin'!N92, 'Right 1 Kin'!N92, 'Right 2 Kin'!N92, 'Right 3 Kin'!N92)</f>
        <v>4.0282309035955608</v>
      </c>
      <c r="O92">
        <f>STDEV('Left 1 Kin'!O92, 'Left 2 Kin'!O92, 'Left 3 Kin'!O92, 'Right 1 Kin'!O92, 'Right 2 Kin'!O92, 'Right 3 Kin'!O92)</f>
        <v>21.898057188468265</v>
      </c>
      <c r="P92">
        <f>STDEV('Left 1 Kin'!P92, 'Left 2 Kin'!P92, 'Left 3 Kin'!P92, 'Right 1 Kin'!P92, 'Right 2 Kin'!P92, 'Right 3 Kin'!P92)</f>
        <v>4.8565560048382395</v>
      </c>
      <c r="Q92">
        <f>STDEV('Left 1 Kin'!Q92, 'Left 2 Kin'!Q92, 'Left 3 Kin'!Q92, 'Right 1 Kin'!Q92, 'Right 2 Kin'!Q92, 'Right 3 Kin'!Q92)</f>
        <v>4.7281277562526594</v>
      </c>
      <c r="R92">
        <f>STDEV('Left 1 Kin'!R92, 'Left 2 Kin'!R92, 'Left 3 Kin'!R92, 'Right 1 Kin'!R92, 'Right 2 Kin'!R92, 'Right 3 Kin'!R92)</f>
        <v>3.2226314982102284</v>
      </c>
      <c r="S92">
        <f>STDEV('Left 1 Kin'!S92, 'Left 2 Kin'!S92, 'Left 3 Kin'!S92, 'Right 1 Kin'!S92, 'Right 2 Kin'!S92, 'Right 3 Kin'!S92)</f>
        <v>4.9913131226298155</v>
      </c>
      <c r="T92">
        <f>STDEV('Left 1 Kin'!T92, 'Left 2 Kin'!T92, 'Left 3 Kin'!T92, 'Right 1 Kin'!T92, 'Right 2 Kin'!T92, 'Right 3 Kin'!T92)</f>
        <v>5.2760706417405192</v>
      </c>
      <c r="U92">
        <f>STDEV('Left 1 Kin'!U92, 'Left 2 Kin'!U92, 'Left 3 Kin'!U92, 'Right 1 Kin'!U92, 'Right 2 Kin'!U92, 'Right 3 Kin'!U92)</f>
        <v>23.937723818721889</v>
      </c>
      <c r="V92">
        <f>STDEV('Left 1 Kin'!V92, 'Left 2 Kin'!V92, 'Left 3 Kin'!V92, 'Right 1 Kin'!V92, 'Right 2 Kin'!V92, 'Right 3 Kin'!V92)</f>
        <v>22.235548998134401</v>
      </c>
      <c r="W92">
        <f>STDEV('Left 1 Kin'!W92, 'Left 2 Kin'!W92, 'Left 3 Kin'!W92, 'Right 1 Kin'!W92, 'Right 2 Kin'!W92, 'Right 3 Kin'!W92)</f>
        <v>11.647293498978843</v>
      </c>
      <c r="X92">
        <f>STDEV('Left 1 Kin'!X92, 'Left 2 Kin'!X92, 'Left 3 Kin'!X92, 'Right 1 Kin'!X92, 'Right 2 Kin'!X92, 'Right 3 Kin'!X92)</f>
        <v>46.071898885764533</v>
      </c>
      <c r="Y92">
        <f>STDEV('Left 1 Kin'!Y92, 'Left 2 Kin'!Y92, 'Left 3 Kin'!Y92, 'Right 1 Kin'!Y92, 'Right 2 Kin'!Y92, 'Right 3 Kin'!Y92)</f>
        <v>10.289949612891897</v>
      </c>
      <c r="Z92">
        <f>STDEV('Left 1 Kin'!Z92, 'Left 2 Kin'!Z92, 'Left 3 Kin'!Z92, 'Right 1 Kin'!Z92, 'Right 2 Kin'!Z92, 'Right 3 Kin'!Z92)</f>
        <v>78.731148019452718</v>
      </c>
      <c r="AA92">
        <f>STDEV('Left 1 Kin'!AA92, 'Left 2 Kin'!AA92, 'Left 3 Kin'!AA92, 'Right 1 Kin'!AA92, 'Right 2 Kin'!AA92, 'Right 3 Kin'!AA92)</f>
        <v>65.687063300166031</v>
      </c>
      <c r="AB92">
        <f>STDEV('Left 1 Kin'!AB92, 'Left 2 Kin'!AB92, 'Left 3 Kin'!AB92, 'Right 1 Kin'!AB92, 'Right 2 Kin'!AB92, 'Right 3 Kin'!AB92)</f>
        <v>74.161792387601182</v>
      </c>
      <c r="AC92">
        <f>STDEV('Left 1 Kin'!AC92, 'Left 2 Kin'!AC92, 'Left 3 Kin'!AC92, 'Right 1 Kin'!AC92, 'Right 2 Kin'!AC92, 'Right 3 Kin'!AC92)</f>
        <v>55.771181899514772</v>
      </c>
      <c r="AD92">
        <f>STDEV('Left 1 Kin'!AD92, 'Left 2 Kin'!AD92, 'Left 3 Kin'!AD92, 'Right 1 Kin'!AD92, 'Right 2 Kin'!AD92, 'Right 3 Kin'!AD92)</f>
        <v>99.771200410106047</v>
      </c>
      <c r="AE92">
        <f>STDEV('Left 1 Kin'!AE92, 'Left 2 Kin'!AE92, 'Left 3 Kin'!AE92, 'Right 1 Kin'!AE92, 'Right 2 Kin'!AE92, 'Right 3 Kin'!AE92)</f>
        <v>176.00949265671142</v>
      </c>
      <c r="AF92">
        <f>STDEV('Left 1 Kin'!AF92, 'Left 2 Kin'!AF92, 'Left 3 Kin'!AF92, 'Right 1 Kin'!AF92, 'Right 2 Kin'!AF92, 'Right 3 Kin'!AF92)</f>
        <v>161.42063381068661</v>
      </c>
      <c r="AG92">
        <f>STDEV('Left 1 Kin'!AG92, 'Left 2 Kin'!AG92, 'Left 3 Kin'!AG92, 'Right 1 Kin'!AG92, 'Right 2 Kin'!AG92, 'Right 3 Kin'!AG92)</f>
        <v>660.81222030226957</v>
      </c>
      <c r="AH92">
        <f>STDEV('Left 1 Kin'!AH92, 'Left 2 Kin'!AH92, 'Left 3 Kin'!AH92, 'Right 1 Kin'!AH92, 'Right 2 Kin'!AH92, 'Right 3 Kin'!AH92)</f>
        <v>69.250651734819499</v>
      </c>
      <c r="AI92">
        <f>STDEV('Left 1 Kin'!AI92, 'Left 2 Kin'!AI92, 'Left 3 Kin'!AI92, 'Right 1 Kin'!AI92, 'Right 2 Kin'!AI92, 'Right 3 Kin'!AI92)</f>
        <v>0.44799234544684463</v>
      </c>
      <c r="AJ92">
        <f>STDEV('Left 1 Kin'!AJ92, 'Left 2 Kin'!AJ92, 'Left 3 Kin'!AJ92, 'Right 1 Kin'!AJ92, 'Right 2 Kin'!AJ92, 'Right 3 Kin'!AJ92)</f>
        <v>0.67046209394707312</v>
      </c>
      <c r="AK92">
        <f>STDEV('Left 1 Kin'!AK92, 'Left 2 Kin'!AK92, 'Left 3 Kin'!AK92, 'Right 1 Kin'!AK92, 'Right 2 Kin'!AK92, 'Right 3 Kin'!AK92)</f>
        <v>9.0551243733773684E-2</v>
      </c>
      <c r="AL92">
        <f>STDEV('Left 1 Kin'!AL92, 'Left 2 Kin'!AL92, 'Left 3 Kin'!AL92, 'Right 1 Kin'!AL92, 'Right 2 Kin'!AL92, 'Right 3 Kin'!AL92)</f>
        <v>4.1579904799778671</v>
      </c>
      <c r="AM92">
        <f>STDEV('Left 1 Kin'!AM92, 'Left 2 Kin'!AM92, 'Left 3 Kin'!AM92, 'Right 1 Kin'!AM92, 'Right 2 Kin'!AM92, 'Right 3 Kin'!AM92)</f>
        <v>0.19669671495920224</v>
      </c>
      <c r="AN92">
        <f>STDEV('Left 1 Kin'!AN92, 'Left 2 Kin'!AN92, 'Left 3 Kin'!AN92, 'Right 1 Kin'!AN92, 'Right 2 Kin'!AN92, 'Right 3 Kin'!AN92)</f>
        <v>0.51633230145276365</v>
      </c>
      <c r="AO92">
        <f>STDEV('Left 1 Kin'!AO92, 'Left 2 Kin'!AO92, 'Left 3 Kin'!AO92, 'Right 1 Kin'!AO92, 'Right 2 Kin'!AO92, 'Right 3 Kin'!AO92)</f>
        <v>4.7920031205173616E-2</v>
      </c>
      <c r="AP92">
        <f>STDEV('Left 1 Kin'!AP92, 'Left 2 Kin'!AP92, 'Left 3 Kin'!AP92, 'Right 1 Kin'!AP92, 'Right 2 Kin'!AP92, 'Right 3 Kin'!AP92)</f>
        <v>1.1030958979709726</v>
      </c>
      <c r="AQ92">
        <f>STDEV('Left 1 Kin'!AQ92, 'Left 2 Kin'!AQ92, 'Left 3 Kin'!AQ92, 'Right 1 Kin'!AQ92, 'Right 2 Kin'!AQ92, 'Right 3 Kin'!AQ92)</f>
        <v>0.17683504810057443</v>
      </c>
      <c r="AR92">
        <f>STDEV('Left 1 Kin'!AR92, 'Left 2 Kin'!AR92, 'Left 3 Kin'!AR92, 'Right 1 Kin'!AR92, 'Right 2 Kin'!AR92, 'Right 3 Kin'!AR92)</f>
        <v>0.23070700836897501</v>
      </c>
      <c r="AS92">
        <f>STDEV('Left 1 Kin'!AS92, 'Left 2 Kin'!AS92, 'Left 3 Kin'!AS92, 'Right 1 Kin'!AS92, 'Right 2 Kin'!AS92, 'Right 3 Kin'!AS92)</f>
        <v>0.1283449949418132</v>
      </c>
      <c r="AT92">
        <f>STDEV('Left 1 Kin'!AT92, 'Left 2 Kin'!AT92, 'Left 3 Kin'!AT92, 'Right 1 Kin'!AT92, 'Right 2 Kin'!AT92, 'Right 3 Kin'!AT92)</f>
        <v>3.2621797046581276</v>
      </c>
    </row>
    <row r="93" spans="1:46" x14ac:dyDescent="0.25">
      <c r="A93">
        <v>91</v>
      </c>
      <c r="B93">
        <f>STDEV('Left 1 Kin'!B93, 'Left 2 Kin'!B93, 'Left 3 Kin'!B93, 'Right 1 Kin'!B93, 'Right 2 Kin'!B93, 'Right 3 Kin'!B93)</f>
        <v>0.13328379818783326</v>
      </c>
      <c r="C93">
        <f>STDEV('Left 1 Kin'!C93, 'Left 2 Kin'!C93, 'Left 3 Kin'!C93, 'Right 1 Kin'!C93, 'Right 2 Kin'!C93, 'Right 3 Kin'!C93)</f>
        <v>3.310350198172204E-3</v>
      </c>
      <c r="D93">
        <f>STDEV('Left 1 Kin'!D93, 'Left 2 Kin'!D93, 'Left 3 Kin'!D93, 'Right 1 Kin'!D93, 'Right 2 Kin'!D93, 'Right 3 Kin'!D93)</f>
        <v>0.10177039960345062</v>
      </c>
      <c r="E93">
        <f>STDEV('Left 1 Kin'!E93, 'Left 2 Kin'!E93, 'Left 3 Kin'!E93, 'Right 1 Kin'!E93, 'Right 2 Kin'!E93, 'Right 3 Kin'!E93)</f>
        <v>2.3498337084227376E-2</v>
      </c>
      <c r="F93">
        <f>STDEV('Left 1 Kin'!F93, 'Left 2 Kin'!F93, 'Left 3 Kin'!F93, 'Right 1 Kin'!F93, 'Right 2 Kin'!F93, 'Right 3 Kin'!F93)</f>
        <v>0.10105085109932208</v>
      </c>
      <c r="G93">
        <f>STDEV('Left 1 Kin'!G93, 'Left 2 Kin'!G93, 'Left 3 Kin'!G93, 'Right 1 Kin'!G93, 'Right 2 Kin'!G93, 'Right 3 Kin'!G93)</f>
        <v>1.1291958546429639</v>
      </c>
      <c r="H93">
        <f>STDEV('Left 1 Kin'!H93, 'Left 2 Kin'!H93, 'Left 3 Kin'!H93, 'Right 1 Kin'!H93, 'Right 2 Kin'!H93, 'Right 3 Kin'!H93)</f>
        <v>1.3181806965951186</v>
      </c>
      <c r="I93">
        <f>STDEV('Left 1 Kin'!I93, 'Left 2 Kin'!I93, 'Left 3 Kin'!I93, 'Right 1 Kin'!I93, 'Right 2 Kin'!I93, 'Right 3 Kin'!I93)</f>
        <v>4.5311812710002162</v>
      </c>
      <c r="J93">
        <f>STDEV('Left 1 Kin'!J93, 'Left 2 Kin'!J93, 'Left 3 Kin'!J93, 'Right 1 Kin'!J93, 'Right 2 Kin'!J93, 'Right 3 Kin'!J93)</f>
        <v>2.6847780264256178</v>
      </c>
      <c r="K93">
        <f>STDEV('Left 1 Kin'!K93, 'Left 2 Kin'!K93, 'Left 3 Kin'!K93, 'Right 1 Kin'!K93, 'Right 2 Kin'!K93, 'Right 3 Kin'!K93)</f>
        <v>2.978046145713376</v>
      </c>
      <c r="L93">
        <f>STDEV('Left 1 Kin'!L93, 'Left 2 Kin'!L93, 'Left 3 Kin'!L93, 'Right 1 Kin'!L93, 'Right 2 Kin'!L93, 'Right 3 Kin'!L93)</f>
        <v>1.9822022784447639</v>
      </c>
      <c r="M93">
        <f>STDEV('Left 1 Kin'!M93, 'Left 2 Kin'!M93, 'Left 3 Kin'!M93, 'Right 1 Kin'!M93, 'Right 2 Kin'!M93, 'Right 3 Kin'!M93)</f>
        <v>2.5638414919112971</v>
      </c>
      <c r="N93">
        <f>STDEV('Left 1 Kin'!N93, 'Left 2 Kin'!N93, 'Left 3 Kin'!N93, 'Right 1 Kin'!N93, 'Right 2 Kin'!N93, 'Right 3 Kin'!N93)</f>
        <v>3.9474928891286085</v>
      </c>
      <c r="O93">
        <f>STDEV('Left 1 Kin'!O93, 'Left 2 Kin'!O93, 'Left 3 Kin'!O93, 'Right 1 Kin'!O93, 'Right 2 Kin'!O93, 'Right 3 Kin'!O93)</f>
        <v>21.939604359848705</v>
      </c>
      <c r="P93">
        <f>STDEV('Left 1 Kin'!P93, 'Left 2 Kin'!P93, 'Left 3 Kin'!P93, 'Right 1 Kin'!P93, 'Right 2 Kin'!P93, 'Right 3 Kin'!P93)</f>
        <v>4.7714572630695065</v>
      </c>
      <c r="Q93">
        <f>STDEV('Left 1 Kin'!Q93, 'Left 2 Kin'!Q93, 'Left 3 Kin'!Q93, 'Right 1 Kin'!Q93, 'Right 2 Kin'!Q93, 'Right 3 Kin'!Q93)</f>
        <v>4.5522300670049187</v>
      </c>
      <c r="R93">
        <f>STDEV('Left 1 Kin'!R93, 'Left 2 Kin'!R93, 'Left 3 Kin'!R93, 'Right 1 Kin'!R93, 'Right 2 Kin'!R93, 'Right 3 Kin'!R93)</f>
        <v>3.068338737727065</v>
      </c>
      <c r="S93">
        <f>STDEV('Left 1 Kin'!S93, 'Left 2 Kin'!S93, 'Left 3 Kin'!S93, 'Right 1 Kin'!S93, 'Right 2 Kin'!S93, 'Right 3 Kin'!S93)</f>
        <v>5.1423029541864338</v>
      </c>
      <c r="T93">
        <f>STDEV('Left 1 Kin'!T93, 'Left 2 Kin'!T93, 'Left 3 Kin'!T93, 'Right 1 Kin'!T93, 'Right 2 Kin'!T93, 'Right 3 Kin'!T93)</f>
        <v>5.3040191564370929</v>
      </c>
      <c r="U93">
        <f>STDEV('Left 1 Kin'!U93, 'Left 2 Kin'!U93, 'Left 3 Kin'!U93, 'Right 1 Kin'!U93, 'Right 2 Kin'!U93, 'Right 3 Kin'!U93)</f>
        <v>22.846946256294235</v>
      </c>
      <c r="V93">
        <f>STDEV('Left 1 Kin'!V93, 'Left 2 Kin'!V93, 'Left 3 Kin'!V93, 'Right 1 Kin'!V93, 'Right 2 Kin'!V93, 'Right 3 Kin'!V93)</f>
        <v>22.212089217698246</v>
      </c>
      <c r="W93">
        <f>STDEV('Left 1 Kin'!W93, 'Left 2 Kin'!W93, 'Left 3 Kin'!W93, 'Right 1 Kin'!W93, 'Right 2 Kin'!W93, 'Right 3 Kin'!W93)</f>
        <v>11.371163443577009</v>
      </c>
      <c r="X93">
        <f>STDEV('Left 1 Kin'!X93, 'Left 2 Kin'!X93, 'Left 3 Kin'!X93, 'Right 1 Kin'!X93, 'Right 2 Kin'!X93, 'Right 3 Kin'!X93)</f>
        <v>45.948585204287291</v>
      </c>
      <c r="Y93">
        <f>STDEV('Left 1 Kin'!Y93, 'Left 2 Kin'!Y93, 'Left 3 Kin'!Y93, 'Right 1 Kin'!Y93, 'Right 2 Kin'!Y93, 'Right 3 Kin'!Y93)</f>
        <v>10.214731327939699</v>
      </c>
      <c r="Z93">
        <f>STDEV('Left 1 Kin'!Z93, 'Left 2 Kin'!Z93, 'Left 3 Kin'!Z93, 'Right 1 Kin'!Z93, 'Right 2 Kin'!Z93, 'Right 3 Kin'!Z93)</f>
        <v>78.612927161929846</v>
      </c>
      <c r="AA93">
        <f>STDEV('Left 1 Kin'!AA93, 'Left 2 Kin'!AA93, 'Left 3 Kin'!AA93, 'Right 1 Kin'!AA93, 'Right 2 Kin'!AA93, 'Right 3 Kin'!AA93)</f>
        <v>70.682180880008204</v>
      </c>
      <c r="AB93">
        <f>STDEV('Left 1 Kin'!AB93, 'Left 2 Kin'!AB93, 'Left 3 Kin'!AB93, 'Right 1 Kin'!AB93, 'Right 2 Kin'!AB93, 'Right 3 Kin'!AB93)</f>
        <v>74.951677314001728</v>
      </c>
      <c r="AC93">
        <f>STDEV('Left 1 Kin'!AC93, 'Left 2 Kin'!AC93, 'Left 3 Kin'!AC93, 'Right 1 Kin'!AC93, 'Right 2 Kin'!AC93, 'Right 3 Kin'!AC93)</f>
        <v>43.630062876374076</v>
      </c>
      <c r="AD93">
        <f>STDEV('Left 1 Kin'!AD93, 'Left 2 Kin'!AD93, 'Left 3 Kin'!AD93, 'Right 1 Kin'!AD93, 'Right 2 Kin'!AD93, 'Right 3 Kin'!AD93)</f>
        <v>118.33710144190859</v>
      </c>
      <c r="AE93">
        <f>STDEV('Left 1 Kin'!AE93, 'Left 2 Kin'!AE93, 'Left 3 Kin'!AE93, 'Right 1 Kin'!AE93, 'Right 2 Kin'!AE93, 'Right 3 Kin'!AE93)</f>
        <v>160.82487509346961</v>
      </c>
      <c r="AF93">
        <f>STDEV('Left 1 Kin'!AF93, 'Left 2 Kin'!AF93, 'Left 3 Kin'!AF93, 'Right 1 Kin'!AF93, 'Right 2 Kin'!AF93, 'Right 3 Kin'!AF93)</f>
        <v>190.49102769145995</v>
      </c>
      <c r="AG93">
        <f>STDEV('Left 1 Kin'!AG93, 'Left 2 Kin'!AG93, 'Left 3 Kin'!AG93, 'Right 1 Kin'!AG93, 'Right 2 Kin'!AG93, 'Right 3 Kin'!AG93)</f>
        <v>659.97833158281458</v>
      </c>
      <c r="AH93">
        <f>STDEV('Left 1 Kin'!AH93, 'Left 2 Kin'!AH93, 'Left 3 Kin'!AH93, 'Right 1 Kin'!AH93, 'Right 2 Kin'!AH93, 'Right 3 Kin'!AH93)</f>
        <v>69.516122613313257</v>
      </c>
      <c r="AI93">
        <f>STDEV('Left 1 Kin'!AI93, 'Left 2 Kin'!AI93, 'Left 3 Kin'!AI93, 'Right 1 Kin'!AI93, 'Right 2 Kin'!AI93, 'Right 3 Kin'!AI93)</f>
        <v>0.49025289224349611</v>
      </c>
      <c r="AJ93">
        <f>STDEV('Left 1 Kin'!AJ93, 'Left 2 Kin'!AJ93, 'Left 3 Kin'!AJ93, 'Right 1 Kin'!AJ93, 'Right 2 Kin'!AJ93, 'Right 3 Kin'!AJ93)</f>
        <v>0.67859103042759539</v>
      </c>
      <c r="AK93">
        <f>STDEV('Left 1 Kin'!AK93, 'Left 2 Kin'!AK93, 'Left 3 Kin'!AK93, 'Right 1 Kin'!AK93, 'Right 2 Kin'!AK93, 'Right 3 Kin'!AK93)</f>
        <v>8.2386853529448634E-2</v>
      </c>
      <c r="AL93">
        <f>STDEV('Left 1 Kin'!AL93, 'Left 2 Kin'!AL93, 'Left 3 Kin'!AL93, 'Right 1 Kin'!AL93, 'Right 2 Kin'!AL93, 'Right 3 Kin'!AL93)</f>
        <v>4.1380651467770804</v>
      </c>
      <c r="AM93">
        <f>STDEV('Left 1 Kin'!AM93, 'Left 2 Kin'!AM93, 'Left 3 Kin'!AM93, 'Right 1 Kin'!AM93, 'Right 2 Kin'!AM93, 'Right 3 Kin'!AM93)</f>
        <v>0.18408908304787644</v>
      </c>
      <c r="AN93">
        <f>STDEV('Left 1 Kin'!AN93, 'Left 2 Kin'!AN93, 'Left 3 Kin'!AN93, 'Right 1 Kin'!AN93, 'Right 2 Kin'!AN93, 'Right 3 Kin'!AN93)</f>
        <v>0.49817343158846178</v>
      </c>
      <c r="AO93">
        <f>STDEV('Left 1 Kin'!AO93, 'Left 2 Kin'!AO93, 'Left 3 Kin'!AO93, 'Right 1 Kin'!AO93, 'Right 2 Kin'!AO93, 'Right 3 Kin'!AO93)</f>
        <v>4.8014417799128559E-2</v>
      </c>
      <c r="AP93">
        <f>STDEV('Left 1 Kin'!AP93, 'Left 2 Kin'!AP93, 'Left 3 Kin'!AP93, 'Right 1 Kin'!AP93, 'Right 2 Kin'!AP93, 'Right 3 Kin'!AP93)</f>
        <v>0.94342667850960127</v>
      </c>
      <c r="AQ93">
        <f>STDEV('Left 1 Kin'!AQ93, 'Left 2 Kin'!AQ93, 'Left 3 Kin'!AQ93, 'Right 1 Kin'!AQ93, 'Right 2 Kin'!AQ93, 'Right 3 Kin'!AQ93)</f>
        <v>0.1383489937363275</v>
      </c>
      <c r="AR93">
        <f>STDEV('Left 1 Kin'!AR93, 'Left 2 Kin'!AR93, 'Left 3 Kin'!AR93, 'Right 1 Kin'!AR93, 'Right 2 Kin'!AR93, 'Right 3 Kin'!AR93)</f>
        <v>0.2065388913112407</v>
      </c>
      <c r="AS93">
        <f>STDEV('Left 1 Kin'!AS93, 'Left 2 Kin'!AS93, 'Left 3 Kin'!AS93, 'Right 1 Kin'!AS93, 'Right 2 Kin'!AS93, 'Right 3 Kin'!AS93)</f>
        <v>0.10631478759254101</v>
      </c>
      <c r="AT93">
        <f>STDEV('Left 1 Kin'!AT93, 'Left 2 Kin'!AT93, 'Left 3 Kin'!AT93, 'Right 1 Kin'!AT93, 'Right 2 Kin'!AT93, 'Right 3 Kin'!AT93)</f>
        <v>2.3880996818601599</v>
      </c>
    </row>
    <row r="94" spans="1:46" x14ac:dyDescent="0.25">
      <c r="A94">
        <v>92</v>
      </c>
      <c r="B94">
        <f>STDEV('Left 1 Kin'!B94, 'Left 2 Kin'!B94, 'Left 3 Kin'!B94, 'Right 1 Kin'!B94, 'Right 2 Kin'!B94, 'Right 3 Kin'!B94)</f>
        <v>0.13286923929186406</v>
      </c>
      <c r="C94">
        <f>STDEV('Left 1 Kin'!C94, 'Left 2 Kin'!C94, 'Left 3 Kin'!C94, 'Right 1 Kin'!C94, 'Right 2 Kin'!C94, 'Right 3 Kin'!C94)</f>
        <v>3.2808278865658841E-3</v>
      </c>
      <c r="D94">
        <f>STDEV('Left 1 Kin'!D94, 'Left 2 Kin'!D94, 'Left 3 Kin'!D94, 'Right 1 Kin'!D94, 'Right 2 Kin'!D94, 'Right 3 Kin'!D94)</f>
        <v>0.10116491324210998</v>
      </c>
      <c r="E94">
        <f>STDEV('Left 1 Kin'!E94, 'Left 2 Kin'!E94, 'Left 3 Kin'!E94, 'Right 1 Kin'!E94, 'Right 2 Kin'!E94, 'Right 3 Kin'!E94)</f>
        <v>1.9693462214555087E-2</v>
      </c>
      <c r="F94">
        <f>STDEV('Left 1 Kin'!F94, 'Left 2 Kin'!F94, 'Left 3 Kin'!F94, 'Right 1 Kin'!F94, 'Right 2 Kin'!F94, 'Right 3 Kin'!F94)</f>
        <v>9.7040740980099932E-2</v>
      </c>
      <c r="G94">
        <f>STDEV('Left 1 Kin'!G94, 'Left 2 Kin'!G94, 'Left 3 Kin'!G94, 'Right 1 Kin'!G94, 'Right 2 Kin'!G94, 'Right 3 Kin'!G94)</f>
        <v>1.1203255917178647</v>
      </c>
      <c r="H94">
        <f>STDEV('Left 1 Kin'!H94, 'Left 2 Kin'!H94, 'Left 3 Kin'!H94, 'Right 1 Kin'!H94, 'Right 2 Kin'!H94, 'Right 3 Kin'!H94)</f>
        <v>1.3176072914762809</v>
      </c>
      <c r="I94">
        <f>STDEV('Left 1 Kin'!I94, 'Left 2 Kin'!I94, 'Left 3 Kin'!I94, 'Right 1 Kin'!I94, 'Right 2 Kin'!I94, 'Right 3 Kin'!I94)</f>
        <v>4.5489559060823037</v>
      </c>
      <c r="J94">
        <f>STDEV('Left 1 Kin'!J94, 'Left 2 Kin'!J94, 'Left 3 Kin'!J94, 'Right 1 Kin'!J94, 'Right 2 Kin'!J94, 'Right 3 Kin'!J94)</f>
        <v>2.6908308943999089</v>
      </c>
      <c r="K94">
        <f>STDEV('Left 1 Kin'!K94, 'Left 2 Kin'!K94, 'Left 3 Kin'!K94, 'Right 1 Kin'!K94, 'Right 2 Kin'!K94, 'Right 3 Kin'!K94)</f>
        <v>2.9625072098117857</v>
      </c>
      <c r="L94">
        <f>STDEV('Left 1 Kin'!L94, 'Left 2 Kin'!L94, 'Left 3 Kin'!L94, 'Right 1 Kin'!L94, 'Right 2 Kin'!L94, 'Right 3 Kin'!L94)</f>
        <v>1.9281342212741859</v>
      </c>
      <c r="M94">
        <f>STDEV('Left 1 Kin'!M94, 'Left 2 Kin'!M94, 'Left 3 Kin'!M94, 'Right 1 Kin'!M94, 'Right 2 Kin'!M94, 'Right 3 Kin'!M94)</f>
        <v>2.5638280083864018</v>
      </c>
      <c r="N94">
        <f>STDEV('Left 1 Kin'!N94, 'Left 2 Kin'!N94, 'Left 3 Kin'!N94, 'Right 1 Kin'!N94, 'Right 2 Kin'!N94, 'Right 3 Kin'!N94)</f>
        <v>3.8668100010226691</v>
      </c>
      <c r="O94">
        <f>STDEV('Left 1 Kin'!O94, 'Left 2 Kin'!O94, 'Left 3 Kin'!O94, 'Right 1 Kin'!O94, 'Right 2 Kin'!O94, 'Right 3 Kin'!O94)</f>
        <v>21.981498422949119</v>
      </c>
      <c r="P94">
        <f>STDEV('Left 1 Kin'!P94, 'Left 2 Kin'!P94, 'Left 3 Kin'!P94, 'Right 1 Kin'!P94, 'Right 2 Kin'!P94, 'Right 3 Kin'!P94)</f>
        <v>4.689086142927505</v>
      </c>
      <c r="Q94">
        <f>STDEV('Left 1 Kin'!Q94, 'Left 2 Kin'!Q94, 'Left 3 Kin'!Q94, 'Right 1 Kin'!Q94, 'Right 2 Kin'!Q94, 'Right 3 Kin'!Q94)</f>
        <v>4.3802297572349724</v>
      </c>
      <c r="R94">
        <f>STDEV('Left 1 Kin'!R94, 'Left 2 Kin'!R94, 'Left 3 Kin'!R94, 'Right 1 Kin'!R94, 'Right 2 Kin'!R94, 'Right 3 Kin'!R94)</f>
        <v>2.9234055066828004</v>
      </c>
      <c r="S94">
        <f>STDEV('Left 1 Kin'!S94, 'Left 2 Kin'!S94, 'Left 3 Kin'!S94, 'Right 1 Kin'!S94, 'Right 2 Kin'!S94, 'Right 3 Kin'!S94)</f>
        <v>5.3650558178057137</v>
      </c>
      <c r="T94">
        <f>STDEV('Left 1 Kin'!T94, 'Left 2 Kin'!T94, 'Left 3 Kin'!T94, 'Right 1 Kin'!T94, 'Right 2 Kin'!T94, 'Right 3 Kin'!T94)</f>
        <v>5.3350947550317995</v>
      </c>
      <c r="U94">
        <f>STDEV('Left 1 Kin'!U94, 'Left 2 Kin'!U94, 'Left 3 Kin'!U94, 'Right 1 Kin'!U94, 'Right 2 Kin'!U94, 'Right 3 Kin'!U94)</f>
        <v>21.617173628548201</v>
      </c>
      <c r="V94">
        <f>STDEV('Left 1 Kin'!V94, 'Left 2 Kin'!V94, 'Left 3 Kin'!V94, 'Right 1 Kin'!V94, 'Right 2 Kin'!V94, 'Right 3 Kin'!V94)</f>
        <v>22.090248443745811</v>
      </c>
      <c r="W94">
        <f>STDEV('Left 1 Kin'!W94, 'Left 2 Kin'!W94, 'Left 3 Kin'!W94, 'Right 1 Kin'!W94, 'Right 2 Kin'!W94, 'Right 3 Kin'!W94)</f>
        <v>11.706823462610926</v>
      </c>
      <c r="X94">
        <f>STDEV('Left 1 Kin'!X94, 'Left 2 Kin'!X94, 'Left 3 Kin'!X94, 'Right 1 Kin'!X94, 'Right 2 Kin'!X94, 'Right 3 Kin'!X94)</f>
        <v>45.592928767998188</v>
      </c>
      <c r="Y94">
        <f>STDEV('Left 1 Kin'!Y94, 'Left 2 Kin'!Y94, 'Left 3 Kin'!Y94, 'Right 1 Kin'!Y94, 'Right 2 Kin'!Y94, 'Right 3 Kin'!Y94)</f>
        <v>10.587089259293489</v>
      </c>
      <c r="Z94">
        <f>STDEV('Left 1 Kin'!Z94, 'Left 2 Kin'!Z94, 'Left 3 Kin'!Z94, 'Right 1 Kin'!Z94, 'Right 2 Kin'!Z94, 'Right 3 Kin'!Z94)</f>
        <v>78.417268862889372</v>
      </c>
      <c r="AA94">
        <f>STDEV('Left 1 Kin'!AA94, 'Left 2 Kin'!AA94, 'Left 3 Kin'!AA94, 'Right 1 Kin'!AA94, 'Right 2 Kin'!AA94, 'Right 3 Kin'!AA94)</f>
        <v>75.924799588584392</v>
      </c>
      <c r="AB94">
        <f>STDEV('Left 1 Kin'!AB94, 'Left 2 Kin'!AB94, 'Left 3 Kin'!AB94, 'Right 1 Kin'!AB94, 'Right 2 Kin'!AB94, 'Right 3 Kin'!AB94)</f>
        <v>75.873960981173681</v>
      </c>
      <c r="AC94">
        <f>STDEV('Left 1 Kin'!AC94, 'Left 2 Kin'!AC94, 'Left 3 Kin'!AC94, 'Right 1 Kin'!AC94, 'Right 2 Kin'!AC94, 'Right 3 Kin'!AC94)</f>
        <v>34.338715932238976</v>
      </c>
      <c r="AD94">
        <f>STDEV('Left 1 Kin'!AD94, 'Left 2 Kin'!AD94, 'Left 3 Kin'!AD94, 'Right 1 Kin'!AD94, 'Right 2 Kin'!AD94, 'Right 3 Kin'!AD94)</f>
        <v>137.94240389252906</v>
      </c>
      <c r="AE94">
        <f>STDEV('Left 1 Kin'!AE94, 'Left 2 Kin'!AE94, 'Left 3 Kin'!AE94, 'Right 1 Kin'!AE94, 'Right 2 Kin'!AE94, 'Right 3 Kin'!AE94)</f>
        <v>146.1220890453713</v>
      </c>
      <c r="AF94">
        <f>STDEV('Left 1 Kin'!AF94, 'Left 2 Kin'!AF94, 'Left 3 Kin'!AF94, 'Right 1 Kin'!AF94, 'Right 2 Kin'!AF94, 'Right 3 Kin'!AF94)</f>
        <v>219.93973531236918</v>
      </c>
      <c r="AG94">
        <f>STDEV('Left 1 Kin'!AG94, 'Left 2 Kin'!AG94, 'Left 3 Kin'!AG94, 'Right 1 Kin'!AG94, 'Right 2 Kin'!AG94, 'Right 3 Kin'!AG94)</f>
        <v>657.93509139419427</v>
      </c>
      <c r="AH94">
        <f>STDEV('Left 1 Kin'!AH94, 'Left 2 Kin'!AH94, 'Left 3 Kin'!AH94, 'Right 1 Kin'!AH94, 'Right 2 Kin'!AH94, 'Right 3 Kin'!AH94)</f>
        <v>69.841697993993634</v>
      </c>
      <c r="AI94">
        <f>STDEV('Left 1 Kin'!AI94, 'Left 2 Kin'!AI94, 'Left 3 Kin'!AI94, 'Right 1 Kin'!AI94, 'Right 2 Kin'!AI94, 'Right 3 Kin'!AI94)</f>
        <v>0.53811015699553411</v>
      </c>
      <c r="AJ94">
        <f>STDEV('Left 1 Kin'!AJ94, 'Left 2 Kin'!AJ94, 'Left 3 Kin'!AJ94, 'Right 1 Kin'!AJ94, 'Right 2 Kin'!AJ94, 'Right 3 Kin'!AJ94)</f>
        <v>0.68796414570581166</v>
      </c>
      <c r="AK94">
        <f>STDEV('Left 1 Kin'!AK94, 'Left 2 Kin'!AK94, 'Left 3 Kin'!AK94, 'Right 1 Kin'!AK94, 'Right 2 Kin'!AK94, 'Right 3 Kin'!AK94)</f>
        <v>7.5615514874496248E-2</v>
      </c>
      <c r="AL94">
        <f>STDEV('Left 1 Kin'!AL94, 'Left 2 Kin'!AL94, 'Left 3 Kin'!AL94, 'Right 1 Kin'!AL94, 'Right 2 Kin'!AL94, 'Right 3 Kin'!AL94)</f>
        <v>4.1805601839008535</v>
      </c>
      <c r="AM94">
        <f>STDEV('Left 1 Kin'!AM94, 'Left 2 Kin'!AM94, 'Left 3 Kin'!AM94, 'Right 1 Kin'!AM94, 'Right 2 Kin'!AM94, 'Right 3 Kin'!AM94)</f>
        <v>0.1726030474975149</v>
      </c>
      <c r="AN94">
        <f>STDEV('Left 1 Kin'!AN94, 'Left 2 Kin'!AN94, 'Left 3 Kin'!AN94, 'Right 1 Kin'!AN94, 'Right 2 Kin'!AN94, 'Right 3 Kin'!AN94)</f>
        <v>0.47785531231877665</v>
      </c>
      <c r="AO94">
        <f>STDEV('Left 1 Kin'!AO94, 'Left 2 Kin'!AO94, 'Left 3 Kin'!AO94, 'Right 1 Kin'!AO94, 'Right 2 Kin'!AO94, 'Right 3 Kin'!AO94)</f>
        <v>4.7446346536372405E-2</v>
      </c>
      <c r="AP94">
        <f>STDEV('Left 1 Kin'!AP94, 'Left 2 Kin'!AP94, 'Left 3 Kin'!AP94, 'Right 1 Kin'!AP94, 'Right 2 Kin'!AP94, 'Right 3 Kin'!AP94)</f>
        <v>0.82914887739328413</v>
      </c>
      <c r="AQ94">
        <f>STDEV('Left 1 Kin'!AQ94, 'Left 2 Kin'!AQ94, 'Left 3 Kin'!AQ94, 'Right 1 Kin'!AQ94, 'Right 2 Kin'!AQ94, 'Right 3 Kin'!AQ94)</f>
        <v>0.10541296267464972</v>
      </c>
      <c r="AR94">
        <f>STDEV('Left 1 Kin'!AR94, 'Left 2 Kin'!AR94, 'Left 3 Kin'!AR94, 'Right 1 Kin'!AR94, 'Right 2 Kin'!AR94, 'Right 3 Kin'!AR94)</f>
        <v>0.18237423358757437</v>
      </c>
      <c r="AS94">
        <f>STDEV('Left 1 Kin'!AS94, 'Left 2 Kin'!AS94, 'Left 3 Kin'!AS94, 'Right 1 Kin'!AS94, 'Right 2 Kin'!AS94, 'Right 3 Kin'!AS94)</f>
        <v>8.4927379496339259E-2</v>
      </c>
      <c r="AT94">
        <f>STDEV('Left 1 Kin'!AT94, 'Left 2 Kin'!AT94, 'Left 3 Kin'!AT94, 'Right 1 Kin'!AT94, 'Right 2 Kin'!AT94, 'Right 3 Kin'!AT94)</f>
        <v>1.6800539945126984</v>
      </c>
    </row>
    <row r="95" spans="1:46" x14ac:dyDescent="0.25">
      <c r="A95">
        <v>93</v>
      </c>
      <c r="B95">
        <f>STDEV('Left 1 Kin'!B95, 'Left 2 Kin'!B95, 'Left 3 Kin'!B95, 'Right 1 Kin'!B95, 'Right 2 Kin'!B95, 'Right 3 Kin'!B95)</f>
        <v>0.13204990520079621</v>
      </c>
      <c r="C95">
        <f>STDEV('Left 1 Kin'!C95, 'Left 2 Kin'!C95, 'Left 3 Kin'!C95, 'Right 1 Kin'!C95, 'Right 2 Kin'!C95, 'Right 3 Kin'!C95)</f>
        <v>3.2527225249526144E-3</v>
      </c>
      <c r="D95">
        <f>STDEV('Left 1 Kin'!D95, 'Left 2 Kin'!D95, 'Left 3 Kin'!D95, 'Right 1 Kin'!D95, 'Right 2 Kin'!D95, 'Right 3 Kin'!D95)</f>
        <v>9.0374557207796857E-2</v>
      </c>
      <c r="E95">
        <f>STDEV('Left 1 Kin'!E95, 'Left 2 Kin'!E95, 'Left 3 Kin'!E95, 'Right 1 Kin'!E95, 'Right 2 Kin'!E95, 'Right 3 Kin'!E95)</f>
        <v>2.1406379074615792E-2</v>
      </c>
      <c r="F95">
        <f>STDEV('Left 1 Kin'!F95, 'Left 2 Kin'!F95, 'Left 3 Kin'!F95, 'Right 1 Kin'!F95, 'Right 2 Kin'!F95, 'Right 3 Kin'!F95)</f>
        <v>8.9644653030039337E-2</v>
      </c>
      <c r="G95">
        <f>STDEV('Left 1 Kin'!G95, 'Left 2 Kin'!G95, 'Left 3 Kin'!G95, 'Right 1 Kin'!G95, 'Right 2 Kin'!G95, 'Right 3 Kin'!G95)</f>
        <v>1.1157700841732199</v>
      </c>
      <c r="H95">
        <f>STDEV('Left 1 Kin'!H95, 'Left 2 Kin'!H95, 'Left 3 Kin'!H95, 'Right 1 Kin'!H95, 'Right 2 Kin'!H95, 'Right 3 Kin'!H95)</f>
        <v>1.3170198596965557</v>
      </c>
      <c r="I95">
        <f>STDEV('Left 1 Kin'!I95, 'Left 2 Kin'!I95, 'Left 3 Kin'!I95, 'Right 1 Kin'!I95, 'Right 2 Kin'!I95, 'Right 3 Kin'!I95)</f>
        <v>4.5654567119637823</v>
      </c>
      <c r="J95">
        <f>STDEV('Left 1 Kin'!J95, 'Left 2 Kin'!J95, 'Left 3 Kin'!J95, 'Right 1 Kin'!J95, 'Right 2 Kin'!J95, 'Right 3 Kin'!J95)</f>
        <v>2.6956655617503973</v>
      </c>
      <c r="K95">
        <f>STDEV('Left 1 Kin'!K95, 'Left 2 Kin'!K95, 'Left 3 Kin'!K95, 'Right 1 Kin'!K95, 'Right 2 Kin'!K95, 'Right 3 Kin'!K95)</f>
        <v>2.9436235111804101</v>
      </c>
      <c r="L95">
        <f>STDEV('Left 1 Kin'!L95, 'Left 2 Kin'!L95, 'Left 3 Kin'!L95, 'Right 1 Kin'!L95, 'Right 2 Kin'!L95, 'Right 3 Kin'!L95)</f>
        <v>1.8879452878569736</v>
      </c>
      <c r="M95">
        <f>STDEV('Left 1 Kin'!M95, 'Left 2 Kin'!M95, 'Left 3 Kin'!M95, 'Right 1 Kin'!M95, 'Right 2 Kin'!M95, 'Right 3 Kin'!M95)</f>
        <v>2.585466436172958</v>
      </c>
      <c r="N95">
        <f>STDEV('Left 1 Kin'!N95, 'Left 2 Kin'!N95, 'Left 3 Kin'!N95, 'Right 1 Kin'!N95, 'Right 2 Kin'!N95, 'Right 3 Kin'!N95)</f>
        <v>3.7766823408570169</v>
      </c>
      <c r="O95">
        <f>STDEV('Left 1 Kin'!O95, 'Left 2 Kin'!O95, 'Left 3 Kin'!O95, 'Right 1 Kin'!O95, 'Right 2 Kin'!O95, 'Right 3 Kin'!O95)</f>
        <v>22.002914832454703</v>
      </c>
      <c r="P95">
        <f>STDEV('Left 1 Kin'!P95, 'Left 2 Kin'!P95, 'Left 3 Kin'!P95, 'Right 1 Kin'!P95, 'Right 2 Kin'!P95, 'Right 3 Kin'!P95)</f>
        <v>4.6388176033230009</v>
      </c>
      <c r="Q95">
        <f>STDEV('Left 1 Kin'!Q95, 'Left 2 Kin'!Q95, 'Left 3 Kin'!Q95, 'Right 1 Kin'!Q95, 'Right 2 Kin'!Q95, 'Right 3 Kin'!Q95)</f>
        <v>4.2589851405449632</v>
      </c>
      <c r="R95">
        <f>STDEV('Left 1 Kin'!R95, 'Left 2 Kin'!R95, 'Left 3 Kin'!R95, 'Right 1 Kin'!R95, 'Right 2 Kin'!R95, 'Right 3 Kin'!R95)</f>
        <v>2.7927263653017054</v>
      </c>
      <c r="S95">
        <f>STDEV('Left 1 Kin'!S95, 'Left 2 Kin'!S95, 'Left 3 Kin'!S95, 'Right 1 Kin'!S95, 'Right 2 Kin'!S95, 'Right 3 Kin'!S95)</f>
        <v>5.4693385025426462</v>
      </c>
      <c r="T95">
        <f>STDEV('Left 1 Kin'!T95, 'Left 2 Kin'!T95, 'Left 3 Kin'!T95, 'Right 1 Kin'!T95, 'Right 2 Kin'!T95, 'Right 3 Kin'!T95)</f>
        <v>5.3863474430203961</v>
      </c>
      <c r="U95">
        <f>STDEV('Left 1 Kin'!U95, 'Left 2 Kin'!U95, 'Left 3 Kin'!U95, 'Right 1 Kin'!U95, 'Right 2 Kin'!U95, 'Right 3 Kin'!U95)</f>
        <v>20.346247442739031</v>
      </c>
      <c r="V95">
        <f>STDEV('Left 1 Kin'!V95, 'Left 2 Kin'!V95, 'Left 3 Kin'!V95, 'Right 1 Kin'!V95, 'Right 2 Kin'!V95, 'Right 3 Kin'!V95)</f>
        <v>21.629826841679723</v>
      </c>
      <c r="W95">
        <f>STDEV('Left 1 Kin'!W95, 'Left 2 Kin'!W95, 'Left 3 Kin'!W95, 'Right 1 Kin'!W95, 'Right 2 Kin'!W95, 'Right 3 Kin'!W95)</f>
        <v>12.167617910575956</v>
      </c>
      <c r="X95">
        <f>STDEV('Left 1 Kin'!X95, 'Left 2 Kin'!X95, 'Left 3 Kin'!X95, 'Right 1 Kin'!X95, 'Right 2 Kin'!X95, 'Right 3 Kin'!X95)</f>
        <v>45.04306007924778</v>
      </c>
      <c r="Y95">
        <f>STDEV('Left 1 Kin'!Y95, 'Left 2 Kin'!Y95, 'Left 3 Kin'!Y95, 'Right 1 Kin'!Y95, 'Right 2 Kin'!Y95, 'Right 3 Kin'!Y95)</f>
        <v>10.919093229046139</v>
      </c>
      <c r="Z95">
        <f>STDEV('Left 1 Kin'!Z95, 'Left 2 Kin'!Z95, 'Left 3 Kin'!Z95, 'Right 1 Kin'!Z95, 'Right 2 Kin'!Z95, 'Right 3 Kin'!Z95)</f>
        <v>77.775440227526687</v>
      </c>
      <c r="AA95">
        <f>STDEV('Left 1 Kin'!AA95, 'Left 2 Kin'!AA95, 'Left 3 Kin'!AA95, 'Right 1 Kin'!AA95, 'Right 2 Kin'!AA95, 'Right 3 Kin'!AA95)</f>
        <v>80.732731036697459</v>
      </c>
      <c r="AB95">
        <f>STDEV('Left 1 Kin'!AB95, 'Left 2 Kin'!AB95, 'Left 3 Kin'!AB95, 'Right 1 Kin'!AB95, 'Right 2 Kin'!AB95, 'Right 3 Kin'!AB95)</f>
        <v>74.654068000732138</v>
      </c>
      <c r="AC95">
        <f>STDEV('Left 1 Kin'!AC95, 'Left 2 Kin'!AC95, 'Left 3 Kin'!AC95, 'Right 1 Kin'!AC95, 'Right 2 Kin'!AC95, 'Right 3 Kin'!AC95)</f>
        <v>29.586404407577998</v>
      </c>
      <c r="AD95">
        <f>STDEV('Left 1 Kin'!AD95, 'Left 2 Kin'!AD95, 'Left 3 Kin'!AD95, 'Right 1 Kin'!AD95, 'Right 2 Kin'!AD95, 'Right 3 Kin'!AD95)</f>
        <v>152.66574371271065</v>
      </c>
      <c r="AE95">
        <f>STDEV('Left 1 Kin'!AE95, 'Left 2 Kin'!AE95, 'Left 3 Kin'!AE95, 'Right 1 Kin'!AE95, 'Right 2 Kin'!AE95, 'Right 3 Kin'!AE95)</f>
        <v>131.42913960843526</v>
      </c>
      <c r="AF95">
        <f>STDEV('Left 1 Kin'!AF95, 'Left 2 Kin'!AF95, 'Left 3 Kin'!AF95, 'Right 1 Kin'!AF95, 'Right 2 Kin'!AF95, 'Right 3 Kin'!AF95)</f>
        <v>242.69753186324408</v>
      </c>
      <c r="AG95">
        <f>STDEV('Left 1 Kin'!AG95, 'Left 2 Kin'!AG95, 'Left 3 Kin'!AG95, 'Right 1 Kin'!AG95, 'Right 2 Kin'!AG95, 'Right 3 Kin'!AG95)</f>
        <v>632.86560070535756</v>
      </c>
      <c r="AH95">
        <f>STDEV('Left 1 Kin'!AH95, 'Left 2 Kin'!AH95, 'Left 3 Kin'!AH95, 'Right 1 Kin'!AH95, 'Right 2 Kin'!AH95, 'Right 3 Kin'!AH95)</f>
        <v>70.704126979699907</v>
      </c>
      <c r="AI95">
        <f>STDEV('Left 1 Kin'!AI95, 'Left 2 Kin'!AI95, 'Left 3 Kin'!AI95, 'Right 1 Kin'!AI95, 'Right 2 Kin'!AI95, 'Right 3 Kin'!AI95)</f>
        <v>0.58000759025891813</v>
      </c>
      <c r="AJ95">
        <f>STDEV('Left 1 Kin'!AJ95, 'Left 2 Kin'!AJ95, 'Left 3 Kin'!AJ95, 'Right 1 Kin'!AJ95, 'Right 2 Kin'!AJ95, 'Right 3 Kin'!AJ95)</f>
        <v>0.7213391685953493</v>
      </c>
      <c r="AK95">
        <f>STDEV('Left 1 Kin'!AK95, 'Left 2 Kin'!AK95, 'Left 3 Kin'!AK95, 'Right 1 Kin'!AK95, 'Right 2 Kin'!AK95, 'Right 3 Kin'!AK95)</f>
        <v>6.9710814024739498E-2</v>
      </c>
      <c r="AL95">
        <f>STDEV('Left 1 Kin'!AL95, 'Left 2 Kin'!AL95, 'Left 3 Kin'!AL95, 'Right 1 Kin'!AL95, 'Right 2 Kin'!AL95, 'Right 3 Kin'!AL95)</f>
        <v>4.2476727026967973</v>
      </c>
      <c r="AM95">
        <f>STDEV('Left 1 Kin'!AM95, 'Left 2 Kin'!AM95, 'Left 3 Kin'!AM95, 'Right 1 Kin'!AM95, 'Right 2 Kin'!AM95, 'Right 3 Kin'!AM95)</f>
        <v>0.14545903652620931</v>
      </c>
      <c r="AN95">
        <f>STDEV('Left 1 Kin'!AN95, 'Left 2 Kin'!AN95, 'Left 3 Kin'!AN95, 'Right 1 Kin'!AN95, 'Right 2 Kin'!AN95, 'Right 3 Kin'!AN95)</f>
        <v>0.44111876645089609</v>
      </c>
      <c r="AO95">
        <f>STDEV('Left 1 Kin'!AO95, 'Left 2 Kin'!AO95, 'Left 3 Kin'!AO95, 'Right 1 Kin'!AO95, 'Right 2 Kin'!AO95, 'Right 3 Kin'!AO95)</f>
        <v>4.5153070244795188E-2</v>
      </c>
      <c r="AP95">
        <f>STDEV('Left 1 Kin'!AP95, 'Left 2 Kin'!AP95, 'Left 3 Kin'!AP95, 'Right 1 Kin'!AP95, 'Right 2 Kin'!AP95, 'Right 3 Kin'!AP95)</f>
        <v>0.7407961224056121</v>
      </c>
      <c r="AQ95">
        <f>STDEV('Left 1 Kin'!AQ95, 'Left 2 Kin'!AQ95, 'Left 3 Kin'!AQ95, 'Right 1 Kin'!AQ95, 'Right 2 Kin'!AQ95, 'Right 3 Kin'!AQ95)</f>
        <v>8.9669273319631843E-2</v>
      </c>
      <c r="AR95">
        <f>STDEV('Left 1 Kin'!AR95, 'Left 2 Kin'!AR95, 'Left 3 Kin'!AR95, 'Right 1 Kin'!AR95, 'Right 2 Kin'!AR95, 'Right 3 Kin'!AR95)</f>
        <v>0.16040500275942463</v>
      </c>
      <c r="AS95">
        <f>STDEV('Left 1 Kin'!AS95, 'Left 2 Kin'!AS95, 'Left 3 Kin'!AS95, 'Right 1 Kin'!AS95, 'Right 2 Kin'!AS95, 'Right 3 Kin'!AS95)</f>
        <v>6.4280632576651189E-2</v>
      </c>
      <c r="AT95">
        <f>STDEV('Left 1 Kin'!AT95, 'Left 2 Kin'!AT95, 'Left 3 Kin'!AT95, 'Right 1 Kin'!AT95, 'Right 2 Kin'!AT95, 'Right 3 Kin'!AT95)</f>
        <v>1.3419368247058778</v>
      </c>
    </row>
    <row r="96" spans="1:46" x14ac:dyDescent="0.25">
      <c r="A96">
        <v>94</v>
      </c>
      <c r="B96">
        <f>STDEV('Left 1 Kin'!B96, 'Left 2 Kin'!B96, 'Left 3 Kin'!B96, 'Right 1 Kin'!B96, 'Right 2 Kin'!B96, 'Right 3 Kin'!B96)</f>
        <v>0.1314007224263409</v>
      </c>
      <c r="C96">
        <f>STDEV('Left 1 Kin'!C96, 'Left 2 Kin'!C96, 'Left 3 Kin'!C96, 'Right 1 Kin'!C96, 'Right 2 Kin'!C96, 'Right 3 Kin'!C96)</f>
        <v>3.2224464318699598E-3</v>
      </c>
      <c r="D96">
        <f>STDEV('Left 1 Kin'!D96, 'Left 2 Kin'!D96, 'Left 3 Kin'!D96, 'Right 1 Kin'!D96, 'Right 2 Kin'!D96, 'Right 3 Kin'!D96)</f>
        <v>7.5912465539821561E-2</v>
      </c>
      <c r="E96">
        <f>STDEV('Left 1 Kin'!E96, 'Left 2 Kin'!E96, 'Left 3 Kin'!E96, 'Right 1 Kin'!E96, 'Right 2 Kin'!E96, 'Right 3 Kin'!E96)</f>
        <v>2.0505754350600668E-2</v>
      </c>
      <c r="F96">
        <f>STDEV('Left 1 Kin'!F96, 'Left 2 Kin'!F96, 'Left 3 Kin'!F96, 'Right 1 Kin'!F96, 'Right 2 Kin'!F96, 'Right 3 Kin'!F96)</f>
        <v>8.2176275759845624E-2</v>
      </c>
      <c r="G96">
        <f>STDEV('Left 1 Kin'!G96, 'Left 2 Kin'!G96, 'Left 3 Kin'!G96, 'Right 1 Kin'!G96, 'Right 2 Kin'!G96, 'Right 3 Kin'!G96)</f>
        <v>1.1150269477298473</v>
      </c>
      <c r="H96">
        <f>STDEV('Left 1 Kin'!H96, 'Left 2 Kin'!H96, 'Left 3 Kin'!H96, 'Right 1 Kin'!H96, 'Right 2 Kin'!H96, 'Right 3 Kin'!H96)</f>
        <v>1.3169186447961849</v>
      </c>
      <c r="I96">
        <f>STDEV('Left 1 Kin'!I96, 'Left 2 Kin'!I96, 'Left 3 Kin'!I96, 'Right 1 Kin'!I96, 'Right 2 Kin'!I96, 'Right 3 Kin'!I96)</f>
        <v>4.5730092399190623</v>
      </c>
      <c r="J96">
        <f>STDEV('Left 1 Kin'!J96, 'Left 2 Kin'!J96, 'Left 3 Kin'!J96, 'Right 1 Kin'!J96, 'Right 2 Kin'!J96, 'Right 3 Kin'!J96)</f>
        <v>2.7039824053917738</v>
      </c>
      <c r="K96">
        <f>STDEV('Left 1 Kin'!K96, 'Left 2 Kin'!K96, 'Left 3 Kin'!K96, 'Right 1 Kin'!K96, 'Right 2 Kin'!K96, 'Right 3 Kin'!K96)</f>
        <v>2.9277413606796991</v>
      </c>
      <c r="L96">
        <f>STDEV('Left 1 Kin'!L96, 'Left 2 Kin'!L96, 'Left 3 Kin'!L96, 'Right 1 Kin'!L96, 'Right 2 Kin'!L96, 'Right 3 Kin'!L96)</f>
        <v>1.8392285946834399</v>
      </c>
      <c r="M96">
        <f>STDEV('Left 1 Kin'!M96, 'Left 2 Kin'!M96, 'Left 3 Kin'!M96, 'Right 1 Kin'!M96, 'Right 2 Kin'!M96, 'Right 3 Kin'!M96)</f>
        <v>2.5718138132056167</v>
      </c>
      <c r="N96">
        <f>STDEV('Left 1 Kin'!N96, 'Left 2 Kin'!N96, 'Left 3 Kin'!N96, 'Right 1 Kin'!N96, 'Right 2 Kin'!N96, 'Right 3 Kin'!N96)</f>
        <v>3.6972653221202263</v>
      </c>
      <c r="O96">
        <f>STDEV('Left 1 Kin'!O96, 'Left 2 Kin'!O96, 'Left 3 Kin'!O96, 'Right 1 Kin'!O96, 'Right 2 Kin'!O96, 'Right 3 Kin'!O96)</f>
        <v>21.990645457686266</v>
      </c>
      <c r="P96">
        <f>STDEV('Left 1 Kin'!P96, 'Left 2 Kin'!P96, 'Left 3 Kin'!P96, 'Right 1 Kin'!P96, 'Right 2 Kin'!P96, 'Right 3 Kin'!P96)</f>
        <v>4.4841335139242364</v>
      </c>
      <c r="Q96">
        <f>STDEV('Left 1 Kin'!Q96, 'Left 2 Kin'!Q96, 'Left 3 Kin'!Q96, 'Right 1 Kin'!Q96, 'Right 2 Kin'!Q96, 'Right 3 Kin'!Q96)</f>
        <v>4.1602980276325399</v>
      </c>
      <c r="R96">
        <f>STDEV('Left 1 Kin'!R96, 'Left 2 Kin'!R96, 'Left 3 Kin'!R96, 'Right 1 Kin'!R96, 'Right 2 Kin'!R96, 'Right 3 Kin'!R96)</f>
        <v>2.5524098035588771</v>
      </c>
      <c r="S96">
        <f>STDEV('Left 1 Kin'!S96, 'Left 2 Kin'!S96, 'Left 3 Kin'!S96, 'Right 1 Kin'!S96, 'Right 2 Kin'!S96, 'Right 3 Kin'!S96)</f>
        <v>5.7064723737117431</v>
      </c>
      <c r="T96">
        <f>STDEV('Left 1 Kin'!T96, 'Left 2 Kin'!T96, 'Left 3 Kin'!T96, 'Right 1 Kin'!T96, 'Right 2 Kin'!T96, 'Right 3 Kin'!T96)</f>
        <v>5.438140542647111</v>
      </c>
      <c r="U96">
        <f>STDEV('Left 1 Kin'!U96, 'Left 2 Kin'!U96, 'Left 3 Kin'!U96, 'Right 1 Kin'!U96, 'Right 2 Kin'!U96, 'Right 3 Kin'!U96)</f>
        <v>19.517071900915255</v>
      </c>
      <c r="V96">
        <f>STDEV('Left 1 Kin'!V96, 'Left 2 Kin'!V96, 'Left 3 Kin'!V96, 'Right 1 Kin'!V96, 'Right 2 Kin'!V96, 'Right 3 Kin'!V96)</f>
        <v>21.420158906118246</v>
      </c>
      <c r="W96">
        <f>STDEV('Left 1 Kin'!W96, 'Left 2 Kin'!W96, 'Left 3 Kin'!W96, 'Right 1 Kin'!W96, 'Right 2 Kin'!W96, 'Right 3 Kin'!W96)</f>
        <v>13.525588149278761</v>
      </c>
      <c r="X96">
        <f>STDEV('Left 1 Kin'!X96, 'Left 2 Kin'!X96, 'Left 3 Kin'!X96, 'Right 1 Kin'!X96, 'Right 2 Kin'!X96, 'Right 3 Kin'!X96)</f>
        <v>44.931377804131586</v>
      </c>
      <c r="Y96">
        <f>STDEV('Left 1 Kin'!Y96, 'Left 2 Kin'!Y96, 'Left 3 Kin'!Y96, 'Right 1 Kin'!Y96, 'Right 2 Kin'!Y96, 'Right 3 Kin'!Y96)</f>
        <v>11.275065951676385</v>
      </c>
      <c r="Z96">
        <f>STDEV('Left 1 Kin'!Z96, 'Left 2 Kin'!Z96, 'Left 3 Kin'!Z96, 'Right 1 Kin'!Z96, 'Right 2 Kin'!Z96, 'Right 3 Kin'!Z96)</f>
        <v>76.795232295282673</v>
      </c>
      <c r="AA96">
        <f>STDEV('Left 1 Kin'!AA96, 'Left 2 Kin'!AA96, 'Left 3 Kin'!AA96, 'Right 1 Kin'!AA96, 'Right 2 Kin'!AA96, 'Right 3 Kin'!AA96)</f>
        <v>85.741809221007713</v>
      </c>
      <c r="AB96">
        <f>STDEV('Left 1 Kin'!AB96, 'Left 2 Kin'!AB96, 'Left 3 Kin'!AB96, 'Right 1 Kin'!AB96, 'Right 2 Kin'!AB96, 'Right 3 Kin'!AB96)</f>
        <v>72.971061183738513</v>
      </c>
      <c r="AC96">
        <f>STDEV('Left 1 Kin'!AC96, 'Left 2 Kin'!AC96, 'Left 3 Kin'!AC96, 'Right 1 Kin'!AC96, 'Right 2 Kin'!AC96, 'Right 3 Kin'!AC96)</f>
        <v>32.575505509508268</v>
      </c>
      <c r="AD96">
        <f>STDEV('Left 1 Kin'!AD96, 'Left 2 Kin'!AD96, 'Left 3 Kin'!AD96, 'Right 1 Kin'!AD96, 'Right 2 Kin'!AD96, 'Right 3 Kin'!AD96)</f>
        <v>168.31020720793538</v>
      </c>
      <c r="AE96">
        <f>STDEV('Left 1 Kin'!AE96, 'Left 2 Kin'!AE96, 'Left 3 Kin'!AE96, 'Right 1 Kin'!AE96, 'Right 2 Kin'!AE96, 'Right 3 Kin'!AE96)</f>
        <v>115.66616020476056</v>
      </c>
      <c r="AF96">
        <f>STDEV('Left 1 Kin'!AF96, 'Left 2 Kin'!AF96, 'Left 3 Kin'!AF96, 'Right 1 Kin'!AF96, 'Right 2 Kin'!AF96, 'Right 3 Kin'!AF96)</f>
        <v>260.18287246953821</v>
      </c>
      <c r="AG96">
        <f>STDEV('Left 1 Kin'!AG96, 'Left 2 Kin'!AG96, 'Left 3 Kin'!AG96, 'Right 1 Kin'!AG96, 'Right 2 Kin'!AG96, 'Right 3 Kin'!AG96)</f>
        <v>604.689686174744</v>
      </c>
      <c r="AH96">
        <f>STDEV('Left 1 Kin'!AH96, 'Left 2 Kin'!AH96, 'Left 3 Kin'!AH96, 'Right 1 Kin'!AH96, 'Right 2 Kin'!AH96, 'Right 3 Kin'!AH96)</f>
        <v>74.167114831509664</v>
      </c>
      <c r="AI96">
        <f>STDEV('Left 1 Kin'!AI96, 'Left 2 Kin'!AI96, 'Left 3 Kin'!AI96, 'Right 1 Kin'!AI96, 'Right 2 Kin'!AI96, 'Right 3 Kin'!AI96)</f>
        <v>0.59272510186255511</v>
      </c>
      <c r="AJ96">
        <f>STDEV('Left 1 Kin'!AJ96, 'Left 2 Kin'!AJ96, 'Left 3 Kin'!AJ96, 'Right 1 Kin'!AJ96, 'Right 2 Kin'!AJ96, 'Right 3 Kin'!AJ96)</f>
        <v>0.78709854314254413</v>
      </c>
      <c r="AK96">
        <f>STDEV('Left 1 Kin'!AK96, 'Left 2 Kin'!AK96, 'Left 3 Kin'!AK96, 'Right 1 Kin'!AK96, 'Right 2 Kin'!AK96, 'Right 3 Kin'!AK96)</f>
        <v>6.6013979540686468E-2</v>
      </c>
      <c r="AL96">
        <f>STDEV('Left 1 Kin'!AL96, 'Left 2 Kin'!AL96, 'Left 3 Kin'!AL96, 'Right 1 Kin'!AL96, 'Right 2 Kin'!AL96, 'Right 3 Kin'!AL96)</f>
        <v>4.1369519383795126</v>
      </c>
      <c r="AM96">
        <f>STDEV('Left 1 Kin'!AM96, 'Left 2 Kin'!AM96, 'Left 3 Kin'!AM96, 'Right 1 Kin'!AM96, 'Right 2 Kin'!AM96, 'Right 3 Kin'!AM96)</f>
        <v>0.10131846029968383</v>
      </c>
      <c r="AN96">
        <f>STDEV('Left 1 Kin'!AN96, 'Left 2 Kin'!AN96, 'Left 3 Kin'!AN96, 'Right 1 Kin'!AN96, 'Right 2 Kin'!AN96, 'Right 3 Kin'!AN96)</f>
        <v>0.38082173373655298</v>
      </c>
      <c r="AO96">
        <f>STDEV('Left 1 Kin'!AO96, 'Left 2 Kin'!AO96, 'Left 3 Kin'!AO96, 'Right 1 Kin'!AO96, 'Right 2 Kin'!AO96, 'Right 3 Kin'!AO96)</f>
        <v>4.4022222066617142E-2</v>
      </c>
      <c r="AP96">
        <f>STDEV('Left 1 Kin'!AP96, 'Left 2 Kin'!AP96, 'Left 3 Kin'!AP96, 'Right 1 Kin'!AP96, 'Right 2 Kin'!AP96, 'Right 3 Kin'!AP96)</f>
        <v>0.61468075942360967</v>
      </c>
      <c r="AQ96">
        <f>STDEV('Left 1 Kin'!AQ96, 'Left 2 Kin'!AQ96, 'Left 3 Kin'!AQ96, 'Right 1 Kin'!AQ96, 'Right 2 Kin'!AQ96, 'Right 3 Kin'!AQ96)</f>
        <v>7.5902968379352245E-2</v>
      </c>
      <c r="AR96">
        <f>STDEV('Left 1 Kin'!AR96, 'Left 2 Kin'!AR96, 'Left 3 Kin'!AR96, 'Right 1 Kin'!AR96, 'Right 2 Kin'!AR96, 'Right 3 Kin'!AR96)</f>
        <v>0.13941519050375892</v>
      </c>
      <c r="AS96">
        <f>STDEV('Left 1 Kin'!AS96, 'Left 2 Kin'!AS96, 'Left 3 Kin'!AS96, 'Right 1 Kin'!AS96, 'Right 2 Kin'!AS96, 'Right 3 Kin'!AS96)</f>
        <v>4.0054984736154126E-2</v>
      </c>
      <c r="AT96">
        <f>STDEV('Left 1 Kin'!AT96, 'Left 2 Kin'!AT96, 'Left 3 Kin'!AT96, 'Right 1 Kin'!AT96, 'Right 2 Kin'!AT96, 'Right 3 Kin'!AT96)</f>
        <v>1.0588839582683194</v>
      </c>
    </row>
    <row r="97" spans="1:46" x14ac:dyDescent="0.25">
      <c r="A97">
        <v>95</v>
      </c>
      <c r="B97">
        <f>STDEV('Left 1 Kin'!B97, 'Left 2 Kin'!B97, 'Left 3 Kin'!B97, 'Right 1 Kin'!B97, 'Right 2 Kin'!B97, 'Right 3 Kin'!B97)</f>
        <v>0.13080355469891766</v>
      </c>
      <c r="C97">
        <f>STDEV('Left 1 Kin'!C97, 'Left 2 Kin'!C97, 'Left 3 Kin'!C97, 'Right 1 Kin'!C97, 'Right 2 Kin'!C97, 'Right 3 Kin'!C97)</f>
        <v>3.1923403571176429E-3</v>
      </c>
      <c r="D97">
        <f>STDEV('Left 1 Kin'!D97, 'Left 2 Kin'!D97, 'Left 3 Kin'!D97, 'Right 1 Kin'!D97, 'Right 2 Kin'!D97, 'Right 3 Kin'!D97)</f>
        <v>7.0512939262753815E-2</v>
      </c>
      <c r="E97">
        <f>STDEV('Left 1 Kin'!E97, 'Left 2 Kin'!E97, 'Left 3 Kin'!E97, 'Right 1 Kin'!E97, 'Right 2 Kin'!E97, 'Right 3 Kin'!E97)</f>
        <v>1.6472564823316865E-2</v>
      </c>
      <c r="F97">
        <f>STDEV('Left 1 Kin'!F97, 'Left 2 Kin'!F97, 'Left 3 Kin'!F97, 'Right 1 Kin'!F97, 'Right 2 Kin'!F97, 'Right 3 Kin'!F97)</f>
        <v>7.7099905757141235E-2</v>
      </c>
      <c r="G97">
        <f>STDEV('Left 1 Kin'!G97, 'Left 2 Kin'!G97, 'Left 3 Kin'!G97, 'Right 1 Kin'!G97, 'Right 2 Kin'!G97, 'Right 3 Kin'!G97)</f>
        <v>1.114533238052728</v>
      </c>
      <c r="H97">
        <f>STDEV('Left 1 Kin'!H97, 'Left 2 Kin'!H97, 'Left 3 Kin'!H97, 'Right 1 Kin'!H97, 'Right 2 Kin'!H97, 'Right 3 Kin'!H97)</f>
        <v>1.3170175092523653</v>
      </c>
      <c r="I97">
        <f>STDEV('Left 1 Kin'!I97, 'Left 2 Kin'!I97, 'Left 3 Kin'!I97, 'Right 1 Kin'!I97, 'Right 2 Kin'!I97, 'Right 3 Kin'!I97)</f>
        <v>4.5806241503894807</v>
      </c>
      <c r="J97">
        <f>STDEV('Left 1 Kin'!J97, 'Left 2 Kin'!J97, 'Left 3 Kin'!J97, 'Right 1 Kin'!J97, 'Right 2 Kin'!J97, 'Right 3 Kin'!J97)</f>
        <v>2.7128071959042748</v>
      </c>
      <c r="K97">
        <f>STDEV('Left 1 Kin'!K97, 'Left 2 Kin'!K97, 'Left 3 Kin'!K97, 'Right 1 Kin'!K97, 'Right 2 Kin'!K97, 'Right 3 Kin'!K97)</f>
        <v>2.9119045132244876</v>
      </c>
      <c r="L97">
        <f>STDEV('Left 1 Kin'!L97, 'Left 2 Kin'!L97, 'Left 3 Kin'!L97, 'Right 1 Kin'!L97, 'Right 2 Kin'!L97, 'Right 3 Kin'!L97)</f>
        <v>1.7919382134885238</v>
      </c>
      <c r="M97">
        <f>STDEV('Left 1 Kin'!M97, 'Left 2 Kin'!M97, 'Left 3 Kin'!M97, 'Right 1 Kin'!M97, 'Right 2 Kin'!M97, 'Right 3 Kin'!M97)</f>
        <v>2.5613892071647193</v>
      </c>
      <c r="N97">
        <f>STDEV('Left 1 Kin'!N97, 'Left 2 Kin'!N97, 'Left 3 Kin'!N97, 'Right 1 Kin'!N97, 'Right 2 Kin'!N97, 'Right 3 Kin'!N97)</f>
        <v>3.6179495101682342</v>
      </c>
      <c r="O97">
        <f>STDEV('Left 1 Kin'!O97, 'Left 2 Kin'!O97, 'Left 3 Kin'!O97, 'Right 1 Kin'!O97, 'Right 2 Kin'!O97, 'Right 3 Kin'!O97)</f>
        <v>21.978457689657311</v>
      </c>
      <c r="P97">
        <f>STDEV('Left 1 Kin'!P97, 'Left 2 Kin'!P97, 'Left 3 Kin'!P97, 'Right 1 Kin'!P97, 'Right 2 Kin'!P97, 'Right 3 Kin'!P97)</f>
        <v>4.3325784029592027</v>
      </c>
      <c r="Q97">
        <f>STDEV('Left 1 Kin'!Q97, 'Left 2 Kin'!Q97, 'Left 3 Kin'!Q97, 'Right 1 Kin'!Q97, 'Right 2 Kin'!Q97, 'Right 3 Kin'!Q97)</f>
        <v>4.0625900236366173</v>
      </c>
      <c r="R97">
        <f>STDEV('Left 1 Kin'!R97, 'Left 2 Kin'!R97, 'Left 3 Kin'!R97, 'Right 1 Kin'!R97, 'Right 2 Kin'!R97, 'Right 3 Kin'!R97)</f>
        <v>2.3276764158247309</v>
      </c>
      <c r="S97">
        <f>STDEV('Left 1 Kin'!S97, 'Left 2 Kin'!S97, 'Left 3 Kin'!S97, 'Right 1 Kin'!S97, 'Right 2 Kin'!S97, 'Right 3 Kin'!S97)</f>
        <v>5.9981904794754524</v>
      </c>
      <c r="T97">
        <f>STDEV('Left 1 Kin'!T97, 'Left 2 Kin'!T97, 'Left 3 Kin'!T97, 'Right 1 Kin'!T97, 'Right 2 Kin'!T97, 'Right 3 Kin'!T97)</f>
        <v>5.4905364838644939</v>
      </c>
      <c r="U97">
        <f>STDEV('Left 1 Kin'!U97, 'Left 2 Kin'!U97, 'Left 3 Kin'!U97, 'Right 1 Kin'!U97, 'Right 2 Kin'!U97, 'Right 3 Kin'!U97)</f>
        <v>18.861075467524174</v>
      </c>
      <c r="V97">
        <f>STDEV('Left 1 Kin'!V97, 'Left 2 Kin'!V97, 'Left 3 Kin'!V97, 'Right 1 Kin'!V97, 'Right 2 Kin'!V97, 'Right 3 Kin'!V97)</f>
        <v>21.227688253913517</v>
      </c>
      <c r="W97">
        <f>STDEV('Left 1 Kin'!W97, 'Left 2 Kin'!W97, 'Left 3 Kin'!W97, 'Right 1 Kin'!W97, 'Right 2 Kin'!W97, 'Right 3 Kin'!W97)</f>
        <v>15.435984174866379</v>
      </c>
      <c r="X97">
        <f>STDEV('Left 1 Kin'!X97, 'Left 2 Kin'!X97, 'Left 3 Kin'!X97, 'Right 1 Kin'!X97, 'Right 2 Kin'!X97, 'Right 3 Kin'!X97)</f>
        <v>44.835442528596111</v>
      </c>
      <c r="Y97">
        <f>STDEV('Left 1 Kin'!Y97, 'Left 2 Kin'!Y97, 'Left 3 Kin'!Y97, 'Right 1 Kin'!Y97, 'Right 2 Kin'!Y97, 'Right 3 Kin'!Y97)</f>
        <v>11.995755188551188</v>
      </c>
      <c r="Z97">
        <f>STDEV('Left 1 Kin'!Z97, 'Left 2 Kin'!Z97, 'Left 3 Kin'!Z97, 'Right 1 Kin'!Z97, 'Right 2 Kin'!Z97, 'Right 3 Kin'!Z97)</f>
        <v>75.855680251502747</v>
      </c>
      <c r="AA97">
        <f>STDEV('Left 1 Kin'!AA97, 'Left 2 Kin'!AA97, 'Left 3 Kin'!AA97, 'Right 1 Kin'!AA97, 'Right 2 Kin'!AA97, 'Right 3 Kin'!AA97)</f>
        <v>90.86180323166829</v>
      </c>
      <c r="AB97">
        <f>STDEV('Left 1 Kin'!AB97, 'Left 2 Kin'!AB97, 'Left 3 Kin'!AB97, 'Right 1 Kin'!AB97, 'Right 2 Kin'!AB97, 'Right 3 Kin'!AB97)</f>
        <v>71.494248236851902</v>
      </c>
      <c r="AC97">
        <f>STDEV('Left 1 Kin'!AC97, 'Left 2 Kin'!AC97, 'Left 3 Kin'!AC97, 'Right 1 Kin'!AC97, 'Right 2 Kin'!AC97, 'Right 3 Kin'!AC97)</f>
        <v>42.843563086755005</v>
      </c>
      <c r="AD97">
        <f>STDEV('Left 1 Kin'!AD97, 'Left 2 Kin'!AD97, 'Left 3 Kin'!AD97, 'Right 1 Kin'!AD97, 'Right 2 Kin'!AD97, 'Right 3 Kin'!AD97)</f>
        <v>184.28364158172724</v>
      </c>
      <c r="AE97">
        <f>STDEV('Left 1 Kin'!AE97, 'Left 2 Kin'!AE97, 'Left 3 Kin'!AE97, 'Right 1 Kin'!AE97, 'Right 2 Kin'!AE97, 'Right 3 Kin'!AE97)</f>
        <v>101.11699479337207</v>
      </c>
      <c r="AF97">
        <f>STDEV('Left 1 Kin'!AF97, 'Left 2 Kin'!AF97, 'Left 3 Kin'!AF97, 'Right 1 Kin'!AF97, 'Right 2 Kin'!AF97, 'Right 3 Kin'!AF97)</f>
        <v>278.08965619294497</v>
      </c>
      <c r="AG97">
        <f>STDEV('Left 1 Kin'!AG97, 'Left 2 Kin'!AG97, 'Left 3 Kin'!AG97, 'Right 1 Kin'!AG97, 'Right 2 Kin'!AG97, 'Right 3 Kin'!AG97)</f>
        <v>577.09423669314242</v>
      </c>
      <c r="AH97">
        <f>STDEV('Left 1 Kin'!AH97, 'Left 2 Kin'!AH97, 'Left 3 Kin'!AH97, 'Right 1 Kin'!AH97, 'Right 2 Kin'!AH97, 'Right 3 Kin'!AH97)</f>
        <v>78.494246847740328</v>
      </c>
      <c r="AI97">
        <f>STDEV('Left 1 Kin'!AI97, 'Left 2 Kin'!AI97, 'Left 3 Kin'!AI97, 'Right 1 Kin'!AI97, 'Right 2 Kin'!AI97, 'Right 3 Kin'!AI97)</f>
        <v>0.61212228539650326</v>
      </c>
      <c r="AJ97">
        <f>STDEV('Left 1 Kin'!AJ97, 'Left 2 Kin'!AJ97, 'Left 3 Kin'!AJ97, 'Right 1 Kin'!AJ97, 'Right 2 Kin'!AJ97, 'Right 3 Kin'!AJ97)</f>
        <v>0.86879928857232813</v>
      </c>
      <c r="AK97">
        <f>STDEV('Left 1 Kin'!AK97, 'Left 2 Kin'!AK97, 'Left 3 Kin'!AK97, 'Right 1 Kin'!AK97, 'Right 2 Kin'!AK97, 'Right 3 Kin'!AK97)</f>
        <v>6.4634644515070866E-2</v>
      </c>
      <c r="AL97">
        <f>STDEV('Left 1 Kin'!AL97, 'Left 2 Kin'!AL97, 'Left 3 Kin'!AL97, 'Right 1 Kin'!AL97, 'Right 2 Kin'!AL97, 'Right 3 Kin'!AL97)</f>
        <v>4.0833390361183071</v>
      </c>
      <c r="AM97">
        <f>STDEV('Left 1 Kin'!AM97, 'Left 2 Kin'!AM97, 'Left 3 Kin'!AM97, 'Right 1 Kin'!AM97, 'Right 2 Kin'!AM97, 'Right 3 Kin'!AM97)</f>
        <v>6.6761964675821781E-2</v>
      </c>
      <c r="AN97">
        <f>STDEV('Left 1 Kin'!AN97, 'Left 2 Kin'!AN97, 'Left 3 Kin'!AN97, 'Right 1 Kin'!AN97, 'Right 2 Kin'!AN97, 'Right 3 Kin'!AN97)</f>
        <v>0.32248445410402143</v>
      </c>
      <c r="AO97">
        <f>STDEV('Left 1 Kin'!AO97, 'Left 2 Kin'!AO97, 'Left 3 Kin'!AO97, 'Right 1 Kin'!AO97, 'Right 2 Kin'!AO97, 'Right 3 Kin'!AO97)</f>
        <v>4.3810572125559041E-2</v>
      </c>
      <c r="AP97">
        <f>STDEV('Left 1 Kin'!AP97, 'Left 2 Kin'!AP97, 'Left 3 Kin'!AP97, 'Right 1 Kin'!AP97, 'Right 2 Kin'!AP97, 'Right 3 Kin'!AP97)</f>
        <v>0.5805437086930344</v>
      </c>
      <c r="AQ97">
        <f>STDEV('Left 1 Kin'!AQ97, 'Left 2 Kin'!AQ97, 'Left 3 Kin'!AQ97, 'Right 1 Kin'!AQ97, 'Right 2 Kin'!AQ97, 'Right 3 Kin'!AQ97)</f>
        <v>6.3182410417425589E-2</v>
      </c>
      <c r="AR97">
        <f>STDEV('Left 1 Kin'!AR97, 'Left 2 Kin'!AR97, 'Left 3 Kin'!AR97, 'Right 1 Kin'!AR97, 'Right 2 Kin'!AR97, 'Right 3 Kin'!AR97)</f>
        <v>0.11857777280639911</v>
      </c>
      <c r="AS97">
        <f>STDEV('Left 1 Kin'!AS97, 'Left 2 Kin'!AS97, 'Left 3 Kin'!AS97, 'Right 1 Kin'!AS97, 'Right 2 Kin'!AS97, 'Right 3 Kin'!AS97)</f>
        <v>2.1247080139537116E-2</v>
      </c>
      <c r="AT97">
        <f>STDEV('Left 1 Kin'!AT97, 'Left 2 Kin'!AT97, 'Left 3 Kin'!AT97, 'Right 1 Kin'!AT97, 'Right 2 Kin'!AT97, 'Right 3 Kin'!AT97)</f>
        <v>0.83705234508445991</v>
      </c>
    </row>
    <row r="98" spans="1:46" x14ac:dyDescent="0.25">
      <c r="A98">
        <v>96</v>
      </c>
      <c r="B98">
        <f>STDEV('Left 1 Kin'!B98, 'Left 2 Kin'!B98, 'Left 3 Kin'!B98, 'Right 1 Kin'!B98, 'Right 2 Kin'!B98, 'Right 3 Kin'!B98)</f>
        <v>0.13022164438627135</v>
      </c>
      <c r="C98">
        <f>STDEV('Left 1 Kin'!C98, 'Left 2 Kin'!C98, 'Left 3 Kin'!C98, 'Right 1 Kin'!C98, 'Right 2 Kin'!C98, 'Right 3 Kin'!C98)</f>
        <v>3.1620725095915692E-3</v>
      </c>
      <c r="D98">
        <f>STDEV('Left 1 Kin'!D98, 'Left 2 Kin'!D98, 'Left 3 Kin'!D98, 'Right 1 Kin'!D98, 'Right 2 Kin'!D98, 'Right 3 Kin'!D98)</f>
        <v>6.2620732110893126E-2</v>
      </c>
      <c r="E98">
        <f>STDEV('Left 1 Kin'!E98, 'Left 2 Kin'!E98, 'Left 3 Kin'!E98, 'Right 1 Kin'!E98, 'Right 2 Kin'!E98, 'Right 3 Kin'!E98)</f>
        <v>1.2533244152934013E-2</v>
      </c>
      <c r="F98">
        <f>STDEV('Left 1 Kin'!F98, 'Left 2 Kin'!F98, 'Left 3 Kin'!F98, 'Right 1 Kin'!F98, 'Right 2 Kin'!F98, 'Right 3 Kin'!F98)</f>
        <v>6.4104728557795795E-2</v>
      </c>
      <c r="G98">
        <f>STDEV('Left 1 Kin'!G98, 'Left 2 Kin'!G98, 'Left 3 Kin'!G98, 'Right 1 Kin'!G98, 'Right 2 Kin'!G98, 'Right 3 Kin'!G98)</f>
        <v>1.1137531056057097</v>
      </c>
      <c r="H98">
        <f>STDEV('Left 1 Kin'!H98, 'Left 2 Kin'!H98, 'Left 3 Kin'!H98, 'Right 1 Kin'!H98, 'Right 2 Kin'!H98, 'Right 3 Kin'!H98)</f>
        <v>1.3172109978094519</v>
      </c>
      <c r="I98">
        <f>STDEV('Left 1 Kin'!I98, 'Left 2 Kin'!I98, 'Left 3 Kin'!I98, 'Right 1 Kin'!I98, 'Right 2 Kin'!I98, 'Right 3 Kin'!I98)</f>
        <v>4.5885430835087373</v>
      </c>
      <c r="J98">
        <f>STDEV('Left 1 Kin'!J98, 'Left 2 Kin'!J98, 'Left 3 Kin'!J98, 'Right 1 Kin'!J98, 'Right 2 Kin'!J98, 'Right 3 Kin'!J98)</f>
        <v>2.7221381890502676</v>
      </c>
      <c r="K98">
        <f>STDEV('Left 1 Kin'!K98, 'Left 2 Kin'!K98, 'Left 3 Kin'!K98, 'Right 1 Kin'!K98, 'Right 2 Kin'!K98, 'Right 3 Kin'!K98)</f>
        <v>2.8958534810207084</v>
      </c>
      <c r="L98">
        <f>STDEV('Left 1 Kin'!L98, 'Left 2 Kin'!L98, 'Left 3 Kin'!L98, 'Right 1 Kin'!L98, 'Right 2 Kin'!L98, 'Right 3 Kin'!L98)</f>
        <v>1.7465619690188527</v>
      </c>
      <c r="M98">
        <f>STDEV('Left 1 Kin'!M98, 'Left 2 Kin'!M98, 'Left 3 Kin'!M98, 'Right 1 Kin'!M98, 'Right 2 Kin'!M98, 'Right 3 Kin'!M98)</f>
        <v>2.5584021377847965</v>
      </c>
      <c r="N98">
        <f>STDEV('Left 1 Kin'!N98, 'Left 2 Kin'!N98, 'Left 3 Kin'!N98, 'Right 1 Kin'!N98, 'Right 2 Kin'!N98, 'Right 3 Kin'!N98)</f>
        <v>3.5388884790016584</v>
      </c>
      <c r="O98">
        <f>STDEV('Left 1 Kin'!O98, 'Left 2 Kin'!O98, 'Left 3 Kin'!O98, 'Right 1 Kin'!O98, 'Right 2 Kin'!O98, 'Right 3 Kin'!O98)</f>
        <v>21.966964166922391</v>
      </c>
      <c r="P98">
        <f>STDEV('Left 1 Kin'!P98, 'Left 2 Kin'!P98, 'Left 3 Kin'!P98, 'Right 1 Kin'!P98, 'Right 2 Kin'!P98, 'Right 3 Kin'!P98)</f>
        <v>4.1854394149054786</v>
      </c>
      <c r="Q98">
        <f>STDEV('Left 1 Kin'!Q98, 'Left 2 Kin'!Q98, 'Left 3 Kin'!Q98, 'Right 1 Kin'!Q98, 'Right 2 Kin'!Q98, 'Right 3 Kin'!Q98)</f>
        <v>3.9674564941667483</v>
      </c>
      <c r="R98">
        <f>STDEV('Left 1 Kin'!R98, 'Left 2 Kin'!R98, 'Left 3 Kin'!R98, 'Right 1 Kin'!R98, 'Right 2 Kin'!R98, 'Right 3 Kin'!R98)</f>
        <v>2.1259259942587527</v>
      </c>
      <c r="S98">
        <f>STDEV('Left 1 Kin'!S98, 'Left 2 Kin'!S98, 'Left 3 Kin'!S98, 'Right 1 Kin'!S98, 'Right 2 Kin'!S98, 'Right 3 Kin'!S98)</f>
        <v>6.3270966177319172</v>
      </c>
      <c r="T98">
        <f>STDEV('Left 1 Kin'!T98, 'Left 2 Kin'!T98, 'Left 3 Kin'!T98, 'Right 1 Kin'!T98, 'Right 2 Kin'!T98, 'Right 3 Kin'!T98)</f>
        <v>5.5439569554679871</v>
      </c>
      <c r="U98">
        <f>STDEV('Left 1 Kin'!U98, 'Left 2 Kin'!U98, 'Left 3 Kin'!U98, 'Right 1 Kin'!U98, 'Right 2 Kin'!U98, 'Right 3 Kin'!U98)</f>
        <v>18.2942311497943</v>
      </c>
      <c r="V98">
        <f>STDEV('Left 1 Kin'!V98, 'Left 2 Kin'!V98, 'Left 3 Kin'!V98, 'Right 1 Kin'!V98, 'Right 2 Kin'!V98, 'Right 3 Kin'!V98)</f>
        <v>21.011611912767428</v>
      </c>
      <c r="W98">
        <f>STDEV('Left 1 Kin'!W98, 'Left 2 Kin'!W98, 'Left 3 Kin'!W98, 'Right 1 Kin'!W98, 'Right 2 Kin'!W98, 'Right 3 Kin'!W98)</f>
        <v>17.708470668204743</v>
      </c>
      <c r="X98">
        <f>STDEV('Left 1 Kin'!X98, 'Left 2 Kin'!X98, 'Left 3 Kin'!X98, 'Right 1 Kin'!X98, 'Right 2 Kin'!X98, 'Right 3 Kin'!X98)</f>
        <v>44.647827600474507</v>
      </c>
      <c r="Y98">
        <f>STDEV('Left 1 Kin'!Y98, 'Left 2 Kin'!Y98, 'Left 3 Kin'!Y98, 'Right 1 Kin'!Y98, 'Right 2 Kin'!Y98, 'Right 3 Kin'!Y98)</f>
        <v>13.004878819839291</v>
      </c>
      <c r="Z98">
        <f>STDEV('Left 1 Kin'!Z98, 'Left 2 Kin'!Z98, 'Left 3 Kin'!Z98, 'Right 1 Kin'!Z98, 'Right 2 Kin'!Z98, 'Right 3 Kin'!Z98)</f>
        <v>74.992026345437168</v>
      </c>
      <c r="AA98">
        <f>STDEV('Left 1 Kin'!AA98, 'Left 2 Kin'!AA98, 'Left 3 Kin'!AA98, 'Right 1 Kin'!AA98, 'Right 2 Kin'!AA98, 'Right 3 Kin'!AA98)</f>
        <v>96.073262573630217</v>
      </c>
      <c r="AB98">
        <f>STDEV('Left 1 Kin'!AB98, 'Left 2 Kin'!AB98, 'Left 3 Kin'!AB98, 'Right 1 Kin'!AB98, 'Right 2 Kin'!AB98, 'Right 3 Kin'!AB98)</f>
        <v>70.233831913010377</v>
      </c>
      <c r="AC98">
        <f>STDEV('Left 1 Kin'!AC98, 'Left 2 Kin'!AC98, 'Left 3 Kin'!AC98, 'Right 1 Kin'!AC98, 'Right 2 Kin'!AC98, 'Right 3 Kin'!AC98)</f>
        <v>56.45598232908246</v>
      </c>
      <c r="AD98">
        <f>STDEV('Left 1 Kin'!AD98, 'Left 2 Kin'!AD98, 'Left 3 Kin'!AD98, 'Right 1 Kin'!AD98, 'Right 2 Kin'!AD98, 'Right 3 Kin'!AD98)</f>
        <v>200.40828912037793</v>
      </c>
      <c r="AE98">
        <f>STDEV('Left 1 Kin'!AE98, 'Left 2 Kin'!AE98, 'Left 3 Kin'!AE98, 'Right 1 Kin'!AE98, 'Right 2 Kin'!AE98, 'Right 3 Kin'!AE98)</f>
        <v>88.452644455567338</v>
      </c>
      <c r="AF98">
        <f>STDEV('Left 1 Kin'!AF98, 'Left 2 Kin'!AF98, 'Left 3 Kin'!AF98, 'Right 1 Kin'!AF98, 'Right 2 Kin'!AF98, 'Right 3 Kin'!AF98)</f>
        <v>296.09357257823336</v>
      </c>
      <c r="AG98">
        <f>STDEV('Left 1 Kin'!AG98, 'Left 2 Kin'!AG98, 'Left 3 Kin'!AG98, 'Right 1 Kin'!AG98, 'Right 2 Kin'!AG98, 'Right 3 Kin'!AG98)</f>
        <v>550.38867067988178</v>
      </c>
      <c r="AH98">
        <f>STDEV('Left 1 Kin'!AH98, 'Left 2 Kin'!AH98, 'Left 3 Kin'!AH98, 'Right 1 Kin'!AH98, 'Right 2 Kin'!AH98, 'Right 3 Kin'!AH98)</f>
        <v>83.280247089244483</v>
      </c>
      <c r="AI98">
        <f>STDEV('Left 1 Kin'!AI98, 'Left 2 Kin'!AI98, 'Left 3 Kin'!AI98, 'Right 1 Kin'!AI98, 'Right 2 Kin'!AI98, 'Right 3 Kin'!AI98)</f>
        <v>0.64235797115709248</v>
      </c>
      <c r="AJ98">
        <f>STDEV('Left 1 Kin'!AJ98, 'Left 2 Kin'!AJ98, 'Left 3 Kin'!AJ98, 'Right 1 Kin'!AJ98, 'Right 2 Kin'!AJ98, 'Right 3 Kin'!AJ98)</f>
        <v>0.96223835246706824</v>
      </c>
      <c r="AK98">
        <f>STDEV('Left 1 Kin'!AK98, 'Left 2 Kin'!AK98, 'Left 3 Kin'!AK98, 'Right 1 Kin'!AK98, 'Right 2 Kin'!AK98, 'Right 3 Kin'!AK98)</f>
        <v>6.6021145509240403E-2</v>
      </c>
      <c r="AL98">
        <f>STDEV('Left 1 Kin'!AL98, 'Left 2 Kin'!AL98, 'Left 3 Kin'!AL98, 'Right 1 Kin'!AL98, 'Right 2 Kin'!AL98, 'Right 3 Kin'!AL98)</f>
        <v>4.1148090541157565</v>
      </c>
      <c r="AM98">
        <f>STDEV('Left 1 Kin'!AM98, 'Left 2 Kin'!AM98, 'Left 3 Kin'!AM98, 'Right 1 Kin'!AM98, 'Right 2 Kin'!AM98, 'Right 3 Kin'!AM98)</f>
        <v>6.4086597021885391E-2</v>
      </c>
      <c r="AN98">
        <f>STDEV('Left 1 Kin'!AN98, 'Left 2 Kin'!AN98, 'Left 3 Kin'!AN98, 'Right 1 Kin'!AN98, 'Right 2 Kin'!AN98, 'Right 3 Kin'!AN98)</f>
        <v>0.27053822745607153</v>
      </c>
      <c r="AO98">
        <f>STDEV('Left 1 Kin'!AO98, 'Left 2 Kin'!AO98, 'Left 3 Kin'!AO98, 'Right 1 Kin'!AO98, 'Right 2 Kin'!AO98, 'Right 3 Kin'!AO98)</f>
        <v>4.455108058851525E-2</v>
      </c>
      <c r="AP98">
        <f>STDEV('Left 1 Kin'!AP98, 'Left 2 Kin'!AP98, 'Left 3 Kin'!AP98, 'Right 1 Kin'!AP98, 'Right 2 Kin'!AP98, 'Right 3 Kin'!AP98)</f>
        <v>0.65490795774921129</v>
      </c>
      <c r="AQ98">
        <f>STDEV('Left 1 Kin'!AQ98, 'Left 2 Kin'!AQ98, 'Left 3 Kin'!AQ98, 'Right 1 Kin'!AQ98, 'Right 2 Kin'!AQ98, 'Right 3 Kin'!AQ98)</f>
        <v>5.4796643105117823E-2</v>
      </c>
      <c r="AR98">
        <f>STDEV('Left 1 Kin'!AR98, 'Left 2 Kin'!AR98, 'Left 3 Kin'!AR98, 'Right 1 Kin'!AR98, 'Right 2 Kin'!AR98, 'Right 3 Kin'!AR98)</f>
        <v>9.8569472821746301E-2</v>
      </c>
      <c r="AS98">
        <f>STDEV('Left 1 Kin'!AS98, 'Left 2 Kin'!AS98, 'Left 3 Kin'!AS98, 'Right 1 Kin'!AS98, 'Right 2 Kin'!AS98, 'Right 3 Kin'!AS98)</f>
        <v>2.6237206952408332E-2</v>
      </c>
      <c r="AT98">
        <f>STDEV('Left 1 Kin'!AT98, 'Left 2 Kin'!AT98, 'Left 3 Kin'!AT98, 'Right 1 Kin'!AT98, 'Right 2 Kin'!AT98, 'Right 3 Kin'!AT98)</f>
        <v>0.7823390247137807</v>
      </c>
    </row>
    <row r="99" spans="1:46" x14ac:dyDescent="0.25">
      <c r="A99">
        <v>97</v>
      </c>
      <c r="B99">
        <f>STDEV('Left 1 Kin'!B99, 'Left 2 Kin'!B99, 'Left 3 Kin'!B99, 'Right 1 Kin'!B99, 'Right 2 Kin'!B99, 'Right 3 Kin'!B99)</f>
        <v>0.12927789457614133</v>
      </c>
      <c r="C99">
        <f>STDEV('Left 1 Kin'!C99, 'Left 2 Kin'!C99, 'Left 3 Kin'!C99, 'Right 1 Kin'!C99, 'Right 2 Kin'!C99, 'Right 3 Kin'!C99)</f>
        <v>3.132647347727138E-3</v>
      </c>
      <c r="D99">
        <f>STDEV('Left 1 Kin'!D99, 'Left 2 Kin'!D99, 'Left 3 Kin'!D99, 'Right 1 Kin'!D99, 'Right 2 Kin'!D99, 'Right 3 Kin'!D99)</f>
        <v>4.4963295661955865E-2</v>
      </c>
      <c r="E99">
        <f>STDEV('Left 1 Kin'!E99, 'Left 2 Kin'!E99, 'Left 3 Kin'!E99, 'Right 1 Kin'!E99, 'Right 2 Kin'!E99, 'Right 3 Kin'!E99)</f>
        <v>9.7284410732825996E-3</v>
      </c>
      <c r="F99">
        <f>STDEV('Left 1 Kin'!F99, 'Left 2 Kin'!F99, 'Left 3 Kin'!F99, 'Right 1 Kin'!F99, 'Right 2 Kin'!F99, 'Right 3 Kin'!F99)</f>
        <v>5.6413793774836941E-2</v>
      </c>
      <c r="G99">
        <f>STDEV('Left 1 Kin'!G99, 'Left 2 Kin'!G99, 'Left 3 Kin'!G99, 'Right 1 Kin'!G99, 'Right 2 Kin'!G99, 'Right 3 Kin'!G99)</f>
        <v>1.119043419380837</v>
      </c>
      <c r="H99">
        <f>STDEV('Left 1 Kin'!H99, 'Left 2 Kin'!H99, 'Left 3 Kin'!H99, 'Right 1 Kin'!H99, 'Right 2 Kin'!H99, 'Right 3 Kin'!H99)</f>
        <v>1.3167666916509773</v>
      </c>
      <c r="I99">
        <f>STDEV('Left 1 Kin'!I99, 'Left 2 Kin'!I99, 'Left 3 Kin'!I99, 'Right 1 Kin'!I99, 'Right 2 Kin'!I99, 'Right 3 Kin'!I99)</f>
        <v>4.5902426133906271</v>
      </c>
      <c r="J99">
        <f>STDEV('Left 1 Kin'!J99, 'Left 2 Kin'!J99, 'Left 3 Kin'!J99, 'Right 1 Kin'!J99, 'Right 2 Kin'!J99, 'Right 3 Kin'!J99)</f>
        <v>2.7317108667678061</v>
      </c>
      <c r="K99">
        <f>STDEV('Left 1 Kin'!K99, 'Left 2 Kin'!K99, 'Left 3 Kin'!K99, 'Right 1 Kin'!K99, 'Right 2 Kin'!K99, 'Right 3 Kin'!K99)</f>
        <v>2.8813611976622728</v>
      </c>
      <c r="L99">
        <f>STDEV('Left 1 Kin'!L99, 'Left 2 Kin'!L99, 'Left 3 Kin'!L99, 'Right 1 Kin'!L99, 'Right 2 Kin'!L99, 'Right 3 Kin'!L99)</f>
        <v>1.7111066810915441</v>
      </c>
      <c r="M99">
        <f>STDEV('Left 1 Kin'!M99, 'Left 2 Kin'!M99, 'Left 3 Kin'!M99, 'Right 1 Kin'!M99, 'Right 2 Kin'!M99, 'Right 3 Kin'!M99)</f>
        <v>2.5627273409229963</v>
      </c>
      <c r="N99">
        <f>STDEV('Left 1 Kin'!N99, 'Left 2 Kin'!N99, 'Left 3 Kin'!N99, 'Right 1 Kin'!N99, 'Right 2 Kin'!N99, 'Right 3 Kin'!N99)</f>
        <v>3.4667516049608458</v>
      </c>
      <c r="O99">
        <f>STDEV('Left 1 Kin'!O99, 'Left 2 Kin'!O99, 'Left 3 Kin'!O99, 'Right 1 Kin'!O99, 'Right 2 Kin'!O99, 'Right 3 Kin'!O99)</f>
        <v>21.91561249951986</v>
      </c>
      <c r="P99">
        <f>STDEV('Left 1 Kin'!P99, 'Left 2 Kin'!P99, 'Left 3 Kin'!P99, 'Right 1 Kin'!P99, 'Right 2 Kin'!P99, 'Right 3 Kin'!P99)</f>
        <v>4.0473670940564421</v>
      </c>
      <c r="Q99">
        <f>STDEV('Left 1 Kin'!Q99, 'Left 2 Kin'!Q99, 'Left 3 Kin'!Q99, 'Right 1 Kin'!Q99, 'Right 2 Kin'!Q99, 'Right 3 Kin'!Q99)</f>
        <v>3.9353073825353273</v>
      </c>
      <c r="R99">
        <f>STDEV('Left 1 Kin'!R99, 'Left 2 Kin'!R99, 'Left 3 Kin'!R99, 'Right 1 Kin'!R99, 'Right 2 Kin'!R99, 'Right 3 Kin'!R99)</f>
        <v>1.9466169690250565</v>
      </c>
      <c r="S99">
        <f>STDEV('Left 1 Kin'!S99, 'Left 2 Kin'!S99, 'Left 3 Kin'!S99, 'Right 1 Kin'!S99, 'Right 2 Kin'!S99, 'Right 3 Kin'!S99)</f>
        <v>6.494054381059148</v>
      </c>
      <c r="T99">
        <f>STDEV('Left 1 Kin'!T99, 'Left 2 Kin'!T99, 'Left 3 Kin'!T99, 'Right 1 Kin'!T99, 'Right 2 Kin'!T99, 'Right 3 Kin'!T99)</f>
        <v>5.6276638810950628</v>
      </c>
      <c r="U99">
        <f>STDEV('Left 1 Kin'!U99, 'Left 2 Kin'!U99, 'Left 3 Kin'!U99, 'Right 1 Kin'!U99, 'Right 2 Kin'!U99, 'Right 3 Kin'!U99)</f>
        <v>17.998435680301785</v>
      </c>
      <c r="V99">
        <f>STDEV('Left 1 Kin'!V99, 'Left 2 Kin'!V99, 'Left 3 Kin'!V99, 'Right 1 Kin'!V99, 'Right 2 Kin'!V99, 'Right 3 Kin'!V99)</f>
        <v>20.852609795276052</v>
      </c>
      <c r="W99">
        <f>STDEV('Left 1 Kin'!W99, 'Left 2 Kin'!W99, 'Left 3 Kin'!W99, 'Right 1 Kin'!W99, 'Right 2 Kin'!W99, 'Right 3 Kin'!W99)</f>
        <v>20.272868926862241</v>
      </c>
      <c r="X99">
        <f>STDEV('Left 1 Kin'!X99, 'Left 2 Kin'!X99, 'Left 3 Kin'!X99, 'Right 1 Kin'!X99, 'Right 2 Kin'!X99, 'Right 3 Kin'!X99)</f>
        <v>44.223145943429579</v>
      </c>
      <c r="Y99">
        <f>STDEV('Left 1 Kin'!Y99, 'Left 2 Kin'!Y99, 'Left 3 Kin'!Y99, 'Right 1 Kin'!Y99, 'Right 2 Kin'!Y99, 'Right 3 Kin'!Y99)</f>
        <v>13.678338513970772</v>
      </c>
      <c r="Z99">
        <f>STDEV('Left 1 Kin'!Z99, 'Left 2 Kin'!Z99, 'Left 3 Kin'!Z99, 'Right 1 Kin'!Z99, 'Right 2 Kin'!Z99, 'Right 3 Kin'!Z99)</f>
        <v>74.177223812209732</v>
      </c>
      <c r="AA99">
        <f>STDEV('Left 1 Kin'!AA99, 'Left 2 Kin'!AA99, 'Left 3 Kin'!AA99, 'Right 1 Kin'!AA99, 'Right 2 Kin'!AA99, 'Right 3 Kin'!AA99)</f>
        <v>99.515780900435388</v>
      </c>
      <c r="AB99">
        <f>STDEV('Left 1 Kin'!AB99, 'Left 2 Kin'!AB99, 'Left 3 Kin'!AB99, 'Right 1 Kin'!AB99, 'Right 2 Kin'!AB99, 'Right 3 Kin'!AB99)</f>
        <v>66.894606246331762</v>
      </c>
      <c r="AC99">
        <f>STDEV('Left 1 Kin'!AC99, 'Left 2 Kin'!AC99, 'Left 3 Kin'!AC99, 'Right 1 Kin'!AC99, 'Right 2 Kin'!AC99, 'Right 3 Kin'!AC99)</f>
        <v>68.19809613877932</v>
      </c>
      <c r="AD99">
        <f>STDEV('Left 1 Kin'!AD99, 'Left 2 Kin'!AD99, 'Left 3 Kin'!AD99, 'Right 1 Kin'!AD99, 'Right 2 Kin'!AD99, 'Right 3 Kin'!AD99)</f>
        <v>209.50237940477678</v>
      </c>
      <c r="AE99">
        <f>STDEV('Left 1 Kin'!AE99, 'Left 2 Kin'!AE99, 'Left 3 Kin'!AE99, 'Right 1 Kin'!AE99, 'Right 2 Kin'!AE99, 'Right 3 Kin'!AE99)</f>
        <v>77.539795752688576</v>
      </c>
      <c r="AF99">
        <f>STDEV('Left 1 Kin'!AF99, 'Left 2 Kin'!AF99, 'Left 3 Kin'!AF99, 'Right 1 Kin'!AF99, 'Right 2 Kin'!AF99, 'Right 3 Kin'!AF99)</f>
        <v>300.61083643887076</v>
      </c>
      <c r="AG99">
        <f>STDEV('Left 1 Kin'!AG99, 'Left 2 Kin'!AG99, 'Left 3 Kin'!AG99, 'Right 1 Kin'!AG99, 'Right 2 Kin'!AG99, 'Right 3 Kin'!AG99)</f>
        <v>514.90332819307196</v>
      </c>
      <c r="AH99">
        <f>STDEV('Left 1 Kin'!AH99, 'Left 2 Kin'!AH99, 'Left 3 Kin'!AH99, 'Right 1 Kin'!AH99, 'Right 2 Kin'!AH99, 'Right 3 Kin'!AH99)</f>
        <v>87.276981052518579</v>
      </c>
      <c r="AI99">
        <f>STDEV('Left 1 Kin'!AI99, 'Left 2 Kin'!AI99, 'Left 3 Kin'!AI99, 'Right 1 Kin'!AI99, 'Right 2 Kin'!AI99, 'Right 3 Kin'!AI99)</f>
        <v>0.65007328001540055</v>
      </c>
      <c r="AJ99">
        <f>STDEV('Left 1 Kin'!AJ99, 'Left 2 Kin'!AJ99, 'Left 3 Kin'!AJ99, 'Right 1 Kin'!AJ99, 'Right 2 Kin'!AJ99, 'Right 3 Kin'!AJ99)</f>
        <v>1.0173584893683125</v>
      </c>
      <c r="AK99">
        <f>STDEV('Left 1 Kin'!AK99, 'Left 2 Kin'!AK99, 'Left 3 Kin'!AK99, 'Right 1 Kin'!AK99, 'Right 2 Kin'!AK99, 'Right 3 Kin'!AK99)</f>
        <v>6.6855080076364509E-2</v>
      </c>
      <c r="AL99">
        <f>STDEV('Left 1 Kin'!AL99, 'Left 2 Kin'!AL99, 'Left 3 Kin'!AL99, 'Right 1 Kin'!AL99, 'Right 2 Kin'!AL99, 'Right 3 Kin'!AL99)</f>
        <v>4.0737555489167576</v>
      </c>
      <c r="AM99">
        <f>STDEV('Left 1 Kin'!AM99, 'Left 2 Kin'!AM99, 'Left 3 Kin'!AM99, 'Right 1 Kin'!AM99, 'Right 2 Kin'!AM99, 'Right 3 Kin'!AM99)</f>
        <v>9.7532614721119792E-2</v>
      </c>
      <c r="AN99">
        <f>STDEV('Left 1 Kin'!AN99, 'Left 2 Kin'!AN99, 'Left 3 Kin'!AN99, 'Right 1 Kin'!AN99, 'Right 2 Kin'!AN99, 'Right 3 Kin'!AN99)</f>
        <v>0.23640231819195881</v>
      </c>
      <c r="AO99">
        <f>STDEV('Left 1 Kin'!AO99, 'Left 2 Kin'!AO99, 'Left 3 Kin'!AO99, 'Right 1 Kin'!AO99, 'Right 2 Kin'!AO99, 'Right 3 Kin'!AO99)</f>
        <v>4.6803292180507772E-2</v>
      </c>
      <c r="AP99">
        <f>STDEV('Left 1 Kin'!AP99, 'Left 2 Kin'!AP99, 'Left 3 Kin'!AP99, 'Right 1 Kin'!AP99, 'Right 2 Kin'!AP99, 'Right 3 Kin'!AP99)</f>
        <v>0.73485795856739711</v>
      </c>
      <c r="AQ99">
        <f>STDEV('Left 1 Kin'!AQ99, 'Left 2 Kin'!AQ99, 'Left 3 Kin'!AQ99, 'Right 1 Kin'!AQ99, 'Right 2 Kin'!AQ99, 'Right 3 Kin'!AQ99)</f>
        <v>5.6017912527216586E-2</v>
      </c>
      <c r="AR99">
        <f>STDEV('Left 1 Kin'!AR99, 'Left 2 Kin'!AR99, 'Left 3 Kin'!AR99, 'Right 1 Kin'!AR99, 'Right 2 Kin'!AR99, 'Right 3 Kin'!AR99)</f>
        <v>8.5416541384376848E-2</v>
      </c>
      <c r="AS99">
        <f>STDEV('Left 1 Kin'!AS99, 'Left 2 Kin'!AS99, 'Left 3 Kin'!AS99, 'Right 1 Kin'!AS99, 'Right 2 Kin'!AS99, 'Right 3 Kin'!AS99)</f>
        <v>3.5633431361371745E-2</v>
      </c>
      <c r="AT99">
        <f>STDEV('Left 1 Kin'!AT99, 'Left 2 Kin'!AT99, 'Left 3 Kin'!AT99, 'Right 1 Kin'!AT99, 'Right 2 Kin'!AT99, 'Right 3 Kin'!AT99)</f>
        <v>0.77237966766745625</v>
      </c>
    </row>
    <row r="100" spans="1:46" x14ac:dyDescent="0.25">
      <c r="A100">
        <v>98</v>
      </c>
      <c r="B100">
        <f>STDEV('Left 1 Kin'!B100, 'Left 2 Kin'!B100, 'Left 3 Kin'!B100, 'Right 1 Kin'!B100, 'Right 2 Kin'!B100, 'Right 3 Kin'!B100)</f>
        <v>0.12873837787349371</v>
      </c>
      <c r="C100">
        <f>STDEV('Left 1 Kin'!C100, 'Left 2 Kin'!C100, 'Left 3 Kin'!C100, 'Right 1 Kin'!C100, 'Right 2 Kin'!C100, 'Right 3 Kin'!C100)</f>
        <v>3.1030752121262925E-3</v>
      </c>
      <c r="D100">
        <f>STDEV('Left 1 Kin'!D100, 'Left 2 Kin'!D100, 'Left 3 Kin'!D100, 'Right 1 Kin'!D100, 'Right 2 Kin'!D100, 'Right 3 Kin'!D100)</f>
        <v>5.1382938238882424E-2</v>
      </c>
      <c r="E100">
        <f>STDEV('Left 1 Kin'!E100, 'Left 2 Kin'!E100, 'Left 3 Kin'!E100, 'Right 1 Kin'!E100, 'Right 2 Kin'!E100, 'Right 3 Kin'!E100)</f>
        <v>9.5279770807726993E-3</v>
      </c>
      <c r="F100">
        <f>STDEV('Left 1 Kin'!F100, 'Left 2 Kin'!F100, 'Left 3 Kin'!F100, 'Right 1 Kin'!F100, 'Right 2 Kin'!F100, 'Right 3 Kin'!F100)</f>
        <v>3.2019022974899398E-2</v>
      </c>
      <c r="G100">
        <f>STDEV('Left 1 Kin'!G100, 'Left 2 Kin'!G100, 'Left 3 Kin'!G100, 'Right 1 Kin'!G100, 'Right 2 Kin'!G100, 'Right 3 Kin'!G100)</f>
        <v>1.1256866447358549</v>
      </c>
      <c r="H100">
        <f>STDEV('Left 1 Kin'!H100, 'Left 2 Kin'!H100, 'Left 3 Kin'!H100, 'Right 1 Kin'!H100, 'Right 2 Kin'!H100, 'Right 3 Kin'!H100)</f>
        <v>1.31672126687597</v>
      </c>
      <c r="I100">
        <f>STDEV('Left 1 Kin'!I100, 'Left 2 Kin'!I100, 'Left 3 Kin'!I100, 'Right 1 Kin'!I100, 'Right 2 Kin'!I100, 'Right 3 Kin'!I100)</f>
        <v>4.5854319689244161</v>
      </c>
      <c r="J100">
        <f>STDEV('Left 1 Kin'!J100, 'Left 2 Kin'!J100, 'Left 3 Kin'!J100, 'Right 1 Kin'!J100, 'Right 2 Kin'!J100, 'Right 3 Kin'!J100)</f>
        <v>2.7415262744383502</v>
      </c>
      <c r="K100">
        <f>STDEV('Left 1 Kin'!K100, 'Left 2 Kin'!K100, 'Left 3 Kin'!K100, 'Right 1 Kin'!K100, 'Right 2 Kin'!K100, 'Right 3 Kin'!K100)</f>
        <v>2.8705493368344701</v>
      </c>
      <c r="L100">
        <f>STDEV('Left 1 Kin'!L100, 'Left 2 Kin'!L100, 'Left 3 Kin'!L100, 'Right 1 Kin'!L100, 'Right 2 Kin'!L100, 'Right 3 Kin'!L100)</f>
        <v>1.6735363889929293</v>
      </c>
      <c r="M100">
        <f>STDEV('Left 1 Kin'!M100, 'Left 2 Kin'!M100, 'Left 3 Kin'!M100, 'Right 1 Kin'!M100, 'Right 2 Kin'!M100, 'Right 3 Kin'!M100)</f>
        <v>2.5527186961640793</v>
      </c>
      <c r="N100">
        <f>STDEV('Left 1 Kin'!N100, 'Left 2 Kin'!N100, 'Left 3 Kin'!N100, 'Right 1 Kin'!N100, 'Right 2 Kin'!N100, 'Right 3 Kin'!N100)</f>
        <v>3.4019481413198682</v>
      </c>
      <c r="O100">
        <f>STDEV('Left 1 Kin'!O100, 'Left 2 Kin'!O100, 'Left 3 Kin'!O100, 'Right 1 Kin'!O100, 'Right 2 Kin'!O100, 'Right 3 Kin'!O100)</f>
        <v>21.844738277950437</v>
      </c>
      <c r="P100">
        <f>STDEV('Left 1 Kin'!P100, 'Left 2 Kin'!P100, 'Left 3 Kin'!P100, 'Right 1 Kin'!P100, 'Right 2 Kin'!P100, 'Right 3 Kin'!P100)</f>
        <v>3.8596955619972899</v>
      </c>
      <c r="Q100">
        <f>STDEV('Left 1 Kin'!Q100, 'Left 2 Kin'!Q100, 'Left 3 Kin'!Q100, 'Right 1 Kin'!Q100, 'Right 2 Kin'!Q100, 'Right 3 Kin'!Q100)</f>
        <v>3.9175549861773162</v>
      </c>
      <c r="R100">
        <f>STDEV('Left 1 Kin'!R100, 'Left 2 Kin'!R100, 'Left 3 Kin'!R100, 'Right 1 Kin'!R100, 'Right 2 Kin'!R100, 'Right 3 Kin'!R100)</f>
        <v>1.7589070317869178</v>
      </c>
      <c r="S100">
        <f>STDEV('Left 1 Kin'!S100, 'Left 2 Kin'!S100, 'Left 3 Kin'!S100, 'Right 1 Kin'!S100, 'Right 2 Kin'!S100, 'Right 3 Kin'!S100)</f>
        <v>6.749914380447108</v>
      </c>
      <c r="T100">
        <f>STDEV('Left 1 Kin'!T100, 'Left 2 Kin'!T100, 'Left 3 Kin'!T100, 'Right 1 Kin'!T100, 'Right 2 Kin'!T100, 'Right 3 Kin'!T100)</f>
        <v>5.7195608475098973</v>
      </c>
      <c r="U100">
        <f>STDEV('Left 1 Kin'!U100, 'Left 2 Kin'!U100, 'Left 3 Kin'!U100, 'Right 1 Kin'!U100, 'Right 2 Kin'!U100, 'Right 3 Kin'!U100)</f>
        <v>18.014214964675464</v>
      </c>
      <c r="V100">
        <f>STDEV('Left 1 Kin'!V100, 'Left 2 Kin'!V100, 'Left 3 Kin'!V100, 'Right 1 Kin'!V100, 'Right 2 Kin'!V100, 'Right 3 Kin'!V100)</f>
        <v>20.922166297928801</v>
      </c>
      <c r="W100">
        <f>STDEV('Left 1 Kin'!W100, 'Left 2 Kin'!W100, 'Left 3 Kin'!W100, 'Right 1 Kin'!W100, 'Right 2 Kin'!W100, 'Right 3 Kin'!W100)</f>
        <v>23.504806800218628</v>
      </c>
      <c r="X100">
        <f>STDEV('Left 1 Kin'!X100, 'Left 2 Kin'!X100, 'Left 3 Kin'!X100, 'Right 1 Kin'!X100, 'Right 2 Kin'!X100, 'Right 3 Kin'!X100)</f>
        <v>43.947441085749283</v>
      </c>
      <c r="Y100">
        <f>STDEV('Left 1 Kin'!Y100, 'Left 2 Kin'!Y100, 'Left 3 Kin'!Y100, 'Right 1 Kin'!Y100, 'Right 2 Kin'!Y100, 'Right 3 Kin'!Y100)</f>
        <v>14.553231774990881</v>
      </c>
      <c r="Z100">
        <f>STDEV('Left 1 Kin'!Z100, 'Left 2 Kin'!Z100, 'Left 3 Kin'!Z100, 'Right 1 Kin'!Z100, 'Right 2 Kin'!Z100, 'Right 3 Kin'!Z100)</f>
        <v>73.148713577956997</v>
      </c>
      <c r="AA100">
        <f>STDEV('Left 1 Kin'!AA100, 'Left 2 Kin'!AA100, 'Left 3 Kin'!AA100, 'Right 1 Kin'!AA100, 'Right 2 Kin'!AA100, 'Right 3 Kin'!AA100)</f>
        <v>102.30996567642089</v>
      </c>
      <c r="AB100">
        <f>STDEV('Left 1 Kin'!AB100, 'Left 2 Kin'!AB100, 'Left 3 Kin'!AB100, 'Right 1 Kin'!AB100, 'Right 2 Kin'!AB100, 'Right 3 Kin'!AB100)</f>
        <v>63.440195869934087</v>
      </c>
      <c r="AC100">
        <f>STDEV('Left 1 Kin'!AC100, 'Left 2 Kin'!AC100, 'Left 3 Kin'!AC100, 'Right 1 Kin'!AC100, 'Right 2 Kin'!AC100, 'Right 3 Kin'!AC100)</f>
        <v>79.121727540648891</v>
      </c>
      <c r="AD100">
        <f>STDEV('Left 1 Kin'!AD100, 'Left 2 Kin'!AD100, 'Left 3 Kin'!AD100, 'Right 1 Kin'!AD100, 'Right 2 Kin'!AD100, 'Right 3 Kin'!AD100)</f>
        <v>217.26744394654816</v>
      </c>
      <c r="AE100">
        <f>STDEV('Left 1 Kin'!AE100, 'Left 2 Kin'!AE100, 'Left 3 Kin'!AE100, 'Right 1 Kin'!AE100, 'Right 2 Kin'!AE100, 'Right 3 Kin'!AE100)</f>
        <v>68.914495114579609</v>
      </c>
      <c r="AF100">
        <f>STDEV('Left 1 Kin'!AF100, 'Left 2 Kin'!AF100, 'Left 3 Kin'!AF100, 'Right 1 Kin'!AF100, 'Right 2 Kin'!AF100, 'Right 3 Kin'!AF100)</f>
        <v>299.53703140406594</v>
      </c>
      <c r="AG100">
        <f>STDEV('Left 1 Kin'!AG100, 'Left 2 Kin'!AG100, 'Left 3 Kin'!AG100, 'Right 1 Kin'!AG100, 'Right 2 Kin'!AG100, 'Right 3 Kin'!AG100)</f>
        <v>474.17366316315082</v>
      </c>
      <c r="AH100">
        <f>STDEV('Left 1 Kin'!AH100, 'Left 2 Kin'!AH100, 'Left 3 Kin'!AH100, 'Right 1 Kin'!AH100, 'Right 2 Kin'!AH100, 'Right 3 Kin'!AH100)</f>
        <v>93.383879230758467</v>
      </c>
      <c r="AI100">
        <f>STDEV('Left 1 Kin'!AI100, 'Left 2 Kin'!AI100, 'Left 3 Kin'!AI100, 'Right 1 Kin'!AI100, 'Right 2 Kin'!AI100, 'Right 3 Kin'!AI100)</f>
        <v>0.61844382473406423</v>
      </c>
      <c r="AJ100">
        <f>STDEV('Left 1 Kin'!AJ100, 'Left 2 Kin'!AJ100, 'Left 3 Kin'!AJ100, 'Right 1 Kin'!AJ100, 'Right 2 Kin'!AJ100, 'Right 3 Kin'!AJ100)</f>
        <v>1.0814285543326168</v>
      </c>
      <c r="AK100">
        <f>STDEV('Left 1 Kin'!AK100, 'Left 2 Kin'!AK100, 'Left 3 Kin'!AK100, 'Right 1 Kin'!AK100, 'Right 2 Kin'!AK100, 'Right 3 Kin'!AK100)</f>
        <v>6.8293441248228698E-2</v>
      </c>
      <c r="AL100">
        <f>STDEV('Left 1 Kin'!AL100, 'Left 2 Kin'!AL100, 'Left 3 Kin'!AL100, 'Right 1 Kin'!AL100, 'Right 2 Kin'!AL100, 'Right 3 Kin'!AL100)</f>
        <v>3.9845462836198244</v>
      </c>
      <c r="AM100">
        <f>STDEV('Left 1 Kin'!AM100, 'Left 2 Kin'!AM100, 'Left 3 Kin'!AM100, 'Right 1 Kin'!AM100, 'Right 2 Kin'!AM100, 'Right 3 Kin'!AM100)</f>
        <v>0.13806608947119106</v>
      </c>
      <c r="AN100">
        <f>STDEV('Left 1 Kin'!AN100, 'Left 2 Kin'!AN100, 'Left 3 Kin'!AN100, 'Right 1 Kin'!AN100, 'Right 2 Kin'!AN100, 'Right 3 Kin'!AN100)</f>
        <v>0.20076290565780264</v>
      </c>
      <c r="AO100">
        <f>STDEV('Left 1 Kin'!AO100, 'Left 2 Kin'!AO100, 'Left 3 Kin'!AO100, 'Right 1 Kin'!AO100, 'Right 2 Kin'!AO100, 'Right 3 Kin'!AO100)</f>
        <v>5.0085196498345891E-2</v>
      </c>
      <c r="AP100">
        <f>STDEV('Left 1 Kin'!AP100, 'Left 2 Kin'!AP100, 'Left 3 Kin'!AP100, 'Right 1 Kin'!AP100, 'Right 2 Kin'!AP100, 'Right 3 Kin'!AP100)</f>
        <v>0.80744965653923151</v>
      </c>
      <c r="AQ100">
        <f>STDEV('Left 1 Kin'!AQ100, 'Left 2 Kin'!AQ100, 'Left 3 Kin'!AQ100, 'Right 1 Kin'!AQ100, 'Right 2 Kin'!AQ100, 'Right 3 Kin'!AQ100)</f>
        <v>5.5874970922024952E-2</v>
      </c>
      <c r="AR100">
        <f>STDEV('Left 1 Kin'!AR100, 'Left 2 Kin'!AR100, 'Left 3 Kin'!AR100, 'Right 1 Kin'!AR100, 'Right 2 Kin'!AR100, 'Right 3 Kin'!AR100)</f>
        <v>7.3262345022877734E-2</v>
      </c>
      <c r="AS100">
        <f>STDEV('Left 1 Kin'!AS100, 'Left 2 Kin'!AS100, 'Left 3 Kin'!AS100, 'Right 1 Kin'!AS100, 'Right 2 Kin'!AS100, 'Right 3 Kin'!AS100)</f>
        <v>4.833790829388418E-2</v>
      </c>
      <c r="AT100">
        <f>STDEV('Left 1 Kin'!AT100, 'Left 2 Kin'!AT100, 'Left 3 Kin'!AT100, 'Right 1 Kin'!AT100, 'Right 2 Kin'!AT100, 'Right 3 Kin'!AT100)</f>
        <v>0.75431187267091726</v>
      </c>
    </row>
    <row r="101" spans="1:46" x14ac:dyDescent="0.25">
      <c r="A101">
        <v>99</v>
      </c>
      <c r="B101">
        <f>STDEV('Left 1 Kin'!B101, 'Left 2 Kin'!B101, 'Left 3 Kin'!B101, 'Right 1 Kin'!B101, 'Right 2 Kin'!B101, 'Right 3 Kin'!B101)</f>
        <v>0.12824647812334017</v>
      </c>
      <c r="C101">
        <f>STDEV('Left 1 Kin'!C101, 'Left 2 Kin'!C101, 'Left 3 Kin'!C101, 'Right 1 Kin'!C101, 'Right 2 Kin'!C101, 'Right 3 Kin'!C101)</f>
        <v>3.0737147746794438E-3</v>
      </c>
      <c r="D101">
        <f>STDEV('Left 1 Kin'!D101, 'Left 2 Kin'!D101, 'Left 3 Kin'!D101, 'Right 1 Kin'!D101, 'Right 2 Kin'!D101, 'Right 3 Kin'!D101)</f>
        <v>4.2242368718764446E-2</v>
      </c>
      <c r="E101">
        <f>STDEV('Left 1 Kin'!E101, 'Left 2 Kin'!E101, 'Left 3 Kin'!E101, 'Right 1 Kin'!E101, 'Right 2 Kin'!E101, 'Right 3 Kin'!E101)</f>
        <v>1.1817039561507847E-2</v>
      </c>
      <c r="F101">
        <f>STDEV('Left 1 Kin'!F101, 'Left 2 Kin'!F101, 'Left 3 Kin'!F101, 'Right 1 Kin'!F101, 'Right 2 Kin'!F101, 'Right 3 Kin'!F101)</f>
        <v>2.2428516783730642E-2</v>
      </c>
      <c r="G101">
        <f>STDEV('Left 1 Kin'!G101, 'Left 2 Kin'!G101, 'Left 3 Kin'!G101, 'Right 1 Kin'!G101, 'Right 2 Kin'!G101, 'Right 3 Kin'!G101)</f>
        <v>1.1325606690470789</v>
      </c>
      <c r="H101">
        <f>STDEV('Left 1 Kin'!H101, 'Left 2 Kin'!H101, 'Left 3 Kin'!H101, 'Right 1 Kin'!H101, 'Right 2 Kin'!H101, 'Right 3 Kin'!H101)</f>
        <v>1.3168600629623464</v>
      </c>
      <c r="I101">
        <f>STDEV('Left 1 Kin'!I101, 'Left 2 Kin'!I101, 'Left 3 Kin'!I101, 'Right 1 Kin'!I101, 'Right 2 Kin'!I101, 'Right 3 Kin'!I101)</f>
        <v>4.5806828312098302</v>
      </c>
      <c r="J101">
        <f>STDEV('Left 1 Kin'!J101, 'Left 2 Kin'!J101, 'Left 3 Kin'!J101, 'Right 1 Kin'!J101, 'Right 2 Kin'!J101, 'Right 3 Kin'!J101)</f>
        <v>2.7518276701952544</v>
      </c>
      <c r="K101">
        <f>STDEV('Left 1 Kin'!K101, 'Left 2 Kin'!K101, 'Left 3 Kin'!K101, 'Right 1 Kin'!K101, 'Right 2 Kin'!K101, 'Right 3 Kin'!K101)</f>
        <v>2.8598280149008621</v>
      </c>
      <c r="L101">
        <f>STDEV('Left 1 Kin'!L101, 'Left 2 Kin'!L101, 'Left 3 Kin'!L101, 'Right 1 Kin'!L101, 'Right 2 Kin'!L101, 'Right 3 Kin'!L101)</f>
        <v>1.6377369373173685</v>
      </c>
      <c r="M101">
        <f>STDEV('Left 1 Kin'!M101, 'Left 2 Kin'!M101, 'Left 3 Kin'!M101, 'Right 1 Kin'!M101, 'Right 2 Kin'!M101, 'Right 3 Kin'!M101)</f>
        <v>2.5473675201397854</v>
      </c>
      <c r="N101">
        <f>STDEV('Left 1 Kin'!N101, 'Left 2 Kin'!N101, 'Left 3 Kin'!N101, 'Right 1 Kin'!N101, 'Right 2 Kin'!N101, 'Right 3 Kin'!N101)</f>
        <v>3.3373618386807204</v>
      </c>
      <c r="O101">
        <f>STDEV('Left 1 Kin'!O101, 'Left 2 Kin'!O101, 'Left 3 Kin'!O101, 'Right 1 Kin'!O101, 'Right 2 Kin'!O101, 'Right 3 Kin'!O101)</f>
        <v>21.774060973170311</v>
      </c>
      <c r="P101">
        <f>STDEV('Left 1 Kin'!P101, 'Left 2 Kin'!P101, 'Left 3 Kin'!P101, 'Right 1 Kin'!P101, 'Right 2 Kin'!P101, 'Right 3 Kin'!P101)</f>
        <v>3.6786055538497946</v>
      </c>
      <c r="Q101">
        <f>STDEV('Left 1 Kin'!Q101, 'Left 2 Kin'!Q101, 'Left 3 Kin'!Q101, 'Right 1 Kin'!Q101, 'Right 2 Kin'!Q101, 'Right 3 Kin'!Q101)</f>
        <v>3.9010181474168961</v>
      </c>
      <c r="R101">
        <f>STDEV('Left 1 Kin'!R101, 'Left 2 Kin'!R101, 'Left 3 Kin'!R101, 'Right 1 Kin'!R101, 'Right 2 Kin'!R101, 'Right 3 Kin'!R101)</f>
        <v>1.6218580623585306</v>
      </c>
      <c r="S101">
        <f>STDEV('Left 1 Kin'!S101, 'Left 2 Kin'!S101, 'Left 3 Kin'!S101, 'Right 1 Kin'!S101, 'Right 2 Kin'!S101, 'Right 3 Kin'!S101)</f>
        <v>7.0273191227668965</v>
      </c>
      <c r="T101">
        <f>STDEV('Left 1 Kin'!T101, 'Left 2 Kin'!T101, 'Left 3 Kin'!T101, 'Right 1 Kin'!T101, 'Right 2 Kin'!T101, 'Right 3 Kin'!T101)</f>
        <v>5.8119110629678055</v>
      </c>
      <c r="U101">
        <f>STDEV('Left 1 Kin'!U101, 'Left 2 Kin'!U101, 'Left 3 Kin'!U101, 'Right 1 Kin'!U101, 'Right 2 Kin'!U101, 'Right 3 Kin'!U101)</f>
        <v>18.209852528394759</v>
      </c>
      <c r="V101">
        <f>STDEV('Left 1 Kin'!V101, 'Left 2 Kin'!V101, 'Left 3 Kin'!V101, 'Right 1 Kin'!V101, 'Right 2 Kin'!V101, 'Right 3 Kin'!V101)</f>
        <v>21.02267553060674</v>
      </c>
      <c r="W101">
        <f>STDEV('Left 1 Kin'!W101, 'Left 2 Kin'!W101, 'Left 3 Kin'!W101, 'Right 1 Kin'!W101, 'Right 2 Kin'!W101, 'Right 3 Kin'!W101)</f>
        <v>26.898852739606369</v>
      </c>
      <c r="X101">
        <f>STDEV('Left 1 Kin'!X101, 'Left 2 Kin'!X101, 'Left 3 Kin'!X101, 'Right 1 Kin'!X101, 'Right 2 Kin'!X101, 'Right 3 Kin'!X101)</f>
        <v>43.693552922557757</v>
      </c>
      <c r="Y101">
        <f>STDEV('Left 1 Kin'!Y101, 'Left 2 Kin'!Y101, 'Left 3 Kin'!Y101, 'Right 1 Kin'!Y101, 'Right 2 Kin'!Y101, 'Right 3 Kin'!Y101)</f>
        <v>15.805247789671053</v>
      </c>
      <c r="Z101">
        <f>STDEV('Left 1 Kin'!Z101, 'Left 2 Kin'!Z101, 'Left 3 Kin'!Z101, 'Right 1 Kin'!Z101, 'Right 2 Kin'!Z101, 'Right 3 Kin'!Z101)</f>
        <v>72.15994443309026</v>
      </c>
      <c r="AA101">
        <f>STDEV('Left 1 Kin'!AA101, 'Left 2 Kin'!AA101, 'Left 3 Kin'!AA101, 'Right 1 Kin'!AA101, 'Right 2 Kin'!AA101, 'Right 3 Kin'!AA101)</f>
        <v>105.16043775074164</v>
      </c>
      <c r="AB101">
        <f>STDEV('Left 1 Kin'!AB101, 'Left 2 Kin'!AB101, 'Left 3 Kin'!AB101, 'Right 1 Kin'!AB101, 'Right 2 Kin'!AB101, 'Right 3 Kin'!AB101)</f>
        <v>60.324700813128622</v>
      </c>
      <c r="AC101">
        <f>STDEV('Left 1 Kin'!AC101, 'Left 2 Kin'!AC101, 'Left 3 Kin'!AC101, 'Right 1 Kin'!AC101, 'Right 2 Kin'!AC101, 'Right 3 Kin'!AC101)</f>
        <v>90.648150894475009</v>
      </c>
      <c r="AD101">
        <f>STDEV('Left 1 Kin'!AD101, 'Left 2 Kin'!AD101, 'Left 3 Kin'!AD101, 'Right 1 Kin'!AD101, 'Right 2 Kin'!AD101, 'Right 3 Kin'!AD101)</f>
        <v>225.11941075049236</v>
      </c>
      <c r="AE101">
        <f>STDEV('Left 1 Kin'!AE101, 'Left 2 Kin'!AE101, 'Left 3 Kin'!AE101, 'Right 1 Kin'!AE101, 'Right 2 Kin'!AE101, 'Right 3 Kin'!AE101)</f>
        <v>64.198252645182379</v>
      </c>
      <c r="AF101">
        <f>STDEV('Left 1 Kin'!AF101, 'Left 2 Kin'!AF101, 'Left 3 Kin'!AF101, 'Right 1 Kin'!AF101, 'Right 2 Kin'!AF101, 'Right 3 Kin'!AF101)</f>
        <v>298.78237894335138</v>
      </c>
      <c r="AG101">
        <f>STDEV('Left 1 Kin'!AG101, 'Left 2 Kin'!AG101, 'Left 3 Kin'!AG101, 'Right 1 Kin'!AG101, 'Right 2 Kin'!AG101, 'Right 3 Kin'!AG101)</f>
        <v>433.81212630178209</v>
      </c>
      <c r="AH101">
        <f>STDEV('Left 1 Kin'!AH101, 'Left 2 Kin'!AH101, 'Left 3 Kin'!AH101, 'Right 1 Kin'!AH101, 'Right 2 Kin'!AH101, 'Right 3 Kin'!AH101)</f>
        <v>100.10436349888118</v>
      </c>
      <c r="AI101">
        <f>STDEV('Left 1 Kin'!AI101, 'Left 2 Kin'!AI101, 'Left 3 Kin'!AI101, 'Right 1 Kin'!AI101, 'Right 2 Kin'!AI101, 'Right 3 Kin'!AI101)</f>
        <v>0.60143503914437191</v>
      </c>
      <c r="AJ101">
        <f>STDEV('Left 1 Kin'!AJ101, 'Left 2 Kin'!AJ101, 'Left 3 Kin'!AJ101, 'Right 1 Kin'!AJ101, 'Right 2 Kin'!AJ101, 'Right 3 Kin'!AJ101)</f>
        <v>1.1491174623860292</v>
      </c>
      <c r="AK101">
        <f>STDEV('Left 1 Kin'!AK101, 'Left 2 Kin'!AK101, 'Left 3 Kin'!AK101, 'Right 1 Kin'!AK101, 'Right 2 Kin'!AK101, 'Right 3 Kin'!AK101)</f>
        <v>7.0500814813376E-2</v>
      </c>
      <c r="AL101">
        <f>STDEV('Left 1 Kin'!AL101, 'Left 2 Kin'!AL101, 'Left 3 Kin'!AL101, 'Right 1 Kin'!AL101, 'Right 2 Kin'!AL101, 'Right 3 Kin'!AL101)</f>
        <v>3.9780806990400852</v>
      </c>
      <c r="AM101">
        <f>STDEV('Left 1 Kin'!AM101, 'Left 2 Kin'!AM101, 'Left 3 Kin'!AM101, 'Right 1 Kin'!AM101, 'Right 2 Kin'!AM101, 'Right 3 Kin'!AM101)</f>
        <v>0.18314418273647073</v>
      </c>
      <c r="AN101">
        <f>STDEV('Left 1 Kin'!AN101, 'Left 2 Kin'!AN101, 'Left 3 Kin'!AN101, 'Right 1 Kin'!AN101, 'Right 2 Kin'!AN101, 'Right 3 Kin'!AN101)</f>
        <v>0.17232468984589877</v>
      </c>
      <c r="AO101">
        <f>STDEV('Left 1 Kin'!AO101, 'Left 2 Kin'!AO101, 'Left 3 Kin'!AO101, 'Right 1 Kin'!AO101, 'Right 2 Kin'!AO101, 'Right 3 Kin'!AO101)</f>
        <v>5.3677920778679097E-2</v>
      </c>
      <c r="AP101">
        <f>STDEV('Left 1 Kin'!AP101, 'Left 2 Kin'!AP101, 'Left 3 Kin'!AP101, 'Right 1 Kin'!AP101, 'Right 2 Kin'!AP101, 'Right 3 Kin'!AP101)</f>
        <v>0.89666817554346401</v>
      </c>
      <c r="AQ101">
        <f>STDEV('Left 1 Kin'!AQ101, 'Left 2 Kin'!AQ101, 'Left 3 Kin'!AQ101, 'Right 1 Kin'!AQ101, 'Right 2 Kin'!AQ101, 'Right 3 Kin'!AQ101)</f>
        <v>5.6491321104355521E-2</v>
      </c>
      <c r="AR101">
        <f>STDEV('Left 1 Kin'!AR101, 'Left 2 Kin'!AR101, 'Left 3 Kin'!AR101, 'Right 1 Kin'!AR101, 'Right 2 Kin'!AR101, 'Right 3 Kin'!AR101)</f>
        <v>6.115404129280573E-2</v>
      </c>
      <c r="AS101">
        <f>STDEV('Left 1 Kin'!AS101, 'Left 2 Kin'!AS101, 'Left 3 Kin'!AS101, 'Right 1 Kin'!AS101, 'Right 2 Kin'!AS101, 'Right 3 Kin'!AS101)</f>
        <v>6.216229843741037E-2</v>
      </c>
      <c r="AT101">
        <f>STDEV('Left 1 Kin'!AT101, 'Left 2 Kin'!AT101, 'Left 3 Kin'!AT101, 'Right 1 Kin'!AT101, 'Right 2 Kin'!AT101, 'Right 3 Kin'!AT101)</f>
        <v>0.74808107829985671</v>
      </c>
    </row>
    <row r="102" spans="1:46" x14ac:dyDescent="0.25">
      <c r="A102">
        <v>100</v>
      </c>
      <c r="B102">
        <f>STDEV('Left 1 Kin'!B102, 'Left 2 Kin'!B102, 'Left 3 Kin'!B102, 'Right 1 Kin'!B102, 'Right 2 Kin'!B102, 'Right 3 Kin'!B102)</f>
        <v>0.12780274514526543</v>
      </c>
      <c r="C102">
        <f>STDEV('Left 1 Kin'!C102, 'Left 2 Kin'!C102, 'Left 3 Kin'!C102, 'Right 1 Kin'!C102, 'Right 2 Kin'!C102, 'Right 3 Kin'!C102)</f>
        <v>3.0445721599482388E-3</v>
      </c>
      <c r="D102">
        <f>STDEV('Left 1 Kin'!D102, 'Left 2 Kin'!D102, 'Left 3 Kin'!D102, 'Right 1 Kin'!D102, 'Right 2 Kin'!D102, 'Right 3 Kin'!D102)</f>
        <v>4.0642511894766302E-2</v>
      </c>
      <c r="E102">
        <f>STDEV('Left 1 Kin'!E102, 'Left 2 Kin'!E102, 'Left 3 Kin'!E102, 'Right 1 Kin'!E102, 'Right 2 Kin'!E102, 'Right 3 Kin'!E102)</f>
        <v>1.1113008555996598E-2</v>
      </c>
      <c r="F102">
        <f>STDEV('Left 1 Kin'!F102, 'Left 2 Kin'!F102, 'Left 3 Kin'!F102, 'Right 1 Kin'!F102, 'Right 2 Kin'!F102, 'Right 3 Kin'!F102)</f>
        <v>1.2820224417441033E-2</v>
      </c>
      <c r="G102">
        <f>STDEV('Left 1 Kin'!G102, 'Left 2 Kin'!G102, 'Left 3 Kin'!G102, 'Right 1 Kin'!G102, 'Right 2 Kin'!G102, 'Right 3 Kin'!G102)</f>
        <v>1.13966131603502</v>
      </c>
      <c r="H102">
        <f>STDEV('Left 1 Kin'!H102, 'Left 2 Kin'!H102, 'Left 3 Kin'!H102, 'Right 1 Kin'!H102, 'Right 2 Kin'!H102, 'Right 3 Kin'!H102)</f>
        <v>1.3171830216741593</v>
      </c>
      <c r="I102">
        <f>STDEV('Left 1 Kin'!I102, 'Left 2 Kin'!I102, 'Left 3 Kin'!I102, 'Right 1 Kin'!I102, 'Right 2 Kin'!I102, 'Right 3 Kin'!I102)</f>
        <v>4.5759953917488438</v>
      </c>
      <c r="J102">
        <f>STDEV('Left 1 Kin'!J102, 'Left 2 Kin'!J102, 'Left 3 Kin'!J102, 'Right 1 Kin'!J102, 'Right 2 Kin'!J102, 'Right 3 Kin'!J102)</f>
        <v>2.7626096174933363</v>
      </c>
      <c r="K102">
        <f>STDEV('Left 1 Kin'!K102, 'Left 2 Kin'!K102, 'Left 3 Kin'!K102, 'Right 1 Kin'!K102, 'Right 2 Kin'!K102, 'Right 3 Kin'!K102)</f>
        <v>2.8491982539350724</v>
      </c>
      <c r="L102">
        <f>STDEV('Left 1 Kin'!L102, 'Left 2 Kin'!L102, 'Left 3 Kin'!L102, 'Right 1 Kin'!L102, 'Right 2 Kin'!L102, 'Right 3 Kin'!L102)</f>
        <v>1.6038269126644131</v>
      </c>
      <c r="M102">
        <f>STDEV('Left 1 Kin'!M102, 'Left 2 Kin'!M102, 'Left 3 Kin'!M102, 'Right 1 Kin'!M102, 'Right 2 Kin'!M102, 'Right 3 Kin'!M102)</f>
        <v>2.5467031720769486</v>
      </c>
      <c r="N102">
        <f>STDEV('Left 1 Kin'!N102, 'Left 2 Kin'!N102, 'Left 3 Kin'!N102, 'Right 1 Kin'!N102, 'Right 2 Kin'!N102, 'Right 3 Kin'!N102)</f>
        <v>3.2730055527995483</v>
      </c>
      <c r="O102">
        <f>STDEV('Left 1 Kin'!O102, 'Left 2 Kin'!O102, 'Left 3 Kin'!O102, 'Right 1 Kin'!O102, 'Right 2 Kin'!O102, 'Right 3 Kin'!O102)</f>
        <v>21.703582508946919</v>
      </c>
      <c r="P102">
        <f>STDEV('Left 1 Kin'!P102, 'Left 2 Kin'!P102, 'Left 3 Kin'!P102, 'Right 1 Kin'!P102, 'Right 2 Kin'!P102, 'Right 3 Kin'!P102)</f>
        <v>3.5051173108171403</v>
      </c>
      <c r="Q102">
        <f>STDEV('Left 1 Kin'!Q102, 'Left 2 Kin'!Q102, 'Left 3 Kin'!Q102, 'Right 1 Kin'!Q102, 'Right 2 Kin'!Q102, 'Right 3 Kin'!Q102)</f>
        <v>3.885712385817647</v>
      </c>
      <c r="R102">
        <f>STDEV('Left 1 Kin'!R102, 'Left 2 Kin'!R102, 'Left 3 Kin'!R102, 'Right 1 Kin'!R102, 'Right 2 Kin'!R102, 'Right 3 Kin'!R102)</f>
        <v>1.5489759546229243</v>
      </c>
      <c r="S102">
        <f>STDEV('Left 1 Kin'!S102, 'Left 2 Kin'!S102, 'Left 3 Kin'!S102, 'Right 1 Kin'!S102, 'Right 2 Kin'!S102, 'Right 3 Kin'!S102)</f>
        <v>7.3238208630240873</v>
      </c>
      <c r="T102">
        <f>STDEV('Left 1 Kin'!T102, 'Left 2 Kin'!T102, 'Left 3 Kin'!T102, 'Right 1 Kin'!T102, 'Right 2 Kin'!T102, 'Right 3 Kin'!T102)</f>
        <v>5.9046932608747893</v>
      </c>
      <c r="U102">
        <f>STDEV('Left 1 Kin'!U102, 'Left 2 Kin'!U102, 'Left 3 Kin'!U102, 'Right 1 Kin'!U102, 'Right 2 Kin'!U102, 'Right 3 Kin'!U102)</f>
        <v>18.579667700876442</v>
      </c>
      <c r="V102">
        <f>STDEV('Left 1 Kin'!V102, 'Left 2 Kin'!V102, 'Left 3 Kin'!V102, 'Right 1 Kin'!V102, 'Right 2 Kin'!V102, 'Right 3 Kin'!V102)</f>
        <v>21.153696293437701</v>
      </c>
      <c r="W102">
        <f>STDEV('Left 1 Kin'!W102, 'Left 2 Kin'!W102, 'Left 3 Kin'!W102, 'Right 1 Kin'!W102, 'Right 2 Kin'!W102, 'Right 3 Kin'!W102)</f>
        <v>30.400760228981131</v>
      </c>
      <c r="X102">
        <f>STDEV('Left 1 Kin'!X102, 'Left 2 Kin'!X102, 'Left 3 Kin'!X102, 'Right 1 Kin'!X102, 'Right 2 Kin'!X102, 'Right 3 Kin'!X102)</f>
        <v>43.461863790761072</v>
      </c>
      <c r="Y102">
        <f>STDEV('Left 1 Kin'!Y102, 'Left 2 Kin'!Y102, 'Left 3 Kin'!Y102, 'Right 1 Kin'!Y102, 'Right 2 Kin'!Y102, 'Right 3 Kin'!Y102)</f>
        <v>17.352949383078059</v>
      </c>
      <c r="Z102">
        <f>STDEV('Left 1 Kin'!Z102, 'Left 2 Kin'!Z102, 'Left 3 Kin'!Z102, 'Right 1 Kin'!Z102, 'Right 2 Kin'!Z102, 'Right 3 Kin'!Z102)</f>
        <v>71.212571782773466</v>
      </c>
      <c r="AA102">
        <f>STDEV('Left 1 Kin'!AA102, 'Left 2 Kin'!AA102, 'Left 3 Kin'!AA102, 'Right 1 Kin'!AA102, 'Right 2 Kin'!AA102, 'Right 3 Kin'!AA102)</f>
        <v>108.06274298700265</v>
      </c>
      <c r="AB102">
        <f>STDEV('Left 1 Kin'!AB102, 'Left 2 Kin'!AB102, 'Left 3 Kin'!AB102, 'Right 1 Kin'!AB102, 'Right 2 Kin'!AB102, 'Right 3 Kin'!AB102)</f>
        <v>57.603138572350531</v>
      </c>
      <c r="AC102">
        <f>STDEV('Left 1 Kin'!AC102, 'Left 2 Kin'!AC102, 'Left 3 Kin'!AC102, 'Right 1 Kin'!AC102, 'Right 2 Kin'!AC102, 'Right 3 Kin'!AC102)</f>
        <v>102.57435737876528</v>
      </c>
      <c r="AD102">
        <f>STDEV('Left 1 Kin'!AD102, 'Left 2 Kin'!AD102, 'Left 3 Kin'!AD102, 'Right 1 Kin'!AD102, 'Right 2 Kin'!AD102, 'Right 3 Kin'!AD102)</f>
        <v>233.0494961784093</v>
      </c>
      <c r="AE102">
        <f>STDEV('Left 1 Kin'!AE102, 'Left 2 Kin'!AE102, 'Left 3 Kin'!AE102, 'Right 1 Kin'!AE102, 'Right 2 Kin'!AE102, 'Right 3 Kin'!AE102)</f>
        <v>64.257637232942329</v>
      </c>
      <c r="AF102">
        <f>STDEV('Left 1 Kin'!AF102, 'Left 2 Kin'!AF102, 'Left 3 Kin'!AF102, 'Right 1 Kin'!AF102, 'Right 2 Kin'!AF102, 'Right 3 Kin'!AF102)</f>
        <v>298.34930088495543</v>
      </c>
      <c r="AG102">
        <f>STDEV('Left 1 Kin'!AG102, 'Left 2 Kin'!AG102, 'Left 3 Kin'!AG102, 'Right 1 Kin'!AG102, 'Right 2 Kin'!AG102, 'Right 3 Kin'!AG102)</f>
        <v>393.93188707064775</v>
      </c>
      <c r="AH102">
        <f>STDEV('Left 1 Kin'!AH102, 'Left 2 Kin'!AH102, 'Left 3 Kin'!AH102, 'Right 1 Kin'!AH102, 'Right 2 Kin'!AH102, 'Right 3 Kin'!AH102)</f>
        <v>107.32322905892937</v>
      </c>
      <c r="AI102">
        <f>STDEV('Left 1 Kin'!AI102, 'Left 2 Kin'!AI102, 'Left 3 Kin'!AI102, 'Right 1 Kin'!AI102, 'Right 2 Kin'!AI102, 'Right 3 Kin'!AI102)</f>
        <v>0.60029100881711517</v>
      </c>
      <c r="AJ102">
        <f>STDEV('Left 1 Kin'!AJ102, 'Left 2 Kin'!AJ102, 'Left 3 Kin'!AJ102, 'Right 1 Kin'!AJ102, 'Right 2 Kin'!AJ102, 'Right 3 Kin'!AJ102)</f>
        <v>1.2198229250975321</v>
      </c>
      <c r="AK102">
        <f>STDEV('Left 1 Kin'!AK102, 'Left 2 Kin'!AK102, 'Left 3 Kin'!AK102, 'Right 1 Kin'!AK102, 'Right 2 Kin'!AK102, 'Right 3 Kin'!AK102)</f>
        <v>7.3407860937988872E-2</v>
      </c>
      <c r="AL102">
        <f>STDEV('Left 1 Kin'!AL102, 'Left 2 Kin'!AL102, 'Left 3 Kin'!AL102, 'Right 1 Kin'!AL102, 'Right 2 Kin'!AL102, 'Right 3 Kin'!AL102)</f>
        <v>4.0547546359342128</v>
      </c>
      <c r="AM102">
        <f>STDEV('Left 1 Kin'!AM102, 'Left 2 Kin'!AM102, 'Left 3 Kin'!AM102, 'Right 1 Kin'!AM102, 'Right 2 Kin'!AM102, 'Right 3 Kin'!AM102)</f>
        <v>0.23011138772204773</v>
      </c>
      <c r="AN102">
        <f>STDEV('Left 1 Kin'!AN102, 'Left 2 Kin'!AN102, 'Left 3 Kin'!AN102, 'Right 1 Kin'!AN102, 'Right 2 Kin'!AN102, 'Right 3 Kin'!AN102)</f>
        <v>0.15510067496145916</v>
      </c>
      <c r="AO102">
        <f>STDEV('Left 1 Kin'!AO102, 'Left 2 Kin'!AO102, 'Left 3 Kin'!AO102, 'Right 1 Kin'!AO102, 'Right 2 Kin'!AO102, 'Right 3 Kin'!AO102)</f>
        <v>5.7523255918512435E-2</v>
      </c>
      <c r="AP102">
        <f>STDEV('Left 1 Kin'!AP102, 'Left 2 Kin'!AP102, 'Left 3 Kin'!AP102, 'Right 1 Kin'!AP102, 'Right 2 Kin'!AP102, 'Right 3 Kin'!AP102)</f>
        <v>0.99806454041369486</v>
      </c>
      <c r="AQ102">
        <f>STDEV('Left 1 Kin'!AQ102, 'Left 2 Kin'!AQ102, 'Left 3 Kin'!AQ102, 'Right 1 Kin'!AQ102, 'Right 2 Kin'!AQ102, 'Right 3 Kin'!AQ102)</f>
        <v>5.7842695974873681E-2</v>
      </c>
      <c r="AR102">
        <f>STDEV('Left 1 Kin'!AR102, 'Left 2 Kin'!AR102, 'Left 3 Kin'!AR102, 'Right 1 Kin'!AR102, 'Right 2 Kin'!AR102, 'Right 3 Kin'!AR102)</f>
        <v>4.9125576298319797E-2</v>
      </c>
      <c r="AS102">
        <f>STDEV('Left 1 Kin'!AS102, 'Left 2 Kin'!AS102, 'Left 3 Kin'!AS102, 'Right 1 Kin'!AS102, 'Right 2 Kin'!AS102, 'Right 3 Kin'!AS102)</f>
        <v>7.6501864924762755E-2</v>
      </c>
      <c r="AT102">
        <f>STDEV('Left 1 Kin'!AT102, 'Left 2 Kin'!AT102, 'Left 3 Kin'!AT102, 'Right 1 Kin'!AT102, 'Right 2 Kin'!AT102, 'Right 3 Kin'!AT102)</f>
        <v>0.75398079975553767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C2F28-5BBD-4221-98E8-C1BB24088FD6}">
  <dimension ref="A1:Q17"/>
  <sheetViews>
    <sheetView workbookViewId="0">
      <selection activeCell="D12" sqref="D12"/>
    </sheetView>
  </sheetViews>
  <sheetFormatPr defaultRowHeight="15" x14ac:dyDescent="0.25"/>
  <cols>
    <col min="1" max="1" width="20.7109375" customWidth="1"/>
  </cols>
  <sheetData>
    <row r="1" spans="1:17" x14ac:dyDescent="0.25">
      <c r="A1" s="1" t="s">
        <v>136</v>
      </c>
      <c r="C1" s="1" t="s">
        <v>137</v>
      </c>
    </row>
    <row r="2" spans="1:17" x14ac:dyDescent="0.25">
      <c r="A2" s="1" t="s">
        <v>138</v>
      </c>
      <c r="G2" s="1" t="s">
        <v>45</v>
      </c>
      <c r="H2" s="1" t="s">
        <v>140</v>
      </c>
      <c r="I2" s="1" t="s">
        <v>141</v>
      </c>
      <c r="J2" s="1" t="s">
        <v>142</v>
      </c>
      <c r="L2" s="1" t="s">
        <v>46</v>
      </c>
      <c r="M2" s="1" t="s">
        <v>47</v>
      </c>
      <c r="N2" s="1" t="s">
        <v>48</v>
      </c>
      <c r="O2" s="1" t="s">
        <v>49</v>
      </c>
      <c r="P2" s="1" t="s">
        <v>50</v>
      </c>
      <c r="Q2" s="1" t="s">
        <v>143</v>
      </c>
    </row>
    <row r="3" spans="1:17" x14ac:dyDescent="0.25">
      <c r="D3" s="1" t="s">
        <v>181</v>
      </c>
      <c r="F3" s="1" t="s">
        <v>145</v>
      </c>
      <c r="G3">
        <f>AVERAGE('Left 1 ST'!G3,'Left 2 ST'!G3,'Left 3 ST'!G3,'Right 1 ST'!G3,'Right 2 ST'!G3,'Right 3 ST'!G3)</f>
        <v>9.1111666666666675</v>
      </c>
      <c r="H3">
        <f>AVERAGE('Left 1 ST'!H3,'Left 2 ST'!H3,'Left 3 ST'!H3,'Right 1 ST'!H3,'Right 2 ST'!H3,'Right 3 ST'!H3)</f>
        <v>0.58147295321637438</v>
      </c>
      <c r="I3">
        <f>AVERAGE('Left 1 ST'!I3,'Left 2 ST'!I3,'Left 3 ST'!I3,'Right 1 ST'!I3,'Right 2 ST'!I3,'Right 3 ST'!I3)</f>
        <v>266.44900000000001</v>
      </c>
      <c r="J3">
        <f>AVERAGE('Left 1 ST'!J3,'Left 2 ST'!J3,'Left 3 ST'!J3,'Right 1 ST'!J3,'Right 2 ST'!J3,'Right 3 ST'!J3)</f>
        <v>18.973948275753742</v>
      </c>
      <c r="K3" s="1" t="s">
        <v>146</v>
      </c>
      <c r="L3">
        <f>AVERAGE('Left 1 ST'!L3,'Left 2 ST'!L3,'Left 3 ST'!L3,'Right 1 ST'!L3,'Right 2 ST'!L3,'Right 3 ST'!L3)</f>
        <v>14.167866666666667</v>
      </c>
      <c r="M3">
        <f>AVERAGE('Left 1 ST'!M3,'Left 2 ST'!M3,'Left 3 ST'!M3,'Right 1 ST'!M3,'Right 2 ST'!M3,'Right 3 ST'!M3)</f>
        <v>6.326341666666667</v>
      </c>
      <c r="N3">
        <f>AVERAGE('Left 1 ST'!N3,'Left 2 ST'!N3,'Left 3 ST'!N3,'Right 1 ST'!N3,'Right 2 ST'!N3,'Right 3 ST'!N3)</f>
        <v>36.355350000000001</v>
      </c>
      <c r="O3">
        <f>AVERAGE('Left 1 ST'!O3,'Left 2 ST'!O3,'Left 3 ST'!O3,'Right 1 ST'!O3,'Right 2 ST'!O3,'Right 3 ST'!O3)</f>
        <v>37.631616666666666</v>
      </c>
      <c r="P3">
        <f>AVERAGE('Left 1 ST'!P3,'Left 2 ST'!P3,'Left 3 ST'!P3,'Right 1 ST'!P3,'Right 2 ST'!P3,'Right 3 ST'!P3)</f>
        <v>25.186299999999999</v>
      </c>
      <c r="Q3">
        <f>AVERAGE('Left 1 ST'!Q3,'Left 2 ST'!Q3,'Left 3 ST'!Q3,'Right 1 ST'!Q3,'Right 2 ST'!Q3,'Right 3 ST'!Q3)</f>
        <v>-2.0386411666666668</v>
      </c>
    </row>
    <row r="4" spans="1:17" x14ac:dyDescent="0.25">
      <c r="A4" s="1" t="s">
        <v>147</v>
      </c>
      <c r="B4" t="str">
        <f>'Left 1 ST'!B4</f>
        <v>Tyler Gunn</v>
      </c>
      <c r="C4" s="1" t="s">
        <v>148</v>
      </c>
      <c r="D4">
        <f>AVERAGE('Left 1 ST'!D4,'Left 2 ST'!D4,'Left 3 ST'!D4,'Right 1 ST'!D4,'Right 2 ST'!D4,'Right 3 ST'!D4)</f>
        <v>243.31852976481119</v>
      </c>
      <c r="F4" s="1" t="s">
        <v>149</v>
      </c>
      <c r="G4">
        <f>AVERAGE('Left 1 ST'!G4,'Left 2 ST'!G4,'Left 3 ST'!G4,'Right 1 ST'!G4,'Right 2 ST'!G4,'Right 3 ST'!G4)</f>
        <v>9.0272083333333395</v>
      </c>
      <c r="H4">
        <f>AVERAGE('Left 1 ST'!H4,'Left 2 ST'!H4,'Left 3 ST'!H4,'Right 1 ST'!H4,'Right 2 ST'!H4,'Right 3 ST'!H4)</f>
        <v>0.57052266081871339</v>
      </c>
      <c r="K4" s="1" t="s">
        <v>150</v>
      </c>
      <c r="L4">
        <f>AVERAGE('Left 1 ST'!L4,'Left 2 ST'!L4,'Left 3 ST'!L4,'Right 1 ST'!L4,'Right 2 ST'!L4,'Right 3 ST'!L4)</f>
        <v>4.414083166666666</v>
      </c>
      <c r="M4">
        <f>AVERAGE('Left 1 ST'!M4,'Left 2 ST'!M4,'Left 3 ST'!M4,'Right 1 ST'!M4,'Right 2 ST'!M4,'Right 3 ST'!M4)</f>
        <v>-3.8411633333333328</v>
      </c>
      <c r="N4">
        <f>AVERAGE('Left 1 ST'!N4,'Left 2 ST'!N4,'Left 3 ST'!N4,'Right 1 ST'!N4,'Right 2 ST'!N4,'Right 3 ST'!N4)</f>
        <v>5.0599344999999998</v>
      </c>
      <c r="O4">
        <f>AVERAGE('Left 1 ST'!O4,'Left 2 ST'!O4,'Left 3 ST'!O4,'Right 1 ST'!O4,'Right 2 ST'!O4,'Right 3 ST'!O4)</f>
        <v>4.9490866666666671</v>
      </c>
    </row>
    <row r="5" spans="1:17" x14ac:dyDescent="0.25">
      <c r="A5" s="1" t="s">
        <v>151</v>
      </c>
      <c r="B5">
        <f>'Left 1 ST'!B5</f>
        <v>73.199996948242188</v>
      </c>
      <c r="C5" s="1" t="s">
        <v>152</v>
      </c>
      <c r="D5">
        <f>AVERAGE('Left 1 ST'!D5,'Left 2 ST'!D5,'Left 3 ST'!D5,'Right 1 ST'!D5,'Right 2 ST'!D5,'Right 3 ST'!D5)</f>
        <v>7.4908814430236816</v>
      </c>
      <c r="F5" s="1" t="s">
        <v>153</v>
      </c>
      <c r="G5">
        <f>AVERAGE('Left 1 ST'!G5,'Left 2 ST'!G5,'Left 3 ST'!G5,'Right 1 ST'!G5,'Right 2 ST'!G5,'Right 3 ST'!G5)</f>
        <v>9.4645833333333318</v>
      </c>
      <c r="H5">
        <f>AVERAGE('Left 1 ST'!H5,'Left 2 ST'!H5,'Left 3 ST'!H5,'Right 1 ST'!H5,'Right 2 ST'!H5,'Right 3 ST'!H5)</f>
        <v>0.58938870614035088</v>
      </c>
      <c r="K5" s="1" t="s">
        <v>154</v>
      </c>
      <c r="L5">
        <f>AVERAGE('Left 1 ST'!L5,'Left 2 ST'!L5,'Left 3 ST'!L5,'Right 1 ST'!L5,'Right 2 ST'!L5,'Right 3 ST'!L5)</f>
        <v>-3.5647016666666667</v>
      </c>
      <c r="M5">
        <f>AVERAGE('Left 1 ST'!M5,'Left 2 ST'!M5,'Left 3 ST'!M5,'Right 1 ST'!M5,'Right 2 ST'!M5,'Right 3 ST'!M5)</f>
        <v>8.6118233333333336</v>
      </c>
      <c r="N5">
        <f>AVERAGE('Left 1 ST'!N5,'Left 2 ST'!N5,'Left 3 ST'!N5,'Right 1 ST'!N5,'Right 2 ST'!N5,'Right 3 ST'!N5)</f>
        <v>0.7833666666666671</v>
      </c>
      <c r="O5">
        <f>AVERAGE('Left 1 ST'!O5,'Left 2 ST'!O5,'Left 3 ST'!O5,'Right 1 ST'!O5,'Right 2 ST'!O5,'Right 3 ST'!O5)</f>
        <v>-1.7898707333333335</v>
      </c>
    </row>
    <row r="6" spans="1:17" x14ac:dyDescent="0.25">
      <c r="A6" s="1" t="s">
        <v>155</v>
      </c>
      <c r="B6">
        <f>'Left 1 ST'!B6</f>
        <v>1824</v>
      </c>
      <c r="C6" s="1" t="s">
        <v>156</v>
      </c>
      <c r="D6">
        <f>AVERAGE('Left 1 ST'!D6,'Left 2 ST'!D6,'Left 3 ST'!D6,'Right 1 ST'!D6,'Right 2 ST'!D6,'Right 3 ST'!D6)</f>
        <v>0.49333329995473224</v>
      </c>
      <c r="F6" s="1" t="s">
        <v>157</v>
      </c>
      <c r="G6">
        <f>AVERAGE('Left 1 ST'!G6,'Left 2 ST'!G6,'Left 3 ST'!G6,'Right 1 ST'!G6,'Right 2 ST'!G6,'Right 3 ST'!G6)</f>
        <v>8.3958333333328319E-2</v>
      </c>
      <c r="H6">
        <f>AVERAGE('Left 1 ST'!H6,'Left 2 ST'!H6,'Left 3 ST'!H6,'Right 1 ST'!H6,'Right 2 ST'!H6,'Right 3 ST'!H6)</f>
        <v>1.0950292397660821E-2</v>
      </c>
      <c r="K6" s="1" t="s">
        <v>158</v>
      </c>
      <c r="L6">
        <f>AVERAGE('Left 1 ST'!L6,'Left 2 ST'!L6,'Left 3 ST'!L6,'Right 1 ST'!L6,'Right 2 ST'!L6,'Right 3 ST'!L6)</f>
        <v>8.0132283333333323</v>
      </c>
      <c r="M6">
        <f>AVERAGE('Left 1 ST'!M6,'Left 2 ST'!M6,'Left 3 ST'!M6,'Right 1 ST'!M6,'Right 2 ST'!M6,'Right 3 ST'!M6)</f>
        <v>10.368965000000001</v>
      </c>
      <c r="N6">
        <f>AVERAGE('Left 1 ST'!N6,'Left 2 ST'!N6,'Left 3 ST'!N6,'Right 1 ST'!N6,'Right 2 ST'!N6,'Right 3 ST'!N6)</f>
        <v>55.820483333333328</v>
      </c>
      <c r="O6">
        <f>AVERAGE('Left 1 ST'!O6,'Left 2 ST'!O6,'Left 3 ST'!O6,'Right 1 ST'!O6,'Right 2 ST'!O6,'Right 3 ST'!O6)</f>
        <v>29.273059999999997</v>
      </c>
      <c r="P6">
        <f>AVERAGE('Left 1 ST'!P6,'Left 2 ST'!P6,'Left 3 ST'!P6,'Right 1 ST'!P6,'Right 2 ST'!P6,'Right 3 ST'!P6)</f>
        <v>67.030816666666666</v>
      </c>
      <c r="Q6">
        <f>AVERAGE('Left 1 ST'!Q6,'Left 2 ST'!Q6,'Left 3 ST'!Q6,'Right 1 ST'!Q6,'Right 2 ST'!Q6,'Right 3 ST'!Q6)</f>
        <v>7.4383304999999993</v>
      </c>
    </row>
    <row r="7" spans="1:17" x14ac:dyDescent="0.25">
      <c r="A7" s="1" t="s">
        <v>182</v>
      </c>
      <c r="B7">
        <f>'Left 1 ST'!B7</f>
        <v>970</v>
      </c>
      <c r="C7" s="1" t="s">
        <v>160</v>
      </c>
      <c r="D7">
        <f>AVERAGE('Left 1 ST'!D7,'Left 2 ST'!D7,'Left 3 ST'!D7,'Right 1 ST'!D7,'Right 2 ST'!D7,'Right 3 ST'!D7)</f>
        <v>0.25333325068155926</v>
      </c>
      <c r="F7" s="1" t="s">
        <v>161</v>
      </c>
      <c r="G7">
        <f>AVERAGE('Left 1 ST'!G7,'Left 2 ST'!G7,'Left 3 ST'!G7,'Right 1 ST'!G7,'Right 2 ST'!G7,'Right 3 ST'!G7)</f>
        <v>1.0389028988951525</v>
      </c>
      <c r="H7">
        <f>AVERAGE('Left 1 ST'!H7,'Left 2 ST'!H7,'Left 3 ST'!H7,'Right 1 ST'!H7,'Right 2 ST'!H7,'Right 3 ST'!H7)</f>
        <v>1.0136597741995759</v>
      </c>
      <c r="K7" s="1" t="s">
        <v>162</v>
      </c>
      <c r="L7">
        <f>AVERAGE('Left 1 ST'!L7,'Left 2 ST'!L7,'Left 3 ST'!L7,'Right 1 ST'!L7,'Right 2 ST'!L7,'Right 3 ST'!L7)</f>
        <v>10.215956499999999</v>
      </c>
      <c r="M7">
        <f>AVERAGE('Left 1 ST'!M7,'Left 2 ST'!M7,'Left 3 ST'!M7,'Right 1 ST'!M7,'Right 2 ST'!M7,'Right 3 ST'!M7)</f>
        <v>5.2429883333333338</v>
      </c>
      <c r="N7">
        <f>AVERAGE('Left 1 ST'!N7,'Left 2 ST'!N7,'Left 3 ST'!N7,'Right 1 ST'!N7,'Right 2 ST'!N7,'Right 3 ST'!N7)</f>
        <v>13.157156166666667</v>
      </c>
      <c r="O7">
        <f>AVERAGE('Left 1 ST'!O7,'Left 2 ST'!O7,'Left 3 ST'!O7,'Right 1 ST'!O7,'Right 2 ST'!O7,'Right 3 ST'!O7)</f>
        <v>10.516250000000001</v>
      </c>
    </row>
    <row r="8" spans="1:17" x14ac:dyDescent="0.25">
      <c r="A8" s="1" t="s">
        <v>183</v>
      </c>
      <c r="B8">
        <f>'Left 1 ST'!B8</f>
        <v>108</v>
      </c>
      <c r="C8" s="1" t="s">
        <v>164</v>
      </c>
      <c r="D8">
        <f>AVERAGE('Left 1 ST'!D8,'Left 2 ST'!D8,'Left 3 ST'!D8,'Right 1 ST'!D8,'Right 2 ST'!D8,'Right 3 ST'!D8)</f>
        <v>48.648752212524414</v>
      </c>
      <c r="K8" s="1" t="s">
        <v>165</v>
      </c>
      <c r="L8">
        <f>AVERAGE('Left 1 ST'!L8,'Left 2 ST'!L8,'Left 3 ST'!L8,'Right 1 ST'!L8,'Right 2 ST'!L8,'Right 3 ST'!L8)</f>
        <v>9.6912983333333322</v>
      </c>
      <c r="M8">
        <f>AVERAGE('Left 1 ST'!M8,'Left 2 ST'!M8,'Left 3 ST'!M8,'Right 1 ST'!M8,'Right 2 ST'!M8,'Right 3 ST'!M8)</f>
        <v>15.197470000000001</v>
      </c>
      <c r="N8">
        <f>AVERAGE('Left 1 ST'!N8,'Left 2 ST'!N8,'Left 3 ST'!N8,'Right 1 ST'!N8,'Right 2 ST'!N8,'Right 3 ST'!N8)</f>
        <v>8.7404749999999982</v>
      </c>
      <c r="O8">
        <f>AVERAGE('Left 1 ST'!O8,'Left 2 ST'!O8,'Left 3 ST'!O8,'Right 1 ST'!O8,'Right 2 ST'!O8,'Right 3 ST'!O8)</f>
        <v>23.152312599999998</v>
      </c>
    </row>
    <row r="9" spans="1:17" x14ac:dyDescent="0.25">
      <c r="A9" s="1" t="s">
        <v>184</v>
      </c>
      <c r="B9">
        <f>'Left 1 ST'!B9</f>
        <v>81</v>
      </c>
      <c r="C9" s="1" t="s">
        <v>167</v>
      </c>
      <c r="D9">
        <f>AVERAGE('Left 1 ST'!D9,'Left 2 ST'!D9,'Left 3 ST'!D9,'Right 1 ST'!D9,'Right 2 ST'!D9,'Right 3 ST'!D9)</f>
        <v>21.916618665059406</v>
      </c>
      <c r="K9" s="1" t="s">
        <v>168</v>
      </c>
      <c r="L9">
        <f>AVERAGE('Left 1 ST'!L9,'Left 2 ST'!L9,'Left 3 ST'!L9,'Right 1 ST'!L9,'Right 2 ST'!L9,'Right 3 ST'!L9)</f>
        <v>225.82749999999999</v>
      </c>
      <c r="M9">
        <f>AVERAGE('Left 1 ST'!M9,'Left 2 ST'!M9,'Left 3 ST'!M9,'Right 1 ST'!M9,'Right 2 ST'!M9,'Right 3 ST'!M9)</f>
        <v>-7.3943750000000179</v>
      </c>
      <c r="N9">
        <f>AVERAGE('Left 1 ST'!N9,'Left 2 ST'!N9,'Left 3 ST'!N9,'Right 1 ST'!N9,'Right 2 ST'!N9,'Right 3 ST'!N9)</f>
        <v>-123.29374999999986</v>
      </c>
      <c r="O9">
        <f>AVERAGE('Left 1 ST'!O9,'Left 2 ST'!O9,'Left 3 ST'!O9,'Right 1 ST'!O9,'Right 2 ST'!O9,'Right 3 ST'!O9)</f>
        <v>393.72500000000019</v>
      </c>
      <c r="P9">
        <f>AVERAGE('Left 1 ST'!P9,'Left 2 ST'!P9,'Left 3 ST'!P9,'Right 1 ST'!P9,'Right 2 ST'!P9,'Right 3 ST'!P9)</f>
        <v>1446.9472916666666</v>
      </c>
      <c r="Q9">
        <f>AVERAGE('Left 1 ST'!Q9,'Left 2 ST'!Q9,'Left 3 ST'!Q9,'Right 1 ST'!Q9,'Right 2 ST'!Q9,'Right 3 ST'!Q9)</f>
        <v>176.31162500000002</v>
      </c>
    </row>
    <row r="10" spans="1:17" x14ac:dyDescent="0.25">
      <c r="C10" s="1" t="s">
        <v>169</v>
      </c>
      <c r="D10">
        <f>AVERAGE('Left 1 ST'!D10,'Left 2 ST'!D10,'Left 3 ST'!D10,'Right 1 ST'!D10,'Right 2 ST'!D10,'Right 3 ST'!D10)</f>
        <v>4.4354181289672852</v>
      </c>
      <c r="K10" s="1" t="s">
        <v>170</v>
      </c>
      <c r="L10">
        <f>AVERAGE('Left 1 ST'!L10,'Left 2 ST'!L10,'Left 3 ST'!L10,'Right 1 ST'!L10,'Right 2 ST'!L10,'Right 3 ST'!L10)</f>
        <v>2.4987499999999954</v>
      </c>
      <c r="M10">
        <f>AVERAGE('Left 1 ST'!M10,'Left 2 ST'!M10,'Left 3 ST'!M10,'Right 1 ST'!M10,'Right 2 ST'!M10,'Right 3 ST'!M10)</f>
        <v>110.11770833333334</v>
      </c>
      <c r="N10">
        <f>AVERAGE('Left 1 ST'!N10,'Left 2 ST'!N10,'Left 3 ST'!N10,'Right 1 ST'!N10,'Right 2 ST'!N10,'Right 3 ST'!N10)</f>
        <v>72.368966666666665</v>
      </c>
      <c r="O10">
        <f>AVERAGE('Left 1 ST'!O10,'Left 2 ST'!O10,'Left 3 ST'!O10,'Right 1 ST'!O10,'Right 2 ST'!O10,'Right 3 ST'!O10)</f>
        <v>292.41604166666667</v>
      </c>
    </row>
    <row r="11" spans="1:17" x14ac:dyDescent="0.25">
      <c r="C11" s="1" t="s">
        <v>171</v>
      </c>
      <c r="D11">
        <f>AVERAGE('Left 1 ST'!D11,'Left 2 ST'!D11,'Left 3 ST'!D11,'Right 1 ST'!D11,'Right 2 ST'!D11,'Right 3 ST'!D11)</f>
        <v>2.213147449493408</v>
      </c>
      <c r="K11" s="1" t="s">
        <v>172</v>
      </c>
      <c r="L11">
        <f>AVERAGE('Left 1 ST'!L11,'Left 2 ST'!L11,'Left 3 ST'!L11,'Right 1 ST'!L11,'Right 2 ST'!L11,'Right 3 ST'!L11)</f>
        <v>299.38416666666672</v>
      </c>
      <c r="M11">
        <f>AVERAGE('Left 1 ST'!M11,'Left 2 ST'!M11,'Left 3 ST'!M11,'Right 1 ST'!M11,'Right 2 ST'!M11,'Right 3 ST'!M11)</f>
        <v>335.85710416666672</v>
      </c>
      <c r="N11">
        <f>AVERAGE('Left 1 ST'!N11,'Left 2 ST'!N11,'Left 3 ST'!N11,'Right 1 ST'!N11,'Right 2 ST'!N11,'Right 3 ST'!N11)</f>
        <v>337.56583333333333</v>
      </c>
      <c r="O11">
        <f>AVERAGE('Left 1 ST'!O11,'Left 2 ST'!O11,'Left 3 ST'!O11,'Right 1 ST'!O11,'Right 2 ST'!O11,'Right 3 ST'!O11)</f>
        <v>653.95187500000009</v>
      </c>
    </row>
    <row r="12" spans="1:17" x14ac:dyDescent="0.25">
      <c r="C12" s="1" t="s">
        <v>173</v>
      </c>
      <c r="D12">
        <f>AVERAGE('Left 1 ST'!D12,'Left 2 ST'!D12,'Left 3 ST'!D12,'Right 1 ST'!D12,'Right 2 ST'!D12,'Right 3 ST'!D12)</f>
        <v>16.878682971000671</v>
      </c>
    </row>
    <row r="13" spans="1:17" x14ac:dyDescent="0.25">
      <c r="C13" s="1" t="s">
        <v>174</v>
      </c>
      <c r="D13">
        <f>AVERAGE('Left 1 ST'!D13,'Left 2 ST'!D13,'Left 3 ST'!D13,'Right 1 ST'!D13,'Right 2 ST'!D13,'Right 3 ST'!D13)</f>
        <v>69.042615254720047</v>
      </c>
    </row>
    <row r="14" spans="1:17" x14ac:dyDescent="0.25">
      <c r="C14" s="1" t="s">
        <v>164</v>
      </c>
      <c r="D14">
        <f>AVERAGE('Left 1 ST'!D14,'Left 2 ST'!D14,'Left 3 ST'!D14,'Right 1 ST'!D14,'Right 2 ST'!D14,'Right 3 ST'!D14)</f>
        <v>48.648752212524414</v>
      </c>
    </row>
    <row r="15" spans="1:17" x14ac:dyDescent="0.25">
      <c r="C15" s="1" t="s">
        <v>175</v>
      </c>
      <c r="D15">
        <f>AVERAGE('Left 1 ST'!D15,'Left 2 ST'!D15,'Left 3 ST'!D15,'Right 1 ST'!D15,'Right 2 ST'!D15,'Right 3 ST'!D15)</f>
        <v>0</v>
      </c>
    </row>
    <row r="16" spans="1:17" x14ac:dyDescent="0.25">
      <c r="C16" s="1" t="s">
        <v>176</v>
      </c>
      <c r="D16">
        <f>AVERAGE('Left 1 ST'!D16,'Left 2 ST'!D16,'Left 3 ST'!D16,'Right 1 ST'!D16,'Right 2 ST'!D16,'Right 3 ST'!D16)</f>
        <v>78.083381334940597</v>
      </c>
    </row>
    <row r="17" spans="3:4" x14ac:dyDescent="0.25">
      <c r="C17" s="1" t="s">
        <v>177</v>
      </c>
      <c r="D17">
        <f>AVERAGE('Left 1 ST'!D17,'Left 2 ST'!D17,'Left 3 ST'!D17,'Right 1 ST'!D17,'Right 2 ST'!D17,'Right 3 ST'!D17)</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B45AC-CC8D-46C5-812A-2FE1BCA294C6}">
  <sheetPr codeName="Sheet15"/>
  <dimension ref="A1:AA3"/>
  <sheetViews>
    <sheetView workbookViewId="0">
      <selection activeCell="G11" sqref="G11"/>
    </sheetView>
  </sheetViews>
  <sheetFormatPr defaultRowHeight="15" x14ac:dyDescent="0.25"/>
  <sheetData>
    <row r="1" spans="1:27" x14ac:dyDescent="0.25">
      <c r="B1" t="s">
        <v>45</v>
      </c>
      <c r="C1" t="s">
        <v>134</v>
      </c>
      <c r="D1" t="s">
        <v>132</v>
      </c>
      <c r="E1" t="s">
        <v>133</v>
      </c>
      <c r="H1" t="s">
        <v>50</v>
      </c>
      <c r="I1" t="s">
        <v>49</v>
      </c>
      <c r="J1" t="s">
        <v>48</v>
      </c>
      <c r="K1" t="s">
        <v>115</v>
      </c>
      <c r="L1" t="s">
        <v>115</v>
      </c>
      <c r="M1" t="s">
        <v>115</v>
      </c>
      <c r="N1" t="s">
        <v>47</v>
      </c>
      <c r="O1" t="s">
        <v>47</v>
      </c>
      <c r="P1" t="s">
        <v>47</v>
      </c>
      <c r="Q1" t="s">
        <v>116</v>
      </c>
      <c r="R1" t="s">
        <v>117</v>
      </c>
      <c r="S1" t="s">
        <v>118</v>
      </c>
      <c r="T1" t="s">
        <v>119</v>
      </c>
      <c r="U1" t="s">
        <v>120</v>
      </c>
      <c r="V1" t="s">
        <v>121</v>
      </c>
      <c r="W1" t="s">
        <v>122</v>
      </c>
      <c r="X1" t="s">
        <v>123</v>
      </c>
      <c r="Y1" t="s">
        <v>124</v>
      </c>
      <c r="AA1" t="s">
        <v>135</v>
      </c>
    </row>
    <row r="2" spans="1:27" x14ac:dyDescent="0.25">
      <c r="A2" t="s">
        <v>125</v>
      </c>
      <c r="B2">
        <f>MIN('Left 1 Kin'!$B$2:$B$102,'Left 2 Kin'!$B$2:$B$102,'Left 3 Kin'!$B$2:$B$102,'Right 1 Kin'!$B$2:$B$102,'Right 2 Kin'!$B$2:$B$102,'Right 3 Kin'!$B$2:$B$102,Normative!$B$2:$B$102)</f>
        <v>8.7650499999999862</v>
      </c>
      <c r="C2">
        <f>MIN('Left 1 Kin'!$C$2:$C$102,'Left 2 Kin'!$C$2:$C$102,'Left 3 Kin'!$C$2:$C$102,'Right 1 Kin'!$C$2:$C$102,'Right 2 Kin'!$C$2:$C$102,'Right 3 Kin'!$C$2:$C$102,Normative!$C$2:$C$102)</f>
        <v>0.56455504559876557</v>
      </c>
      <c r="D2">
        <f>MIN('Left 1 Kin'!$F$2:$F$102,'Left 2 Kin'!$F$2:$F$102,'Left 3 Kin'!$F$2:$F$102,'Right 1 Kin'!$F$2:$F$102,'Right 2 Kin'!$F$2:$F$102,'Right 3 Kin'!$F$2:$F$102,Normative!$F$2:$F$102)</f>
        <v>-1.552255208575405E-2</v>
      </c>
      <c r="E2">
        <f>MIN('Left 1 Kin'!$D$2:$D$102,'Left 2 Kin'!$D$2:$D$102,'Left 3 Kin'!$D$2:$D$102,'Right 1 Kin'!$D$2:$D$102,'Right 2 Kin'!$D$2:$D$102,'Right 3 Kin'!$D$2:$D$102,Normative!$D$2:$D$102)</f>
        <v>-2.052876535346051</v>
      </c>
      <c r="H2">
        <f>MIN('Left 1 Kin'!$S$2:$S$102,'Left 2 Kin'!$S$2:$S$102,'Left 3 Kin'!$S$2:$S$102,'Right 1 Kin'!$S$2:$S$102,'Right 2 Kin'!$S$2:$S$102,'Right 3 Kin'!$S$2:$S$102,Normative!$S$2:$S$102)</f>
        <v>-49.520400000000002</v>
      </c>
      <c r="I2">
        <f>MIN('Left 1 Kin'!$P$2:$P$102,'Left 2 Kin'!$P$2:$P$102,'Left 3 Kin'!$P$2:$P$102,'Right 1 Kin'!$P$2:$P$102,'Right 2 Kin'!$P$2:$P$102,'Right 3 Kin'!$P$2:$P$102,Normative!$P$2:$P$102)</f>
        <v>4.2114307999999996</v>
      </c>
      <c r="J2">
        <f>MIN('Left 1 Kin'!$M$2:$M$102,'Left 2 Kin'!$M$2:$M$102,'Left 3 Kin'!$M$2:$M$102,'Right 1 Kin'!$M$2:$M$102,'Right 2 Kin'!$M$2:$M$102,'Right 3 Kin'!$M$2:$M$102,Normative!$M$2:$M$102)</f>
        <v>-23.633400000000002</v>
      </c>
      <c r="K2">
        <f>MIN('Left 1 Kin'!$J$2:$J$102,'Left 2 Kin'!$J$2:$J$102,'Left 3 Kin'!$J$2:$J$102,'Right 1 Kin'!$J$2:$J$102,'Right 2 Kin'!$J$2:$J$102,'Right 3 Kin'!$J$2:$J$102,Normative!$J$2:$J$102)</f>
        <v>3.7477200000000002</v>
      </c>
      <c r="L2">
        <f>MIN('Left 1 Kin'!$K$2:$K$102,'Left 2 Kin'!$K$2:$K$102,'Left 3 Kin'!$K$2:$K$102,'Right 1 Kin'!$K$2:$K$102,'Right 2 Kin'!$K$2:$K$102,'Right 3 Kin'!$K$2:$K$102,Normative!$K$2:$K$102)</f>
        <v>-9.6609135633333327</v>
      </c>
      <c r="M2">
        <f>MIN('Left 1 Kin'!$L$2:$L$102,'Left 2 Kin'!$L$2:$L$102,'Left 3 Kin'!$L$2:$L$102,'Right 1 Kin'!$L$2:$L$102,'Right 2 Kin'!$L$2:$L$102,'Right 3 Kin'!$L$2:$L$102,Normative!$L$2:$L$102)</f>
        <v>-17.092520226666664</v>
      </c>
      <c r="N2">
        <f>MIN('Left 1 Kin'!$G$2:$G$102,'Left 2 Kin'!$G$2:$G$102,'Left 3 Kin'!$G$2:$G$102,'Right 1 Kin'!$G$2:$G$102,'Right 2 Kin'!$G$2:$G$102,'Right 3 Kin'!$G$2:$G$102,Normative!$G$2:$G$102)</f>
        <v>-5.5237699999999998</v>
      </c>
      <c r="O2">
        <f>MIN('Left 1 Kin'!$H$2:$H$102,'Left 2 Kin'!$H$2:$H$102,'Left 3 Kin'!$H$2:$H$102,'Right 1 Kin'!$H$2:$H$102,'Right 2 Kin'!$H$2:$H$102,'Right 3 Kin'!$H$2:$H$102,Normative!$H$2:$H$102)</f>
        <v>-10.429144000000001</v>
      </c>
      <c r="P2">
        <f>MIN('Left 1 Kin'!$I$2:$I$102,'Left 2 Kin'!$I$2:$I$102,'Left 3 Kin'!$I$2:$I$102,'Right 1 Kin'!$I$2:$I$102,'Right 2 Kin'!$I$2:$I$102,'Right 3 Kin'!$I$2:$I$102,Normative!$I$2:$I$102)</f>
        <v>-10.195590636666667</v>
      </c>
      <c r="Q2">
        <f>MIN('Left 1 Kin'!$AG$2:$AG$102,'Left 2 Kin'!$AG$2:$AG$102,'Left 3 Kin'!$AG$2:$AG$102,'Right 1 Kin'!$AG$2:$AG$102,'Right 2 Kin'!$AG$2:$AG$102,'Right 3 Kin'!$AG$2:$AG$102,Normative!$AG$2:$AG$102)</f>
        <v>-2949.59</v>
      </c>
      <c r="R2">
        <f>MIN('Left 1 Kin'!$AD$2:$AD$102,'Left 2 Kin'!$AD$2:$AD$102,'Left 3 Kin'!$AD$2:$AD$102,'Right 1 Kin'!$AD$2:$AD$102,'Right 2 Kin'!$AD$2:$AD$102,'Right 3 Kin'!$AD$2:$AD$102,Normative!$AD$2:$AD$102)</f>
        <v>-872.48549999999989</v>
      </c>
      <c r="S2">
        <f>MIN('Left 1 Kin'!$AA$2:$AA$102,'Left 2 Kin'!$AA$2:$AA$102,'Left 3 Kin'!$AA$2:$AA$102,'Right 1 Kin'!$AA$2:$AA$102,'Right 2 Kin'!$AA$2:$AA$102,'Right 3 Kin'!$AA$2:$AA$102,Normative!$AA$2:$AA$102)</f>
        <v>-798.17499999999995</v>
      </c>
      <c r="T2">
        <f>MIN('Left 1 Kin'!$AQ$2:$AQ$102,'Left 2 Kin'!$AQ$2:$AQ$102,'Left 3 Kin'!$AQ$2:$AQ$102,'Right 1 Kin'!$AQ$2:$AQ$102,'Right 2 Kin'!$AQ$2:$AQ$102,'Right 3 Kin'!$AQ$2:$AQ$102,Normative!$AQ$2:$AQ$102)</f>
        <v>-0.21720675380833335</v>
      </c>
      <c r="U2">
        <f>MIN('Left 1 Kin'!$AT$2:$AT$102,'Left 2 Kin'!$AT$2:$AT$102,'Left 3 Kin'!$AT$2:$AT$102,'Right 1 Kin'!$AT$2:$AT$102,'Right 2 Kin'!$AT$2:$AT$102,'Right 3 Kin'!$AT$2:$AT$102,Normative!$AT$2:$AT$102)</f>
        <v>-52.8688</v>
      </c>
      <c r="V2">
        <f>MIN('Left 1 Kin'!$AM$2:$AM$102,'Left 2 Kin'!$AM$2:$AM$102,'Left 3 Kin'!$AM$2:$AM$102,'Right 1 Kin'!$AM$2:$AM$102,'Right 2 Kin'!$AM$2:$AM$102,'Right 3 Kin'!$AM$2:$AM$102,Normative!$AM$2:$AM$102)</f>
        <v>-2.45885</v>
      </c>
      <c r="W2">
        <f>MIN('Left 1 Kin'!$AP$2:$AP$102,'Left 2 Kin'!$AP$2:$AP$102,'Left 3 Kin'!$AP$2:$AP$102,'Right 1 Kin'!$AP$2:$AP$102,'Right 2 Kin'!$AP$2:$AP$102,'Right 3 Kin'!$AP$2:$AP$102,Normative!$AP$2:$AP$102)</f>
        <v>-8.7278464000000007</v>
      </c>
      <c r="X2">
        <f>MIN('Left 1 Kin'!$AI$2:$AI$102,'Left 2 Kin'!$AI$2:$AI$102,'Left 3 Kin'!$AI$2:$AI$102,'Right 1 Kin'!$AI$2:$AI$102,'Right 2 Kin'!$AI$2:$AI$102,'Right 3 Kin'!$AI$2:$AI$102,Normative!$AI$2:$AI$102)</f>
        <v>-4.9082287999999998</v>
      </c>
      <c r="Y2">
        <f>MIN('Left 1 Kin'!$AL$2:$AL$102,'Left 2 Kin'!$AL$2:$AL$102,'Left 3 Kin'!$AL$2:$AL$102,'Right 1 Kin'!$AL$2:$AL$102,'Right 2 Kin'!$AL$2:$AL$102,'Right 3 Kin'!$AL$2:$AL$102,Normative!$AL$2:$AL$102)</f>
        <v>-55.869363999999997</v>
      </c>
      <c r="AA2">
        <f>AVERAGE('Left 1 ST'!J3,'Left 2 ST'!J3,'Left 3 ST'!J3,'Right 1 ST'!J3,'Right 2 ST'!J3,'Right 3 ST'!J3)</f>
        <v>18.973948275753742</v>
      </c>
    </row>
    <row r="3" spans="1:27" x14ac:dyDescent="0.25">
      <c r="A3" t="s">
        <v>126</v>
      </c>
      <c r="B3">
        <f>MAX('Left 1 Kin'!$B$2:$B$102,'Left 2 Kin'!$B$2:$B$102,'Left 3 Kin'!$B$2:$B$102,'Right 1 Kin'!$B$2:$B$102,'Right 2 Kin'!$B$2:$B$102,'Right 3 Kin'!$B$2:$B$102,Normative!$B$2:$B$102)</f>
        <v>9.5787500000000119</v>
      </c>
      <c r="C3">
        <f>MAX('Left 1 Kin'!$C$2:$C$102,'Left 2 Kin'!$C$2:$C$102,'Left 3 Kin'!$C$2:$C$102,'Right 1 Kin'!$C$2:$C$102,'Right 2 Kin'!$C$2:$C$102,'Right 3 Kin'!$C$2:$C$102,Normative!$C$2:$C$102)</f>
        <v>0.59516750371602678</v>
      </c>
      <c r="D3">
        <f>MAX('Left 1 Kin'!$F$2:$F$102,'Left 2 Kin'!$F$2:$F$102,'Left 3 Kin'!$F$2:$F$102,'Right 1 Kin'!$F$2:$F$102,'Right 2 Kin'!$F$2:$F$102,'Right 3 Kin'!$F$2:$F$102,Normative!$F$2:$F$102)</f>
        <v>4.0048272886323142</v>
      </c>
      <c r="E3">
        <f>MAX('Left 1 Kin'!$D$2:$D$102,'Left 2 Kin'!$D$2:$D$102,'Left 3 Kin'!$D$2:$D$102,'Right 1 Kin'!$D$2:$D$102,'Right 2 Kin'!$D$2:$D$102,'Right 3 Kin'!$D$2:$D$102,Normative!$D$2:$D$102)</f>
        <v>0.86687886964138328</v>
      </c>
      <c r="H3">
        <f>MAX('Left 1 Kin'!$S$2:$S$102,'Left 2 Kin'!$S$2:$S$102,'Left 3 Kin'!$S$2:$S$102,'Right 1 Kin'!$S$2:$S$102,'Right 2 Kin'!$S$2:$S$102,'Right 3 Kin'!$S$2:$S$102,Normative!$S$2:$S$102)</f>
        <v>29.103999999999999</v>
      </c>
      <c r="I3">
        <f>MAX('Left 1 Kin'!$P$2:$P$102,'Left 2 Kin'!$P$2:$P$102,'Left 3 Kin'!$P$2:$P$102,'Right 1 Kin'!$P$2:$P$102,'Right 2 Kin'!$P$2:$P$102,'Right 3 Kin'!$P$2:$P$102,Normative!$P$2:$P$102)</f>
        <v>43.375962533333336</v>
      </c>
      <c r="J3">
        <f>MAX('Left 1 Kin'!$M$2:$M$102,'Left 2 Kin'!$M$2:$M$102,'Left 3 Kin'!$M$2:$M$102,'Right 1 Kin'!$M$2:$M$102,'Right 2 Kin'!$M$2:$M$102,'Right 3 Kin'!$M$2:$M$102,Normative!$M$2:$M$102)</f>
        <v>39.42889095333333</v>
      </c>
      <c r="K3">
        <f>MAX('Left 1 Kin'!$J$2:$J$102,'Left 2 Kin'!$J$2:$J$102,'Left 3 Kin'!$J$2:$J$102,'Right 1 Kin'!$J$2:$J$102,'Right 2 Kin'!$J$2:$J$102,'Right 3 Kin'!$J$2:$J$102,Normative!$J$2:$J$102)</f>
        <v>18.522099999999998</v>
      </c>
      <c r="L3">
        <f>MAX('Left 1 Kin'!$K$2:$K$102,'Left 2 Kin'!$K$2:$K$102,'Left 3 Kin'!$K$2:$K$102,'Right 1 Kin'!$K$2:$K$102,'Right 2 Kin'!$K$2:$K$102,'Right 3 Kin'!$K$2:$K$102,Normative!$K$2:$K$102)</f>
        <v>8.1656464</v>
      </c>
      <c r="M3">
        <f>MAX('Left 1 Kin'!$L$2:$L$102,'Left 2 Kin'!$L$2:$L$102,'Left 3 Kin'!$L$2:$L$102,'Right 1 Kin'!$L$2:$L$102,'Right 2 Kin'!$L$2:$L$102,'Right 3 Kin'!$L$2:$L$102,Normative!$L$2:$L$102)</f>
        <v>-1.19739</v>
      </c>
      <c r="N3">
        <f>MAX('Left 1 Kin'!$G$2:$G$102,'Left 2 Kin'!$G$2:$G$102,'Left 3 Kin'!$G$2:$G$102,'Right 1 Kin'!$G$2:$G$102,'Right 2 Kin'!$G$2:$G$102,'Right 3 Kin'!$G$2:$G$102,Normative!$G$2:$G$102)</f>
        <v>16.881711104166669</v>
      </c>
      <c r="O3">
        <f>MAX('Left 1 Kin'!$H$2:$H$102,'Left 2 Kin'!$H$2:$H$102,'Left 3 Kin'!$H$2:$H$102,'Right 1 Kin'!$H$2:$H$102,'Right 2 Kin'!$H$2:$H$102,'Right 3 Kin'!$H$2:$H$102,Normative!$H$2:$H$102)</f>
        <v>-2.1886109733333337</v>
      </c>
      <c r="P3">
        <f>MAX('Left 1 Kin'!$I$2:$I$102,'Left 2 Kin'!$I$2:$I$102,'Left 3 Kin'!$I$2:$I$102,'Right 1 Kin'!$I$2:$I$102,'Right 2 Kin'!$I$2:$I$102,'Right 3 Kin'!$I$2:$I$102,Normative!$I$2:$I$102)</f>
        <v>14.7516</v>
      </c>
      <c r="Q3">
        <f>MAX('Left 1 Kin'!$AG$2:$AG$102,'Left 2 Kin'!$AG$2:$AG$102,'Left 3 Kin'!$AG$2:$AG$102,'Right 1 Kin'!$AG$2:$AG$102,'Right 2 Kin'!$AG$2:$AG$102,'Right 3 Kin'!$AG$2:$AG$102,Normative!$AG$2:$AG$102)</f>
        <v>1829.0178000000001</v>
      </c>
      <c r="R3">
        <f>MAX('Left 1 Kin'!$AD$2:$AD$102,'Left 2 Kin'!$AD$2:$AD$102,'Left 3 Kin'!$AD$2:$AD$102,'Right 1 Kin'!$AD$2:$AD$102,'Right 2 Kin'!$AD$2:$AD$102,'Right 3 Kin'!$AD$2:$AD$102,Normative!$AD$2:$AD$102)</f>
        <v>449.58700000000022</v>
      </c>
      <c r="S3">
        <f>MAX('Left 1 Kin'!$AA$2:$AA$102,'Left 2 Kin'!$AA$2:$AA$102,'Left 3 Kin'!$AA$2:$AA$102,'Right 1 Kin'!$AA$2:$AA$102,'Right 2 Kin'!$AA$2:$AA$102,'Right 3 Kin'!$AA$2:$AA$102,Normative!$AA$2:$AA$102)</f>
        <v>22.225000000000161</v>
      </c>
      <c r="T3">
        <f>MAX('Left 1 Kin'!$AQ$2:$AQ$102,'Left 2 Kin'!$AQ$2:$AQ$102,'Left 3 Kin'!$AQ$2:$AQ$102,'Right 1 Kin'!$AQ$2:$AQ$102,'Right 2 Kin'!$AQ$2:$AQ$102,'Right 3 Kin'!$AQ$2:$AQ$102,Normative!$AQ$2:$AQ$102)</f>
        <v>5.1255290214899993</v>
      </c>
      <c r="U3">
        <f>MAX('Left 1 Kin'!$AT$2:$AT$102,'Left 2 Kin'!$AT$2:$AT$102,'Left 3 Kin'!$AT$2:$AT$102,'Right 1 Kin'!$AT$2:$AT$102,'Right 2 Kin'!$AT$2:$AT$102,'Right 3 Kin'!$AT$2:$AT$102,Normative!$AT$2:$AT$102)</f>
        <v>46.907800000000002</v>
      </c>
      <c r="V3">
        <f>MAX('Left 1 Kin'!$AM$2:$AM$102,'Left 2 Kin'!$AM$2:$AM$102,'Left 3 Kin'!$AM$2:$AM$102,'Right 1 Kin'!$AM$2:$AM$102,'Right 2 Kin'!$AM$2:$AM$102,'Right 3 Kin'!$AM$2:$AM$102,Normative!$AM$2:$AM$102)</f>
        <v>3.6707100000000001</v>
      </c>
      <c r="W3">
        <f>MAX('Left 1 Kin'!$AP$2:$AP$102,'Left 2 Kin'!$AP$2:$AP$102,'Left 3 Kin'!$AP$2:$AP$102,'Right 1 Kin'!$AP$2:$AP$102,'Right 2 Kin'!$AP$2:$AP$102,'Right 3 Kin'!$AP$2:$AP$102,Normative!$AP$2:$AP$102)</f>
        <v>26.670300000000001</v>
      </c>
      <c r="X3">
        <f>MAX('Left 1 Kin'!$AI$2:$AI$102,'Left 2 Kin'!$AI$2:$AI$102,'Left 3 Kin'!$AI$2:$AI$102,'Right 1 Kin'!$AI$2:$AI$102,'Right 2 Kin'!$AI$2:$AI$102,'Right 3 Kin'!$AI$2:$AI$102,Normative!$AI$2:$AI$102)</f>
        <v>7.5667</v>
      </c>
      <c r="Y3">
        <f>MAX('Left 1 Kin'!$AL$2:$AL$102,'Left 2 Kin'!$AL$2:$AL$102,'Left 3 Kin'!$AL$2:$AL$102,'Right 1 Kin'!$AL$2:$AL$102,'Right 2 Kin'!$AL$2:$AL$102,'Right 3 Kin'!$AL$2:$AL$102,Normative!$AL$2:$AL$102)</f>
        <v>48.200299999999999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1FCE7-0D7E-4C74-B506-C7A722853C2A}">
  <dimension ref="A1:AT52"/>
  <sheetViews>
    <sheetView workbookViewId="0">
      <selection sqref="A1:XFD1048576"/>
    </sheetView>
  </sheetViews>
  <sheetFormatPr defaultRowHeight="15" x14ac:dyDescent="0.25"/>
  <sheetData>
    <row r="1" spans="1:46" x14ac:dyDescent="0.25">
      <c r="A1" s="2" t="s">
        <v>131</v>
      </c>
      <c r="B1" s="2" t="s">
        <v>0</v>
      </c>
      <c r="C1" s="2" t="s">
        <v>1</v>
      </c>
      <c r="D1" s="2" t="s">
        <v>2</v>
      </c>
      <c r="E1" s="2" t="s">
        <v>3</v>
      </c>
      <c r="F1" s="2" t="s">
        <v>4</v>
      </c>
      <c r="G1" s="2" t="s">
        <v>5</v>
      </c>
      <c r="H1" s="2" t="s">
        <v>6</v>
      </c>
      <c r="I1" s="2" t="s">
        <v>7</v>
      </c>
      <c r="J1" s="2" t="s">
        <v>8</v>
      </c>
      <c r="K1" s="2" t="s">
        <v>9</v>
      </c>
      <c r="L1" s="2" t="s">
        <v>10</v>
      </c>
      <c r="M1" s="2" t="s">
        <v>11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2" t="s">
        <v>42</v>
      </c>
      <c r="AS1" s="2" t="s">
        <v>43</v>
      </c>
      <c r="AT1" s="2" t="s">
        <v>44</v>
      </c>
    </row>
    <row r="2" spans="1:46" x14ac:dyDescent="0.25">
      <c r="A2">
        <v>0</v>
      </c>
      <c r="B2">
        <v>9.3799999999999937</v>
      </c>
      <c r="C2">
        <v>0.57220067342915626</v>
      </c>
      <c r="D2">
        <v>0</v>
      </c>
      <c r="E2">
        <v>0</v>
      </c>
      <c r="F2">
        <v>0</v>
      </c>
      <c r="G2">
        <v>16.881711104166669</v>
      </c>
      <c r="H2">
        <v>-8.3725893333333339</v>
      </c>
      <c r="I2">
        <v>-9.4456160208333326</v>
      </c>
      <c r="J2">
        <v>10.300447893333333</v>
      </c>
      <c r="K2">
        <v>1.7246730599999995</v>
      </c>
      <c r="L2">
        <v>-9.9292782066666678</v>
      </c>
      <c r="M2">
        <v>39.42889095333333</v>
      </c>
      <c r="P2">
        <v>31.23036411</v>
      </c>
      <c r="S2">
        <v>-5.621519283333333</v>
      </c>
      <c r="U2">
        <v>-0.6250000000000977</v>
      </c>
      <c r="V2">
        <v>-49.113749999999847</v>
      </c>
      <c r="W2">
        <v>126.80624999999991</v>
      </c>
      <c r="X2">
        <v>149.63249999999991</v>
      </c>
      <c r="Y2">
        <v>11.5075</v>
      </c>
      <c r="Z2">
        <v>-139.454375</v>
      </c>
      <c r="AA2">
        <v>-366.72640958333318</v>
      </c>
      <c r="AD2">
        <v>165.06268749999973</v>
      </c>
      <c r="AG2">
        <v>554.95440374999953</v>
      </c>
      <c r="AI2">
        <v>3.4685938026066663</v>
      </c>
      <c r="AL2">
        <v>20.11882722</v>
      </c>
      <c r="AM2">
        <v>-1.2141496431533334</v>
      </c>
      <c r="AP2">
        <v>2.4772122833333334</v>
      </c>
      <c r="AQ2">
        <v>0.28368307872999998</v>
      </c>
      <c r="AT2">
        <v>-5.7400717933333336</v>
      </c>
    </row>
    <row r="3" spans="1:46" x14ac:dyDescent="0.25">
      <c r="A3">
        <v>2</v>
      </c>
      <c r="B3">
        <v>9.3773999999999962</v>
      </c>
      <c r="C3">
        <v>0.57220067342915626</v>
      </c>
      <c r="D3">
        <v>-3.8958596651746932E-2</v>
      </c>
      <c r="E3">
        <v>-2.4926214523801225E-3</v>
      </c>
      <c r="F3">
        <v>0.20241514283908019</v>
      </c>
      <c r="G3">
        <v>16.881711104166669</v>
      </c>
      <c r="H3">
        <v>-8.3725893333333339</v>
      </c>
      <c r="I3">
        <v>-9.4456160208333326</v>
      </c>
      <c r="J3">
        <v>10.300447893333333</v>
      </c>
      <c r="K3">
        <v>1.7246730599999995</v>
      </c>
      <c r="L3">
        <v>-9.9292782066666678</v>
      </c>
      <c r="M3">
        <v>39.42889095333333</v>
      </c>
      <c r="P3">
        <v>31.23036411</v>
      </c>
      <c r="S3">
        <v>-5.621519283333333</v>
      </c>
      <c r="U3">
        <v>-1.405000000000127</v>
      </c>
      <c r="V3">
        <v>-46.502374999999873</v>
      </c>
      <c r="W3">
        <v>121.7918249999999</v>
      </c>
      <c r="X3">
        <v>149.55385000000001</v>
      </c>
      <c r="Y3">
        <v>8.8889750000000092</v>
      </c>
      <c r="Z3">
        <v>-146.54922250000001</v>
      </c>
      <c r="AA3">
        <v>-366.72640958333318</v>
      </c>
      <c r="AD3">
        <v>165.06268749999973</v>
      </c>
      <c r="AG3">
        <v>554.95440374999953</v>
      </c>
      <c r="AI3">
        <v>3.4685938026066663</v>
      </c>
      <c r="AL3">
        <v>20.11882722</v>
      </c>
      <c r="AM3">
        <v>-1.2141496431533334</v>
      </c>
      <c r="AP3">
        <v>2.4772122833333334</v>
      </c>
      <c r="AQ3">
        <v>0.28368307872999998</v>
      </c>
      <c r="AT3">
        <v>-5.7400717933333336</v>
      </c>
    </row>
    <row r="4" spans="1:46" x14ac:dyDescent="0.25">
      <c r="A4">
        <v>4</v>
      </c>
      <c r="B4">
        <v>9.3747999999999987</v>
      </c>
      <c r="C4">
        <v>0.57043508177929092</v>
      </c>
      <c r="D4">
        <v>-0.22105602436387112</v>
      </c>
      <c r="E4">
        <v>-2.6820745832514502E-2</v>
      </c>
      <c r="F4">
        <v>0.74190975130581793</v>
      </c>
      <c r="G4">
        <v>16.822164958333332</v>
      </c>
      <c r="H4">
        <v>-8.3475004166666675</v>
      </c>
      <c r="I4">
        <v>-9.2300812708333346</v>
      </c>
      <c r="J4">
        <v>10.568526979999998</v>
      </c>
      <c r="K4">
        <v>1.5603888366666665</v>
      </c>
      <c r="L4">
        <v>-10.371751296666666</v>
      </c>
      <c r="M4">
        <v>38.11827155666667</v>
      </c>
      <c r="P4">
        <v>32.004609246666668</v>
      </c>
      <c r="S4">
        <v>-3.2587082366666662</v>
      </c>
      <c r="U4">
        <v>-2.1850000000001568</v>
      </c>
      <c r="V4">
        <v>-43.890999999999892</v>
      </c>
      <c r="W4">
        <v>116.7774</v>
      </c>
      <c r="X4">
        <v>149.47520000000009</v>
      </c>
      <c r="Y4">
        <v>6.2704500000000163</v>
      </c>
      <c r="Z4">
        <v>-153.64407</v>
      </c>
      <c r="AA4">
        <v>-363.80443708333297</v>
      </c>
      <c r="AD4">
        <v>241.59716624999979</v>
      </c>
      <c r="AG4">
        <v>773.44982541666604</v>
      </c>
      <c r="AI4">
        <v>3.3119882808099996</v>
      </c>
      <c r="AL4">
        <v>19.405804223333334</v>
      </c>
      <c r="AM4">
        <v>-0.82992050838666676</v>
      </c>
      <c r="AP4">
        <v>1.5029594633333334</v>
      </c>
      <c r="AQ4">
        <v>0.96225720098999989</v>
      </c>
      <c r="AT4">
        <v>-11.422094513333334</v>
      </c>
    </row>
    <row r="5" spans="1:46" x14ac:dyDescent="0.25">
      <c r="A5">
        <v>6</v>
      </c>
      <c r="B5">
        <v>9.3722000000000012</v>
      </c>
      <c r="C5">
        <v>0.57026754079452791</v>
      </c>
      <c r="D5">
        <v>-0.53703076466223099</v>
      </c>
      <c r="E5">
        <v>-5.0630312631989513E-2</v>
      </c>
      <c r="F5">
        <v>1.4614800216369126</v>
      </c>
      <c r="G5">
        <v>16.791030708333334</v>
      </c>
      <c r="H5">
        <v>-8.3239200416666677</v>
      </c>
      <c r="I5">
        <v>-9.2230673958333327</v>
      </c>
      <c r="J5">
        <v>10.599180179999999</v>
      </c>
      <c r="K5">
        <v>1.4666039366666666</v>
      </c>
      <c r="L5">
        <v>-10.484731196666667</v>
      </c>
      <c r="M5">
        <v>37.959330256666668</v>
      </c>
      <c r="P5">
        <v>32.045434146666665</v>
      </c>
      <c r="S5">
        <v>-2.8708582366666664</v>
      </c>
      <c r="U5">
        <v>-2.9650000000001859</v>
      </c>
      <c r="V5">
        <v>-41.279624999999918</v>
      </c>
      <c r="W5">
        <v>111.762975</v>
      </c>
      <c r="X5">
        <v>149.3965500000001</v>
      </c>
      <c r="Y5">
        <v>3.651925000000023</v>
      </c>
      <c r="Z5">
        <v>-160.73891750000001</v>
      </c>
      <c r="AA5">
        <v>-366.84647458333302</v>
      </c>
      <c r="AD5">
        <v>246.14852874999988</v>
      </c>
      <c r="AG5">
        <v>798.56621291666602</v>
      </c>
      <c r="AI5">
        <v>3.19206254841</v>
      </c>
      <c r="AL5">
        <v>18.382966223333334</v>
      </c>
      <c r="AM5">
        <v>-0.78684162658666668</v>
      </c>
      <c r="AP5">
        <v>1.4014722633333334</v>
      </c>
      <c r="AQ5">
        <v>1.0198621997899999</v>
      </c>
      <c r="AT5">
        <v>-12.180401313333334</v>
      </c>
    </row>
    <row r="6" spans="1:46" x14ac:dyDescent="0.25">
      <c r="A6">
        <v>8</v>
      </c>
      <c r="B6">
        <v>9.3698500000000013</v>
      </c>
      <c r="C6">
        <v>0.56856563101246749</v>
      </c>
      <c r="D6">
        <v>-0.95995414936879819</v>
      </c>
      <c r="E6">
        <v>-5.3637278523960108E-2</v>
      </c>
      <c r="F6">
        <v>1.7688125484030877</v>
      </c>
      <c r="G6">
        <v>16.685671124999999</v>
      </c>
      <c r="H6">
        <v>-8.268630083333333</v>
      </c>
      <c r="I6">
        <v>-9.002693854166667</v>
      </c>
      <c r="J6">
        <v>10.888180479999999</v>
      </c>
      <c r="K6">
        <v>1.29695954</v>
      </c>
      <c r="L6">
        <v>-10.936840813333331</v>
      </c>
      <c r="M6">
        <v>36.734667776666662</v>
      </c>
      <c r="P6">
        <v>33.098329339999999</v>
      </c>
      <c r="S6">
        <v>0.15932708000000045</v>
      </c>
      <c r="U6">
        <v>-3.6850000000002048</v>
      </c>
      <c r="V6">
        <v>-38.652199999999937</v>
      </c>
      <c r="W6">
        <v>106.72930000000009</v>
      </c>
      <c r="X6">
        <v>148.92150000000021</v>
      </c>
      <c r="Y6">
        <v>0.98065000000002245</v>
      </c>
      <c r="Z6">
        <v>-167.73840000000001</v>
      </c>
      <c r="AA6">
        <v>-362.53121541666621</v>
      </c>
      <c r="AD6">
        <v>317.64536291666644</v>
      </c>
      <c r="AG6">
        <v>955.16232916666581</v>
      </c>
      <c r="AI6">
        <v>1.7266380085033335</v>
      </c>
      <c r="AL6">
        <v>13.18905953</v>
      </c>
      <c r="AM6">
        <v>0.17305563590999995</v>
      </c>
      <c r="AP6">
        <v>-1.3359155866666665</v>
      </c>
      <c r="AQ6">
        <v>1.7511988543833334</v>
      </c>
      <c r="AT6">
        <v>-19.669084393333332</v>
      </c>
    </row>
    <row r="7" spans="1:46" x14ac:dyDescent="0.25">
      <c r="A7">
        <v>10</v>
      </c>
      <c r="B7">
        <v>9.3688749999999956</v>
      </c>
      <c r="C7">
        <v>0.56840562036066156</v>
      </c>
      <c r="D7">
        <v>-1.1030361711710452</v>
      </c>
      <c r="E7">
        <v>-3.8588622098936029E-2</v>
      </c>
      <c r="F7">
        <v>1.7843469392006335</v>
      </c>
      <c r="G7">
        <v>16.647445375</v>
      </c>
      <c r="H7">
        <v>-8.2430837083333337</v>
      </c>
      <c r="I7">
        <v>-8.9876178541666683</v>
      </c>
      <c r="J7">
        <v>10.917636679999998</v>
      </c>
      <c r="K7">
        <v>1.1775985199999996</v>
      </c>
      <c r="L7">
        <v>-11.079657193333334</v>
      </c>
      <c r="M7">
        <v>36.494119156666663</v>
      </c>
      <c r="P7">
        <v>33.199552340000004</v>
      </c>
      <c r="S7">
        <v>0.76701042000000041</v>
      </c>
      <c r="U7">
        <v>-4.0750000000001618</v>
      </c>
      <c r="V7">
        <v>-35.936499999999988</v>
      </c>
      <c r="W7">
        <v>101.58975</v>
      </c>
      <c r="X7">
        <v>146.2662500000001</v>
      </c>
      <c r="Y7">
        <v>-1.98075000000001</v>
      </c>
      <c r="Z7">
        <v>-174.21337500000001</v>
      </c>
      <c r="AA7">
        <v>-366.16347541666619</v>
      </c>
      <c r="AD7">
        <v>323.54493541666642</v>
      </c>
      <c r="AG7">
        <v>974.25347416666591</v>
      </c>
      <c r="AI7">
        <v>1.4566759724033331</v>
      </c>
      <c r="AL7">
        <v>11.16302189</v>
      </c>
      <c r="AM7">
        <v>0.27293166764999999</v>
      </c>
      <c r="AP7">
        <v>-1.4706758266666666</v>
      </c>
      <c r="AQ7">
        <v>1.8189747253033333</v>
      </c>
      <c r="AT7">
        <v>-20.450735173333335</v>
      </c>
    </row>
    <row r="8" spans="1:46" x14ac:dyDescent="0.25">
      <c r="A8">
        <v>12</v>
      </c>
      <c r="B8">
        <v>9.3678999999999899</v>
      </c>
      <c r="C8">
        <v>0.56682731762426797</v>
      </c>
      <c r="D8">
        <v>-1.0678237924083325</v>
      </c>
      <c r="E8">
        <v>-5.7401651940579314E-2</v>
      </c>
      <c r="F8">
        <v>2.0232862499260458</v>
      </c>
      <c r="G8">
        <v>16.451810125000002</v>
      </c>
      <c r="H8">
        <v>-8.1680639999999993</v>
      </c>
      <c r="I8">
        <v>-8.7921763958333319</v>
      </c>
      <c r="J8">
        <v>11.214546053333333</v>
      </c>
      <c r="K8">
        <v>0.95940607333333339</v>
      </c>
      <c r="L8">
        <v>-11.637870563333333</v>
      </c>
      <c r="M8">
        <v>35.212842553333338</v>
      </c>
      <c r="P8">
        <v>34.564726630000003</v>
      </c>
      <c r="S8">
        <v>4.4300523566666667</v>
      </c>
      <c r="U8">
        <v>-4.4650000000001189</v>
      </c>
      <c r="V8">
        <v>-33.22080000000004</v>
      </c>
      <c r="W8">
        <v>96.450200000000024</v>
      </c>
      <c r="X8">
        <v>143.6110000000001</v>
      </c>
      <c r="Y8">
        <v>-4.9421500000000398</v>
      </c>
      <c r="Z8">
        <v>-180.68835000000001</v>
      </c>
      <c r="AA8">
        <v>-365.17714458333319</v>
      </c>
      <c r="AD8">
        <v>375.75270124999997</v>
      </c>
      <c r="AG8">
        <v>1047.6728008333328</v>
      </c>
      <c r="AI8">
        <v>0.34064676978666658</v>
      </c>
      <c r="AL8">
        <v>4.1400540233333336</v>
      </c>
      <c r="AM8">
        <v>0.90261831639666668</v>
      </c>
      <c r="AP8">
        <v>-4.9161142133333335</v>
      </c>
      <c r="AQ8">
        <v>2.4646424289833329</v>
      </c>
      <c r="AT8">
        <v>-28.154369206666665</v>
      </c>
    </row>
    <row r="9" spans="1:46" x14ac:dyDescent="0.25">
      <c r="A9">
        <v>14</v>
      </c>
      <c r="B9">
        <v>9.3669249999999842</v>
      </c>
      <c r="C9">
        <v>0.56633398079812935</v>
      </c>
      <c r="D9">
        <v>-0.79414701002564059</v>
      </c>
      <c r="E9">
        <v>9.5390126405518397E-5</v>
      </c>
      <c r="F9">
        <v>2.3174766050424669</v>
      </c>
      <c r="G9">
        <v>16.390585062500001</v>
      </c>
      <c r="H9">
        <v>-8.1155082499999995</v>
      </c>
      <c r="I9">
        <v>-8.7186013333333321</v>
      </c>
      <c r="J9">
        <v>11.283344169999999</v>
      </c>
      <c r="K9">
        <v>0.86712698999999982</v>
      </c>
      <c r="L9">
        <v>-11.858254713333332</v>
      </c>
      <c r="M9">
        <v>34.797638036666669</v>
      </c>
      <c r="P9">
        <v>34.956121830000001</v>
      </c>
      <c r="S9">
        <v>5.6595913900000001</v>
      </c>
      <c r="U9">
        <v>-4.8550000000000759</v>
      </c>
      <c r="V9">
        <v>-30.505100000000091</v>
      </c>
      <c r="W9">
        <v>91.31065000000001</v>
      </c>
      <c r="X9">
        <v>140.95575000000011</v>
      </c>
      <c r="Y9">
        <v>-7.903550000000072</v>
      </c>
      <c r="Z9">
        <v>-187.16332499999999</v>
      </c>
      <c r="AA9">
        <v>-363.77653416666652</v>
      </c>
      <c r="AD9">
        <v>390.11775749999993</v>
      </c>
      <c r="AG9">
        <v>1041.8179383333329</v>
      </c>
      <c r="AI9">
        <v>0.12853859017000005</v>
      </c>
      <c r="AL9">
        <v>2.3166451066666673</v>
      </c>
      <c r="AM9">
        <v>1.01415889498</v>
      </c>
      <c r="AP9">
        <v>-5.0828970966666667</v>
      </c>
      <c r="AQ9">
        <v>2.6895216566999998</v>
      </c>
      <c r="AT9">
        <v>-30.305256256666659</v>
      </c>
    </row>
    <row r="10" spans="1:46" x14ac:dyDescent="0.25">
      <c r="A10">
        <v>16</v>
      </c>
      <c r="B10">
        <v>9.3663499999999793</v>
      </c>
      <c r="C10">
        <v>0.56525775349508856</v>
      </c>
      <c r="D10">
        <v>-0.40786641693311088</v>
      </c>
      <c r="E10">
        <v>-1.2210171777814973E-2</v>
      </c>
      <c r="F10">
        <v>2.5991625418097568</v>
      </c>
      <c r="G10">
        <v>16.124661500000002</v>
      </c>
      <c r="H10">
        <v>-8.0484223333333347</v>
      </c>
      <c r="I10">
        <v>-8.6021495624999993</v>
      </c>
      <c r="J10">
        <v>11.511131163333335</v>
      </c>
      <c r="K10">
        <v>0.63055317000000011</v>
      </c>
      <c r="L10">
        <v>-12.323151856666668</v>
      </c>
      <c r="M10">
        <v>33.818671139999999</v>
      </c>
      <c r="P10">
        <v>36.091805229999999</v>
      </c>
      <c r="S10">
        <v>8.5119460066666672</v>
      </c>
      <c r="U10">
        <v>-5.1750000000000362</v>
      </c>
      <c r="V10">
        <v>-27.774000000000111</v>
      </c>
      <c r="W10">
        <v>86.273400000000009</v>
      </c>
      <c r="X10">
        <v>137.52780000000001</v>
      </c>
      <c r="Y10">
        <v>-10.89745000000009</v>
      </c>
      <c r="Z10">
        <v>-193.30152000000001</v>
      </c>
      <c r="AA10">
        <v>-372.4312595833332</v>
      </c>
      <c r="AD10">
        <v>395.37475333333316</v>
      </c>
      <c r="AG10">
        <v>1023.9326549999994</v>
      </c>
      <c r="AI10">
        <v>0.50944135807666668</v>
      </c>
      <c r="AL10">
        <v>2.1952317199999998</v>
      </c>
      <c r="AM10">
        <v>0.91919841956333337</v>
      </c>
      <c r="AP10">
        <v>-6.8062173166666664</v>
      </c>
      <c r="AQ10">
        <v>3.1811785570933333</v>
      </c>
      <c r="AT10">
        <v>-36.60075032333333</v>
      </c>
    </row>
    <row r="11" spans="1:46" x14ac:dyDescent="0.25">
      <c r="A11">
        <v>18</v>
      </c>
      <c r="B11">
        <v>9.3666749999999794</v>
      </c>
      <c r="C11">
        <v>0.56455504559876557</v>
      </c>
      <c r="D11">
        <v>-0.1640816939512629</v>
      </c>
      <c r="E11">
        <v>1.5908921630689312E-3</v>
      </c>
      <c r="F11">
        <v>2.7893880259763133</v>
      </c>
      <c r="G11">
        <v>16.000456645833331</v>
      </c>
      <c r="H11">
        <v>-7.9815683124999994</v>
      </c>
      <c r="I11">
        <v>-8.5108426875000003</v>
      </c>
      <c r="J11">
        <v>11.621239293333334</v>
      </c>
      <c r="K11">
        <v>0.49787160333333347</v>
      </c>
      <c r="L11">
        <v>-12.682040260000001</v>
      </c>
      <c r="M11">
        <v>33.126993133333329</v>
      </c>
      <c r="P11">
        <v>36.843145716666669</v>
      </c>
      <c r="S11">
        <v>10.387511910000001</v>
      </c>
      <c r="U11">
        <v>-5.3375000000000039</v>
      </c>
      <c r="V11">
        <v>-25.008250000000089</v>
      </c>
      <c r="W11">
        <v>81.466324999999998</v>
      </c>
      <c r="X11">
        <v>132.36127500000001</v>
      </c>
      <c r="Y11">
        <v>-13.96447500000008</v>
      </c>
      <c r="Z11">
        <v>-198.68196</v>
      </c>
      <c r="AA11">
        <v>-377.03061916666644</v>
      </c>
      <c r="AD11">
        <v>397.24628708333296</v>
      </c>
      <c r="AG11">
        <v>973.09685374999901</v>
      </c>
      <c r="AI11">
        <v>0.70732794074666683</v>
      </c>
      <c r="AL11">
        <v>2.9725952100000006</v>
      </c>
      <c r="AM11">
        <v>0.94644543484666666</v>
      </c>
      <c r="AP11">
        <v>-6.4325281866666675</v>
      </c>
      <c r="AQ11">
        <v>3.4913959061333335</v>
      </c>
      <c r="AT11">
        <v>-39.07509378333333</v>
      </c>
    </row>
    <row r="12" spans="1:46" x14ac:dyDescent="0.25">
      <c r="A12">
        <v>20</v>
      </c>
      <c r="B12">
        <v>9.3669999999999796</v>
      </c>
      <c r="C12">
        <v>0.56743897385269026</v>
      </c>
      <c r="D12">
        <v>-3.6919952612244525E-2</v>
      </c>
      <c r="E12">
        <v>1.2060215933086715E-2</v>
      </c>
      <c r="F12">
        <v>3.0671712241285949</v>
      </c>
      <c r="G12">
        <v>14.289996690000001</v>
      </c>
      <c r="H12">
        <v>-8.3090230900000002</v>
      </c>
      <c r="I12">
        <v>-10.195590636666667</v>
      </c>
      <c r="J12">
        <v>11.757681250000001</v>
      </c>
      <c r="K12">
        <v>0.24261090999999996</v>
      </c>
      <c r="L12">
        <v>-13.120667000000001</v>
      </c>
      <c r="M12">
        <v>32.227680316666664</v>
      </c>
      <c r="P12">
        <v>37.731865576666671</v>
      </c>
      <c r="S12">
        <v>12.628589836666666</v>
      </c>
      <c r="U12">
        <v>-5.4999999999999716</v>
      </c>
      <c r="V12">
        <v>-22.242500000000071</v>
      </c>
      <c r="W12">
        <v>76.659249999999986</v>
      </c>
      <c r="X12">
        <v>127.19475</v>
      </c>
      <c r="Y12">
        <v>-17.031500000000069</v>
      </c>
      <c r="Z12">
        <v>-204.0624</v>
      </c>
      <c r="AA12">
        <v>-388.41708416666654</v>
      </c>
      <c r="AD12">
        <v>381.35439541666653</v>
      </c>
      <c r="AG12">
        <v>916.74679375000017</v>
      </c>
      <c r="AI12">
        <v>1.0105615619866668</v>
      </c>
      <c r="AL12">
        <v>5.0853667099999997</v>
      </c>
      <c r="AM12">
        <v>0.97147561629666668</v>
      </c>
      <c r="AP12">
        <v>-6.9268178500000008</v>
      </c>
      <c r="AQ12">
        <v>3.8193929323266667</v>
      </c>
      <c r="AT12">
        <v>-42.239119153333334</v>
      </c>
    </row>
    <row r="13" spans="1:46" x14ac:dyDescent="0.25">
      <c r="A13">
        <v>22</v>
      </c>
      <c r="B13">
        <v>9.3673249999999779</v>
      </c>
      <c r="C13">
        <v>0.56699265916621144</v>
      </c>
      <c r="D13">
        <v>-4.0864509538184098E-3</v>
      </c>
      <c r="E13">
        <v>8.3076978583017519E-3</v>
      </c>
      <c r="F13">
        <v>3.3640212381849337</v>
      </c>
      <c r="G13">
        <v>14.182493506666669</v>
      </c>
      <c r="H13">
        <v>-8.2516219233333334</v>
      </c>
      <c r="I13">
        <v>-10.123484019999999</v>
      </c>
      <c r="J13">
        <v>11.82962025</v>
      </c>
      <c r="K13">
        <v>0.1356914100000001</v>
      </c>
      <c r="L13">
        <v>-13.473213333333334</v>
      </c>
      <c r="M13">
        <v>31.587748750000003</v>
      </c>
      <c r="P13">
        <v>38.406997359999998</v>
      </c>
      <c r="S13">
        <v>14.074434903333332</v>
      </c>
      <c r="U13">
        <v>-5.6624999999999392</v>
      </c>
      <c r="V13">
        <v>-19.476750000000049</v>
      </c>
      <c r="W13">
        <v>71.85217499999996</v>
      </c>
      <c r="X13">
        <v>122.02822500000001</v>
      </c>
      <c r="Y13">
        <v>-20.098525000000048</v>
      </c>
      <c r="Z13">
        <v>-209.44283999999999</v>
      </c>
      <c r="AA13">
        <v>-395.43640291666651</v>
      </c>
      <c r="AD13">
        <v>372.55406416666665</v>
      </c>
      <c r="AG13">
        <v>847.92503541666701</v>
      </c>
      <c r="AI13">
        <v>1.2057994893033335</v>
      </c>
      <c r="AL13">
        <v>6.2508664766666673</v>
      </c>
      <c r="AM13">
        <v>1.0656174838800001</v>
      </c>
      <c r="AP13">
        <v>-7.0468808333333346</v>
      </c>
      <c r="AQ13">
        <v>4.0455796837266664</v>
      </c>
      <c r="AT13">
        <v>-42.894433769999999</v>
      </c>
    </row>
    <row r="14" spans="1:46" x14ac:dyDescent="0.25">
      <c r="A14">
        <v>24</v>
      </c>
      <c r="B14">
        <v>9.3680999999999806</v>
      </c>
      <c r="C14">
        <v>0.56643999766977993</v>
      </c>
      <c r="D14">
        <v>6.2154943230380098E-3</v>
      </c>
      <c r="E14">
        <v>1.4935349986685154E-2</v>
      </c>
      <c r="F14">
        <v>3.6053863680476055</v>
      </c>
      <c r="G14">
        <v>13.879058263333331</v>
      </c>
      <c r="H14">
        <v>-8.1610761533333314</v>
      </c>
      <c r="I14">
        <v>-9.9405343433333329</v>
      </c>
      <c r="J14">
        <v>11.92610477</v>
      </c>
      <c r="K14">
        <v>-0.10976710999999995</v>
      </c>
      <c r="L14">
        <v>-13.871162023333332</v>
      </c>
      <c r="M14">
        <v>30.717395106666668</v>
      </c>
      <c r="P14">
        <v>39.14734683333333</v>
      </c>
      <c r="S14">
        <v>15.860269116666666</v>
      </c>
      <c r="U14">
        <v>-5.8039999999999292</v>
      </c>
      <c r="V14">
        <v>-16.714000000000031</v>
      </c>
      <c r="W14">
        <v>67.41304999999997</v>
      </c>
      <c r="X14">
        <v>115.8312</v>
      </c>
      <c r="Y14">
        <v>-23.080800000000039</v>
      </c>
      <c r="Z14">
        <v>-214.10130000000001</v>
      </c>
      <c r="AA14">
        <v>-409.74453624999995</v>
      </c>
      <c r="AD14">
        <v>344.94111916666668</v>
      </c>
      <c r="AG14">
        <v>770.00184958333352</v>
      </c>
      <c r="AI14">
        <v>1.3677623922400002</v>
      </c>
      <c r="AL14">
        <v>9.1726296933333327</v>
      </c>
      <c r="AM14">
        <v>1.2074824614933335</v>
      </c>
      <c r="AP14">
        <v>-6.8226192833333332</v>
      </c>
      <c r="AQ14">
        <v>4.3467255430666665</v>
      </c>
      <c r="AT14">
        <v>-43.985544246666663</v>
      </c>
    </row>
    <row r="15" spans="1:46" x14ac:dyDescent="0.25">
      <c r="A15">
        <v>26</v>
      </c>
      <c r="B15">
        <v>9.3693999999999882</v>
      </c>
      <c r="C15">
        <v>0.56596707240063571</v>
      </c>
      <c r="D15">
        <v>-1.1621173559482306E-2</v>
      </c>
      <c r="E15">
        <v>1.720527611460294E-2</v>
      </c>
      <c r="F15">
        <v>3.8012417979825548</v>
      </c>
      <c r="G15">
        <v>13.67919627</v>
      </c>
      <c r="H15">
        <v>-8.0817827666666666</v>
      </c>
      <c r="I15">
        <v>-9.8507325433333328</v>
      </c>
      <c r="J15">
        <v>12.029507623333334</v>
      </c>
      <c r="K15">
        <v>-0.22642852000000002</v>
      </c>
      <c r="L15">
        <v>-14.38356214</v>
      </c>
      <c r="M15">
        <v>29.950598476666663</v>
      </c>
      <c r="P15">
        <v>40.037815343333335</v>
      </c>
      <c r="S15">
        <v>17.413792959999999</v>
      </c>
      <c r="U15">
        <v>-5.9209999999999452</v>
      </c>
      <c r="V15">
        <v>-13.95474999999999</v>
      </c>
      <c r="W15">
        <v>63.403199999999998</v>
      </c>
      <c r="X15">
        <v>108.43192500000001</v>
      </c>
      <c r="Y15">
        <v>-25.964200000000019</v>
      </c>
      <c r="Z15">
        <v>-217.91745</v>
      </c>
      <c r="AA15">
        <v>-419.28133833333294</v>
      </c>
      <c r="AD15">
        <v>327.09262416666644</v>
      </c>
      <c r="AG15">
        <v>696.36006958333269</v>
      </c>
      <c r="AI15">
        <v>1.1800261067133333</v>
      </c>
      <c r="AL15">
        <v>8.3124514699999992</v>
      </c>
      <c r="AM15">
        <v>1.5102349900833336</v>
      </c>
      <c r="AP15">
        <v>-7.7725478233333352</v>
      </c>
      <c r="AQ15">
        <v>4.5161701789700004</v>
      </c>
      <c r="AT15">
        <v>-42.979916069999994</v>
      </c>
    </row>
    <row r="16" spans="1:46" x14ac:dyDescent="0.25">
      <c r="A16">
        <v>28</v>
      </c>
      <c r="B16">
        <v>9.370699999999994</v>
      </c>
      <c r="C16">
        <v>0.5656154582458276</v>
      </c>
      <c r="D16">
        <v>-3.3982107659546998E-2</v>
      </c>
      <c r="E16">
        <v>2.6779448993122762E-2</v>
      </c>
      <c r="F16">
        <v>3.893891072075955</v>
      </c>
      <c r="G16">
        <v>13.432395966666666</v>
      </c>
      <c r="H16">
        <v>-7.9712011866666668</v>
      </c>
      <c r="I16">
        <v>-9.6404818466666651</v>
      </c>
      <c r="J16">
        <v>12.035652496666666</v>
      </c>
      <c r="K16">
        <v>-0.44541358666666675</v>
      </c>
      <c r="L16">
        <v>-14.788666763333335</v>
      </c>
      <c r="M16">
        <v>28.842579766666667</v>
      </c>
      <c r="P16">
        <v>40.762034026666669</v>
      </c>
      <c r="S16">
        <v>18.990402396666667</v>
      </c>
      <c r="U16">
        <v>-6.0379999999999612</v>
      </c>
      <c r="V16">
        <v>-11.19549999999996</v>
      </c>
      <c r="W16">
        <v>59.393350000000027</v>
      </c>
      <c r="X16">
        <v>101.03265</v>
      </c>
      <c r="Y16">
        <v>-28.8476</v>
      </c>
      <c r="Z16">
        <v>-221.7336</v>
      </c>
      <c r="AA16">
        <v>-440.17222999999956</v>
      </c>
      <c r="AD16">
        <v>288.02518083333314</v>
      </c>
      <c r="AG16">
        <v>595.14423249999948</v>
      </c>
      <c r="AI16">
        <v>1.3805304195599999</v>
      </c>
      <c r="AL16">
        <v>11.315568513333334</v>
      </c>
      <c r="AM16">
        <v>1.6766260480699997</v>
      </c>
      <c r="AP16">
        <v>-7.3975749733333327</v>
      </c>
      <c r="AQ16">
        <v>4.7277418083866669</v>
      </c>
      <c r="AT16">
        <v>-40.911932856666667</v>
      </c>
    </row>
    <row r="17" spans="1:46" x14ac:dyDescent="0.25">
      <c r="A17">
        <v>30</v>
      </c>
      <c r="B17">
        <v>9.3719999999999999</v>
      </c>
      <c r="C17">
        <v>0.56537476988503754</v>
      </c>
      <c r="D17">
        <v>-7.8816597576278194E-2</v>
      </c>
      <c r="E17">
        <v>2.8839354801999624E-2</v>
      </c>
      <c r="F17">
        <v>3.9058014372354748</v>
      </c>
      <c r="G17">
        <v>13.267267926666666</v>
      </c>
      <c r="H17">
        <v>-7.9133467466666669</v>
      </c>
      <c r="I17">
        <v>-9.5713134333333336</v>
      </c>
      <c r="J17">
        <v>12.07070843</v>
      </c>
      <c r="K17">
        <v>-0.56950764333333337</v>
      </c>
      <c r="L17">
        <v>-15.141780576666667</v>
      </c>
      <c r="M17">
        <v>28.214627043333337</v>
      </c>
      <c r="P17">
        <v>41.238613153333333</v>
      </c>
      <c r="S17">
        <v>19.885679786666664</v>
      </c>
      <c r="U17">
        <v>-6.1549999999999772</v>
      </c>
      <c r="V17">
        <v>-8.4362499999999212</v>
      </c>
      <c r="W17">
        <v>55.383500000000048</v>
      </c>
      <c r="X17">
        <v>93.633375000000015</v>
      </c>
      <c r="Y17">
        <v>-31.730999999999991</v>
      </c>
      <c r="Z17">
        <v>-225.54974999999999</v>
      </c>
      <c r="AA17">
        <v>-451.95408999999955</v>
      </c>
      <c r="AD17">
        <v>269.88967041666649</v>
      </c>
      <c r="AG17">
        <v>547.17772249999939</v>
      </c>
      <c r="AI17">
        <v>1.0495875776666668</v>
      </c>
      <c r="AL17">
        <v>9.4677185700000006</v>
      </c>
      <c r="AM17">
        <v>1.8802213158033332</v>
      </c>
      <c r="AP17">
        <v>-7.4907524333333324</v>
      </c>
      <c r="AQ17">
        <v>4.815591847306667</v>
      </c>
      <c r="AT17">
        <v>-38.877215753333331</v>
      </c>
    </row>
    <row r="18" spans="1:46" x14ac:dyDescent="0.25">
      <c r="A18">
        <v>32</v>
      </c>
      <c r="B18">
        <v>9.3731000000000009</v>
      </c>
      <c r="C18">
        <v>0.56518917124777812</v>
      </c>
      <c r="D18">
        <v>-9.1411338443946014E-2</v>
      </c>
      <c r="E18">
        <v>3.3700785212523156E-2</v>
      </c>
      <c r="F18">
        <v>3.8991534841350535</v>
      </c>
      <c r="G18">
        <v>13.014115603333334</v>
      </c>
      <c r="H18">
        <v>-7.8018400400000019</v>
      </c>
      <c r="I18">
        <v>-9.354737140000001</v>
      </c>
      <c r="J18">
        <v>12.010516103333334</v>
      </c>
      <c r="K18">
        <v>-0.77776324666666663</v>
      </c>
      <c r="L18">
        <v>-15.510482943333333</v>
      </c>
      <c r="M18">
        <v>26.993039583333335</v>
      </c>
      <c r="P18">
        <v>41.80170286333334</v>
      </c>
      <c r="S18">
        <v>21.059869826666663</v>
      </c>
      <c r="U18">
        <v>-6.3699999999999779</v>
      </c>
      <c r="V18">
        <v>-5.7209999999999246</v>
      </c>
      <c r="W18">
        <v>52.131450000000058</v>
      </c>
      <c r="X18">
        <v>85.189499999999981</v>
      </c>
      <c r="Y18">
        <v>-34.33659999999999</v>
      </c>
      <c r="Z18">
        <v>-228.14429999999999</v>
      </c>
      <c r="AA18">
        <v>-476.76575875000015</v>
      </c>
      <c r="AD18">
        <v>227.29727958333365</v>
      </c>
      <c r="AG18">
        <v>459.02058750000015</v>
      </c>
      <c r="AI18">
        <v>1.1682508223499999</v>
      </c>
      <c r="AL18">
        <v>11.526099046666667</v>
      </c>
      <c r="AM18">
        <v>2.0713747980333332</v>
      </c>
      <c r="AP18">
        <v>-6.6005707000000005</v>
      </c>
      <c r="AQ18">
        <v>4.9716746663266669</v>
      </c>
      <c r="AT18">
        <v>-34.459267473333327</v>
      </c>
    </row>
    <row r="19" spans="1:46" x14ac:dyDescent="0.25">
      <c r="A19">
        <v>34</v>
      </c>
      <c r="B19">
        <v>9.3740750000000013</v>
      </c>
      <c r="C19">
        <v>0.56508484741824128</v>
      </c>
      <c r="D19">
        <v>-8.6256780728410476E-2</v>
      </c>
      <c r="E19">
        <v>3.3600075531054104E-2</v>
      </c>
      <c r="F19">
        <v>3.8657507837310137</v>
      </c>
      <c r="G19">
        <v>12.855265523333333</v>
      </c>
      <c r="H19">
        <v>-7.7432176699999999</v>
      </c>
      <c r="I19">
        <v>-9.2729674499999994</v>
      </c>
      <c r="J19">
        <v>12.027138886666666</v>
      </c>
      <c r="K19">
        <v>-0.86700273999999999</v>
      </c>
      <c r="L19">
        <v>-15.813058676666666</v>
      </c>
      <c r="M19">
        <v>26.334965756666669</v>
      </c>
      <c r="P19">
        <v>42.196932706666665</v>
      </c>
      <c r="S19">
        <v>21.791214740000001</v>
      </c>
      <c r="U19">
        <v>-6.6462499999999691</v>
      </c>
      <c r="V19">
        <v>-3.0332499999999571</v>
      </c>
      <c r="W19">
        <v>49.353025000000059</v>
      </c>
      <c r="X19">
        <v>76.092749999999953</v>
      </c>
      <c r="Y19">
        <v>-36.768574999999998</v>
      </c>
      <c r="Z19">
        <v>-229.97534999999999</v>
      </c>
      <c r="AA19">
        <v>-490.41223375000038</v>
      </c>
      <c r="AD19">
        <v>206.31275791666698</v>
      </c>
      <c r="AG19">
        <v>414.36919250000011</v>
      </c>
      <c r="AI19">
        <v>1.0732317148533335</v>
      </c>
      <c r="AL19">
        <v>10.998807600000001</v>
      </c>
      <c r="AM19">
        <v>2.1466958448333329</v>
      </c>
      <c r="AP19">
        <v>-6.2911244300000009</v>
      </c>
      <c r="AQ19">
        <v>5.0059266865566663</v>
      </c>
      <c r="AT19">
        <v>-31.841678736666665</v>
      </c>
    </row>
    <row r="20" spans="1:46" x14ac:dyDescent="0.25">
      <c r="A20">
        <v>36</v>
      </c>
      <c r="B20">
        <v>9.3750499999999999</v>
      </c>
      <c r="C20">
        <v>0.56512014939251709</v>
      </c>
      <c r="D20">
        <v>-5.3065423331980423E-2</v>
      </c>
      <c r="E20">
        <v>2.7021801566448851E-2</v>
      </c>
      <c r="F20">
        <v>3.8251505784528037</v>
      </c>
      <c r="G20">
        <v>12.509819526666666</v>
      </c>
      <c r="H20">
        <v>-7.6075411766666665</v>
      </c>
      <c r="I20">
        <v>-8.9901468400000013</v>
      </c>
      <c r="J20">
        <v>11.910583663333332</v>
      </c>
      <c r="K20">
        <v>-1.0920750466666669</v>
      </c>
      <c r="L20">
        <v>-16.293851746666668</v>
      </c>
      <c r="M20">
        <v>24.632923639999998</v>
      </c>
      <c r="P20">
        <v>42.766196283333329</v>
      </c>
      <c r="S20">
        <v>22.970302060000002</v>
      </c>
      <c r="U20">
        <v>-6.9224999999999612</v>
      </c>
      <c r="V20">
        <v>-0.34549999999998082</v>
      </c>
      <c r="W20">
        <v>46.574600000000054</v>
      </c>
      <c r="X20">
        <v>66.995999999999881</v>
      </c>
      <c r="Y20">
        <v>-39.200550000000021</v>
      </c>
      <c r="Z20">
        <v>-231.80639999999991</v>
      </c>
      <c r="AA20">
        <v>-521.57914833333359</v>
      </c>
      <c r="AD20">
        <v>150.38625583333356</v>
      </c>
      <c r="AG20">
        <v>317.44910166666688</v>
      </c>
      <c r="AI20">
        <v>1.1971020293166668</v>
      </c>
      <c r="AL20">
        <v>12.510881309999998</v>
      </c>
      <c r="AM20">
        <v>2.2956749776233338</v>
      </c>
      <c r="AP20">
        <v>-4.890452363333333</v>
      </c>
      <c r="AQ20">
        <v>5.0987400272633332</v>
      </c>
      <c r="AT20">
        <v>-24.455385113333335</v>
      </c>
    </row>
    <row r="21" spans="1:46" x14ac:dyDescent="0.25">
      <c r="A21">
        <v>38</v>
      </c>
      <c r="B21">
        <v>9.3760249999999985</v>
      </c>
      <c r="C21">
        <v>0.56521032738428689</v>
      </c>
      <c r="D21">
        <v>6.2654952278253708E-3</v>
      </c>
      <c r="E21">
        <v>3.5433254645219223E-2</v>
      </c>
      <c r="F21">
        <v>3.7744348491563913</v>
      </c>
      <c r="G21">
        <v>12.38804178</v>
      </c>
      <c r="H21">
        <v>-7.5672157900000006</v>
      </c>
      <c r="I21">
        <v>-8.9116768000000004</v>
      </c>
      <c r="J21">
        <v>11.904233923333333</v>
      </c>
      <c r="K21">
        <v>-1.1102882500000002</v>
      </c>
      <c r="L21">
        <v>-16.488012349999998</v>
      </c>
      <c r="M21">
        <v>23.993480890000001</v>
      </c>
      <c r="P21">
        <v>43.016423416666662</v>
      </c>
      <c r="S21">
        <v>23.353756093333335</v>
      </c>
      <c r="U21">
        <v>-7.1987499999999516</v>
      </c>
      <c r="V21">
        <v>2.342249999999988</v>
      </c>
      <c r="W21">
        <v>43.796175000000048</v>
      </c>
      <c r="X21">
        <v>57.899249999999853</v>
      </c>
      <c r="Y21">
        <v>-41.63252500000003</v>
      </c>
      <c r="Z21">
        <v>-233.63744999999989</v>
      </c>
      <c r="AA21">
        <v>-544.10210666666626</v>
      </c>
      <c r="AD21">
        <v>113.1742725</v>
      </c>
      <c r="AG21">
        <v>284.05340958333312</v>
      </c>
      <c r="AI21">
        <v>1.3635704968966669</v>
      </c>
      <c r="AL21">
        <v>13.794852800000001</v>
      </c>
      <c r="AM21">
        <v>2.27538537603</v>
      </c>
      <c r="AP21">
        <v>-4.0177730100000009</v>
      </c>
      <c r="AQ21">
        <v>5.1025910738066669</v>
      </c>
      <c r="AT21">
        <v>-21.612000333333331</v>
      </c>
    </row>
    <row r="22" spans="1:46" x14ac:dyDescent="0.25">
      <c r="A22">
        <v>40</v>
      </c>
      <c r="B22">
        <v>9.3764999999999983</v>
      </c>
      <c r="C22">
        <v>0.56544265728327381</v>
      </c>
      <c r="D22">
        <v>7.850749707503811E-2</v>
      </c>
      <c r="E22">
        <v>3.5540227204596604E-2</v>
      </c>
      <c r="F22">
        <v>3.724238139976046</v>
      </c>
      <c r="G22">
        <v>12.088575803333333</v>
      </c>
      <c r="H22">
        <v>-7.4473369800000002</v>
      </c>
      <c r="I22">
        <v>-8.6412088766666653</v>
      </c>
      <c r="J22">
        <v>11.772370106666667</v>
      </c>
      <c r="K22">
        <v>-1.2879431299999999</v>
      </c>
      <c r="L22">
        <v>-16.733454073333331</v>
      </c>
      <c r="M22">
        <v>22.558348943333336</v>
      </c>
      <c r="P22">
        <v>43.217997699999998</v>
      </c>
      <c r="S22">
        <v>23.960493646666666</v>
      </c>
      <c r="U22">
        <v>-7.7574999999999523</v>
      </c>
      <c r="V22">
        <v>4.9249999999999847</v>
      </c>
      <c r="W22">
        <v>42.246500000000033</v>
      </c>
      <c r="X22">
        <v>48.094999999999843</v>
      </c>
      <c r="Y22">
        <v>-43.587750000000021</v>
      </c>
      <c r="Z22">
        <v>-233.6687499999999</v>
      </c>
      <c r="AA22">
        <v>-562.15249124999946</v>
      </c>
      <c r="AD22">
        <v>79.573421249999853</v>
      </c>
      <c r="AG22">
        <v>209.87147124999984</v>
      </c>
      <c r="AI22">
        <v>1.3213570404033332</v>
      </c>
      <c r="AL22">
        <v>12.36088578</v>
      </c>
      <c r="AM22">
        <v>2.3598097183866669</v>
      </c>
      <c r="AP22">
        <v>-2.82398061</v>
      </c>
      <c r="AQ22">
        <v>5.1255290214899993</v>
      </c>
      <c r="AT22">
        <v>-14.476427606666666</v>
      </c>
    </row>
    <row r="23" spans="1:46" x14ac:dyDescent="0.25">
      <c r="A23">
        <v>42</v>
      </c>
      <c r="B23">
        <v>9.3768249999999984</v>
      </c>
      <c r="C23">
        <v>0.56564449901273617</v>
      </c>
      <c r="D23">
        <v>0.1462506207190449</v>
      </c>
      <c r="E23">
        <v>3.5455671920270243E-2</v>
      </c>
      <c r="F23">
        <v>3.6776511613214091</v>
      </c>
      <c r="G23">
        <v>11.930974076666667</v>
      </c>
      <c r="H23">
        <v>-7.3893718199999991</v>
      </c>
      <c r="I23">
        <v>-8.4929053166666684</v>
      </c>
      <c r="J23">
        <v>11.745481466666666</v>
      </c>
      <c r="K23">
        <v>-1.317252386666667</v>
      </c>
      <c r="L23">
        <v>-16.865663103333333</v>
      </c>
      <c r="M23">
        <v>21.728663586666666</v>
      </c>
      <c r="P23">
        <v>43.31913235333333</v>
      </c>
      <c r="S23">
        <v>24.266297316666666</v>
      </c>
      <c r="U23">
        <v>-8.4009999999999518</v>
      </c>
      <c r="V23">
        <v>7.476249999999979</v>
      </c>
      <c r="W23">
        <v>41.065449999999998</v>
      </c>
      <c r="X23">
        <v>38.078499999999892</v>
      </c>
      <c r="Y23">
        <v>-45.39994999999999</v>
      </c>
      <c r="Z23">
        <v>-233.16012499999999</v>
      </c>
      <c r="AA23">
        <v>-586.19075791666614</v>
      </c>
      <c r="AD23">
        <v>37.986704999999816</v>
      </c>
      <c r="AG23">
        <v>170.37138083333326</v>
      </c>
      <c r="AI23">
        <v>1.3632583729100001</v>
      </c>
      <c r="AL23">
        <v>12.427332140000001</v>
      </c>
      <c r="AM23">
        <v>2.3410417895500002</v>
      </c>
      <c r="AP23">
        <v>-1.7197323933333333</v>
      </c>
      <c r="AQ23">
        <v>5.1213749679533338</v>
      </c>
      <c r="AT23">
        <v>-11.418233166666663</v>
      </c>
    </row>
    <row r="24" spans="1:46" x14ac:dyDescent="0.25">
      <c r="A24">
        <v>44</v>
      </c>
      <c r="B24">
        <v>9.3771499999999985</v>
      </c>
      <c r="C24">
        <v>0.56610100396615892</v>
      </c>
      <c r="D24">
        <v>0.21163150830369082</v>
      </c>
      <c r="E24">
        <v>3.2364893691079408E-2</v>
      </c>
      <c r="F24">
        <v>3.6384317431416564</v>
      </c>
      <c r="G24">
        <v>11.592454406666667</v>
      </c>
      <c r="H24">
        <v>-7.2551914233333337</v>
      </c>
      <c r="I24">
        <v>-8.1387022966666684</v>
      </c>
      <c r="J24">
        <v>11.618485443333332</v>
      </c>
      <c r="K24">
        <v>-1.4861669866666669</v>
      </c>
      <c r="L24">
        <v>-17.012728669999998</v>
      </c>
      <c r="M24">
        <v>20.128408790000002</v>
      </c>
      <c r="P24">
        <v>43.375962533333336</v>
      </c>
      <c r="S24">
        <v>24.588836829999998</v>
      </c>
      <c r="U24">
        <v>-9.0444999999999531</v>
      </c>
      <c r="V24">
        <v>10.02749999999998</v>
      </c>
      <c r="W24">
        <v>39.884399999999971</v>
      </c>
      <c r="X24">
        <v>28.061999999999891</v>
      </c>
      <c r="Y24">
        <v>-47.212149999999973</v>
      </c>
      <c r="Z24">
        <v>-232.6515</v>
      </c>
      <c r="AA24">
        <v>-602.42548416666625</v>
      </c>
      <c r="AD24">
        <v>-1.0313795833334325</v>
      </c>
      <c r="AG24">
        <v>83.708985833333259</v>
      </c>
      <c r="AI24">
        <v>1.2125460131533334</v>
      </c>
      <c r="AL24">
        <v>10.616820996666666</v>
      </c>
      <c r="AM24">
        <v>2.4099256416899997</v>
      </c>
      <c r="AP24">
        <v>-0.30059256999999995</v>
      </c>
      <c r="AQ24">
        <v>5.0947832805000006</v>
      </c>
      <c r="AT24">
        <v>-3.8569932366666664</v>
      </c>
    </row>
    <row r="25" spans="1:46" x14ac:dyDescent="0.25">
      <c r="A25">
        <v>46</v>
      </c>
      <c r="B25">
        <v>9.3774749999999969</v>
      </c>
      <c r="C25">
        <v>0.56639462522071571</v>
      </c>
      <c r="D25">
        <v>0.26071547181737204</v>
      </c>
      <c r="E25">
        <v>2.9269859656844061E-2</v>
      </c>
      <c r="F25">
        <v>3.5994984765885314</v>
      </c>
      <c r="G25">
        <v>11.428817223333334</v>
      </c>
      <c r="H25">
        <v>-7.2008788333333325</v>
      </c>
      <c r="I25">
        <v>-7.9866231433333326</v>
      </c>
      <c r="J25">
        <v>11.574690283333332</v>
      </c>
      <c r="K25">
        <v>-1.50650397</v>
      </c>
      <c r="L25">
        <v>-17.062793679999999</v>
      </c>
      <c r="M25">
        <v>19.303954826666669</v>
      </c>
      <c r="P25">
        <v>43.320317056666667</v>
      </c>
      <c r="S25">
        <v>24.71672714</v>
      </c>
      <c r="U25">
        <v>-9.6879999999999544</v>
      </c>
      <c r="V25">
        <v>12.57874999999998</v>
      </c>
      <c r="W25">
        <v>38.703349999999944</v>
      </c>
      <c r="X25">
        <v>18.04549999999994</v>
      </c>
      <c r="Y25">
        <v>-49.024349999999949</v>
      </c>
      <c r="Z25">
        <v>-232.142875</v>
      </c>
      <c r="AA25">
        <v>-623.07652624999946</v>
      </c>
      <c r="AD25">
        <v>-36.428200416666698</v>
      </c>
      <c r="AG25">
        <v>47.714120416666603</v>
      </c>
      <c r="AI25">
        <v>1.01917194148</v>
      </c>
      <c r="AL25">
        <v>8.6500858033333348</v>
      </c>
      <c r="AM25">
        <v>2.4315368025633335</v>
      </c>
      <c r="AP25">
        <v>0.83699225333333338</v>
      </c>
      <c r="AQ25">
        <v>5.078212263166666</v>
      </c>
      <c r="AT25">
        <v>-0.66806922333333341</v>
      </c>
    </row>
    <row r="26" spans="1:46" x14ac:dyDescent="0.25">
      <c r="A26">
        <v>48</v>
      </c>
      <c r="B26">
        <v>9.3774999999999977</v>
      </c>
      <c r="C26">
        <v>0.56704147047164555</v>
      </c>
      <c r="D26">
        <v>0.30665207204615846</v>
      </c>
      <c r="E26">
        <v>2.7890935656426908E-2</v>
      </c>
      <c r="F26">
        <v>3.5578259405271595</v>
      </c>
      <c r="G26">
        <v>11.108370963333332</v>
      </c>
      <c r="H26">
        <v>-7.0774203999999994</v>
      </c>
      <c r="I26">
        <v>-7.6172303366666672</v>
      </c>
      <c r="J26">
        <v>11.46443365</v>
      </c>
      <c r="K26">
        <v>-1.6562885066666666</v>
      </c>
      <c r="L26">
        <v>-17.092520226666664</v>
      </c>
      <c r="M26">
        <v>17.745852190000001</v>
      </c>
      <c r="P26">
        <v>43.237661423333336</v>
      </c>
      <c r="S26">
        <v>24.690718973333333</v>
      </c>
      <c r="U26">
        <v>-10.847499999999981</v>
      </c>
      <c r="V26">
        <v>14.94399999999998</v>
      </c>
      <c r="W26">
        <v>39.238899999999937</v>
      </c>
      <c r="X26">
        <v>8.0679999999999854</v>
      </c>
      <c r="Y26">
        <v>-50.270149999999937</v>
      </c>
      <c r="Z26">
        <v>-229.24685000000011</v>
      </c>
      <c r="AA26">
        <v>-637.0453824999995</v>
      </c>
      <c r="AD26">
        <v>-74.827182083333241</v>
      </c>
      <c r="AG26">
        <v>-39.851224166666697</v>
      </c>
      <c r="AI26">
        <v>0.78354279065666677</v>
      </c>
      <c r="AL26">
        <v>6.9702111266666664</v>
      </c>
      <c r="AM26">
        <v>2.4738322412700002</v>
      </c>
      <c r="AP26">
        <v>2.4005847266666667</v>
      </c>
      <c r="AQ26">
        <v>5.0083634529000003</v>
      </c>
      <c r="AT26">
        <v>6.8868483733333337</v>
      </c>
    </row>
    <row r="27" spans="1:46" x14ac:dyDescent="0.25">
      <c r="A27">
        <v>50</v>
      </c>
      <c r="B27">
        <v>9.3774999999999977</v>
      </c>
      <c r="C27">
        <v>0.56791188743167853</v>
      </c>
      <c r="D27">
        <v>0.36893012256313085</v>
      </c>
      <c r="E27">
        <v>2.9194067598412386E-2</v>
      </c>
      <c r="F27">
        <v>3.4942613549353227</v>
      </c>
      <c r="G27">
        <v>10.69644036</v>
      </c>
      <c r="H27">
        <v>-6.9403592433333348</v>
      </c>
      <c r="I27">
        <v>-7.1571268466666664</v>
      </c>
      <c r="J27">
        <v>11.406493456666666</v>
      </c>
      <c r="K27">
        <v>-1.8517880266666666</v>
      </c>
      <c r="L27">
        <v>-17.010279089999997</v>
      </c>
      <c r="M27">
        <v>15.873596803333333</v>
      </c>
      <c r="P27">
        <v>42.936763703333334</v>
      </c>
      <c r="S27">
        <v>24.530513103333334</v>
      </c>
      <c r="U27">
        <v>-12.05</v>
      </c>
      <c r="V27">
        <v>17.293749999999999</v>
      </c>
      <c r="W27">
        <v>39.91749999999994</v>
      </c>
      <c r="X27">
        <v>-1.90625</v>
      </c>
      <c r="Y27">
        <v>-51.46874999999995</v>
      </c>
      <c r="Z27">
        <v>-226.15187499999999</v>
      </c>
      <c r="AA27">
        <v>-664.50470291666602</v>
      </c>
      <c r="AD27">
        <v>-133.6610312499997</v>
      </c>
      <c r="AG27">
        <v>-145.50042249999993</v>
      </c>
      <c r="AI27">
        <v>0.24978549807</v>
      </c>
      <c r="AL27">
        <v>1.9413170533333333</v>
      </c>
      <c r="AM27">
        <v>2.5098044515666666</v>
      </c>
      <c r="AP27">
        <v>4.6425984833333329</v>
      </c>
      <c r="AQ27">
        <v>4.9227954522800008</v>
      </c>
      <c r="AT27">
        <v>14.047906280000001</v>
      </c>
    </row>
    <row r="28" spans="1:46" x14ac:dyDescent="0.25">
      <c r="A28">
        <v>52</v>
      </c>
      <c r="B28">
        <v>9.3774999999999977</v>
      </c>
      <c r="C28">
        <v>0.56860776340358099</v>
      </c>
      <c r="D28">
        <v>0.44967097007597479</v>
      </c>
      <c r="E28">
        <v>2.7606233169767368E-2</v>
      </c>
      <c r="F28">
        <v>3.4056494254014202</v>
      </c>
      <c r="G28">
        <v>10.385401976666666</v>
      </c>
      <c r="H28">
        <v>-6.8165552399999996</v>
      </c>
      <c r="I28">
        <v>-6.7714178033333328</v>
      </c>
      <c r="J28">
        <v>11.32057833</v>
      </c>
      <c r="K28">
        <v>-1.9948668733333335</v>
      </c>
      <c r="L28">
        <v>-16.814329790000002</v>
      </c>
      <c r="M28">
        <v>14.366180300000002</v>
      </c>
      <c r="P28">
        <v>42.503831853333338</v>
      </c>
      <c r="S28">
        <v>24.132934546666664</v>
      </c>
      <c r="U28">
        <v>-13.25250000000003</v>
      </c>
      <c r="V28">
        <v>19.6435</v>
      </c>
      <c r="W28">
        <v>40.596099999999943</v>
      </c>
      <c r="X28">
        <v>-11.88049999999995</v>
      </c>
      <c r="Y28">
        <v>-52.667349999999949</v>
      </c>
      <c r="Z28">
        <v>-223.05690000000001</v>
      </c>
      <c r="AA28">
        <v>-679.37882666666599</v>
      </c>
      <c r="AD28">
        <v>-174.1307466666664</v>
      </c>
      <c r="AG28">
        <v>-236.82490499999972</v>
      </c>
      <c r="AI28">
        <v>-0.21160936372333336</v>
      </c>
      <c r="AL28">
        <v>-2.8135367599999999</v>
      </c>
      <c r="AM28">
        <v>2.5296853019633332</v>
      </c>
      <c r="AP28">
        <v>6.2099282499999999</v>
      </c>
      <c r="AQ28">
        <v>4.8361188498833334</v>
      </c>
      <c r="AT28">
        <v>19.263959443333334</v>
      </c>
    </row>
    <row r="29" spans="1:46" x14ac:dyDescent="0.25">
      <c r="A29">
        <v>54</v>
      </c>
      <c r="B29">
        <v>9.3775499999999976</v>
      </c>
      <c r="C29">
        <v>0.56946046821343876</v>
      </c>
      <c r="D29">
        <v>0.51813757690437945</v>
      </c>
      <c r="E29">
        <v>2.7243112117547104E-2</v>
      </c>
      <c r="F29">
        <v>3.3180701922247957</v>
      </c>
      <c r="G29">
        <v>10.085879563333332</v>
      </c>
      <c r="H29">
        <v>-6.7005953633333331</v>
      </c>
      <c r="I29">
        <v>-6.3218333366666659</v>
      </c>
      <c r="J29">
        <v>11.246258600000001</v>
      </c>
      <c r="K29">
        <v>-2.1843435333333332</v>
      </c>
      <c r="L29">
        <v>-16.616423040000001</v>
      </c>
      <c r="M29">
        <v>12.830048696666665</v>
      </c>
      <c r="P29">
        <v>42.152687329999999</v>
      </c>
      <c r="S29">
        <v>23.462016556666661</v>
      </c>
      <c r="U29">
        <v>-14.51000000000006</v>
      </c>
      <c r="V29">
        <v>21.973300000000009</v>
      </c>
      <c r="W29">
        <v>41.428049999999942</v>
      </c>
      <c r="X29">
        <v>-21.770499999999931</v>
      </c>
      <c r="Y29">
        <v>-53.83454999999995</v>
      </c>
      <c r="Z29">
        <v>-219.75492499999999</v>
      </c>
      <c r="AA29">
        <v>-691.99620416666608</v>
      </c>
      <c r="AD29">
        <v>-215.38341666666634</v>
      </c>
      <c r="AG29">
        <v>-334.9384054166664</v>
      </c>
      <c r="AI29">
        <v>-0.48823605501666661</v>
      </c>
      <c r="AL29">
        <v>-6.0355014333333328</v>
      </c>
      <c r="AM29">
        <v>2.4863526541966667</v>
      </c>
      <c r="AP29">
        <v>7.8418065299999995</v>
      </c>
      <c r="AQ29">
        <v>4.6814683159333335</v>
      </c>
      <c r="AT29">
        <v>25.377433076666666</v>
      </c>
    </row>
    <row r="30" spans="1:46" x14ac:dyDescent="0.25">
      <c r="A30">
        <v>56</v>
      </c>
      <c r="B30">
        <v>9.378200000000005</v>
      </c>
      <c r="C30">
        <v>0.5700133729848651</v>
      </c>
      <c r="D30">
        <v>0.5827847879082716</v>
      </c>
      <c r="E30">
        <v>2.5997422389924463E-2</v>
      </c>
      <c r="F30">
        <v>3.2216565405498345</v>
      </c>
      <c r="G30">
        <v>9.9417161233333324</v>
      </c>
      <c r="H30">
        <v>-6.6325736366666677</v>
      </c>
      <c r="I30">
        <v>-6.0356283666666668</v>
      </c>
      <c r="J30">
        <v>11.190834083333334</v>
      </c>
      <c r="K30">
        <v>-2.3062731599999999</v>
      </c>
      <c r="L30">
        <v>-16.408986063333334</v>
      </c>
      <c r="M30">
        <v>11.839637763333334</v>
      </c>
      <c r="P30">
        <v>41.759144246666665</v>
      </c>
      <c r="S30">
        <v>22.987263810000002</v>
      </c>
      <c r="U30">
        <v>-16.42750000000003</v>
      </c>
      <c r="V30">
        <v>24.063700000000029</v>
      </c>
      <c r="W30">
        <v>44.100199999999951</v>
      </c>
      <c r="X30">
        <v>-30.6494999999999</v>
      </c>
      <c r="Y30">
        <v>-54.624949999999963</v>
      </c>
      <c r="Z30">
        <v>-213.96895000000001</v>
      </c>
      <c r="AA30">
        <v>-698.93330083333274</v>
      </c>
      <c r="AD30">
        <v>-237.88004249999966</v>
      </c>
      <c r="AG30">
        <v>-399.61270249999956</v>
      </c>
      <c r="AI30">
        <v>-0.73155458185</v>
      </c>
      <c r="AL30">
        <v>-8.6751020200000006</v>
      </c>
      <c r="AM30">
        <v>2.4504023685333336</v>
      </c>
      <c r="AP30">
        <v>8.5309438466666681</v>
      </c>
      <c r="AQ30">
        <v>4.6104113254599994</v>
      </c>
      <c r="AT30">
        <v>28.289614816666671</v>
      </c>
    </row>
    <row r="31" spans="1:46" x14ac:dyDescent="0.25">
      <c r="A31">
        <v>58</v>
      </c>
      <c r="B31">
        <v>9.3788500000000123</v>
      </c>
      <c r="C31">
        <v>0.57110044495414469</v>
      </c>
      <c r="D31">
        <v>0.6453412499065545</v>
      </c>
      <c r="E31">
        <v>2.4434031181035619E-2</v>
      </c>
      <c r="F31">
        <v>3.0997600060433168</v>
      </c>
      <c r="G31">
        <v>9.5843398199999985</v>
      </c>
      <c r="H31">
        <v>-6.4808353500000013</v>
      </c>
      <c r="I31">
        <v>-5.4355743900000011</v>
      </c>
      <c r="J31">
        <v>11.134132679999999</v>
      </c>
      <c r="K31">
        <v>-2.5915124933333336</v>
      </c>
      <c r="L31">
        <v>-16.032445306666666</v>
      </c>
      <c r="M31">
        <v>10.014621596666666</v>
      </c>
      <c r="P31">
        <v>41.141545863333327</v>
      </c>
      <c r="S31">
        <v>21.761534153333333</v>
      </c>
      <c r="U31">
        <v>-18.34500000000001</v>
      </c>
      <c r="V31">
        <v>26.154100000000039</v>
      </c>
      <c r="W31">
        <v>46.772349999999967</v>
      </c>
      <c r="X31">
        <v>-39.528499999999887</v>
      </c>
      <c r="Y31">
        <v>-55.415349999999982</v>
      </c>
      <c r="Z31">
        <v>-208.182975</v>
      </c>
      <c r="AA31">
        <v>-712.91246750000005</v>
      </c>
      <c r="AD31">
        <v>-291.44845000000004</v>
      </c>
      <c r="AG31">
        <v>-525.45623791666696</v>
      </c>
      <c r="AI31">
        <v>-1.1655173890799999</v>
      </c>
      <c r="AL31">
        <v>-13.359560343333333</v>
      </c>
      <c r="AM31">
        <v>2.4066343249366664</v>
      </c>
      <c r="AP31">
        <v>10.168386783333336</v>
      </c>
      <c r="AQ31">
        <v>4.3996752258333336</v>
      </c>
      <c r="AT31">
        <v>33.668381050000008</v>
      </c>
    </row>
    <row r="32" spans="1:46" x14ac:dyDescent="0.25">
      <c r="A32">
        <v>60</v>
      </c>
      <c r="B32">
        <v>9.3795000000000179</v>
      </c>
      <c r="C32">
        <v>0.57184578486122706</v>
      </c>
      <c r="D32">
        <v>0.69270299649353029</v>
      </c>
      <c r="E32">
        <v>1.7359139302864372E-2</v>
      </c>
      <c r="F32">
        <v>2.9865529204180605</v>
      </c>
      <c r="G32">
        <v>9.4206395199999982</v>
      </c>
      <c r="H32">
        <v>-6.3897321200000015</v>
      </c>
      <c r="I32">
        <v>-5.0297277366666666</v>
      </c>
      <c r="J32">
        <v>11.092146763333336</v>
      </c>
      <c r="K32">
        <v>-2.8057635766666662</v>
      </c>
      <c r="L32">
        <v>-15.681829609999999</v>
      </c>
      <c r="M32">
        <v>8.7572062733333329</v>
      </c>
      <c r="P32">
        <v>40.537249543333338</v>
      </c>
      <c r="S32">
        <v>20.797114426666667</v>
      </c>
      <c r="U32">
        <v>-20.262499999999989</v>
      </c>
      <c r="V32">
        <v>28.244500000000048</v>
      </c>
      <c r="W32">
        <v>49.444499999999977</v>
      </c>
      <c r="X32">
        <v>-48.407499999999857</v>
      </c>
      <c r="Y32">
        <v>-56.205749999999981</v>
      </c>
      <c r="Z32">
        <v>-202.39699999999999</v>
      </c>
      <c r="AA32">
        <v>-718.02462125000022</v>
      </c>
      <c r="AD32">
        <v>-321.12567750000005</v>
      </c>
      <c r="AG32">
        <v>-614.79518291666704</v>
      </c>
      <c r="AI32">
        <v>-1.3765684466499999</v>
      </c>
      <c r="AL32">
        <v>-15.489673693333334</v>
      </c>
      <c r="AM32">
        <v>2.3343559403933338</v>
      </c>
      <c r="AP32">
        <v>10.599772283333333</v>
      </c>
      <c r="AQ32">
        <v>4.2883795249699999</v>
      </c>
      <c r="AT32">
        <v>36.482849093333336</v>
      </c>
    </row>
    <row r="33" spans="1:46" x14ac:dyDescent="0.25">
      <c r="A33">
        <v>62</v>
      </c>
      <c r="B33">
        <v>9.3804500000000228</v>
      </c>
      <c r="C33">
        <v>0.57292226272512514</v>
      </c>
      <c r="D33">
        <v>0.72895221364421514</v>
      </c>
      <c r="E33">
        <v>1.0681912931096178E-2</v>
      </c>
      <c r="F33">
        <v>2.8813823933073932</v>
      </c>
      <c r="G33">
        <v>9.1176575266666653</v>
      </c>
      <c r="H33">
        <v>-6.2512073900000003</v>
      </c>
      <c r="I33">
        <v>-4.4687185500000002</v>
      </c>
      <c r="J33">
        <v>11.049096309999999</v>
      </c>
      <c r="K33">
        <v>-3.1152678066666666</v>
      </c>
      <c r="L33">
        <v>-15.218395613333334</v>
      </c>
      <c r="M33">
        <v>7.1267489566666669</v>
      </c>
      <c r="P33">
        <v>39.82109973</v>
      </c>
      <c r="S33">
        <v>19.258366653333333</v>
      </c>
      <c r="U33">
        <v>-22.367499999999971</v>
      </c>
      <c r="V33">
        <v>30.26680000000006</v>
      </c>
      <c r="W33">
        <v>52.574525000000001</v>
      </c>
      <c r="X33">
        <v>-56.807399999999859</v>
      </c>
      <c r="Y33">
        <v>-56.989324999999987</v>
      </c>
      <c r="Z33">
        <v>-196.00322499999999</v>
      </c>
      <c r="AA33">
        <v>-726.98088875000008</v>
      </c>
      <c r="AD33">
        <v>-369.86878375000026</v>
      </c>
      <c r="AG33">
        <v>-732.74764708333373</v>
      </c>
      <c r="AI33">
        <v>-1.7926385411666665</v>
      </c>
      <c r="AL33">
        <v>-19.58541589</v>
      </c>
      <c r="AM33">
        <v>2.2794325983400001</v>
      </c>
      <c r="AP33">
        <v>11.722288686666667</v>
      </c>
      <c r="AQ33">
        <v>4.0491602216233336</v>
      </c>
      <c r="AT33">
        <v>39.717216323333332</v>
      </c>
    </row>
    <row r="34" spans="1:46" x14ac:dyDescent="0.25">
      <c r="A34">
        <v>64</v>
      </c>
      <c r="B34">
        <v>9.3824000000000218</v>
      </c>
      <c r="C34">
        <v>0.57366071041957423</v>
      </c>
      <c r="D34">
        <v>0.76845814945107283</v>
      </c>
      <c r="E34">
        <v>1.1149345208087354E-2</v>
      </c>
      <c r="F34">
        <v>2.7483629258527191</v>
      </c>
      <c r="G34">
        <v>8.9637791733333341</v>
      </c>
      <c r="H34">
        <v>-6.1644543200000008</v>
      </c>
      <c r="I34">
        <v>-4.0893914499999999</v>
      </c>
      <c r="J34">
        <v>11.016560856666667</v>
      </c>
      <c r="K34">
        <v>-3.3650471799999999</v>
      </c>
      <c r="L34">
        <v>-14.815377306666667</v>
      </c>
      <c r="M34">
        <v>5.9642485133333336</v>
      </c>
      <c r="P34">
        <v>39.177638856666668</v>
      </c>
      <c r="S34">
        <v>18.066827476666667</v>
      </c>
      <c r="U34">
        <v>-25.09749999999995</v>
      </c>
      <c r="V34">
        <v>32.062100000000036</v>
      </c>
      <c r="W34">
        <v>57.230800000000002</v>
      </c>
      <c r="X34">
        <v>-63.61029999999991</v>
      </c>
      <c r="Y34">
        <v>-57.750149999999998</v>
      </c>
      <c r="Z34">
        <v>-187.58345</v>
      </c>
      <c r="AA34">
        <v>-728.24569791666693</v>
      </c>
      <c r="AD34">
        <v>-396.54045625000032</v>
      </c>
      <c r="AG34">
        <v>-816.01005083333371</v>
      </c>
      <c r="AI34">
        <v>-1.9273951617933334</v>
      </c>
      <c r="AL34">
        <v>-20.886575830000002</v>
      </c>
      <c r="AM34">
        <v>2.1775957009233329</v>
      </c>
      <c r="AP34">
        <v>11.787055840000001</v>
      </c>
      <c r="AQ34">
        <v>3.9085720649099995</v>
      </c>
      <c r="AT34">
        <v>41.699569083333337</v>
      </c>
    </row>
    <row r="35" spans="1:46" x14ac:dyDescent="0.25">
      <c r="A35">
        <v>66</v>
      </c>
      <c r="B35">
        <v>9.3843500000000191</v>
      </c>
      <c r="C35">
        <v>0.57525237397562567</v>
      </c>
      <c r="D35">
        <v>0.80353073049455648</v>
      </c>
      <c r="E35">
        <v>1.5467392224927063E-2</v>
      </c>
      <c r="F35">
        <v>2.6046744576446339</v>
      </c>
      <c r="G35">
        <v>8.5392781000000006</v>
      </c>
      <c r="H35">
        <v>-5.9583966066666676</v>
      </c>
      <c r="I35">
        <v>-3.2790750333333336</v>
      </c>
      <c r="J35">
        <v>11.004733060000001</v>
      </c>
      <c r="K35">
        <v>-3.8956478133333334</v>
      </c>
      <c r="L35">
        <v>-14.007462416666666</v>
      </c>
      <c r="M35">
        <v>3.7270104200000005</v>
      </c>
      <c r="P35">
        <v>37.88105642666666</v>
      </c>
      <c r="S35">
        <v>15.307733960000002</v>
      </c>
      <c r="U35">
        <v>-27.827499999999951</v>
      </c>
      <c r="V35">
        <v>33.857400000000027</v>
      </c>
      <c r="W35">
        <v>61.887075000000017</v>
      </c>
      <c r="X35">
        <v>-70.413199999999989</v>
      </c>
      <c r="Y35">
        <v>-58.510975000000009</v>
      </c>
      <c r="Z35">
        <v>-179.16367500000001</v>
      </c>
      <c r="AA35">
        <v>-730.49636791666603</v>
      </c>
      <c r="AD35">
        <v>-456.64396208333289</v>
      </c>
      <c r="AG35">
        <v>-977.56869583333241</v>
      </c>
      <c r="AI35">
        <v>-2.2020555336000003</v>
      </c>
      <c r="AL35">
        <v>-23.74077711</v>
      </c>
      <c r="AM35">
        <v>2.0013101963566666</v>
      </c>
      <c r="AP35">
        <v>12.131815043333333</v>
      </c>
      <c r="AQ35">
        <v>3.5633329417366673</v>
      </c>
      <c r="AT35">
        <v>43.623320986666663</v>
      </c>
    </row>
    <row r="36" spans="1:46" x14ac:dyDescent="0.25">
      <c r="A36">
        <v>68</v>
      </c>
      <c r="B36">
        <v>9.3863000000000181</v>
      </c>
      <c r="C36">
        <v>0.57606799276674836</v>
      </c>
      <c r="D36">
        <v>0.83543519836792091</v>
      </c>
      <c r="E36">
        <v>1.4685214308292052E-2</v>
      </c>
      <c r="F36">
        <v>2.4243584362479029</v>
      </c>
      <c r="G36">
        <v>8.2651905133333337</v>
      </c>
      <c r="H36">
        <v>-5.8453490433333331</v>
      </c>
      <c r="I36">
        <v>-2.8512093500000004</v>
      </c>
      <c r="J36">
        <v>11.00219706</v>
      </c>
      <c r="K36">
        <v>-4.1731740833333335</v>
      </c>
      <c r="L36">
        <v>-13.50883288</v>
      </c>
      <c r="M36">
        <v>2.4792881699999993</v>
      </c>
      <c r="P36">
        <v>37.09118655333333</v>
      </c>
      <c r="S36">
        <v>13.594473363333332</v>
      </c>
      <c r="U36">
        <v>-30.55749999999993</v>
      </c>
      <c r="V36">
        <v>35.65270000000001</v>
      </c>
      <c r="W36">
        <v>66.543350000000004</v>
      </c>
      <c r="X36">
        <v>-77.216100000000012</v>
      </c>
      <c r="Y36">
        <v>-59.271800000000013</v>
      </c>
      <c r="Z36">
        <v>-170.74390000000011</v>
      </c>
      <c r="AA36">
        <v>-728.23604541666623</v>
      </c>
      <c r="AD36">
        <v>-489.74194874999955</v>
      </c>
      <c r="AG36">
        <v>-1061.2998466666663</v>
      </c>
      <c r="AI36">
        <v>-2.3226850621200001</v>
      </c>
      <c r="AL36">
        <v>-25.010556786666665</v>
      </c>
      <c r="AM36">
        <v>1.8813092670366667</v>
      </c>
      <c r="AP36">
        <v>12.043544266666668</v>
      </c>
      <c r="AQ36">
        <v>3.3758221303266667</v>
      </c>
      <c r="AT36">
        <v>43.867291093333336</v>
      </c>
    </row>
    <row r="37" spans="1:46" x14ac:dyDescent="0.25">
      <c r="A37">
        <v>70</v>
      </c>
      <c r="B37">
        <v>9.3891250000000159</v>
      </c>
      <c r="C37">
        <v>0.57728876354508729</v>
      </c>
      <c r="D37">
        <v>0.85482926364680556</v>
      </c>
      <c r="E37">
        <v>1.2028391626659005E-2</v>
      </c>
      <c r="F37">
        <v>2.2571765755107114</v>
      </c>
      <c r="G37">
        <v>7.9543960066666672</v>
      </c>
      <c r="H37">
        <v>-5.6675033533333332</v>
      </c>
      <c r="I37">
        <v>-2.2046766299999998</v>
      </c>
      <c r="J37">
        <v>11.034335833333333</v>
      </c>
      <c r="K37">
        <v>-4.6137296499999998</v>
      </c>
      <c r="L37">
        <v>-12.826872646666667</v>
      </c>
      <c r="M37">
        <v>0.80912547999999995</v>
      </c>
      <c r="P37">
        <v>35.894285749999995</v>
      </c>
      <c r="S37">
        <v>10.972566086666665</v>
      </c>
      <c r="U37">
        <v>-33.61624999999993</v>
      </c>
      <c r="V37">
        <v>37.324874999999992</v>
      </c>
      <c r="W37">
        <v>71.904375000000016</v>
      </c>
      <c r="X37">
        <v>-82.918000000000049</v>
      </c>
      <c r="Y37">
        <v>-60.197125000000021</v>
      </c>
      <c r="Z37">
        <v>-161.40537499999999</v>
      </c>
      <c r="AA37">
        <v>-721.48154333333287</v>
      </c>
      <c r="AD37">
        <v>-532.76786999999945</v>
      </c>
      <c r="AG37">
        <v>-1181.259565416666</v>
      </c>
      <c r="AI37">
        <v>-2.2904609452566667</v>
      </c>
      <c r="AL37">
        <v>-25.091071626666668</v>
      </c>
      <c r="AM37">
        <v>1.6350287366999998</v>
      </c>
      <c r="AP37">
        <v>11.336660163333333</v>
      </c>
      <c r="AQ37">
        <v>3.0484797987966665</v>
      </c>
      <c r="AT37">
        <v>42.976690816666668</v>
      </c>
    </row>
    <row r="38" spans="1:46" x14ac:dyDescent="0.25">
      <c r="A38">
        <v>72</v>
      </c>
      <c r="B38">
        <v>9.3933500000000123</v>
      </c>
      <c r="C38">
        <v>0.57802979377081809</v>
      </c>
      <c r="D38">
        <v>0.86086192478710222</v>
      </c>
      <c r="E38">
        <v>9.8421698100425222E-3</v>
      </c>
      <c r="F38">
        <v>2.0498043864914228</v>
      </c>
      <c r="G38">
        <v>7.6434668000000006</v>
      </c>
      <c r="H38">
        <v>-5.538321456666667</v>
      </c>
      <c r="I38">
        <v>-1.7962941933333334</v>
      </c>
      <c r="J38">
        <v>11.056484770000001</v>
      </c>
      <c r="K38">
        <v>-4.9149901700000003</v>
      </c>
      <c r="L38">
        <v>-12.322396746666666</v>
      </c>
      <c r="M38">
        <v>-0.31494160333333321</v>
      </c>
      <c r="P38">
        <v>35.078353336666666</v>
      </c>
      <c r="S38">
        <v>9.1393635900000003</v>
      </c>
      <c r="U38">
        <v>-37.200999999999958</v>
      </c>
      <c r="V38">
        <v>38.800049999999978</v>
      </c>
      <c r="W38">
        <v>78.393000000000043</v>
      </c>
      <c r="X38">
        <v>-86.858300000000071</v>
      </c>
      <c r="Y38">
        <v>-61.385650000000027</v>
      </c>
      <c r="Z38">
        <v>-150.59684999999999</v>
      </c>
      <c r="AA38">
        <v>-713.48818749999953</v>
      </c>
      <c r="AD38">
        <v>-559.25395166666613</v>
      </c>
      <c r="AG38">
        <v>-1249.2538920833326</v>
      </c>
      <c r="AI38">
        <v>-2.351773724753333</v>
      </c>
      <c r="AL38">
        <v>-25.604857286666668</v>
      </c>
      <c r="AM38">
        <v>1.4895688593533332</v>
      </c>
      <c r="AP38">
        <v>10.72939852</v>
      </c>
      <c r="AQ38">
        <v>2.8408230589333332</v>
      </c>
      <c r="AT38">
        <v>41.899375546666661</v>
      </c>
    </row>
    <row r="39" spans="1:46" x14ac:dyDescent="0.25">
      <c r="A39">
        <v>74</v>
      </c>
      <c r="B39">
        <v>9.3975750000000087</v>
      </c>
      <c r="C39">
        <v>0.57931571303251861</v>
      </c>
      <c r="D39">
        <v>0.85420629578922935</v>
      </c>
      <c r="E39">
        <v>8.3808487842731896E-3</v>
      </c>
      <c r="F39">
        <v>1.8668165927711566</v>
      </c>
      <c r="G39">
        <v>7.28492651</v>
      </c>
      <c r="H39">
        <v>-5.3363788333333328</v>
      </c>
      <c r="I39">
        <v>-1.0922248866666666</v>
      </c>
      <c r="J39">
        <v>11.157691546666666</v>
      </c>
      <c r="K39">
        <v>-5.380966813333333</v>
      </c>
      <c r="L39">
        <v>-11.55802892</v>
      </c>
      <c r="M39">
        <v>-2.0448419266666669</v>
      </c>
      <c r="P39">
        <v>33.618913466666662</v>
      </c>
      <c r="S39">
        <v>5.8576574366666669</v>
      </c>
      <c r="U39">
        <v>-40.785749999999979</v>
      </c>
      <c r="V39">
        <v>40.275224999999963</v>
      </c>
      <c r="W39">
        <v>84.881625000000057</v>
      </c>
      <c r="X39">
        <v>-90.798600000000093</v>
      </c>
      <c r="Y39">
        <v>-62.574175000000039</v>
      </c>
      <c r="Z39">
        <v>-139.78832499999999</v>
      </c>
      <c r="AA39">
        <v>-697.51555833333282</v>
      </c>
      <c r="AD39">
        <v>-595.55850999999961</v>
      </c>
      <c r="AG39">
        <v>-1356.4429483333327</v>
      </c>
      <c r="AI39">
        <v>-2.1671665400666664</v>
      </c>
      <c r="AL39">
        <v>-23.765224473333337</v>
      </c>
      <c r="AM39">
        <v>1.1739972898766664</v>
      </c>
      <c r="AP39">
        <v>9.1994954966666675</v>
      </c>
      <c r="AQ39">
        <v>2.48127991462</v>
      </c>
      <c r="AT39">
        <v>38.974178396666666</v>
      </c>
    </row>
    <row r="40" spans="1:46" x14ac:dyDescent="0.25">
      <c r="A40">
        <v>76</v>
      </c>
      <c r="B40">
        <v>9.4018000000000033</v>
      </c>
      <c r="C40">
        <v>0.58053442926822985</v>
      </c>
      <c r="D40">
        <v>0.82989813389274314</v>
      </c>
      <c r="E40">
        <v>6.9737975025622083E-3</v>
      </c>
      <c r="F40">
        <v>1.6572722157876736</v>
      </c>
      <c r="G40">
        <v>6.7897013033333335</v>
      </c>
      <c r="H40">
        <v>-5.1261510366666663</v>
      </c>
      <c r="I40">
        <v>-0.44983322999999997</v>
      </c>
      <c r="J40">
        <v>11.275909533333333</v>
      </c>
      <c r="K40">
        <v>-5.8274690533333331</v>
      </c>
      <c r="L40">
        <v>-10.78440631</v>
      </c>
      <c r="M40">
        <v>-3.6581354666666668</v>
      </c>
      <c r="P40">
        <v>32.199378140000007</v>
      </c>
      <c r="S40">
        <v>2.6355328033333341</v>
      </c>
      <c r="U40">
        <v>-44.370499999999979</v>
      </c>
      <c r="V40">
        <v>41.750399999999928</v>
      </c>
      <c r="W40">
        <v>91.370250000000027</v>
      </c>
      <c r="X40">
        <v>-94.738900000000072</v>
      </c>
      <c r="Y40">
        <v>-63.762700000000052</v>
      </c>
      <c r="Z40">
        <v>-128.97980000000001</v>
      </c>
      <c r="AA40">
        <v>-676.10476666666602</v>
      </c>
      <c r="AD40">
        <v>-621.98133666666615</v>
      </c>
      <c r="AG40">
        <v>-1437.5488608333321</v>
      </c>
      <c r="AI40">
        <v>-2.1530069038333335</v>
      </c>
      <c r="AL40">
        <v>-22.972918319999998</v>
      </c>
      <c r="AM40">
        <v>0.94511897488999996</v>
      </c>
      <c r="AP40">
        <v>7.7118297299999998</v>
      </c>
      <c r="AQ40">
        <v>2.1542594665000001</v>
      </c>
      <c r="AT40">
        <v>35.696781063333333</v>
      </c>
    </row>
    <row r="41" spans="1:46" x14ac:dyDescent="0.25">
      <c r="A41">
        <v>78</v>
      </c>
      <c r="B41">
        <v>9.407250000000003</v>
      </c>
      <c r="C41">
        <v>0.58141730637152733</v>
      </c>
      <c r="D41">
        <v>0.78984520875616693</v>
      </c>
      <c r="E41">
        <v>4.6691389138088443E-3</v>
      </c>
      <c r="F41">
        <v>1.462409866634822</v>
      </c>
      <c r="G41">
        <v>6.4375803333333321</v>
      </c>
      <c r="H41">
        <v>-4.9367189900000001</v>
      </c>
      <c r="I41">
        <v>0.15807887333333337</v>
      </c>
      <c r="J41">
        <v>11.428380486666665</v>
      </c>
      <c r="K41">
        <v>-6.2130163166666676</v>
      </c>
      <c r="L41">
        <v>-10.195988270000001</v>
      </c>
      <c r="M41">
        <v>-4.9551480466666664</v>
      </c>
      <c r="P41">
        <v>30.90102834333333</v>
      </c>
      <c r="S41">
        <v>-0.30544464000000016</v>
      </c>
      <c r="U41">
        <v>-48.40185000000001</v>
      </c>
      <c r="V41">
        <v>43.054249999999932</v>
      </c>
      <c r="W41">
        <v>98.693625000000054</v>
      </c>
      <c r="X41">
        <v>-96.87232500000006</v>
      </c>
      <c r="Y41">
        <v>-65.401150000000044</v>
      </c>
      <c r="Z41">
        <v>-117.1177749999999</v>
      </c>
      <c r="AA41">
        <v>-654.7754637499994</v>
      </c>
      <c r="AD41">
        <v>-636.23472749999951</v>
      </c>
      <c r="AG41">
        <v>-1484.5229229166655</v>
      </c>
      <c r="AI41">
        <v>-2.0565683552533334</v>
      </c>
      <c r="AL41">
        <v>-21.191334730000001</v>
      </c>
      <c r="AM41">
        <v>0.67547474828666665</v>
      </c>
      <c r="AP41">
        <v>5.853907733333334</v>
      </c>
      <c r="AQ41">
        <v>1.8617016060333331</v>
      </c>
      <c r="AT41">
        <v>31.821713713333331</v>
      </c>
    </row>
    <row r="42" spans="1:46" x14ac:dyDescent="0.25">
      <c r="A42">
        <v>80</v>
      </c>
      <c r="B42">
        <v>9.4137500000000038</v>
      </c>
      <c r="C42">
        <v>0.58323707991448814</v>
      </c>
      <c r="D42">
        <v>0.73852477207268741</v>
      </c>
      <c r="E42">
        <v>2.4027695048934278E-3</v>
      </c>
      <c r="F42">
        <v>1.2901418254918464</v>
      </c>
      <c r="G42">
        <v>6.1016567666666672</v>
      </c>
      <c r="H42">
        <v>-4.7536115066666671</v>
      </c>
      <c r="I42">
        <v>0.65035092333333333</v>
      </c>
      <c r="J42">
        <v>11.571391586666667</v>
      </c>
      <c r="K42">
        <v>-6.5757064666666682</v>
      </c>
      <c r="L42">
        <v>-9.5344945700000014</v>
      </c>
      <c r="M42">
        <v>-6.1933549633333334</v>
      </c>
      <c r="P42">
        <v>29.733055693333331</v>
      </c>
      <c r="S42">
        <v>-3.12235504</v>
      </c>
      <c r="U42">
        <v>-52.816000000000052</v>
      </c>
      <c r="V42">
        <v>44.211249999999957</v>
      </c>
      <c r="W42">
        <v>106.7325000000001</v>
      </c>
      <c r="X42">
        <v>-97.457000000000036</v>
      </c>
      <c r="Y42">
        <v>-67.42525000000002</v>
      </c>
      <c r="Z42">
        <v>-104.3527499999999</v>
      </c>
      <c r="AA42">
        <v>-629.05237208333278</v>
      </c>
      <c r="AD42">
        <v>-644.96761916666617</v>
      </c>
      <c r="AG42">
        <v>-1530.9771749999989</v>
      </c>
      <c r="AI42">
        <v>-1.9523945170700001</v>
      </c>
      <c r="AL42">
        <v>-19.628886163333334</v>
      </c>
      <c r="AM42">
        <v>0.48690637675333331</v>
      </c>
      <c r="AP42">
        <v>4.6093687833333332</v>
      </c>
      <c r="AQ42">
        <v>1.5619547616333331</v>
      </c>
      <c r="AT42">
        <v>27.662955380000007</v>
      </c>
    </row>
    <row r="43" spans="1:46" x14ac:dyDescent="0.25">
      <c r="A43">
        <v>82</v>
      </c>
      <c r="B43">
        <v>9.4202500000000065</v>
      </c>
      <c r="C43">
        <v>0.58416098984596987</v>
      </c>
      <c r="D43">
        <v>0.669509957998771</v>
      </c>
      <c r="E43">
        <v>-1.3010824981497695E-3</v>
      </c>
      <c r="F43">
        <v>1.0982092441590148</v>
      </c>
      <c r="G43">
        <v>5.7616082700000009</v>
      </c>
      <c r="H43">
        <v>-4.5487544666666668</v>
      </c>
      <c r="I43">
        <v>1.3006226333333335</v>
      </c>
      <c r="J43">
        <v>11.802549036666667</v>
      </c>
      <c r="K43">
        <v>-6.960002283333333</v>
      </c>
      <c r="L43">
        <v>-8.9144793866666667</v>
      </c>
      <c r="M43">
        <v>-7.4793679566666667</v>
      </c>
      <c r="P43">
        <v>28.311431340000002</v>
      </c>
      <c r="S43">
        <v>-6.4269916999999994</v>
      </c>
      <c r="U43">
        <v>-57.230150000000037</v>
      </c>
      <c r="V43">
        <v>45.368249999999968</v>
      </c>
      <c r="W43">
        <v>114.77137500000001</v>
      </c>
      <c r="X43">
        <v>-98.041675000000012</v>
      </c>
      <c r="Y43">
        <v>-69.449349999999995</v>
      </c>
      <c r="Z43">
        <v>-91.587724999999949</v>
      </c>
      <c r="AA43">
        <v>-599.02896374999943</v>
      </c>
      <c r="AD43">
        <v>-638.27482083333268</v>
      </c>
      <c r="AG43">
        <v>-1539.2302987499988</v>
      </c>
      <c r="AI43">
        <v>-1.9270081332666664</v>
      </c>
      <c r="AL43">
        <v>-17.817249753333328</v>
      </c>
      <c r="AM43">
        <v>0.25043688456666663</v>
      </c>
      <c r="AP43">
        <v>2.7190082533333331</v>
      </c>
      <c r="AQ43">
        <v>1.2947970773700002</v>
      </c>
      <c r="AT43">
        <v>23.474247483333333</v>
      </c>
    </row>
    <row r="44" spans="1:46" x14ac:dyDescent="0.25">
      <c r="A44">
        <v>84</v>
      </c>
      <c r="B44">
        <v>9.4267500000000073</v>
      </c>
      <c r="C44">
        <v>0.58529320800369189</v>
      </c>
      <c r="D44">
        <v>0.58174040544281025</v>
      </c>
      <c r="E44">
        <v>-4.7603536752948671E-3</v>
      </c>
      <c r="F44">
        <v>0.90853423537647249</v>
      </c>
      <c r="G44">
        <v>5.3830968500000003</v>
      </c>
      <c r="H44">
        <v>-4.3341715733333332</v>
      </c>
      <c r="I44">
        <v>1.8533674433333331</v>
      </c>
      <c r="J44">
        <v>12.033678163333335</v>
      </c>
      <c r="K44">
        <v>-7.3065595900000009</v>
      </c>
      <c r="L44">
        <v>-8.2375784900000006</v>
      </c>
      <c r="M44">
        <v>-8.6732766833333326</v>
      </c>
      <c r="P44">
        <v>27.048866146666665</v>
      </c>
      <c r="S44">
        <v>-9.6489211166666653</v>
      </c>
      <c r="U44">
        <v>-61.644300000000072</v>
      </c>
      <c r="V44">
        <v>46.525249999999993</v>
      </c>
      <c r="W44">
        <v>122.8102500000001</v>
      </c>
      <c r="X44">
        <v>-98.626349999999988</v>
      </c>
      <c r="Y44">
        <v>-71.473449999999985</v>
      </c>
      <c r="Z44">
        <v>-78.822699999999898</v>
      </c>
      <c r="AA44">
        <v>-561.79837916666622</v>
      </c>
      <c r="AD44">
        <v>-625.17877291666605</v>
      </c>
      <c r="AG44">
        <v>-1557.0374608333318</v>
      </c>
      <c r="AI44">
        <v>-1.8465552681233335</v>
      </c>
      <c r="AL44">
        <v>-15.948378713333335</v>
      </c>
      <c r="AM44">
        <v>8.7832174096666674E-2</v>
      </c>
      <c r="AP44">
        <v>1.6450066033333333</v>
      </c>
      <c r="AQ44">
        <v>1.0146124904633331</v>
      </c>
      <c r="AT44">
        <v>18.997187243333332</v>
      </c>
    </row>
    <row r="45" spans="1:46" x14ac:dyDescent="0.25">
      <c r="A45">
        <v>86</v>
      </c>
      <c r="B45">
        <v>9.4343750000000028</v>
      </c>
      <c r="C45">
        <v>0.58799159345210394</v>
      </c>
      <c r="D45">
        <v>0.47492952495577556</v>
      </c>
      <c r="E45">
        <v>-7.2438007991059939E-3</v>
      </c>
      <c r="F45">
        <v>0.72088680449600928</v>
      </c>
      <c r="G45">
        <v>4.9915834233333332</v>
      </c>
      <c r="H45">
        <v>-4.0664176633333344</v>
      </c>
      <c r="I45">
        <v>2.58452781</v>
      </c>
      <c r="J45">
        <v>12.365566113333333</v>
      </c>
      <c r="K45">
        <v>-7.743483416666666</v>
      </c>
      <c r="L45">
        <v>-7.5077816100000003</v>
      </c>
      <c r="M45">
        <v>-10.079902673333333</v>
      </c>
      <c r="P45">
        <v>25.434840726666668</v>
      </c>
      <c r="S45">
        <v>-13.617654229999999</v>
      </c>
      <c r="U45">
        <v>-66.555475000000072</v>
      </c>
      <c r="V45">
        <v>47.483575000000009</v>
      </c>
      <c r="W45">
        <v>131.64945000000009</v>
      </c>
      <c r="X45">
        <v>-96.778099999999966</v>
      </c>
      <c r="Y45">
        <v>-74.240724999999983</v>
      </c>
      <c r="Z45">
        <v>-65.115824999999873</v>
      </c>
      <c r="AA45">
        <v>-516.20643166666628</v>
      </c>
      <c r="AD45">
        <v>-592.12037499999951</v>
      </c>
      <c r="AG45">
        <v>-1520.3238645833321</v>
      </c>
      <c r="AI45">
        <v>-1.8171621849299997</v>
      </c>
      <c r="AL45">
        <v>-13.906020086666667</v>
      </c>
      <c r="AM45">
        <v>-0.1543729607266667</v>
      </c>
      <c r="AP45">
        <v>-6.7483416666666948E-2</v>
      </c>
      <c r="AQ45">
        <v>0.71899703887333333</v>
      </c>
      <c r="AT45">
        <v>13.78296789</v>
      </c>
    </row>
    <row r="46" spans="1:46" x14ac:dyDescent="0.25">
      <c r="A46">
        <v>88</v>
      </c>
      <c r="B46">
        <v>9.4424999999999955</v>
      </c>
      <c r="C46">
        <v>0.58877108504934694</v>
      </c>
      <c r="D46">
        <v>0.38700825403532402</v>
      </c>
      <c r="E46">
        <v>-8.0309659555222492E-3</v>
      </c>
      <c r="F46">
        <v>0.58409903754546266</v>
      </c>
      <c r="G46">
        <v>4.7563039566666667</v>
      </c>
      <c r="H46">
        <v>-3.910958496666666</v>
      </c>
      <c r="I46">
        <v>2.94343851</v>
      </c>
      <c r="J46">
        <v>12.578702413333335</v>
      </c>
      <c r="K46">
        <v>-7.9400294666666671</v>
      </c>
      <c r="L46">
        <v>-7.1154609433333338</v>
      </c>
      <c r="M46">
        <v>-10.707983956666666</v>
      </c>
      <c r="P46">
        <v>24.710263509999997</v>
      </c>
      <c r="S46">
        <v>-15.561884846666667</v>
      </c>
      <c r="U46">
        <v>-71.687550000000059</v>
      </c>
      <c r="V46">
        <v>48.353600000000043</v>
      </c>
      <c r="W46">
        <v>140.84434999999999</v>
      </c>
      <c r="X46">
        <v>-93.848549999999975</v>
      </c>
      <c r="Y46">
        <v>-77.33829999999999</v>
      </c>
      <c r="Z46">
        <v>-50.990349999999857</v>
      </c>
      <c r="AA46">
        <v>-485.80519416666618</v>
      </c>
      <c r="AD46">
        <v>-565.54383124999947</v>
      </c>
      <c r="AG46">
        <v>-1493.2794937499989</v>
      </c>
      <c r="AI46">
        <v>-1.7729776503133332</v>
      </c>
      <c r="AL46">
        <v>-12.666277170000001</v>
      </c>
      <c r="AM46">
        <v>-0.2257974769933333</v>
      </c>
      <c r="AP46">
        <v>-0.50924406666666699</v>
      </c>
      <c r="AQ46">
        <v>0.56816292733999996</v>
      </c>
      <c r="AT46">
        <v>11.24544629</v>
      </c>
    </row>
    <row r="47" spans="1:46" x14ac:dyDescent="0.25">
      <c r="A47">
        <v>90</v>
      </c>
      <c r="B47">
        <v>9.4506249999999881</v>
      </c>
      <c r="C47">
        <v>0.59032296472742918</v>
      </c>
      <c r="D47">
        <v>0.3097643493943163</v>
      </c>
      <c r="E47">
        <v>-8.737070048560034E-3</v>
      </c>
      <c r="F47">
        <v>0.46257789843708058</v>
      </c>
      <c r="G47">
        <v>4.2456914233333327</v>
      </c>
      <c r="H47">
        <v>-3.5325842566666665</v>
      </c>
      <c r="I47">
        <v>3.8881269466666666</v>
      </c>
      <c r="J47">
        <v>13.090555380000001</v>
      </c>
      <c r="K47">
        <v>-8.3842167100000005</v>
      </c>
      <c r="L47">
        <v>-6.2589723066666663</v>
      </c>
      <c r="M47">
        <v>-12.268391476666665</v>
      </c>
      <c r="P47">
        <v>22.832860456666662</v>
      </c>
      <c r="S47">
        <v>-20.550875666666666</v>
      </c>
      <c r="U47">
        <v>-76.819625000000002</v>
      </c>
      <c r="V47">
        <v>49.223625000000062</v>
      </c>
      <c r="W47">
        <v>150.03925000000001</v>
      </c>
      <c r="X47">
        <v>-90.918999999999997</v>
      </c>
      <c r="Y47">
        <v>-80.435874999999967</v>
      </c>
      <c r="Z47">
        <v>-36.864874999999941</v>
      </c>
      <c r="AA47">
        <v>-416.19746708333298</v>
      </c>
      <c r="AD47">
        <v>-485.46106666666617</v>
      </c>
      <c r="AG47">
        <v>-1384.8911187499989</v>
      </c>
      <c r="AI47">
        <v>-1.7987191233466666</v>
      </c>
      <c r="AL47">
        <v>-10.776203026666668</v>
      </c>
      <c r="AM47">
        <v>-0.4248837823633333</v>
      </c>
      <c r="AP47">
        <v>-1.4488080833333332</v>
      </c>
      <c r="AQ47">
        <v>0.30573454689000001</v>
      </c>
      <c r="AT47">
        <v>6.2647680866666668</v>
      </c>
    </row>
    <row r="48" spans="1:46" x14ac:dyDescent="0.25">
      <c r="A48">
        <v>92</v>
      </c>
      <c r="B48">
        <v>9.4587499999999807</v>
      </c>
      <c r="C48">
        <v>0.59071237465480619</v>
      </c>
      <c r="D48">
        <v>0.24169682337598139</v>
      </c>
      <c r="E48">
        <v>-8.7770252900152453E-3</v>
      </c>
      <c r="F48">
        <v>0.36729548060769801</v>
      </c>
      <c r="G48">
        <v>4.1110674933333335</v>
      </c>
      <c r="H48">
        <v>-3.4421405666666671</v>
      </c>
      <c r="I48">
        <v>4.1223102666666671</v>
      </c>
      <c r="J48">
        <v>13.26617036</v>
      </c>
      <c r="K48">
        <v>-8.5149300999999991</v>
      </c>
      <c r="L48">
        <v>-6.0189465066666665</v>
      </c>
      <c r="M48">
        <v>-12.537287796666666</v>
      </c>
      <c r="P48">
        <v>22.557663096666666</v>
      </c>
      <c r="S48">
        <v>-21.588055026666666</v>
      </c>
      <c r="U48">
        <v>-81.951699999999988</v>
      </c>
      <c r="V48">
        <v>50.093650000000089</v>
      </c>
      <c r="W48">
        <v>159.23415</v>
      </c>
      <c r="X48">
        <v>-87.989450000000005</v>
      </c>
      <c r="Y48">
        <v>-83.533449999999974</v>
      </c>
      <c r="Z48">
        <v>-22.739399999999929</v>
      </c>
      <c r="AA48">
        <v>-393.84696833333294</v>
      </c>
      <c r="AD48">
        <v>-453.91676041666625</v>
      </c>
      <c r="AG48">
        <v>-1344.5948537499989</v>
      </c>
      <c r="AI48">
        <v>-1.8212943482266668</v>
      </c>
      <c r="AL48">
        <v>-10.167228276666668</v>
      </c>
      <c r="AM48">
        <v>-0.4417450189733334</v>
      </c>
      <c r="AP48">
        <v>-1.5561142833333332</v>
      </c>
      <c r="AQ48">
        <v>0.24958626500999997</v>
      </c>
      <c r="AT48">
        <v>5.4433764166666672</v>
      </c>
    </row>
    <row r="49" spans="1:46" x14ac:dyDescent="0.25">
      <c r="A49">
        <v>94</v>
      </c>
      <c r="B49">
        <v>9.4679749999999778</v>
      </c>
      <c r="C49">
        <v>0.59225357208738827</v>
      </c>
      <c r="D49">
        <v>0.18584422122154759</v>
      </c>
      <c r="E49">
        <v>-8.7001963669062089E-3</v>
      </c>
      <c r="F49">
        <v>0.28323788907759689</v>
      </c>
      <c r="G49">
        <v>3.6618814466666665</v>
      </c>
      <c r="H49">
        <v>-3.0640084399999998</v>
      </c>
      <c r="I49">
        <v>4.9881084033333334</v>
      </c>
      <c r="J49">
        <v>13.811621849999998</v>
      </c>
      <c r="K49">
        <v>-8.8851532433333329</v>
      </c>
      <c r="L49">
        <v>-5.3137903466666669</v>
      </c>
      <c r="M49">
        <v>-13.747400993333333</v>
      </c>
      <c r="P49">
        <v>21.13183312666667</v>
      </c>
      <c r="S49">
        <v>-25.744090196666669</v>
      </c>
      <c r="U49">
        <v>-87.547149999999974</v>
      </c>
      <c r="V49">
        <v>50.765950000000068</v>
      </c>
      <c r="W49">
        <v>169.00682499999999</v>
      </c>
      <c r="X49">
        <v>-82.195774999999983</v>
      </c>
      <c r="Y49">
        <v>-87.524224999999987</v>
      </c>
      <c r="Z49">
        <v>-8.0669499999999292</v>
      </c>
      <c r="AA49">
        <v>-320.21691499999969</v>
      </c>
      <c r="AD49">
        <v>-346.68274749999966</v>
      </c>
      <c r="AG49">
        <v>-1181.3001358333324</v>
      </c>
      <c r="AI49">
        <v>-1.9032409533200001</v>
      </c>
      <c r="AL49">
        <v>-8.7540131199999998</v>
      </c>
      <c r="AM49">
        <v>-0.54710195945666662</v>
      </c>
      <c r="AP49">
        <v>-1.7648443366666666</v>
      </c>
      <c r="AQ49">
        <v>8.3063807843333337E-2</v>
      </c>
      <c r="AT49">
        <v>2.4094532166666669</v>
      </c>
    </row>
    <row r="50" spans="1:46" x14ac:dyDescent="0.25">
      <c r="A50">
        <v>96</v>
      </c>
      <c r="B50">
        <v>9.4773999999999781</v>
      </c>
      <c r="C50">
        <v>0.59247581994291865</v>
      </c>
      <c r="D50">
        <v>0.13587111109073785</v>
      </c>
      <c r="E50">
        <v>-7.5045052784892072E-3</v>
      </c>
      <c r="F50">
        <v>0.20174399897226936</v>
      </c>
      <c r="G50">
        <v>3.5466625966666667</v>
      </c>
      <c r="H50">
        <v>-2.9878682900000002</v>
      </c>
      <c r="I50">
        <v>5.1651116533333328</v>
      </c>
      <c r="J50">
        <v>13.974613499999998</v>
      </c>
      <c r="K50">
        <v>-8.9860519933333336</v>
      </c>
      <c r="L50">
        <v>-5.1493231466666671</v>
      </c>
      <c r="M50">
        <v>-13.882410143333335</v>
      </c>
      <c r="P50">
        <v>21.035456026666669</v>
      </c>
      <c r="S50">
        <v>-26.351658996666664</v>
      </c>
      <c r="U50">
        <v>-93.226849999999914</v>
      </c>
      <c r="V50">
        <v>51.402300000000047</v>
      </c>
      <c r="W50">
        <v>178.88454999999999</v>
      </c>
      <c r="X50">
        <v>-75.881349999999998</v>
      </c>
      <c r="Y50">
        <v>-91.677399999999963</v>
      </c>
      <c r="Z50">
        <v>6.7049499999999584</v>
      </c>
      <c r="AA50">
        <v>-301.2170899999997</v>
      </c>
      <c r="AD50">
        <v>-315.44069749999971</v>
      </c>
      <c r="AG50">
        <v>-1138.4859295833326</v>
      </c>
      <c r="AI50">
        <v>-1.95557367122</v>
      </c>
      <c r="AL50">
        <v>-8.5095340200000003</v>
      </c>
      <c r="AM50">
        <v>-0.53852081005666663</v>
      </c>
      <c r="AP50">
        <v>-1.7703063866666664</v>
      </c>
      <c r="AQ50">
        <v>5.433478789333334E-2</v>
      </c>
      <c r="AT50">
        <v>1.8996384666666668</v>
      </c>
    </row>
    <row r="51" spans="1:46" x14ac:dyDescent="0.25">
      <c r="A51">
        <v>98</v>
      </c>
      <c r="B51">
        <v>9.4868249999999765</v>
      </c>
      <c r="C51">
        <v>0.59384144394948868</v>
      </c>
      <c r="D51">
        <v>9.2624576679605178E-2</v>
      </c>
      <c r="E51">
        <v>-6.4511735870162179E-3</v>
      </c>
      <c r="F51">
        <v>0.13438143746610676</v>
      </c>
      <c r="G51">
        <v>3.1058287566666669</v>
      </c>
      <c r="H51">
        <v>-2.6087698599999998</v>
      </c>
      <c r="I51">
        <v>6.0272880433333338</v>
      </c>
      <c r="J51">
        <v>14.575602703333335</v>
      </c>
      <c r="K51">
        <v>-9.3091557833333329</v>
      </c>
      <c r="L51">
        <v>-4.518621256666667</v>
      </c>
      <c r="M51">
        <v>-14.830126796666667</v>
      </c>
      <c r="P51">
        <v>20.059398476666669</v>
      </c>
      <c r="S51">
        <v>-30.001276753333332</v>
      </c>
      <c r="U51">
        <v>-98.906549999999896</v>
      </c>
      <c r="V51">
        <v>52.03865000000004</v>
      </c>
      <c r="W51">
        <v>188.76227499999999</v>
      </c>
      <c r="X51">
        <v>-69.566924999999969</v>
      </c>
      <c r="Y51">
        <v>-95.830574999999982</v>
      </c>
      <c r="Z51">
        <v>21.476849999999949</v>
      </c>
      <c r="AA51">
        <v>-220.82602291666643</v>
      </c>
      <c r="AD51">
        <v>-176.79607458333319</v>
      </c>
      <c r="AG51">
        <v>-933.36733124999921</v>
      </c>
      <c r="AI51">
        <v>-1.9910514071733334</v>
      </c>
      <c r="AL51">
        <v>-6.7450958833333328</v>
      </c>
      <c r="AM51">
        <v>-0.60062880991666656</v>
      </c>
      <c r="AP51">
        <v>-1.5795161533333335</v>
      </c>
      <c r="AQ51">
        <v>-2.3326354550000011E-2</v>
      </c>
      <c r="AT51">
        <v>0.56845605666666676</v>
      </c>
    </row>
    <row r="52" spans="1:46" x14ac:dyDescent="0.25">
      <c r="A52">
        <v>100</v>
      </c>
      <c r="B52">
        <v>9.496249999999975</v>
      </c>
      <c r="C52">
        <v>0.59516750371602678</v>
      </c>
      <c r="D52">
        <v>5.1738498439326139E-2</v>
      </c>
      <c r="E52">
        <v>-6.409727856852958E-3</v>
      </c>
      <c r="F52">
        <v>7.0034436967654476E-2</v>
      </c>
      <c r="G52">
        <v>2.5805272366666667</v>
      </c>
      <c r="H52">
        <v>-2.1886109733333337</v>
      </c>
      <c r="I52">
        <v>6.9798267066666684</v>
      </c>
      <c r="J52">
        <v>15.345104206666667</v>
      </c>
      <c r="K52">
        <v>-9.6609135633333327</v>
      </c>
      <c r="L52">
        <v>-3.8753486633333329</v>
      </c>
      <c r="M52">
        <v>-15.514009176666667</v>
      </c>
      <c r="P52">
        <v>19.717464530000001</v>
      </c>
      <c r="S52">
        <v>-33.211028846666665</v>
      </c>
      <c r="U52">
        <v>-104.58624999999989</v>
      </c>
      <c r="V52">
        <v>52.675000000000033</v>
      </c>
      <c r="W52">
        <v>198.64</v>
      </c>
      <c r="X52">
        <v>-63.252499999999927</v>
      </c>
      <c r="Y52">
        <v>-99.983749999999986</v>
      </c>
      <c r="Z52">
        <v>36.248749999999937</v>
      </c>
      <c r="AA52">
        <v>-124.21833624999988</v>
      </c>
      <c r="AD52">
        <v>11.370352083333325</v>
      </c>
      <c r="AG52">
        <v>-673.13020624999933</v>
      </c>
      <c r="AI52">
        <v>-2.7847505807500004</v>
      </c>
      <c r="AL52">
        <v>0</v>
      </c>
      <c r="AM52">
        <v>-0.35471212919166667</v>
      </c>
      <c r="AP52">
        <v>0.24860886666666665</v>
      </c>
      <c r="AQ52">
        <v>-0.21720675380833335</v>
      </c>
      <c r="AT52">
        <v>-2.21691635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3A98A275CC5C4591F8008EEA6BCB7F" ma:contentTypeVersion="8" ma:contentTypeDescription="Create a new document." ma:contentTypeScope="" ma:versionID="4d52c404ae4dcda25852370500712054">
  <xsd:schema xmlns:xsd="http://www.w3.org/2001/XMLSchema" xmlns:xs="http://www.w3.org/2001/XMLSchema" xmlns:p="http://schemas.microsoft.com/office/2006/metadata/properties" xmlns:ns3="5a935c08-3d1f-4f61-982c-0f9ab255357c" targetNamespace="http://schemas.microsoft.com/office/2006/metadata/properties" ma:root="true" ma:fieldsID="7ee2a018d0a5bb385814d37bb2745d73" ns3:_="">
    <xsd:import namespace="5a935c08-3d1f-4f61-982c-0f9ab255357c"/>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935c08-3d1f-4f61-982c-0f9ab25535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FE389AC-ACD9-4C1E-9295-D9B6257BA5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935c08-3d1f-4f61-982c-0f9ab25535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DEB21D3-4FA5-4BB2-A921-BB4DAEB6CDB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270E644-BEB4-4754-928A-E201256FC0A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Report</vt:lpstr>
      <vt:lpstr>Static</vt:lpstr>
      <vt:lpstr>Left 1 ST</vt:lpstr>
      <vt:lpstr>Left 1 Kin</vt:lpstr>
      <vt:lpstr>Left 2 ST</vt:lpstr>
      <vt:lpstr>Left 2 Kin</vt:lpstr>
      <vt:lpstr>Left 3 ST</vt:lpstr>
      <vt:lpstr>Left 3 Kin</vt:lpstr>
      <vt:lpstr>Right 1 ST</vt:lpstr>
      <vt:lpstr>Right 1 Kin</vt:lpstr>
      <vt:lpstr>Right 2 ST</vt:lpstr>
      <vt:lpstr>Right 2 Kin</vt:lpstr>
      <vt:lpstr>Right 3 ST</vt:lpstr>
      <vt:lpstr>Right 3 Kin</vt:lpstr>
      <vt:lpstr>Avg</vt:lpstr>
      <vt:lpstr>Median</vt:lpstr>
      <vt:lpstr>StDev</vt:lpstr>
      <vt:lpstr>ST Avg</vt:lpstr>
      <vt:lpstr>MinMax</vt:lpstr>
      <vt:lpstr>Normative</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Beach</dc:creator>
  <cp:lastModifiedBy>Aaron Beach</cp:lastModifiedBy>
  <cp:lastPrinted>2019-10-31T02:23:43Z</cp:lastPrinted>
  <dcterms:created xsi:type="dcterms:W3CDTF">2019-06-03T09:54:03Z</dcterms:created>
  <dcterms:modified xsi:type="dcterms:W3CDTF">2019-11-01T04:08:21Z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0x010100C33A98A275CC5C4591F8008EEA6BCB7F</vt:lpwstr>
  </property>
</Properties>
</file>