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visualizations/"/>
    </mc:Choice>
  </mc:AlternateContent>
  <xr:revisionPtr revIDLastSave="0" documentId="13_ncr:1_{CD1C9039-2983-E040-B5D9-557C23267951}" xr6:coauthVersionLast="47" xr6:coauthVersionMax="47" xr10:uidLastSave="{00000000-0000-0000-0000-000000000000}"/>
  <bookViews>
    <workbookView xWindow="67200" yWindow="10340" windowWidth="38400" windowHeight="21600" activeTab="1" xr2:uid="{2DDB8916-A173-954A-83DE-6DB921889B7C}"/>
  </bookViews>
  <sheets>
    <sheet name="heuristics" sheetId="10" r:id="rId1"/>
    <sheet name="llm (hint)" sheetId="14" r:id="rId2"/>
    <sheet name="llm (values)" sheetId="12" r:id="rId3"/>
    <sheet name="llm (cot)" sheetId="15" r:id="rId4"/>
    <sheet name="llm-correction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2" l="1"/>
  <c r="T12" i="12"/>
  <c r="U12" i="12"/>
  <c r="V12" i="12"/>
  <c r="R12" i="12"/>
  <c r="S11" i="12"/>
  <c r="T11" i="12"/>
  <c r="U11" i="12"/>
  <c r="V11" i="12"/>
  <c r="R11" i="12"/>
  <c r="H24" i="9"/>
  <c r="K10" i="9"/>
  <c r="I10" i="9"/>
  <c r="G10" i="9"/>
  <c r="K17" i="9"/>
  <c r="I17" i="9"/>
  <c r="G17" i="9"/>
  <c r="K16" i="9"/>
  <c r="I16" i="9"/>
  <c r="G16" i="9"/>
  <c r="K14" i="9"/>
  <c r="K13" i="9"/>
  <c r="K12" i="9"/>
  <c r="K11" i="9"/>
  <c r="I14" i="9"/>
  <c r="I13" i="9"/>
  <c r="I12" i="9"/>
  <c r="I11" i="9"/>
  <c r="G12" i="9"/>
  <c r="G13" i="9"/>
  <c r="G14" i="9"/>
  <c r="G11" i="9"/>
  <c r="S17" i="14"/>
  <c r="S16" i="14"/>
  <c r="Q17" i="14"/>
  <c r="Q16" i="14"/>
  <c r="R5" i="10"/>
  <c r="R4" i="10"/>
  <c r="M20" i="10"/>
  <c r="M21" i="10"/>
  <c r="R11" i="14"/>
  <c r="S11" i="14"/>
  <c r="T11" i="14"/>
  <c r="U11" i="14"/>
  <c r="Q11" i="14"/>
  <c r="R10" i="14"/>
  <c r="S10" i="14"/>
  <c r="T10" i="14"/>
  <c r="U10" i="14"/>
  <c r="Q10" i="14"/>
  <c r="Q4" i="10"/>
  <c r="P4" i="10"/>
  <c r="O4" i="10"/>
  <c r="Q5" i="10"/>
  <c r="P5" i="10"/>
  <c r="O5" i="10"/>
</calcChain>
</file>

<file path=xl/sharedStrings.xml><?xml version="1.0" encoding="utf-8"?>
<sst xmlns="http://schemas.openxmlformats.org/spreadsheetml/2006/main" count="111" uniqueCount="48">
  <si>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</si>
  <si>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</si>
  <si>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</si>
  <si>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</si>
  <si>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</si>
  <si>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</si>
  <si>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</si>
  <si>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</si>
  <si>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</si>
  <si>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</si>
  <si>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</si>
  <si>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</si>
  <si>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</si>
  <si>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</si>
  <si>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</si>
  <si>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</si>
  <si>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</si>
  <si>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</si>
  <si>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</si>
  <si>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</si>
  <si>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</si>
  <si>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</si>
  <si>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</si>
  <si>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</si>
  <si>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</si>
  <si>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</si>
  <si>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</si>
  <si>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</si>
  <si>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</si>
  <si>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</si>
  <si>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</si>
  <si>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</si>
  <si>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</si>
  <si>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</si>
  <si>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</si>
  <si>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</si>
  <si>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</si>
  <si>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Few-
Shot</t>
  </si>
  <si>
    <t>hints</t>
  </si>
  <si>
    <t>values</t>
  </si>
  <si>
    <t xml:space="preserve">4o-mini </t>
  </si>
  <si>
    <t>qwen-plus</t>
  </si>
  <si>
    <t>4o</t>
  </si>
  <si>
    <t>random</t>
  </si>
  <si>
    <t>worst single</t>
  </si>
  <si>
    <t>worst duo</t>
  </si>
  <si>
    <t>best single</t>
  </si>
  <si>
    <t>best duo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</si>
</sst>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Q8" sqref="Q8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65" t="s">
        <v>9</v>
      </c>
      <c r="G3" s="66"/>
      <c r="H3" s="66"/>
      <c r="I3" s="66"/>
      <c r="J3" s="66"/>
      <c r="K3" s="66"/>
      <c r="L3" s="67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62" t="s">
        <v>1</v>
      </c>
      <c r="C4" s="12">
        <v>1</v>
      </c>
      <c r="D4" s="28">
        <v>0.85699999999999998</v>
      </c>
      <c r="F4" s="65"/>
      <c r="G4" s="66"/>
      <c r="H4" s="66" t="s">
        <v>2</v>
      </c>
      <c r="I4" s="66"/>
      <c r="J4" s="66"/>
      <c r="K4" s="66"/>
      <c r="L4" s="67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63"/>
      <c r="C5" s="1">
        <v>2</v>
      </c>
      <c r="D5" s="16">
        <v>0.86699999999999999</v>
      </c>
      <c r="F5" s="68"/>
      <c r="G5" s="69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63"/>
      <c r="C6" s="1">
        <v>3</v>
      </c>
      <c r="D6" s="16">
        <v>0.85699999999999998</v>
      </c>
      <c r="F6" s="63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63"/>
      <c r="C7" s="1">
        <v>4</v>
      </c>
      <c r="D7" s="16">
        <v>0.84199999999999997</v>
      </c>
      <c r="F7" s="63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64"/>
      <c r="C8" s="9">
        <v>5</v>
      </c>
      <c r="D8" s="18">
        <v>0.84199999999999997</v>
      </c>
      <c r="F8" s="63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62" t="s">
        <v>2</v>
      </c>
      <c r="C9" s="12">
        <v>0.5</v>
      </c>
      <c r="D9" s="28">
        <v>0.88200000000000001</v>
      </c>
      <c r="F9" s="63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63"/>
      <c r="C10" s="1">
        <v>0.6</v>
      </c>
      <c r="D10" s="16">
        <v>0.90200000000000002</v>
      </c>
      <c r="F10" s="64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63"/>
      <c r="C11" s="1">
        <v>0.7</v>
      </c>
      <c r="D11" s="16">
        <v>0.91</v>
      </c>
      <c r="M11" s="15"/>
    </row>
    <row r="12" spans="2:18" ht="19" customHeight="1" x14ac:dyDescent="0.2">
      <c r="B12" s="63"/>
      <c r="C12" s="1">
        <v>0.8</v>
      </c>
      <c r="D12" s="16">
        <v>0.92700000000000005</v>
      </c>
      <c r="M12" s="2"/>
    </row>
    <row r="13" spans="2:18" ht="19" customHeight="1" thickBot="1" x14ac:dyDescent="0.25">
      <c r="B13" s="64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8">
        <f>AVERAGE(D4:D13,H6:L10)</f>
        <v>0.91810934285714274</v>
      </c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8">
        <f>STDEV(D5:D14,H7:L11)</f>
        <v>3.5289154328828044E-2</v>
      </c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U29"/>
  <sheetViews>
    <sheetView tabSelected="1" workbookViewId="0">
      <selection activeCell="Q11" sqref="Q11:U11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21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21" x14ac:dyDescent="0.2">
      <c r="B2" s="32"/>
      <c r="D2" s="75" t="s">
        <v>4</v>
      </c>
      <c r="E2" s="76"/>
      <c r="F2" s="76"/>
      <c r="G2" s="76"/>
      <c r="H2" s="76" t="s">
        <v>5</v>
      </c>
      <c r="I2" s="76"/>
      <c r="J2" s="76"/>
      <c r="K2" s="76"/>
      <c r="L2" s="79"/>
      <c r="N2" s="7"/>
    </row>
    <row r="3" spans="2:21" ht="41" thickBot="1" x14ac:dyDescent="0.25">
      <c r="B3" s="32"/>
      <c r="D3" s="77"/>
      <c r="E3" s="78"/>
      <c r="F3" s="78"/>
      <c r="G3" s="78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21" ht="19" customHeight="1" x14ac:dyDescent="0.25">
      <c r="B4" s="31" t="s">
        <v>19</v>
      </c>
      <c r="D4" s="80" t="s">
        <v>18</v>
      </c>
      <c r="E4" s="81"/>
      <c r="F4" s="72" t="s">
        <v>8</v>
      </c>
      <c r="G4" s="47" t="s">
        <v>24</v>
      </c>
      <c r="H4" s="83">
        <v>0.84199999999999997</v>
      </c>
      <c r="I4" s="84"/>
      <c r="J4" s="84"/>
      <c r="K4" s="84"/>
      <c r="L4" s="85"/>
      <c r="N4" s="7"/>
    </row>
    <row r="5" spans="2:21" ht="19" customHeight="1" thickBot="1" x14ac:dyDescent="0.25">
      <c r="B5" s="32" t="s">
        <v>20</v>
      </c>
      <c r="D5" s="82"/>
      <c r="E5" s="81"/>
      <c r="F5" s="74"/>
      <c r="G5" s="30" t="s">
        <v>23</v>
      </c>
      <c r="H5" s="86">
        <v>0.86699999999999999</v>
      </c>
      <c r="I5" s="87"/>
      <c r="J5" s="87"/>
      <c r="K5" s="87"/>
      <c r="L5" s="88"/>
      <c r="N5" s="7"/>
    </row>
    <row r="6" spans="2:21" ht="19" customHeight="1" x14ac:dyDescent="0.2">
      <c r="B6" s="32"/>
      <c r="D6" s="82"/>
      <c r="E6" s="81"/>
      <c r="F6" s="72" t="s">
        <v>14</v>
      </c>
      <c r="G6" s="12" t="s">
        <v>21</v>
      </c>
      <c r="H6" s="83">
        <v>0.88200000000000001</v>
      </c>
      <c r="I6" s="84"/>
      <c r="J6" s="84"/>
      <c r="K6" s="84"/>
      <c r="L6" s="85"/>
      <c r="N6" s="7"/>
    </row>
    <row r="7" spans="2:21" ht="19" customHeight="1" thickBot="1" x14ac:dyDescent="0.25">
      <c r="D7" s="82"/>
      <c r="E7" s="81"/>
      <c r="F7" s="74"/>
      <c r="G7" s="30" t="s">
        <v>25</v>
      </c>
      <c r="H7" s="86">
        <v>0.92700000000000005</v>
      </c>
      <c r="I7" s="87"/>
      <c r="J7" s="87"/>
      <c r="K7" s="87"/>
      <c r="L7" s="88"/>
      <c r="N7" s="7"/>
    </row>
    <row r="8" spans="2:21" ht="19" customHeight="1" x14ac:dyDescent="0.2">
      <c r="D8" s="82"/>
      <c r="E8" s="81"/>
      <c r="F8" s="72" t="s">
        <v>9</v>
      </c>
      <c r="G8" s="11" t="s">
        <v>26</v>
      </c>
      <c r="H8" s="83">
        <v>0.87</v>
      </c>
      <c r="I8" s="84"/>
      <c r="J8" s="84"/>
      <c r="K8" s="84"/>
      <c r="L8" s="85"/>
      <c r="N8" s="7"/>
    </row>
    <row r="9" spans="2:21" ht="19" customHeight="1" thickBot="1" x14ac:dyDescent="0.25">
      <c r="D9" s="82"/>
      <c r="E9" s="81"/>
      <c r="F9" s="73"/>
      <c r="G9" s="1" t="s">
        <v>27</v>
      </c>
      <c r="H9" s="89">
        <v>0.96199999999999997</v>
      </c>
      <c r="I9" s="90"/>
      <c r="J9" s="90"/>
      <c r="K9" s="90"/>
      <c r="L9" s="91"/>
      <c r="N9" s="7"/>
    </row>
    <row r="10" spans="2:21" ht="19" customHeight="1" thickBot="1" x14ac:dyDescent="0.25">
      <c r="D10" s="72" t="s">
        <v>10</v>
      </c>
      <c r="E10" s="72" t="s">
        <v>31</v>
      </c>
      <c r="F10" s="70" t="s">
        <v>3</v>
      </c>
      <c r="G10" s="71"/>
      <c r="H10" s="45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  <c r="Q10" s="2">
        <f>AVERAGE(H11:H13)</f>
        <v>0.50866666666666671</v>
      </c>
      <c r="R10" s="2">
        <f t="shared" ref="R10:U10" si="0">AVERAGE(I11:I13)</f>
        <v>0.55799999999999994</v>
      </c>
      <c r="S10" s="2">
        <f t="shared" si="0"/>
        <v>0.49366666666666664</v>
      </c>
      <c r="T10" s="2">
        <f t="shared" si="0"/>
        <v>0.79200000000000015</v>
      </c>
      <c r="U10" s="2">
        <f t="shared" si="0"/>
        <v>0.69499999999999995</v>
      </c>
    </row>
    <row r="11" spans="2:21" ht="19" customHeight="1" x14ac:dyDescent="0.2">
      <c r="D11" s="73"/>
      <c r="E11" s="73"/>
      <c r="F11" s="73" t="s">
        <v>6</v>
      </c>
      <c r="G11" s="1" t="s">
        <v>8</v>
      </c>
      <c r="H11" s="46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2">
        <v>0.78400000000000003</v>
      </c>
      <c r="O11" s="7"/>
      <c r="P11" s="7"/>
      <c r="Q11" s="2">
        <f>AVERAGE(H15:H17)</f>
        <v>0.38233333333333336</v>
      </c>
      <c r="R11" s="2">
        <f t="shared" ref="R11:U11" si="1">AVERAGE(I15:I17)</f>
        <v>0.40266666666666667</v>
      </c>
      <c r="S11" s="2">
        <f t="shared" si="1"/>
        <v>0.61333333333333329</v>
      </c>
      <c r="T11" s="2">
        <f t="shared" si="1"/>
        <v>0.80366666666666664</v>
      </c>
      <c r="U11" s="2">
        <f t="shared" si="1"/>
        <v>0.79033333333333333</v>
      </c>
    </row>
    <row r="12" spans="2:21" x14ac:dyDescent="0.2">
      <c r="D12" s="73"/>
      <c r="E12" s="73"/>
      <c r="F12" s="73"/>
      <c r="G12" s="1" t="s">
        <v>14</v>
      </c>
      <c r="H12" s="46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2">
        <v>0.77700000000000002</v>
      </c>
      <c r="O12" s="21"/>
      <c r="P12" s="21"/>
    </row>
    <row r="13" spans="2:21" ht="20" thickBot="1" x14ac:dyDescent="0.3">
      <c r="D13" s="73"/>
      <c r="E13" s="74"/>
      <c r="F13" s="74"/>
      <c r="G13" s="9" t="s">
        <v>22</v>
      </c>
      <c r="H13" s="49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21" ht="19" customHeight="1" thickBot="1" x14ac:dyDescent="0.3">
      <c r="D14" s="73"/>
      <c r="E14" s="72" t="s">
        <v>32</v>
      </c>
      <c r="F14" s="70" t="s">
        <v>3</v>
      </c>
      <c r="G14" s="71"/>
      <c r="H14" s="46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2">
        <v>0.80200000000000005</v>
      </c>
      <c r="O14" s="6"/>
      <c r="P14" s="6"/>
    </row>
    <row r="15" spans="2:21" ht="19" customHeight="1" x14ac:dyDescent="0.25">
      <c r="D15" s="73"/>
      <c r="E15" s="73"/>
      <c r="F15" s="73" t="s">
        <v>6</v>
      </c>
      <c r="G15" s="1" t="s">
        <v>8</v>
      </c>
      <c r="H15" s="46">
        <v>0.38300000000000001</v>
      </c>
      <c r="I15" s="2">
        <v>0.36299999999999999</v>
      </c>
      <c r="J15" s="2">
        <v>0.629</v>
      </c>
      <c r="K15" s="2">
        <v>0.82199999999999995</v>
      </c>
      <c r="L15" s="42">
        <v>0.77700000000000002</v>
      </c>
      <c r="O15" s="6"/>
      <c r="P15" s="6"/>
    </row>
    <row r="16" spans="2:21" x14ac:dyDescent="0.25">
      <c r="D16" s="73"/>
      <c r="E16" s="73"/>
      <c r="F16" s="73"/>
      <c r="G16" s="1" t="s">
        <v>14</v>
      </c>
      <c r="H16" s="46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2">
        <v>0.77900000000000003</v>
      </c>
      <c r="O16" s="6"/>
      <c r="P16" s="6"/>
      <c r="Q16" s="2">
        <f>AVERAGE(H10:L13)</f>
        <v>0.60070000000000001</v>
      </c>
      <c r="S16" s="1">
        <f>(0.918-Q16)/0.918</f>
        <v>0.3456427015250545</v>
      </c>
    </row>
    <row r="17" spans="4:19" ht="20" thickBot="1" x14ac:dyDescent="0.3">
      <c r="D17" s="74"/>
      <c r="E17" s="74"/>
      <c r="F17" s="74"/>
      <c r="G17" s="9" t="s">
        <v>22</v>
      </c>
      <c r="H17" s="49">
        <v>0.373</v>
      </c>
      <c r="I17" s="39">
        <v>0.42399999999999999</v>
      </c>
      <c r="J17" s="39">
        <v>0.56399999999999995</v>
      </c>
      <c r="K17" s="39">
        <v>0.76200000000000001</v>
      </c>
      <c r="L17" s="40">
        <v>0.81499999999999995</v>
      </c>
      <c r="O17" s="6"/>
      <c r="P17" s="6"/>
      <c r="Q17" s="2">
        <f>AVERAGE(H14:L17)</f>
        <v>0.59550000000000003</v>
      </c>
      <c r="S17" s="1">
        <f>(0.918-Q17)/0.918</f>
        <v>0.35130718954248363</v>
      </c>
    </row>
    <row r="18" spans="4:19" x14ac:dyDescent="0.25">
      <c r="N18" s="4"/>
      <c r="O18" s="3"/>
      <c r="P18" s="3"/>
    </row>
    <row r="19" spans="4:19" x14ac:dyDescent="0.25">
      <c r="N19" s="4"/>
      <c r="O19" s="3"/>
      <c r="P19" s="3"/>
    </row>
    <row r="20" spans="4:19" x14ac:dyDescent="0.25">
      <c r="N20" s="4"/>
      <c r="O20" s="3"/>
      <c r="P20" s="3"/>
    </row>
    <row r="21" spans="4:19" x14ac:dyDescent="0.25">
      <c r="O21" s="3"/>
      <c r="P21" s="3"/>
    </row>
    <row r="22" spans="4:19" x14ac:dyDescent="0.25">
      <c r="O22" s="3"/>
      <c r="P22" s="3"/>
    </row>
    <row r="23" spans="4:19" x14ac:dyDescent="0.25">
      <c r="O23" s="3"/>
      <c r="P23" s="3"/>
    </row>
    <row r="24" spans="4:19" x14ac:dyDescent="0.25">
      <c r="O24" s="3"/>
      <c r="P24" s="3"/>
    </row>
    <row r="25" spans="4:19" x14ac:dyDescent="0.25">
      <c r="O25" s="3"/>
      <c r="P25" s="3"/>
    </row>
    <row r="26" spans="4:19" x14ac:dyDescent="0.25">
      <c r="O26" s="3"/>
      <c r="P26" s="3"/>
    </row>
    <row r="27" spans="4:19" x14ac:dyDescent="0.25">
      <c r="O27" s="3"/>
      <c r="P27" s="3"/>
    </row>
    <row r="28" spans="4:19" x14ac:dyDescent="0.25">
      <c r="O28" s="3"/>
      <c r="P28" s="3"/>
    </row>
    <row r="29" spans="4:19" x14ac:dyDescent="0.25">
      <c r="O29" s="3"/>
      <c r="P29" s="3"/>
    </row>
  </sheetData>
  <mergeCells count="19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4:G14"/>
    <mergeCell ref="D10:D17"/>
    <mergeCell ref="E10:E13"/>
    <mergeCell ref="F11:F13"/>
    <mergeCell ref="F15:F17"/>
    <mergeCell ref="E14:E17"/>
    <mergeCell ref="F10:G10"/>
  </mergeCells>
  <conditionalFormatting sqref="H4:L17">
    <cfRule type="colorScale" priority="157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V27"/>
  <sheetViews>
    <sheetView workbookViewId="0">
      <selection activeCell="R12" sqref="R12:V1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22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22" x14ac:dyDescent="0.2">
      <c r="B2" s="32"/>
      <c r="D2" s="75" t="s">
        <v>4</v>
      </c>
      <c r="E2" s="76"/>
      <c r="F2" s="76"/>
      <c r="G2" s="76"/>
      <c r="H2" s="76" t="s">
        <v>5</v>
      </c>
      <c r="I2" s="76"/>
      <c r="J2" s="76"/>
      <c r="K2" s="76"/>
      <c r="L2" s="79"/>
      <c r="N2" s="7"/>
    </row>
    <row r="3" spans="2:22" ht="41" thickBot="1" x14ac:dyDescent="0.25">
      <c r="B3" s="32"/>
      <c r="D3" s="77"/>
      <c r="E3" s="78"/>
      <c r="F3" s="78"/>
      <c r="G3" s="78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22" ht="19" customHeight="1" x14ac:dyDescent="0.2">
      <c r="B4" s="48" t="s">
        <v>19</v>
      </c>
      <c r="D4" s="80" t="s">
        <v>18</v>
      </c>
      <c r="E4" s="81"/>
      <c r="F4" s="72" t="s">
        <v>8</v>
      </c>
      <c r="G4" s="47" t="s">
        <v>24</v>
      </c>
      <c r="H4" s="90">
        <v>0.84199999999999997</v>
      </c>
      <c r="I4" s="90"/>
      <c r="J4" s="90"/>
      <c r="K4" s="90"/>
      <c r="L4" s="91"/>
      <c r="N4" s="7"/>
    </row>
    <row r="5" spans="2:22" ht="19" customHeight="1" thickBot="1" x14ac:dyDescent="0.25">
      <c r="B5" s="32" t="s">
        <v>20</v>
      </c>
      <c r="D5" s="82"/>
      <c r="E5" s="81"/>
      <c r="F5" s="74"/>
      <c r="G5" s="30" t="s">
        <v>23</v>
      </c>
      <c r="H5" s="87">
        <v>0.86699999999999999</v>
      </c>
      <c r="I5" s="87"/>
      <c r="J5" s="87"/>
      <c r="K5" s="87"/>
      <c r="L5" s="88"/>
      <c r="N5" s="7"/>
    </row>
    <row r="6" spans="2:22" ht="19" customHeight="1" x14ac:dyDescent="0.2">
      <c r="B6" s="32"/>
      <c r="D6" s="82"/>
      <c r="E6" s="81"/>
      <c r="F6" s="72" t="s">
        <v>14</v>
      </c>
      <c r="G6" s="12" t="s">
        <v>21</v>
      </c>
      <c r="H6" s="84">
        <v>0.88200000000000001</v>
      </c>
      <c r="I6" s="84"/>
      <c r="J6" s="84"/>
      <c r="K6" s="84"/>
      <c r="L6" s="85"/>
      <c r="N6" s="7"/>
    </row>
    <row r="7" spans="2:22" ht="19" customHeight="1" thickBot="1" x14ac:dyDescent="0.25">
      <c r="D7" s="82"/>
      <c r="E7" s="81"/>
      <c r="F7" s="74"/>
      <c r="G7" s="30" t="s">
        <v>25</v>
      </c>
      <c r="H7" s="87">
        <v>0.92700000000000005</v>
      </c>
      <c r="I7" s="87"/>
      <c r="J7" s="87"/>
      <c r="K7" s="87"/>
      <c r="L7" s="88"/>
      <c r="N7" s="7"/>
    </row>
    <row r="8" spans="2:22" ht="19" customHeight="1" x14ac:dyDescent="0.2">
      <c r="D8" s="82"/>
      <c r="E8" s="81"/>
      <c r="F8" s="72" t="s">
        <v>9</v>
      </c>
      <c r="G8" s="11" t="s">
        <v>26</v>
      </c>
      <c r="H8" s="84">
        <v>0.87</v>
      </c>
      <c r="I8" s="84"/>
      <c r="J8" s="84"/>
      <c r="K8" s="84"/>
      <c r="L8" s="85"/>
      <c r="N8" s="7"/>
    </row>
    <row r="9" spans="2:22" ht="19" customHeight="1" thickBot="1" x14ac:dyDescent="0.25">
      <c r="D9" s="82"/>
      <c r="E9" s="81"/>
      <c r="F9" s="73"/>
      <c r="G9" s="1" t="s">
        <v>27</v>
      </c>
      <c r="H9" s="90">
        <v>0.96199999999999997</v>
      </c>
      <c r="I9" s="90"/>
      <c r="J9" s="90"/>
      <c r="K9" s="90"/>
      <c r="L9" s="91"/>
      <c r="N9" s="7"/>
    </row>
    <row r="10" spans="2:22" ht="19" customHeight="1" x14ac:dyDescent="0.2">
      <c r="D10" s="72" t="s">
        <v>30</v>
      </c>
      <c r="E10" s="72" t="s">
        <v>31</v>
      </c>
      <c r="F10" s="72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  <c r="Q10" s="2"/>
      <c r="R10" s="2"/>
      <c r="S10" s="2"/>
      <c r="T10" s="2"/>
      <c r="U10" s="2"/>
      <c r="V10" s="2"/>
    </row>
    <row r="11" spans="2:22" x14ac:dyDescent="0.2">
      <c r="D11" s="73"/>
      <c r="E11" s="73"/>
      <c r="F11" s="73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  <c r="Q11" s="2"/>
      <c r="R11" s="2">
        <f>AVERAGE(H10:H12)</f>
        <v>0.57900000000000007</v>
      </c>
      <c r="S11" s="2">
        <f t="shared" ref="S11:V11" si="0">AVERAGE(I10:I12)</f>
        <v>0.6166666666666667</v>
      </c>
      <c r="T11" s="2">
        <f t="shared" si="0"/>
        <v>0.77266666666666672</v>
      </c>
      <c r="U11" s="2">
        <f t="shared" si="0"/>
        <v>0.8696666666666667</v>
      </c>
      <c r="V11" s="2">
        <f t="shared" si="0"/>
        <v>0.8846666666666666</v>
      </c>
    </row>
    <row r="12" spans="2:22" ht="20" thickBot="1" x14ac:dyDescent="0.25">
      <c r="D12" s="73"/>
      <c r="E12" s="74"/>
      <c r="F12" s="74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  <c r="R12" s="2">
        <f>AVERAGE(H13:H15)</f>
        <v>0.47100000000000003</v>
      </c>
      <c r="S12" s="2">
        <f t="shared" ref="S12:V12" si="1">AVERAGE(I13:I15)</f>
        <v>0.68066666666666664</v>
      </c>
      <c r="T12" s="2">
        <f t="shared" si="1"/>
        <v>0.81866666666666665</v>
      </c>
      <c r="U12" s="2">
        <f t="shared" si="1"/>
        <v>0.90166666666666673</v>
      </c>
      <c r="V12" s="2">
        <f t="shared" si="1"/>
        <v>0.86399999999999999</v>
      </c>
    </row>
    <row r="13" spans="2:22" x14ac:dyDescent="0.2">
      <c r="D13" s="73"/>
      <c r="E13" s="72" t="s">
        <v>32</v>
      </c>
      <c r="F13" s="73" t="s">
        <v>7</v>
      </c>
      <c r="G13" s="1" t="s">
        <v>8</v>
      </c>
      <c r="H13" s="2">
        <v>0.49099999999999999</v>
      </c>
      <c r="I13" s="2">
        <v>0.79200000000000004</v>
      </c>
      <c r="J13" s="2">
        <v>0.76900000000000002</v>
      </c>
      <c r="K13" s="2">
        <v>0.83499999999999996</v>
      </c>
      <c r="L13" s="42">
        <v>0.82</v>
      </c>
      <c r="N13" s="4"/>
      <c r="O13" s="8"/>
      <c r="P13" s="8"/>
    </row>
    <row r="14" spans="2:22" x14ac:dyDescent="0.2">
      <c r="D14" s="73"/>
      <c r="E14" s="73"/>
      <c r="F14" s="73"/>
      <c r="G14" s="1" t="s">
        <v>14</v>
      </c>
      <c r="H14" s="2">
        <v>0.45600000000000002</v>
      </c>
      <c r="I14" s="2">
        <v>0.47099999999999997</v>
      </c>
      <c r="J14" s="2">
        <v>0.88200000000000001</v>
      </c>
      <c r="K14" s="2">
        <v>0.91</v>
      </c>
      <c r="L14" s="42">
        <v>0.89</v>
      </c>
      <c r="N14" s="4"/>
      <c r="O14" s="8"/>
      <c r="P14" s="8"/>
    </row>
    <row r="15" spans="2:22" ht="20" thickBot="1" x14ac:dyDescent="0.25">
      <c r="D15" s="73"/>
      <c r="E15" s="74"/>
      <c r="F15" s="74"/>
      <c r="G15" s="9" t="s">
        <v>22</v>
      </c>
      <c r="H15" s="39">
        <v>0.46600000000000003</v>
      </c>
      <c r="I15" s="39">
        <v>0.77900000000000003</v>
      </c>
      <c r="J15" s="39">
        <v>0.80500000000000005</v>
      </c>
      <c r="K15" s="39">
        <v>0.96</v>
      </c>
      <c r="L15" s="40">
        <v>0.88200000000000001</v>
      </c>
      <c r="N15" s="4"/>
      <c r="O15" s="8"/>
      <c r="P15" s="8"/>
      <c r="T15" s="2"/>
    </row>
    <row r="16" spans="2:22" x14ac:dyDescent="0.2">
      <c r="N16" s="4"/>
      <c r="O16" s="2"/>
      <c r="P16" s="2"/>
    </row>
    <row r="17" spans="14:16" x14ac:dyDescent="0.2">
      <c r="N17" s="4"/>
      <c r="O17" s="2"/>
      <c r="P17" s="2"/>
    </row>
    <row r="18" spans="14:16" x14ac:dyDescent="0.2">
      <c r="N18" s="4"/>
      <c r="O18" s="2"/>
      <c r="P18" s="2"/>
    </row>
    <row r="19" spans="14:16" x14ac:dyDescent="0.2">
      <c r="O19" s="2"/>
      <c r="P19" s="2"/>
    </row>
    <row r="20" spans="14:16" x14ac:dyDescent="0.2">
      <c r="O20" s="2"/>
      <c r="P20" s="2"/>
    </row>
    <row r="21" spans="14:16" x14ac:dyDescent="0.2">
      <c r="O21" s="2"/>
      <c r="P21" s="2"/>
    </row>
    <row r="22" spans="14:16" x14ac:dyDescent="0.2">
      <c r="O22" s="2"/>
      <c r="P22" s="2"/>
    </row>
    <row r="23" spans="14:16" x14ac:dyDescent="0.2">
      <c r="O23" s="2"/>
      <c r="P23" s="2"/>
    </row>
    <row r="24" spans="14:16" x14ac:dyDescent="0.2">
      <c r="O24" s="2"/>
      <c r="P24" s="2"/>
    </row>
    <row r="25" spans="14:16" x14ac:dyDescent="0.2">
      <c r="O25" s="2"/>
      <c r="P25" s="2"/>
    </row>
    <row r="26" spans="14:16" x14ac:dyDescent="0.2">
      <c r="O26" s="2"/>
      <c r="P26" s="2"/>
    </row>
    <row r="27" spans="14:16" x14ac:dyDescent="0.2">
      <c r="O27" s="2"/>
      <c r="P27" s="2"/>
    </row>
  </sheetData>
  <mergeCells count="17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15"/>
    <mergeCell ref="E10:E12"/>
    <mergeCell ref="F10:F12"/>
    <mergeCell ref="F13:F15"/>
    <mergeCell ref="E13:E15"/>
  </mergeCells>
  <conditionalFormatting sqref="H4:L15">
    <cfRule type="colorScale" priority="163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3E00-5AB9-844C-A5F1-B504AC1D8CBB}">
  <dimension ref="B1:N24"/>
  <sheetViews>
    <sheetView workbookViewId="0">
      <selection activeCell="M32" sqref="M3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0.83203125" style="1" bestFit="1" customWidth="1"/>
    <col min="9" max="9" width="11.33203125" style="1" bestFit="1" customWidth="1"/>
    <col min="10" max="10" width="9.6640625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25">
      <c r="D1" s="4"/>
      <c r="E1" s="4"/>
      <c r="F1" s="4"/>
      <c r="H1" s="2"/>
      <c r="I1" s="2"/>
      <c r="J1" s="2"/>
      <c r="L1" s="7"/>
    </row>
    <row r="2" spans="2:14" x14ac:dyDescent="0.2">
      <c r="B2" s="32"/>
      <c r="D2" s="75" t="s">
        <v>4</v>
      </c>
      <c r="E2" s="76"/>
      <c r="F2" s="76"/>
      <c r="G2" s="76"/>
      <c r="H2" s="76"/>
      <c r="I2" s="76"/>
      <c r="J2" s="79"/>
      <c r="L2" s="7"/>
    </row>
    <row r="3" spans="2:14" ht="41" thickBot="1" x14ac:dyDescent="0.25">
      <c r="B3" s="32"/>
      <c r="D3" s="77"/>
      <c r="E3" s="78"/>
      <c r="F3" s="78"/>
      <c r="G3" s="78"/>
      <c r="H3" s="43" t="s">
        <v>28</v>
      </c>
      <c r="I3" s="43" t="s">
        <v>29</v>
      </c>
      <c r="J3" s="44" t="s">
        <v>36</v>
      </c>
      <c r="L3" s="7"/>
    </row>
    <row r="4" spans="2:14" ht="19" customHeight="1" x14ac:dyDescent="0.2">
      <c r="B4" s="48" t="s">
        <v>19</v>
      </c>
      <c r="D4" s="80" t="s">
        <v>18</v>
      </c>
      <c r="E4" s="81"/>
      <c r="F4" s="72" t="s">
        <v>8</v>
      </c>
      <c r="G4" s="47" t="s">
        <v>24</v>
      </c>
      <c r="H4" s="90">
        <v>0.84199999999999997</v>
      </c>
      <c r="I4" s="90"/>
      <c r="J4" s="91"/>
      <c r="L4" s="7"/>
    </row>
    <row r="5" spans="2:14" ht="19" customHeight="1" thickBot="1" x14ac:dyDescent="0.25">
      <c r="B5" s="32" t="s">
        <v>20</v>
      </c>
      <c r="D5" s="82"/>
      <c r="E5" s="81"/>
      <c r="F5" s="74"/>
      <c r="G5" s="30" t="s">
        <v>23</v>
      </c>
      <c r="H5" s="87">
        <v>0.86699999999999999</v>
      </c>
      <c r="I5" s="87"/>
      <c r="J5" s="88"/>
      <c r="L5" s="7"/>
    </row>
    <row r="6" spans="2:14" ht="19" customHeight="1" x14ac:dyDescent="0.2">
      <c r="B6" s="32"/>
      <c r="D6" s="82"/>
      <c r="E6" s="81"/>
      <c r="F6" s="72" t="s">
        <v>14</v>
      </c>
      <c r="G6" s="12" t="s">
        <v>21</v>
      </c>
      <c r="H6" s="84">
        <v>0.88200000000000001</v>
      </c>
      <c r="I6" s="84"/>
      <c r="J6" s="85"/>
      <c r="L6" s="7"/>
    </row>
    <row r="7" spans="2:14" ht="19" customHeight="1" thickBot="1" x14ac:dyDescent="0.25">
      <c r="D7" s="82"/>
      <c r="E7" s="81"/>
      <c r="F7" s="74"/>
      <c r="G7" s="30" t="s">
        <v>25</v>
      </c>
      <c r="H7" s="87">
        <v>0.92700000000000005</v>
      </c>
      <c r="I7" s="87"/>
      <c r="J7" s="88"/>
      <c r="L7" s="7"/>
    </row>
    <row r="8" spans="2:14" ht="19" customHeight="1" x14ac:dyDescent="0.2">
      <c r="D8" s="82"/>
      <c r="E8" s="81"/>
      <c r="F8" s="72" t="s">
        <v>9</v>
      </c>
      <c r="G8" s="11" t="s">
        <v>26</v>
      </c>
      <c r="H8" s="84">
        <v>0.87</v>
      </c>
      <c r="I8" s="84"/>
      <c r="J8" s="85"/>
      <c r="L8" s="7"/>
    </row>
    <row r="9" spans="2:14" ht="19" customHeight="1" thickBot="1" x14ac:dyDescent="0.25">
      <c r="D9" s="82"/>
      <c r="E9" s="81"/>
      <c r="F9" s="73"/>
      <c r="G9" s="1" t="s">
        <v>27</v>
      </c>
      <c r="H9" s="90">
        <v>0.96199999999999997</v>
      </c>
      <c r="I9" s="90"/>
      <c r="J9" s="91"/>
      <c r="L9" s="7"/>
    </row>
    <row r="10" spans="2:14" ht="19" customHeight="1" x14ac:dyDescent="0.25">
      <c r="D10" s="92" t="s">
        <v>37</v>
      </c>
      <c r="E10" s="93"/>
      <c r="F10" s="94"/>
      <c r="G10" s="12" t="s">
        <v>3</v>
      </c>
      <c r="H10" s="50">
        <v>0.499</v>
      </c>
      <c r="I10" s="50">
        <v>0.73199999999999998</v>
      </c>
      <c r="J10" s="51"/>
      <c r="L10" s="4"/>
      <c r="M10" s="2"/>
      <c r="N10" s="2"/>
    </row>
    <row r="11" spans="2:14" x14ac:dyDescent="0.25">
      <c r="D11" s="82"/>
      <c r="E11" s="81"/>
      <c r="F11" s="95"/>
      <c r="G11" s="1" t="s">
        <v>38</v>
      </c>
      <c r="H11" s="3">
        <v>0.51900000000000002</v>
      </c>
      <c r="I11" s="3">
        <v>0.71699999999999997</v>
      </c>
      <c r="J11" s="52"/>
      <c r="L11" s="4"/>
      <c r="M11" s="2"/>
      <c r="N11" s="2"/>
    </row>
    <row r="12" spans="2:14" ht="20" thickBot="1" x14ac:dyDescent="0.3">
      <c r="D12" s="96"/>
      <c r="E12" s="97"/>
      <c r="F12" s="98"/>
      <c r="G12" s="9" t="s">
        <v>39</v>
      </c>
      <c r="H12" s="53">
        <v>0.83499999999999996</v>
      </c>
      <c r="I12" s="53">
        <v>0.95199999999999996</v>
      </c>
      <c r="J12" s="54"/>
      <c r="L12" s="4"/>
      <c r="M12" s="2"/>
      <c r="N12" s="2"/>
    </row>
    <row r="13" spans="2:14" x14ac:dyDescent="0.2">
      <c r="L13" s="4"/>
      <c r="M13" s="2"/>
      <c r="N13" s="2"/>
    </row>
    <row r="14" spans="2:14" x14ac:dyDescent="0.2">
      <c r="L14" s="4"/>
      <c r="M14" s="2"/>
      <c r="N14" s="2"/>
    </row>
    <row r="15" spans="2:14" x14ac:dyDescent="0.2">
      <c r="H15" s="2">
        <v>0.52100000000000002</v>
      </c>
      <c r="I15" s="2">
        <v>0.83499999999999996</v>
      </c>
      <c r="L15" s="4"/>
      <c r="M15" s="2"/>
      <c r="N15" s="2"/>
    </row>
    <row r="16" spans="2:14" ht="20" thickBot="1" x14ac:dyDescent="0.25">
      <c r="H16" s="39">
        <v>0.56399999999999995</v>
      </c>
      <c r="I16" s="39">
        <v>0.76200000000000001</v>
      </c>
      <c r="M16" s="2"/>
      <c r="N16" s="2"/>
    </row>
    <row r="17" spans="8:14" ht="20" thickBot="1" x14ac:dyDescent="0.25">
      <c r="H17" s="39">
        <v>0.80500000000000005</v>
      </c>
      <c r="I17" s="39">
        <v>0.96</v>
      </c>
      <c r="M17" s="2"/>
      <c r="N17" s="2"/>
    </row>
    <row r="18" spans="8:14" x14ac:dyDescent="0.2">
      <c r="M18" s="2"/>
      <c r="N18" s="2"/>
    </row>
    <row r="19" spans="8:14" x14ac:dyDescent="0.2">
      <c r="M19" s="2"/>
      <c r="N19" s="2"/>
    </row>
    <row r="20" spans="8:14" x14ac:dyDescent="0.2">
      <c r="M20" s="2"/>
      <c r="N20" s="2"/>
    </row>
    <row r="21" spans="8:14" x14ac:dyDescent="0.2">
      <c r="M21" s="2"/>
      <c r="N21" s="2"/>
    </row>
    <row r="22" spans="8:14" x14ac:dyDescent="0.2">
      <c r="M22" s="2"/>
      <c r="N22" s="2"/>
    </row>
    <row r="23" spans="8:14" x14ac:dyDescent="0.2">
      <c r="M23" s="2"/>
      <c r="N23" s="2"/>
    </row>
    <row r="24" spans="8:14" x14ac:dyDescent="0.2">
      <c r="M24" s="2"/>
      <c r="N24" s="2"/>
    </row>
  </sheetData>
  <mergeCells count="13">
    <mergeCell ref="D10:F12"/>
    <mergeCell ref="H8:J8"/>
    <mergeCell ref="H9:J9"/>
    <mergeCell ref="D2:G3"/>
    <mergeCell ref="H2:J2"/>
    <mergeCell ref="D4:E9"/>
    <mergeCell ref="F4:F5"/>
    <mergeCell ref="H4:J4"/>
    <mergeCell ref="H5:J5"/>
    <mergeCell ref="F6:F7"/>
    <mergeCell ref="H6:J6"/>
    <mergeCell ref="H7:J7"/>
    <mergeCell ref="F8:F9"/>
  </mergeCells>
  <conditionalFormatting sqref="H15:I16">
    <cfRule type="colorScale" priority="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conditionalFormatting sqref="H17:I17">
    <cfRule type="colorScale" priority="2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conditionalFormatting sqref="H4:J9">
    <cfRule type="colorScale" priority="16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conditionalFormatting sqref="H10:J12">
    <cfRule type="colorScale" priority="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Z24"/>
  <sheetViews>
    <sheetView workbookViewId="0">
      <selection activeCell="H25" sqref="H25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7.1640625" style="1" bestFit="1" customWidth="1"/>
    <col min="7" max="7" width="8.83203125" style="1" bestFit="1" customWidth="1"/>
    <col min="8" max="8" width="7.1640625" style="1" bestFit="1" customWidth="1"/>
    <col min="9" max="9" width="7.83203125" style="1" bestFit="1" customWidth="1"/>
    <col min="10" max="10" width="6.5" style="1" bestFit="1" customWidth="1"/>
    <col min="11" max="11" width="7.83203125" style="1" bestFit="1" customWidth="1"/>
    <col min="12" max="12" width="8" style="1" customWidth="1"/>
    <col min="13" max="13" width="9.1640625" style="1" bestFit="1" customWidth="1"/>
    <col min="14" max="14" width="8.83203125" style="1" bestFit="1" customWidth="1"/>
    <col min="15" max="15" width="9.1640625" style="1" bestFit="1" customWidth="1"/>
    <col min="16" max="16" width="8.83203125" style="1" bestFit="1" customWidth="1"/>
    <col min="17" max="20" width="9" style="1" customWidth="1"/>
    <col min="21" max="21" width="11" style="1" bestFit="1" customWidth="1"/>
    <col min="22" max="22" width="9.1640625" style="1" bestFit="1" customWidth="1"/>
    <col min="23" max="23" width="8.33203125" style="1" bestFit="1" customWidth="1"/>
    <col min="24" max="24" width="7.5" style="1" bestFit="1" customWidth="1"/>
    <col min="25" max="25" width="8.1640625" style="1" bestFit="1" customWidth="1"/>
    <col min="26" max="16384" width="10.83203125" style="1"/>
  </cols>
  <sheetData>
    <row r="1" spans="3:26" ht="20" thickBot="1" x14ac:dyDescent="0.25"/>
    <row r="2" spans="3:26" x14ac:dyDescent="0.2">
      <c r="C2" s="99"/>
      <c r="D2" s="100"/>
      <c r="E2" s="103" t="s">
        <v>0</v>
      </c>
      <c r="F2" s="105" t="s">
        <v>40</v>
      </c>
      <c r="G2" s="106"/>
      <c r="H2" s="105" t="s">
        <v>41</v>
      </c>
      <c r="I2" s="107"/>
      <c r="J2" s="105" t="s">
        <v>42</v>
      </c>
      <c r="K2" s="106"/>
    </row>
    <row r="3" spans="3:26" ht="21" thickBot="1" x14ac:dyDescent="0.25">
      <c r="C3" s="101"/>
      <c r="D3" s="102"/>
      <c r="E3" s="104"/>
      <c r="F3" s="55" t="s">
        <v>38</v>
      </c>
      <c r="G3" s="58" t="s">
        <v>39</v>
      </c>
      <c r="H3" s="55" t="s">
        <v>38</v>
      </c>
      <c r="I3" s="56" t="s">
        <v>39</v>
      </c>
      <c r="J3" s="57" t="s">
        <v>38</v>
      </c>
      <c r="K3" s="44" t="s">
        <v>39</v>
      </c>
    </row>
    <row r="4" spans="3:26" ht="19" customHeight="1" x14ac:dyDescent="0.2">
      <c r="C4" s="99" t="s">
        <v>43</v>
      </c>
      <c r="D4" s="108"/>
      <c r="E4" s="59">
        <v>0.50900000000000001</v>
      </c>
      <c r="F4" s="60">
        <v>0.36299999999999999</v>
      </c>
      <c r="G4" s="60">
        <v>0.877</v>
      </c>
      <c r="H4" s="60">
        <v>0.52100000000000002</v>
      </c>
      <c r="I4" s="60">
        <v>0.92</v>
      </c>
      <c r="J4" s="60">
        <v>0.65700000000000003</v>
      </c>
      <c r="K4" s="61">
        <v>0.92</v>
      </c>
    </row>
    <row r="5" spans="3:26" x14ac:dyDescent="0.2">
      <c r="C5" s="68" t="s">
        <v>44</v>
      </c>
      <c r="D5" s="109"/>
      <c r="E5" s="46">
        <v>0.84199999999999997</v>
      </c>
      <c r="F5" s="2">
        <v>0.36599999999999999</v>
      </c>
      <c r="G5" s="2">
        <v>0.877</v>
      </c>
      <c r="H5" s="2">
        <v>0.71699999999999997</v>
      </c>
      <c r="I5" s="2">
        <v>0.92</v>
      </c>
      <c r="J5" s="2">
        <v>0.86699999999999999</v>
      </c>
      <c r="K5" s="42">
        <v>0.89700000000000002</v>
      </c>
    </row>
    <row r="6" spans="3:26" x14ac:dyDescent="0.2">
      <c r="C6" s="68" t="s">
        <v>45</v>
      </c>
      <c r="D6" s="109"/>
      <c r="E6" s="46">
        <v>0.87</v>
      </c>
      <c r="F6" s="2">
        <v>0.36299999999999999</v>
      </c>
      <c r="G6" s="2">
        <v>0.92500000000000004</v>
      </c>
      <c r="H6" s="2">
        <v>0.70199999999999996</v>
      </c>
      <c r="I6" s="2">
        <v>0.95</v>
      </c>
      <c r="J6" s="2">
        <v>0.85699999999999998</v>
      </c>
      <c r="K6" s="42">
        <v>0.94699999999999995</v>
      </c>
    </row>
    <row r="7" spans="3:26" x14ac:dyDescent="0.2">
      <c r="C7" s="68" t="s">
        <v>46</v>
      </c>
      <c r="D7" s="109"/>
      <c r="E7" s="46">
        <v>0.92700000000000005</v>
      </c>
      <c r="F7" s="2">
        <v>0.36299999999999999</v>
      </c>
      <c r="G7" s="2">
        <v>0.94499999999999995</v>
      </c>
      <c r="H7" s="2">
        <v>0.70899999999999996</v>
      </c>
      <c r="I7" s="2">
        <v>0.95499999999999996</v>
      </c>
      <c r="J7" s="2">
        <v>0.9</v>
      </c>
      <c r="K7" s="42">
        <v>0.93500000000000005</v>
      </c>
    </row>
    <row r="8" spans="3:26" ht="20" thickBot="1" x14ac:dyDescent="0.25">
      <c r="C8" s="110" t="s">
        <v>47</v>
      </c>
      <c r="D8" s="111"/>
      <c r="E8" s="49">
        <v>0.96199999999999997</v>
      </c>
      <c r="F8" s="39">
        <v>0.36599999999999999</v>
      </c>
      <c r="G8" s="39">
        <v>0.95699999999999996</v>
      </c>
      <c r="H8" s="39">
        <v>0.73899999999999999</v>
      </c>
      <c r="I8" s="39">
        <v>0.96499999999999997</v>
      </c>
      <c r="J8" s="39">
        <v>0.90700000000000003</v>
      </c>
      <c r="K8" s="40">
        <v>0.94199999999999995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3:26" x14ac:dyDescent="0.2"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3:26" ht="20" customHeight="1" x14ac:dyDescent="0.2">
      <c r="G10" s="2">
        <f>(G4-$E4)/$E4</f>
        <v>0.72298624754420426</v>
      </c>
      <c r="H10" s="2"/>
      <c r="I10" s="2">
        <f>(I4-$E4)/$E4</f>
        <v>0.80746561886051083</v>
      </c>
      <c r="J10" s="2"/>
      <c r="K10" s="2">
        <f>(K4-$E4)/$E4</f>
        <v>0.80746561886051083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3:26" x14ac:dyDescent="0.2">
      <c r="G11" s="2">
        <f>(G5-$E5)/$E5</f>
        <v>4.1567695961995291E-2</v>
      </c>
      <c r="H11" s="2"/>
      <c r="I11" s="2">
        <f>(I5-$E5)/$E5</f>
        <v>9.2636579572446642E-2</v>
      </c>
      <c r="J11" s="2"/>
      <c r="K11" s="2">
        <f>(K5-$E5)/$E5</f>
        <v>6.5320665083135457E-2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3:26" ht="19" customHeight="1" x14ac:dyDescent="0.2">
      <c r="G12" s="2">
        <f t="shared" ref="G12:I14" si="0">(G6-$E6)/$E6</f>
        <v>6.3218390804597763E-2</v>
      </c>
      <c r="H12" s="2"/>
      <c r="I12" s="2">
        <f t="shared" si="0"/>
        <v>9.1954022988505704E-2</v>
      </c>
      <c r="J12" s="2"/>
      <c r="K12" s="2">
        <f t="shared" ref="K12" si="1">(K6-$E6)/$E6</f>
        <v>8.8505747126436732E-2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3:26" x14ac:dyDescent="0.2">
      <c r="G13" s="2">
        <f t="shared" si="0"/>
        <v>1.9417475728155238E-2</v>
      </c>
      <c r="H13" s="2"/>
      <c r="I13" s="2">
        <f t="shared" si="0"/>
        <v>3.0204962243797102E-2</v>
      </c>
      <c r="J13" s="2"/>
      <c r="K13" s="2">
        <f t="shared" ref="K13" si="2">(K7-$E7)/$E7</f>
        <v>8.6299892125134923E-3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3:26" x14ac:dyDescent="0.2">
      <c r="G14" s="2">
        <f t="shared" si="0"/>
        <v>-5.1975051975052021E-3</v>
      </c>
      <c r="H14" s="2"/>
      <c r="I14" s="2">
        <f t="shared" si="0"/>
        <v>3.1185031185031213E-3</v>
      </c>
      <c r="J14" s="2"/>
      <c r="K14" s="2">
        <f t="shared" ref="K14" si="3">(K8-$E8)/$E8</f>
        <v>-2.0790020790020809E-2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6" spans="3:26" x14ac:dyDescent="0.2">
      <c r="G16" s="2">
        <f>AVERAGE(G11:G12)</f>
        <v>5.2393043383296527E-2</v>
      </c>
      <c r="I16" s="2">
        <f>AVERAGE(I11:I12)</f>
        <v>9.2295301280476166E-2</v>
      </c>
      <c r="K16" s="2">
        <f>AVERAGE(K11:K12)</f>
        <v>7.6913206104786094E-2</v>
      </c>
    </row>
    <row r="17" spans="7:11" x14ac:dyDescent="0.2">
      <c r="G17" s="2">
        <f>AVERAGE(G13:G14)</f>
        <v>7.1099852653250181E-3</v>
      </c>
      <c r="I17" s="2">
        <f>AVERAGE(I13:I14)</f>
        <v>1.6661732681150111E-2</v>
      </c>
      <c r="K17" s="2">
        <f>AVERAGE(K13:K14)</f>
        <v>-6.0800157887536581E-3</v>
      </c>
    </row>
    <row r="24" spans="7:11" x14ac:dyDescent="0.2">
      <c r="H24" s="2">
        <f>AVERAGE(G16:K16)</f>
        <v>7.3867183589519603E-2</v>
      </c>
    </row>
  </sheetData>
  <mergeCells count="10">
    <mergeCell ref="C4:D4"/>
    <mergeCell ref="C5:D5"/>
    <mergeCell ref="C6:D6"/>
    <mergeCell ref="C7:D7"/>
    <mergeCell ref="C8:D8"/>
    <mergeCell ref="C2:D3"/>
    <mergeCell ref="E2:E3"/>
    <mergeCell ref="F2:G2"/>
    <mergeCell ref="H2:I2"/>
    <mergeCell ref="J2:K2"/>
  </mergeCells>
  <conditionalFormatting sqref="E4:K6 E8:K8">
    <cfRule type="colorScale" priority="4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E7:K7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P8">
    <cfRule type="colorScale" priority="3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(hint)</vt:lpstr>
      <vt:lpstr>llm (values)</vt:lpstr>
      <vt:lpstr>llm (cot)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2025-03-21T21:17:52Z</dcterms:modified>
</cp:coreProperties>
</file>