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BE18569A-0D0D-CC45-859B-2D009DDA9448}" xr6:coauthVersionLast="47" xr6:coauthVersionMax="47" xr10:uidLastSave="{00000000-0000-0000-0000-000000000000}"/>
  <bookViews>
    <workbookView xWindow="67200" yWindow="6360" windowWidth="38400" windowHeight="21600" activeTab="2" xr2:uid="{2DDB8916-A173-954A-83DE-6DB921889B7C}"/>
  </bookViews>
  <sheets>
    <sheet name="heuristics" sheetId="10" r:id="rId1"/>
    <sheet name="llm" sheetId="11" r:id="rId2"/>
    <sheet name="llm-correction" sheetId="9" r:id="rId3"/>
    <sheet name="weak-f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7" i="10" l="1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<sst xmlns="http://schemas.openxmlformats.org/spreadsheetml/2006/main" count="141" uniqueCount="62">
  <si>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</si>
  <si>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</si>
  <si>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</si>
  <si>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</si>
  <si>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</si>
  <si>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</si>
  <si>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</si>
  <si>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</si>
  <si>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</si>
  <si>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</si>
  <si>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</si>
  <si>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</si>
  <si>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</si>
  <si>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</si>
  <si>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Without Fine-Tuning</t>
  </si>
  <si>
    <t>min_dist</t>
  </si>
  <si>
    <t>llama3</t>
  </si>
  <si>
    <t>xgboost</t>
  </si>
  <si>
    <t>noisy label</t>
  </si>
  <si>
    <t>qwen</t>
  </si>
  <si>
    <t>llm results</t>
  </si>
  <si>
    <t>noisy finetuning results</t>
  </si>
  <si>
    <t>worst</t>
  </si>
  <si>
    <t>best</t>
  </si>
  <si>
    <t>avg</t>
  </si>
  <si>
    <t>all</t>
  </si>
  <si>
    <t>zs</t>
  </si>
  <si>
    <t>fs</t>
  </si>
  <si>
    <t>zs-all</t>
  </si>
  <si>
    <t>fs-all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</si>
  <si>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</si>
  <si>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</si>
  <si>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</si>
  <si>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</si>
  <si>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</si>
  <si>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</si>
  <si>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</si>
  <si>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</si>
  <si>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</si>
  <si>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</si>
  <si>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</si>
  <si>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</si>
  <si>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</si>
  <si>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</si>
  <si>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</si>
  <si>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</si>
  <si>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</si>
  <si>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</si>
  <si>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</si>
  <si>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</si>
  <si>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</si>
  <si>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</si>
  <si>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</si>
  <si>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</si>
  <si>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</si>
  <si>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</si>
  <si>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correction</t>
  </si>
  <si>
    <t>heuristics</t>
  </si>
  <si>
    <t>4o_mini</t>
  </si>
  <si>
    <t>single heuristic (min_angle)</t>
  </si>
  <si>
    <t>llama3 (7b)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</si>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</sst>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textRotation="90"/>
    </xf>
    <xf numFmtId="0" fontId="3" fillId="0" borderId="17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90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90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90"/>
    </xf>
    <xf numFmtId="0" fontId="7" fillId="0" borderId="0" xfId="0" applyFont="1" applyBorder="1" applyAlignment="1">
      <alignment vertical="center" textRotation="90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A2:AT55"/>
  <sheetViews>
    <sheetView workbookViewId="0">
      <selection activeCell="T26" sqref="T26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7" t="s">
        <v>3</v>
      </c>
      <c r="C3" s="38" t="s">
        <v>36</v>
      </c>
      <c r="D3" s="39" t="s">
        <v>37</v>
      </c>
      <c r="F3" s="83" t="s">
        <v>13</v>
      </c>
      <c r="G3" s="84"/>
      <c r="H3" s="84"/>
      <c r="I3" s="84"/>
      <c r="J3" s="84"/>
      <c r="K3" s="84"/>
      <c r="L3" s="85"/>
      <c r="N3" s="83" t="s">
        <v>31</v>
      </c>
      <c r="O3" s="84"/>
      <c r="P3" s="84"/>
      <c r="Q3" s="84"/>
      <c r="R3" s="84"/>
      <c r="S3" s="84"/>
      <c r="T3" s="85"/>
      <c r="U3" s="84" t="s">
        <v>32</v>
      </c>
      <c r="V3" s="84"/>
      <c r="W3" s="84"/>
      <c r="X3" s="84"/>
      <c r="Y3" s="85"/>
      <c r="Z3" s="86" t="s">
        <v>33</v>
      </c>
      <c r="AA3" s="76"/>
      <c r="AB3" s="76"/>
      <c r="AC3" s="76"/>
      <c r="AD3" s="77"/>
      <c r="AE3" s="75" t="s">
        <v>34</v>
      </c>
      <c r="AF3" s="76"/>
      <c r="AG3" s="76"/>
      <c r="AH3" s="76"/>
      <c r="AI3" s="77"/>
      <c r="AJ3" s="75" t="s">
        <v>35</v>
      </c>
      <c r="AK3" s="76"/>
      <c r="AL3" s="76"/>
      <c r="AM3" s="76"/>
      <c r="AN3" s="77"/>
      <c r="AP3" s="19"/>
      <c r="AQ3" s="23" t="s">
        <v>22</v>
      </c>
      <c r="AR3" s="23" t="s">
        <v>23</v>
      </c>
      <c r="AS3" s="23" t="s">
        <v>24</v>
      </c>
      <c r="AT3" s="24" t="s">
        <v>38</v>
      </c>
    </row>
    <row r="4" spans="2:46" ht="19" customHeight="1" x14ac:dyDescent="0.2">
      <c r="B4" s="65" t="s">
        <v>4</v>
      </c>
      <c r="C4" s="23">
        <v>1</v>
      </c>
      <c r="D4" s="44">
        <v>0.86699999999999999</v>
      </c>
      <c r="F4" s="78"/>
      <c r="G4" s="79"/>
      <c r="H4" s="79" t="s">
        <v>15</v>
      </c>
      <c r="I4" s="79"/>
      <c r="J4" s="79"/>
      <c r="K4" s="79"/>
      <c r="L4" s="82"/>
      <c r="N4" s="78"/>
      <c r="O4" s="79"/>
      <c r="P4" s="79" t="s">
        <v>15</v>
      </c>
      <c r="Q4" s="79"/>
      <c r="R4" s="79"/>
      <c r="S4" s="79"/>
      <c r="T4" s="82"/>
      <c r="U4" s="79" t="s">
        <v>15</v>
      </c>
      <c r="V4" s="79"/>
      <c r="W4" s="79"/>
      <c r="X4" s="79"/>
      <c r="Y4" s="82"/>
      <c r="Z4" s="79" t="s">
        <v>15</v>
      </c>
      <c r="AA4" s="79"/>
      <c r="AB4" s="79"/>
      <c r="AC4" s="79"/>
      <c r="AD4" s="82"/>
      <c r="AE4" s="79" t="s">
        <v>15</v>
      </c>
      <c r="AF4" s="79"/>
      <c r="AG4" s="79"/>
      <c r="AH4" s="79"/>
      <c r="AI4" s="82"/>
      <c r="AJ4" s="79" t="s">
        <v>15</v>
      </c>
      <c r="AK4" s="79"/>
      <c r="AL4" s="79"/>
      <c r="AM4" s="79"/>
      <c r="AN4" s="82"/>
      <c r="AP4" s="31" t="s">
        <v>4</v>
      </c>
      <c r="AQ4" s="26">
        <f>MIN($D$4:$D$8)</f>
        <v>0.86699999999999999</v>
      </c>
      <c r="AR4" s="26">
        <f>MAX($D$4:$D$8)</f>
        <v>0.94799999999999995</v>
      </c>
      <c r="AS4" s="26">
        <f>AVERAGE($D$4:$D$8)</f>
        <v>0.92059999999999997</v>
      </c>
      <c r="AT4" s="27">
        <f>STDEV($D$4:$D$8)</f>
        <v>3.3938179090811559E-2</v>
      </c>
    </row>
    <row r="5" spans="2:46" ht="20" customHeight="1" x14ac:dyDescent="0.2">
      <c r="B5" s="66"/>
      <c r="C5" s="1">
        <v>2</v>
      </c>
      <c r="D5" s="27">
        <v>0.90800000000000003</v>
      </c>
      <c r="F5" s="80"/>
      <c r="G5" s="81"/>
      <c r="H5" s="1">
        <v>1</v>
      </c>
      <c r="I5" s="1">
        <v>2</v>
      </c>
      <c r="J5" s="1">
        <v>3</v>
      </c>
      <c r="K5" s="1">
        <v>4</v>
      </c>
      <c r="L5" s="25">
        <v>5</v>
      </c>
      <c r="M5" s="26"/>
      <c r="N5" s="80"/>
      <c r="O5" s="81"/>
      <c r="P5" s="1">
        <v>1</v>
      </c>
      <c r="Q5" s="1">
        <v>2</v>
      </c>
      <c r="R5" s="1">
        <v>3</v>
      </c>
      <c r="S5" s="1">
        <v>4</v>
      </c>
      <c r="T5" s="25">
        <v>5</v>
      </c>
      <c r="U5" s="1">
        <v>1</v>
      </c>
      <c r="V5" s="1">
        <v>2</v>
      </c>
      <c r="W5" s="1">
        <v>3</v>
      </c>
      <c r="X5" s="1">
        <v>4</v>
      </c>
      <c r="Y5" s="25">
        <v>5</v>
      </c>
      <c r="Z5" s="1">
        <v>1</v>
      </c>
      <c r="AA5" s="1">
        <v>2</v>
      </c>
      <c r="AB5" s="1">
        <v>3</v>
      </c>
      <c r="AC5" s="1">
        <v>4</v>
      </c>
      <c r="AD5" s="25">
        <v>5</v>
      </c>
      <c r="AE5" s="1">
        <v>1</v>
      </c>
      <c r="AF5" s="1">
        <v>2</v>
      </c>
      <c r="AG5" s="1">
        <v>3</v>
      </c>
      <c r="AH5" s="1">
        <v>4</v>
      </c>
      <c r="AI5" s="25">
        <v>5</v>
      </c>
      <c r="AJ5" s="1">
        <v>1</v>
      </c>
      <c r="AK5" s="1">
        <v>2</v>
      </c>
      <c r="AL5" s="1">
        <v>3</v>
      </c>
      <c r="AM5" s="1">
        <v>4</v>
      </c>
      <c r="AN5" s="25">
        <v>5</v>
      </c>
      <c r="AP5" s="31" t="s">
        <v>15</v>
      </c>
      <c r="AQ5" s="26">
        <f>MIN($D$9:$D$13)</f>
        <v>0.83499999999999996</v>
      </c>
      <c r="AR5" s="26">
        <f>MAX($D$9:$D$13)</f>
        <v>0.85199999999999998</v>
      </c>
      <c r="AS5" s="26">
        <f>AVERAGE($D$9:$D$13)</f>
        <v>0.84460000000000002</v>
      </c>
      <c r="AT5" s="27">
        <f>STDEV($D$9:$D$13)</f>
        <v>7.7006493232713892E-3</v>
      </c>
    </row>
    <row r="6" spans="2:46" ht="21" customHeight="1" x14ac:dyDescent="0.2">
      <c r="B6" s="66"/>
      <c r="C6" s="1">
        <v>5</v>
      </c>
      <c r="D6" s="27">
        <v>0.94599999999999995</v>
      </c>
      <c r="F6" s="66" t="s">
        <v>4</v>
      </c>
      <c r="G6" s="1">
        <v>1</v>
      </c>
      <c r="H6" s="26">
        <v>0.85923753665689095</v>
      </c>
      <c r="I6" s="26">
        <v>0.85988921472792401</v>
      </c>
      <c r="J6" s="26">
        <v>0.85858585858585801</v>
      </c>
      <c r="K6" s="26">
        <v>0.85337243401759499</v>
      </c>
      <c r="L6" s="27">
        <v>0.83740632127728898</v>
      </c>
      <c r="M6" s="26"/>
      <c r="N6" s="66" t="s">
        <v>4</v>
      </c>
      <c r="O6" s="1">
        <v>1</v>
      </c>
      <c r="P6" s="26">
        <v>0.88400000000000001</v>
      </c>
      <c r="Q6" s="26">
        <v>0.88400000000000001</v>
      </c>
      <c r="R6" s="26">
        <v>0.88200000000000001</v>
      </c>
      <c r="S6" s="26">
        <v>0.88100000000000001</v>
      </c>
      <c r="T6" s="27">
        <v>0.86299999999999999</v>
      </c>
      <c r="U6" s="40">
        <v>0.88800000000000001</v>
      </c>
      <c r="V6" s="40">
        <v>0.88800000000000001</v>
      </c>
      <c r="W6" s="40">
        <v>0.88600000000000001</v>
      </c>
      <c r="X6" s="40">
        <v>0.88500000000000001</v>
      </c>
      <c r="Y6" s="41">
        <v>0.86699999999999999</v>
      </c>
      <c r="Z6" s="50">
        <v>0.88700000000000001</v>
      </c>
      <c r="AA6" s="50">
        <v>0.88700000000000001</v>
      </c>
      <c r="AB6" s="50">
        <v>0.88500000000000001</v>
      </c>
      <c r="AC6" s="50">
        <v>0.88400000000000001</v>
      </c>
      <c r="AD6" s="51">
        <v>0.86599999999999999</v>
      </c>
      <c r="AE6" s="50">
        <v>0.86199999999999999</v>
      </c>
      <c r="AF6" s="50">
        <v>0.86199999999999999</v>
      </c>
      <c r="AG6" s="50">
        <v>0.86</v>
      </c>
      <c r="AH6" s="50">
        <v>0.85899999999999999</v>
      </c>
      <c r="AI6" s="51">
        <v>0.84199999999999997</v>
      </c>
      <c r="AJ6" s="50">
        <v>0.73299999999999998</v>
      </c>
      <c r="AK6" s="50">
        <v>0.73299999999999998</v>
      </c>
      <c r="AL6" s="50">
        <v>0.73099999999999998</v>
      </c>
      <c r="AM6" s="50">
        <v>0.73</v>
      </c>
      <c r="AN6" s="51">
        <v>0.71499999999999997</v>
      </c>
      <c r="AP6" s="31" t="s">
        <v>5</v>
      </c>
      <c r="AQ6" s="26">
        <f>MIN($D$14:$D$18)</f>
        <v>0.65400000000000003</v>
      </c>
      <c r="AR6" s="26">
        <f>MAX($D$14:$D$18)</f>
        <v>0.753</v>
      </c>
      <c r="AS6" s="26">
        <f>AVERAGE($D$14:$D$18)</f>
        <v>0.6996</v>
      </c>
      <c r="AT6" s="27">
        <f>STDEV($D$14:$D$18)</f>
        <v>4.5208406297944176E-2</v>
      </c>
    </row>
    <row r="7" spans="2:46" ht="19" customHeight="1" x14ac:dyDescent="0.2">
      <c r="B7" s="66"/>
      <c r="C7" s="1">
        <v>10</v>
      </c>
      <c r="D7" s="27">
        <v>0.94799999999999995</v>
      </c>
      <c r="F7" s="66"/>
      <c r="G7" s="1">
        <v>2</v>
      </c>
      <c r="H7" s="26">
        <v>0.90648399999999996</v>
      </c>
      <c r="I7" s="26">
        <v>0.90713600000000005</v>
      </c>
      <c r="J7" s="26">
        <v>0.90550699999999995</v>
      </c>
      <c r="K7" s="26">
        <v>0.89996699999999996</v>
      </c>
      <c r="L7" s="27">
        <v>0.88302400000000003</v>
      </c>
      <c r="M7" s="26"/>
      <c r="N7" s="66"/>
      <c r="O7" s="1">
        <v>2</v>
      </c>
      <c r="P7" s="40">
        <v>0.93200000000000005</v>
      </c>
      <c r="Q7" s="40">
        <v>0.93200000000000005</v>
      </c>
      <c r="R7" s="40">
        <v>0.93</v>
      </c>
      <c r="S7" s="40">
        <v>0.92900000000000005</v>
      </c>
      <c r="T7" s="41">
        <v>0.90700000000000003</v>
      </c>
      <c r="U7" s="40">
        <v>0.93700000000000006</v>
      </c>
      <c r="V7" s="40">
        <v>0.93700000000000006</v>
      </c>
      <c r="W7" s="40">
        <v>0.93500000000000005</v>
      </c>
      <c r="X7" s="40">
        <v>0.93400000000000005</v>
      </c>
      <c r="Y7" s="41">
        <v>0.91200000000000003</v>
      </c>
      <c r="Z7" s="50">
        <v>0.93600000000000005</v>
      </c>
      <c r="AA7" s="50">
        <v>0.93600000000000005</v>
      </c>
      <c r="AB7" s="50">
        <v>0.93400000000000005</v>
      </c>
      <c r="AC7" s="50">
        <v>0.93300000000000005</v>
      </c>
      <c r="AD7" s="51">
        <v>0.91100000000000003</v>
      </c>
      <c r="AE7" s="50">
        <v>0.90400000000000003</v>
      </c>
      <c r="AF7" s="50">
        <v>0.90400000000000003</v>
      </c>
      <c r="AG7" s="50">
        <v>0.90200000000000002</v>
      </c>
      <c r="AH7" s="50">
        <v>0.90100000000000002</v>
      </c>
      <c r="AI7" s="51">
        <v>0.88</v>
      </c>
      <c r="AJ7" s="50">
        <v>0.76300000000000001</v>
      </c>
      <c r="AK7" s="50">
        <v>0.76300000000000001</v>
      </c>
      <c r="AL7" s="50">
        <v>0.76100000000000001</v>
      </c>
      <c r="AM7" s="50">
        <v>0.76</v>
      </c>
      <c r="AN7" s="51">
        <v>0.74099999999999999</v>
      </c>
      <c r="AP7" s="31" t="s">
        <v>13</v>
      </c>
      <c r="AQ7" s="26">
        <f>MIN($H$6:$L$10,$H$13:$L$17,$H$20:$L$24)</f>
        <v>0.73499999999999999</v>
      </c>
      <c r="AR7" s="26">
        <f>MAX($H$6:$L$10,$H$13:$L$17,$H$20:$L$24)</f>
        <v>0.98699999999999999</v>
      </c>
      <c r="AS7" s="26">
        <f>AVERAGE($H$6:$L$10,$H$13:$L$17,$H$20:$L$24)</f>
        <v>0.90839581820354054</v>
      </c>
      <c r="AT7" s="27">
        <f>STDEV($H$6:$L$10,$H$13:$L$17,$H$20:$L$24)</f>
        <v>6.1842067504213186E-2</v>
      </c>
    </row>
    <row r="8" spans="2:46" ht="19" customHeight="1" thickBot="1" x14ac:dyDescent="0.25">
      <c r="B8" s="67"/>
      <c r="C8" s="16">
        <v>20</v>
      </c>
      <c r="D8" s="29">
        <v>0.93400000000000005</v>
      </c>
      <c r="F8" s="66"/>
      <c r="G8" s="1">
        <v>5</v>
      </c>
      <c r="H8" s="26">
        <v>0.942326</v>
      </c>
      <c r="I8" s="26">
        <v>0.94330400000000003</v>
      </c>
      <c r="J8" s="26">
        <v>0.94167500000000004</v>
      </c>
      <c r="K8" s="26">
        <v>0.93548399999999998</v>
      </c>
      <c r="L8" s="27">
        <v>0.91756300000000002</v>
      </c>
      <c r="M8" s="26"/>
      <c r="N8" s="66"/>
      <c r="O8" s="1">
        <v>5</v>
      </c>
      <c r="P8" s="40">
        <v>0.97199999999999998</v>
      </c>
      <c r="Q8" s="40">
        <v>0.97199999999999998</v>
      </c>
      <c r="R8" s="40">
        <v>0.97</v>
      </c>
      <c r="S8" s="40">
        <v>0.96899999999999997</v>
      </c>
      <c r="T8" s="41">
        <v>0.94599999999999995</v>
      </c>
      <c r="U8" s="40">
        <v>0.98</v>
      </c>
      <c r="V8" s="40">
        <v>0.98</v>
      </c>
      <c r="W8" s="40">
        <v>0.97799999999999998</v>
      </c>
      <c r="X8" s="40">
        <v>0.97699999999999998</v>
      </c>
      <c r="Y8" s="41">
        <v>0.95399999999999996</v>
      </c>
      <c r="Z8" s="50">
        <v>0.97799999999999998</v>
      </c>
      <c r="AA8" s="50">
        <v>0.97799999999999998</v>
      </c>
      <c r="AB8" s="50">
        <v>0.97599999999999998</v>
      </c>
      <c r="AC8" s="50">
        <v>0.97499999999999998</v>
      </c>
      <c r="AD8" s="51">
        <v>0.95199999999999996</v>
      </c>
      <c r="AE8" s="50">
        <v>0.94199999999999995</v>
      </c>
      <c r="AF8" s="50">
        <v>0.94199999999999995</v>
      </c>
      <c r="AG8" s="50">
        <v>0.94</v>
      </c>
      <c r="AH8" s="50">
        <v>0.93899999999999995</v>
      </c>
      <c r="AI8" s="51">
        <v>0.91700000000000004</v>
      </c>
      <c r="AJ8" s="50">
        <v>0.77900000000000003</v>
      </c>
      <c r="AK8" s="50">
        <v>0.77900000000000003</v>
      </c>
      <c r="AL8" s="50">
        <v>0.77700000000000002</v>
      </c>
      <c r="AM8" s="50">
        <v>0.77600000000000002</v>
      </c>
      <c r="AN8" s="51">
        <v>0.75600000000000001</v>
      </c>
      <c r="AP8" s="32" t="s">
        <v>25</v>
      </c>
      <c r="AQ8" s="28">
        <f>MIN($P$6:$AN$10)</f>
        <v>0.71499999999999997</v>
      </c>
      <c r="AR8" s="28">
        <f>MAX($P$6:$AN$10)</f>
        <v>0.99</v>
      </c>
      <c r="AS8" s="28">
        <f>AVERAGE($P$6:$AN$10)</f>
        <v>0.90371999999999941</v>
      </c>
      <c r="AT8" s="29">
        <f>STDEV($P$6:$AN$10)</f>
        <v>8.0260020980198674E-2</v>
      </c>
    </row>
    <row r="9" spans="2:46" x14ac:dyDescent="0.2">
      <c r="B9" s="65" t="s">
        <v>15</v>
      </c>
      <c r="C9" s="23">
        <v>1</v>
      </c>
      <c r="D9" s="44">
        <v>0.83799999999999997</v>
      </c>
      <c r="F9" s="66"/>
      <c r="G9" s="1">
        <v>10</v>
      </c>
      <c r="H9" s="26">
        <v>0.95047199999999998</v>
      </c>
      <c r="I9" s="26">
        <v>0.95145000000000002</v>
      </c>
      <c r="J9" s="26">
        <v>0.94982100000000003</v>
      </c>
      <c r="K9" s="26">
        <v>0.94362999999999997</v>
      </c>
      <c r="L9" s="27">
        <v>0.92538299999999996</v>
      </c>
      <c r="M9" s="26"/>
      <c r="N9" s="66"/>
      <c r="O9" s="1">
        <v>10</v>
      </c>
      <c r="P9" s="40">
        <v>0.97699999999999998</v>
      </c>
      <c r="Q9" s="40">
        <v>0.97699999999999998</v>
      </c>
      <c r="R9" s="40">
        <v>0.97499999999999998</v>
      </c>
      <c r="S9" s="40">
        <v>0.97399999999999998</v>
      </c>
      <c r="T9" s="41">
        <v>0.95099999999999996</v>
      </c>
      <c r="U9" s="40">
        <v>0.98699999999999999</v>
      </c>
      <c r="V9" s="40">
        <v>0.98699999999999999</v>
      </c>
      <c r="W9" s="40">
        <v>0.98499999999999999</v>
      </c>
      <c r="X9" s="40">
        <v>0.98399999999999999</v>
      </c>
      <c r="Y9" s="41">
        <v>0.96099999999999997</v>
      </c>
      <c r="Z9" s="50">
        <v>0.98699999999999999</v>
      </c>
      <c r="AA9" s="50">
        <v>0.98699999999999999</v>
      </c>
      <c r="AB9" s="50">
        <v>0.98499999999999999</v>
      </c>
      <c r="AC9" s="50">
        <v>0.98399999999999999</v>
      </c>
      <c r="AD9" s="51">
        <v>0.96099999999999997</v>
      </c>
      <c r="AE9" s="50">
        <v>0.95099999999999996</v>
      </c>
      <c r="AF9" s="50">
        <v>0.95099999999999996</v>
      </c>
      <c r="AG9" s="50">
        <v>0.94899999999999995</v>
      </c>
      <c r="AH9" s="50">
        <v>0.94799999999999995</v>
      </c>
      <c r="AI9" s="51">
        <v>0.92600000000000005</v>
      </c>
      <c r="AJ9" s="50">
        <v>0.78100000000000003</v>
      </c>
      <c r="AK9" s="50">
        <v>0.78100000000000003</v>
      </c>
      <c r="AL9" s="50">
        <v>0.77900000000000003</v>
      </c>
      <c r="AM9" s="50">
        <v>0.77800000000000002</v>
      </c>
      <c r="AN9" s="51">
        <v>0.75800000000000001</v>
      </c>
    </row>
    <row r="10" spans="2:46" ht="20" customHeight="1" thickBot="1" x14ac:dyDescent="0.25">
      <c r="B10" s="66"/>
      <c r="C10" s="1">
        <v>2</v>
      </c>
      <c r="D10" s="27">
        <v>0.84699999999999998</v>
      </c>
      <c r="F10" s="67"/>
      <c r="G10" s="16">
        <v>20</v>
      </c>
      <c r="H10" s="28">
        <v>0.94525899999999996</v>
      </c>
      <c r="I10" s="28">
        <v>0.94688799999999995</v>
      </c>
      <c r="J10" s="28">
        <v>0.94525899999999996</v>
      </c>
      <c r="K10" s="28">
        <v>0.93906800000000001</v>
      </c>
      <c r="L10" s="29">
        <v>0.92049499999999995</v>
      </c>
      <c r="M10" s="26"/>
      <c r="N10" s="67"/>
      <c r="O10" s="16">
        <v>20</v>
      </c>
      <c r="P10" s="42">
        <v>0.96899999999999997</v>
      </c>
      <c r="Q10" s="42">
        <v>0.96899999999999997</v>
      </c>
      <c r="R10" s="42">
        <v>0.96699999999999997</v>
      </c>
      <c r="S10" s="42">
        <v>0.96599999999999997</v>
      </c>
      <c r="T10" s="43">
        <v>0.94299999999999995</v>
      </c>
      <c r="U10" s="42">
        <v>0.98499999999999999</v>
      </c>
      <c r="V10" s="42">
        <v>0.98499999999999999</v>
      </c>
      <c r="W10" s="42">
        <v>0.98299999999999998</v>
      </c>
      <c r="X10" s="42">
        <v>0.98199999999999998</v>
      </c>
      <c r="Y10" s="43">
        <v>0.95899999999999996</v>
      </c>
      <c r="Z10" s="52">
        <v>0.99</v>
      </c>
      <c r="AA10" s="52">
        <v>0.99</v>
      </c>
      <c r="AB10" s="52">
        <v>0.98799999999999999</v>
      </c>
      <c r="AC10" s="52">
        <v>0.98699999999999999</v>
      </c>
      <c r="AD10" s="53">
        <v>0.96399999999999997</v>
      </c>
      <c r="AE10" s="52">
        <v>0.95299999999999996</v>
      </c>
      <c r="AF10" s="52">
        <v>0.95299999999999996</v>
      </c>
      <c r="AG10" s="52">
        <v>0.95099999999999996</v>
      </c>
      <c r="AH10" s="52">
        <v>0.95</v>
      </c>
      <c r="AI10" s="53">
        <v>0.92800000000000005</v>
      </c>
      <c r="AJ10" s="52">
        <v>0.78100000000000003</v>
      </c>
      <c r="AK10" s="52">
        <v>0.78100000000000003</v>
      </c>
      <c r="AL10" s="52">
        <v>0.77900000000000003</v>
      </c>
      <c r="AM10" s="52">
        <v>0.77800000000000002</v>
      </c>
      <c r="AN10" s="53">
        <v>0.75800000000000001</v>
      </c>
    </row>
    <row r="11" spans="2:46" ht="19" customHeight="1" x14ac:dyDescent="0.2">
      <c r="B11" s="66"/>
      <c r="C11" s="1">
        <v>3</v>
      </c>
      <c r="D11" s="27">
        <v>0.85099999999999998</v>
      </c>
      <c r="F11" s="78"/>
      <c r="G11" s="79"/>
      <c r="H11" s="79" t="s">
        <v>5</v>
      </c>
      <c r="I11" s="79"/>
      <c r="J11" s="79"/>
      <c r="K11" s="79"/>
      <c r="L11" s="82"/>
      <c r="M11" s="26"/>
      <c r="N11" s="45"/>
      <c r="P11" s="26"/>
      <c r="Q11" s="26"/>
      <c r="R11" s="26"/>
      <c r="S11" s="26"/>
      <c r="T11" s="26"/>
    </row>
    <row r="12" spans="2:46" ht="19" customHeight="1" x14ac:dyDescent="0.2">
      <c r="B12" s="66"/>
      <c r="C12" s="1">
        <v>4</v>
      </c>
      <c r="D12" s="27">
        <v>0.85199999999999998</v>
      </c>
      <c r="F12" s="80"/>
      <c r="G12" s="81"/>
      <c r="H12" s="1">
        <v>0.1</v>
      </c>
      <c r="I12" s="1">
        <v>0.2</v>
      </c>
      <c r="J12" s="1">
        <v>0.3</v>
      </c>
      <c r="K12" s="1">
        <v>0.4</v>
      </c>
      <c r="L12" s="25">
        <v>0.5</v>
      </c>
      <c r="M12" s="5"/>
      <c r="N12" s="5"/>
      <c r="O12" s="5"/>
    </row>
    <row r="13" spans="2:46" ht="19" customHeight="1" thickBot="1" x14ac:dyDescent="0.25">
      <c r="B13" s="67"/>
      <c r="C13" s="16">
        <v>5</v>
      </c>
      <c r="D13" s="29">
        <v>0.83499999999999996</v>
      </c>
      <c r="F13" s="66" t="s">
        <v>4</v>
      </c>
      <c r="G13" s="1">
        <v>1</v>
      </c>
      <c r="H13" s="40">
        <v>0.88300000000000001</v>
      </c>
      <c r="I13" s="40">
        <v>0.88900000000000001</v>
      </c>
      <c r="J13" s="40">
        <v>0.88800000000000001</v>
      </c>
      <c r="K13" s="40">
        <v>0.86399999999999999</v>
      </c>
      <c r="L13" s="41">
        <v>0.73499999999999999</v>
      </c>
    </row>
    <row r="14" spans="2:46" ht="19" customHeight="1" x14ac:dyDescent="0.2">
      <c r="B14" s="65" t="s">
        <v>5</v>
      </c>
      <c r="C14" s="23">
        <v>0.1</v>
      </c>
      <c r="D14" s="44">
        <v>0.65500000000000003</v>
      </c>
      <c r="F14" s="66"/>
      <c r="G14" s="1">
        <v>2</v>
      </c>
      <c r="H14" s="40">
        <v>0.93</v>
      </c>
      <c r="I14" s="40">
        <v>0.93799999999999994</v>
      </c>
      <c r="J14" s="40">
        <v>0.93700000000000006</v>
      </c>
      <c r="K14" s="40">
        <v>0.90600000000000003</v>
      </c>
      <c r="L14" s="41">
        <v>0.76500000000000001</v>
      </c>
      <c r="M14" s="26"/>
      <c r="N14" s="26"/>
      <c r="O14" s="26"/>
    </row>
    <row r="15" spans="2:46" x14ac:dyDescent="0.2">
      <c r="B15" s="66"/>
      <c r="C15" s="1">
        <v>0.2</v>
      </c>
      <c r="D15" s="27">
        <v>0.70099999999999996</v>
      </c>
      <c r="F15" s="66"/>
      <c r="G15" s="1">
        <v>5</v>
      </c>
      <c r="H15" s="40">
        <v>0.97</v>
      </c>
      <c r="I15" s="40">
        <v>0.98099999999999998</v>
      </c>
      <c r="J15" s="40">
        <v>0.97899999999999998</v>
      </c>
      <c r="K15" s="40">
        <v>0.94399999999999995</v>
      </c>
      <c r="L15" s="41">
        <v>0.78100000000000003</v>
      </c>
      <c r="M15" s="26"/>
    </row>
    <row r="16" spans="2:46" x14ac:dyDescent="0.2">
      <c r="B16" s="66"/>
      <c r="C16" s="1">
        <v>0.3</v>
      </c>
      <c r="D16" s="27">
        <v>0.73499999999999999</v>
      </c>
      <c r="F16" s="66"/>
      <c r="G16" s="1">
        <v>10</v>
      </c>
      <c r="H16" s="40">
        <v>0.97399999999999998</v>
      </c>
      <c r="I16" s="40">
        <v>0.98699999999999999</v>
      </c>
      <c r="J16" s="40">
        <v>0.98699999999999999</v>
      </c>
      <c r="K16" s="40">
        <v>0.95199999999999996</v>
      </c>
      <c r="L16" s="41">
        <v>0.78200000000000003</v>
      </c>
      <c r="M16" s="26"/>
    </row>
    <row r="17" spans="1:41" ht="19" customHeight="1" thickBot="1" x14ac:dyDescent="0.25">
      <c r="B17" s="66"/>
      <c r="C17" s="1">
        <v>0.4</v>
      </c>
      <c r="D17" s="27">
        <v>0.753</v>
      </c>
      <c r="F17" s="67"/>
      <c r="G17" s="16">
        <v>20</v>
      </c>
      <c r="H17" s="42">
        <v>0.96199999999999997</v>
      </c>
      <c r="I17" s="42">
        <v>0.98099999999999998</v>
      </c>
      <c r="J17" s="42">
        <v>0.98599999999999999</v>
      </c>
      <c r="K17" s="42">
        <v>0.95</v>
      </c>
      <c r="L17" s="43">
        <v>0.78100000000000003</v>
      </c>
      <c r="N17" s="45"/>
      <c r="P17" s="26"/>
      <c r="Q17" s="26"/>
      <c r="R17" s="26"/>
      <c r="S17" s="26"/>
      <c r="T17" s="26"/>
    </row>
    <row r="18" spans="1:41" ht="19" customHeight="1" thickBot="1" x14ac:dyDescent="0.25">
      <c r="B18" s="67"/>
      <c r="C18" s="16">
        <v>0.5</v>
      </c>
      <c r="D18" s="29">
        <v>0.65400000000000003</v>
      </c>
      <c r="F18" s="68"/>
      <c r="G18" s="69"/>
      <c r="H18" s="69" t="s">
        <v>5</v>
      </c>
      <c r="I18" s="69"/>
      <c r="J18" s="69"/>
      <c r="K18" s="69"/>
      <c r="L18" s="72"/>
      <c r="N18" s="45"/>
      <c r="P18" s="26"/>
      <c r="Q18" s="26"/>
      <c r="R18" s="26"/>
      <c r="S18" s="26"/>
      <c r="T18" s="26"/>
    </row>
    <row r="19" spans="1:41" x14ac:dyDescent="0.2">
      <c r="F19" s="70"/>
      <c r="G19" s="71"/>
      <c r="H19" s="1">
        <v>0.1</v>
      </c>
      <c r="I19" s="1">
        <v>0.2</v>
      </c>
      <c r="J19" s="1">
        <v>0.3</v>
      </c>
      <c r="K19" s="1">
        <v>0.4</v>
      </c>
      <c r="L19" s="25">
        <v>0.5</v>
      </c>
      <c r="N19" s="45"/>
      <c r="P19" s="26"/>
      <c r="Q19" s="26"/>
      <c r="R19" s="26"/>
      <c r="S19" s="26"/>
      <c r="T19" s="26"/>
    </row>
    <row r="20" spans="1:41" ht="19" customHeight="1" x14ac:dyDescent="0.2">
      <c r="F20" s="73" t="s">
        <v>15</v>
      </c>
      <c r="G20" s="47">
        <v>1</v>
      </c>
      <c r="H20" s="40">
        <v>0.89</v>
      </c>
      <c r="I20" s="40">
        <v>0.93</v>
      </c>
      <c r="J20" s="40">
        <v>0.95799999999999996</v>
      </c>
      <c r="K20" s="40">
        <v>0.93799999999999994</v>
      </c>
      <c r="L20" s="41">
        <v>0.77500000000000002</v>
      </c>
    </row>
    <row r="21" spans="1:41" ht="19" customHeight="1" x14ac:dyDescent="0.2">
      <c r="F21" s="73"/>
      <c r="G21" s="47">
        <v>2</v>
      </c>
      <c r="H21" s="48">
        <v>0.90600000000000003</v>
      </c>
      <c r="I21" s="48">
        <v>0.90700000000000003</v>
      </c>
      <c r="J21" s="48">
        <v>0.90600000000000003</v>
      </c>
      <c r="K21" s="48">
        <v>0.9</v>
      </c>
      <c r="L21" s="49">
        <v>0.88300000000000001</v>
      </c>
    </row>
    <row r="22" spans="1:41" x14ac:dyDescent="0.2">
      <c r="F22" s="73"/>
      <c r="G22" s="47">
        <v>3</v>
      </c>
      <c r="H22" s="40">
        <v>0.90300000000000002</v>
      </c>
      <c r="I22" s="40">
        <v>0.94299999999999995</v>
      </c>
      <c r="J22" s="40">
        <v>0.97099999999999997</v>
      </c>
      <c r="K22" s="40">
        <v>0.94599999999999995</v>
      </c>
      <c r="L22" s="41">
        <v>0.77800000000000002</v>
      </c>
    </row>
    <row r="23" spans="1:41" x14ac:dyDescent="0.2">
      <c r="D23" s="45"/>
      <c r="F23" s="73"/>
      <c r="G23" s="47">
        <v>4</v>
      </c>
      <c r="H23" s="40">
        <v>0.90400000000000003</v>
      </c>
      <c r="I23" s="40">
        <v>0.94399999999999995</v>
      </c>
      <c r="J23" s="40">
        <v>0.97199999999999998</v>
      </c>
      <c r="K23" s="40">
        <v>0.94699999999999995</v>
      </c>
      <c r="L23" s="41">
        <v>0.77700000000000002</v>
      </c>
      <c r="Q23" s="5"/>
      <c r="S23" s="5"/>
    </row>
    <row r="24" spans="1:41" ht="19" customHeight="1" thickBot="1" x14ac:dyDescent="0.25">
      <c r="D24" s="45"/>
      <c r="F24" s="74"/>
      <c r="G24" s="46">
        <v>5</v>
      </c>
      <c r="H24" s="42">
        <v>0.88700000000000001</v>
      </c>
      <c r="I24" s="42">
        <v>0.92600000000000005</v>
      </c>
      <c r="J24" s="42">
        <v>0.95399999999999996</v>
      </c>
      <c r="K24" s="42">
        <v>0.92600000000000005</v>
      </c>
      <c r="L24" s="43">
        <v>0.75800000000000001</v>
      </c>
      <c r="M24" s="26"/>
      <c r="N24" s="26"/>
      <c r="O24" s="26"/>
      <c r="P24" s="26"/>
      <c r="Q24" s="26"/>
    </row>
    <row r="25" spans="1:41" x14ac:dyDescent="0.2">
      <c r="D25" s="45"/>
      <c r="F25" s="54"/>
      <c r="G25" s="47"/>
      <c r="H25" s="40"/>
      <c r="I25" s="40"/>
      <c r="J25" s="40"/>
      <c r="K25" s="40"/>
      <c r="L25" s="40"/>
      <c r="M25" s="26"/>
      <c r="N25" s="26"/>
      <c r="O25" s="26"/>
      <c r="P25" s="26"/>
      <c r="Q25" s="26"/>
      <c r="W25" s="45"/>
      <c r="Y25" s="40"/>
      <c r="Z25" s="40"/>
      <c r="AA25" s="40"/>
      <c r="AB25" s="40"/>
      <c r="AC25" s="40"/>
    </row>
    <row r="26" spans="1:41" x14ac:dyDescent="0.2">
      <c r="D26" s="45"/>
      <c r="F26" s="26"/>
      <c r="K26" s="45"/>
      <c r="M26" s="26"/>
      <c r="N26" s="26"/>
      <c r="O26" s="26"/>
      <c r="P26" s="26"/>
      <c r="Q26" s="26"/>
      <c r="W26" s="45"/>
      <c r="Y26" s="40"/>
      <c r="Z26" s="40"/>
      <c r="AA26" s="40"/>
      <c r="AB26" s="40"/>
      <c r="AC26" s="40"/>
    </row>
    <row r="27" spans="1:41" x14ac:dyDescent="0.2">
      <c r="A27" s="111"/>
      <c r="B27" s="111"/>
      <c r="C27" s="111"/>
      <c r="D27" s="112"/>
      <c r="E27" s="111"/>
      <c r="F27" s="26"/>
      <c r="G27" s="111"/>
      <c r="H27" s="111"/>
      <c r="I27" s="111"/>
      <c r="J27" s="111"/>
      <c r="K27" s="112"/>
      <c r="L27" s="111"/>
      <c r="M27" s="26"/>
      <c r="N27" s="26"/>
      <c r="O27" s="26"/>
      <c r="P27" s="26"/>
      <c r="Q27" s="26"/>
      <c r="R27" s="111"/>
      <c r="S27" s="111"/>
      <c r="T27" s="111"/>
      <c r="U27" s="111"/>
      <c r="V27" s="111"/>
      <c r="W27" s="112"/>
      <c r="X27" s="111"/>
      <c r="Y27" s="113"/>
      <c r="Z27" s="113"/>
      <c r="AA27" s="113"/>
      <c r="AB27" s="113"/>
      <c r="AC27" s="113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</row>
    <row r="28" spans="1:41" x14ac:dyDescent="0.2">
      <c r="A28" s="111"/>
      <c r="B28" s="111"/>
      <c r="C28" s="111"/>
      <c r="D28" s="112"/>
      <c r="E28" s="111"/>
      <c r="F28" s="26"/>
      <c r="G28" s="111"/>
      <c r="H28" s="111"/>
      <c r="I28" s="111"/>
      <c r="J28" s="111"/>
      <c r="K28" s="112"/>
      <c r="L28" s="111"/>
      <c r="M28" s="26"/>
      <c r="N28" s="26"/>
      <c r="O28" s="26"/>
      <c r="P28" s="26"/>
      <c r="Q28" s="26"/>
      <c r="R28" s="111"/>
      <c r="S28" s="111"/>
      <c r="T28" s="111"/>
      <c r="U28" s="111"/>
      <c r="V28" s="111"/>
      <c r="W28" s="112"/>
      <c r="X28" s="111"/>
      <c r="Y28" s="113"/>
      <c r="Z28" s="113"/>
      <c r="AA28" s="113"/>
      <c r="AB28" s="113"/>
      <c r="AC28" s="113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</row>
    <row r="29" spans="1:41" x14ac:dyDescent="0.2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</row>
    <row r="30" spans="1:41" x14ac:dyDescent="0.2">
      <c r="A30" s="111"/>
      <c r="B30" s="111"/>
      <c r="C30" s="111"/>
      <c r="D30" s="111"/>
      <c r="E30" s="111"/>
      <c r="F30" s="119"/>
      <c r="G30" s="119"/>
      <c r="H30" s="119"/>
      <c r="I30" s="119"/>
      <c r="J30" s="119"/>
      <c r="K30" s="119"/>
      <c r="L30" s="119"/>
      <c r="M30" s="111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11"/>
    </row>
    <row r="31" spans="1:41" x14ac:dyDescent="0.2">
      <c r="A31" s="111"/>
      <c r="B31" s="121"/>
      <c r="C31" s="111"/>
      <c r="D31" s="26"/>
      <c r="E31" s="111"/>
      <c r="F31" s="119"/>
      <c r="G31" s="119"/>
      <c r="H31" s="119"/>
      <c r="I31" s="119"/>
      <c r="J31" s="119"/>
      <c r="K31" s="119"/>
      <c r="L31" s="119"/>
      <c r="M31" s="111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1"/>
    </row>
    <row r="32" spans="1:41" x14ac:dyDescent="0.2">
      <c r="A32" s="111"/>
      <c r="B32" s="121"/>
      <c r="C32" s="111"/>
      <c r="D32" s="26"/>
      <c r="E32" s="111"/>
      <c r="F32" s="119"/>
      <c r="G32" s="119"/>
      <c r="H32" s="111"/>
      <c r="I32" s="111"/>
      <c r="J32" s="111"/>
      <c r="K32" s="111"/>
      <c r="L32" s="111"/>
      <c r="M32" s="26"/>
      <c r="N32" s="119"/>
      <c r="O32" s="119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</row>
    <row r="33" spans="1:41" x14ac:dyDescent="0.2">
      <c r="A33" s="111"/>
      <c r="B33" s="121"/>
      <c r="C33" s="111"/>
      <c r="D33" s="26"/>
      <c r="E33" s="111"/>
      <c r="F33" s="121"/>
      <c r="G33" s="111"/>
      <c r="H33" s="26"/>
      <c r="I33" s="26"/>
      <c r="J33" s="26"/>
      <c r="K33" s="26"/>
      <c r="L33" s="26"/>
      <c r="M33" s="26"/>
      <c r="N33" s="121"/>
      <c r="O33" s="111"/>
      <c r="P33" s="26"/>
      <c r="Q33" s="26"/>
      <c r="R33" s="26"/>
      <c r="S33" s="26"/>
      <c r="T33" s="26"/>
      <c r="U33" s="113"/>
      <c r="V33" s="113"/>
      <c r="W33" s="113"/>
      <c r="X33" s="113"/>
      <c r="Y33" s="113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1"/>
    </row>
    <row r="34" spans="1:41" x14ac:dyDescent="0.2">
      <c r="A34" s="111"/>
      <c r="B34" s="121"/>
      <c r="C34" s="111"/>
      <c r="D34" s="26"/>
      <c r="E34" s="111"/>
      <c r="F34" s="121"/>
      <c r="G34" s="111"/>
      <c r="H34" s="26"/>
      <c r="I34" s="26"/>
      <c r="J34" s="26"/>
      <c r="K34" s="26"/>
      <c r="L34" s="26"/>
      <c r="M34" s="26"/>
      <c r="N34" s="121"/>
      <c r="O34" s="111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1"/>
    </row>
    <row r="35" spans="1:41" x14ac:dyDescent="0.2">
      <c r="A35" s="111"/>
      <c r="B35" s="121"/>
      <c r="C35" s="111"/>
      <c r="D35" s="26"/>
      <c r="E35" s="111"/>
      <c r="F35" s="121"/>
      <c r="G35" s="111"/>
      <c r="H35" s="26"/>
      <c r="I35" s="26"/>
      <c r="J35" s="26"/>
      <c r="K35" s="26"/>
      <c r="L35" s="26"/>
      <c r="M35" s="26"/>
      <c r="N35" s="121"/>
      <c r="O35" s="111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1"/>
    </row>
    <row r="36" spans="1:41" x14ac:dyDescent="0.2">
      <c r="A36" s="111"/>
      <c r="B36" s="121"/>
      <c r="C36" s="111"/>
      <c r="D36" s="26"/>
      <c r="E36" s="111"/>
      <c r="F36" s="121"/>
      <c r="G36" s="111"/>
      <c r="H36" s="26"/>
      <c r="I36" s="26"/>
      <c r="J36" s="26"/>
      <c r="K36" s="26"/>
      <c r="L36" s="26"/>
      <c r="M36" s="26"/>
      <c r="N36" s="121"/>
      <c r="O36" s="111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1"/>
    </row>
    <row r="37" spans="1:41" x14ac:dyDescent="0.2">
      <c r="A37" s="111"/>
      <c r="B37" s="121"/>
      <c r="C37" s="111"/>
      <c r="D37" s="26"/>
      <c r="E37" s="111"/>
      <c r="F37" s="121"/>
      <c r="G37" s="111"/>
      <c r="H37" s="26"/>
      <c r="I37" s="26"/>
      <c r="J37" s="26"/>
      <c r="K37" s="26"/>
      <c r="L37" s="26"/>
      <c r="M37" s="26"/>
      <c r="N37" s="121"/>
      <c r="O37" s="111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1"/>
    </row>
    <row r="38" spans="1:41" x14ac:dyDescent="0.2">
      <c r="A38" s="111"/>
      <c r="B38" s="121"/>
      <c r="C38" s="111"/>
      <c r="D38" s="26"/>
      <c r="E38" s="111"/>
      <c r="F38" s="119"/>
      <c r="G38" s="119"/>
      <c r="H38" s="119"/>
      <c r="I38" s="119"/>
      <c r="J38" s="119"/>
      <c r="K38" s="119"/>
      <c r="L38" s="119"/>
      <c r="M38" s="26"/>
      <c r="N38" s="112"/>
      <c r="O38" s="111"/>
      <c r="P38" s="26"/>
      <c r="Q38" s="26"/>
      <c r="R38" s="26"/>
      <c r="S38" s="26"/>
      <c r="T38" s="26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</row>
    <row r="39" spans="1:41" x14ac:dyDescent="0.2">
      <c r="A39" s="111"/>
      <c r="B39" s="121"/>
      <c r="C39" s="111"/>
      <c r="D39" s="26"/>
      <c r="E39" s="111"/>
      <c r="F39" s="119"/>
      <c r="G39" s="119"/>
      <c r="H39" s="111"/>
      <c r="I39" s="111"/>
      <c r="J39" s="111"/>
      <c r="K39" s="111"/>
      <c r="L39" s="111"/>
      <c r="M39" s="115"/>
      <c r="N39" s="115"/>
      <c r="O39" s="115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</row>
    <row r="40" spans="1:41" x14ac:dyDescent="0.2">
      <c r="A40" s="111"/>
      <c r="B40" s="121"/>
      <c r="C40" s="111"/>
      <c r="D40" s="26"/>
      <c r="E40" s="111"/>
      <c r="F40" s="121"/>
      <c r="G40" s="111"/>
      <c r="H40" s="113"/>
      <c r="I40" s="113"/>
      <c r="J40" s="113"/>
      <c r="K40" s="113"/>
      <c r="L40" s="113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</row>
    <row r="41" spans="1:41" x14ac:dyDescent="0.2">
      <c r="A41" s="111"/>
      <c r="B41" s="121"/>
      <c r="C41" s="111"/>
      <c r="D41" s="26"/>
      <c r="E41" s="111"/>
      <c r="F41" s="121"/>
      <c r="G41" s="111"/>
      <c r="H41" s="113"/>
      <c r="I41" s="113"/>
      <c r="J41" s="113"/>
      <c r="K41" s="113"/>
      <c r="L41" s="113"/>
      <c r="M41" s="26"/>
      <c r="N41" s="26"/>
      <c r="O41" s="26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</row>
    <row r="42" spans="1:41" x14ac:dyDescent="0.2">
      <c r="A42" s="111"/>
      <c r="B42" s="121"/>
      <c r="C42" s="111"/>
      <c r="D42" s="26"/>
      <c r="E42" s="111"/>
      <c r="F42" s="121"/>
      <c r="G42" s="111"/>
      <c r="H42" s="113"/>
      <c r="I42" s="113"/>
      <c r="J42" s="113"/>
      <c r="K42" s="113"/>
      <c r="L42" s="113"/>
      <c r="M42" s="26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</row>
    <row r="43" spans="1:41" x14ac:dyDescent="0.2">
      <c r="A43" s="111"/>
      <c r="B43" s="121"/>
      <c r="C43" s="111"/>
      <c r="D43" s="26"/>
      <c r="E43" s="111"/>
      <c r="F43" s="121"/>
      <c r="G43" s="111"/>
      <c r="H43" s="113"/>
      <c r="I43" s="113"/>
      <c r="J43" s="113"/>
      <c r="K43" s="113"/>
      <c r="L43" s="113"/>
      <c r="M43" s="26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</row>
    <row r="44" spans="1:41" x14ac:dyDescent="0.2">
      <c r="A44" s="111"/>
      <c r="B44" s="121"/>
      <c r="C44" s="111"/>
      <c r="D44" s="26"/>
      <c r="E44" s="111"/>
      <c r="F44" s="121"/>
      <c r="G44" s="111"/>
      <c r="H44" s="113"/>
      <c r="I44" s="113"/>
      <c r="J44" s="113"/>
      <c r="K44" s="113"/>
      <c r="L44" s="113"/>
      <c r="M44" s="111"/>
      <c r="N44" s="112"/>
      <c r="O44" s="111"/>
      <c r="P44" s="26"/>
      <c r="Q44" s="26"/>
      <c r="R44" s="26"/>
      <c r="S44" s="26"/>
      <c r="T44" s="26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</row>
    <row r="45" spans="1:41" x14ac:dyDescent="0.2">
      <c r="A45" s="111"/>
      <c r="B45" s="121"/>
      <c r="C45" s="111"/>
      <c r="D45" s="26"/>
      <c r="E45" s="111"/>
      <c r="F45" s="120"/>
      <c r="G45" s="120"/>
      <c r="H45" s="120"/>
      <c r="I45" s="120"/>
      <c r="J45" s="120"/>
      <c r="K45" s="120"/>
      <c r="L45" s="120"/>
      <c r="M45" s="111"/>
      <c r="N45" s="112"/>
      <c r="O45" s="111"/>
      <c r="P45" s="26"/>
      <c r="Q45" s="26"/>
      <c r="R45" s="26"/>
      <c r="S45" s="26"/>
      <c r="T45" s="26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</row>
    <row r="46" spans="1:41" x14ac:dyDescent="0.2">
      <c r="A46" s="111"/>
      <c r="B46" s="111"/>
      <c r="C46" s="111"/>
      <c r="D46" s="111"/>
      <c r="E46" s="111"/>
      <c r="F46" s="120"/>
      <c r="G46" s="120"/>
      <c r="H46" s="111"/>
      <c r="I46" s="111"/>
      <c r="J46" s="111"/>
      <c r="K46" s="111"/>
      <c r="L46" s="111"/>
      <c r="M46" s="111"/>
      <c r="N46" s="112"/>
      <c r="O46" s="111"/>
      <c r="P46" s="26"/>
      <c r="Q46" s="26"/>
      <c r="R46" s="26"/>
      <c r="S46" s="26"/>
      <c r="T46" s="26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</row>
    <row r="47" spans="1:41" x14ac:dyDescent="0.2">
      <c r="A47" s="111"/>
      <c r="B47" s="111"/>
      <c r="C47" s="111"/>
      <c r="D47" s="111"/>
      <c r="E47" s="111"/>
      <c r="F47" s="122"/>
      <c r="G47" s="116"/>
      <c r="H47" s="113"/>
      <c r="I47" s="113"/>
      <c r="J47" s="113"/>
      <c r="K47" s="113"/>
      <c r="L47" s="113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</row>
    <row r="48" spans="1:41" x14ac:dyDescent="0.2">
      <c r="A48" s="111"/>
      <c r="B48" s="111"/>
      <c r="C48" s="111"/>
      <c r="D48" s="111"/>
      <c r="E48" s="111"/>
      <c r="F48" s="122"/>
      <c r="G48" s="116"/>
      <c r="H48" s="117"/>
      <c r="I48" s="117"/>
      <c r="J48" s="117"/>
      <c r="K48" s="117"/>
      <c r="L48" s="117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</row>
    <row r="49" spans="1:41" x14ac:dyDescent="0.2">
      <c r="A49" s="111"/>
      <c r="B49" s="111"/>
      <c r="C49" s="111"/>
      <c r="D49" s="111"/>
      <c r="E49" s="111"/>
      <c r="F49" s="122"/>
      <c r="G49" s="116"/>
      <c r="H49" s="113"/>
      <c r="I49" s="113"/>
      <c r="J49" s="113"/>
      <c r="K49" s="113"/>
      <c r="L49" s="113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</row>
    <row r="50" spans="1:41" x14ac:dyDescent="0.2">
      <c r="A50" s="111"/>
      <c r="B50" s="111"/>
      <c r="C50" s="111"/>
      <c r="D50" s="112"/>
      <c r="E50" s="111"/>
      <c r="F50" s="122"/>
      <c r="G50" s="116"/>
      <c r="H50" s="113"/>
      <c r="I50" s="113"/>
      <c r="J50" s="113"/>
      <c r="K50" s="113"/>
      <c r="L50" s="113"/>
      <c r="M50" s="111"/>
      <c r="N50" s="111"/>
      <c r="O50" s="111"/>
      <c r="P50" s="111"/>
      <c r="Q50" s="115"/>
      <c r="R50" s="111"/>
      <c r="S50" s="115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</row>
    <row r="51" spans="1:41" x14ac:dyDescent="0.2">
      <c r="A51" s="111"/>
      <c r="B51" s="111"/>
      <c r="C51" s="111"/>
      <c r="D51" s="112"/>
      <c r="E51" s="111"/>
      <c r="F51" s="122"/>
      <c r="G51" s="116"/>
      <c r="H51" s="113"/>
      <c r="I51" s="113"/>
      <c r="J51" s="113"/>
      <c r="K51" s="113"/>
      <c r="L51" s="113"/>
      <c r="M51" s="26"/>
      <c r="N51" s="26"/>
      <c r="O51" s="26"/>
      <c r="P51" s="26"/>
      <c r="Q51" s="26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</row>
    <row r="52" spans="1:41" x14ac:dyDescent="0.2">
      <c r="A52" s="111"/>
      <c r="B52" s="111"/>
      <c r="C52" s="111"/>
      <c r="D52" s="112"/>
      <c r="E52" s="111"/>
      <c r="F52" s="118"/>
      <c r="G52" s="116"/>
      <c r="H52" s="113"/>
      <c r="I52" s="113"/>
      <c r="J52" s="113"/>
      <c r="K52" s="113"/>
      <c r="L52" s="113"/>
      <c r="M52" s="26"/>
      <c r="N52" s="26"/>
      <c r="O52" s="26"/>
      <c r="P52" s="26"/>
      <c r="Q52" s="26"/>
      <c r="R52" s="111"/>
      <c r="S52" s="111"/>
      <c r="T52" s="111"/>
      <c r="U52" s="111"/>
      <c r="V52" s="111"/>
      <c r="W52" s="112"/>
      <c r="X52" s="111"/>
      <c r="Y52" s="113"/>
      <c r="Z52" s="113"/>
      <c r="AA52" s="113"/>
      <c r="AB52" s="113"/>
      <c r="AC52" s="113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</row>
    <row r="53" spans="1:41" x14ac:dyDescent="0.2">
      <c r="A53" s="111"/>
      <c r="B53" s="111"/>
      <c r="C53" s="111"/>
      <c r="D53" s="112"/>
      <c r="E53" s="111"/>
      <c r="F53" s="26"/>
      <c r="G53" s="111"/>
      <c r="H53" s="111"/>
      <c r="I53" s="111"/>
      <c r="J53" s="111"/>
      <c r="K53" s="112"/>
      <c r="L53" s="111"/>
      <c r="M53" s="26"/>
      <c r="N53" s="26"/>
      <c r="O53" s="26"/>
      <c r="P53" s="26"/>
      <c r="Q53" s="26"/>
      <c r="R53" s="111"/>
      <c r="S53" s="111"/>
      <c r="T53" s="111"/>
      <c r="U53" s="111"/>
      <c r="V53" s="111"/>
      <c r="W53" s="112"/>
      <c r="X53" s="111"/>
      <c r="Y53" s="113"/>
      <c r="Z53" s="113"/>
      <c r="AA53" s="113"/>
      <c r="AB53" s="113"/>
      <c r="AC53" s="113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</row>
    <row r="54" spans="1:41" x14ac:dyDescent="0.2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</row>
    <row r="55" spans="1:41" x14ac:dyDescent="0.2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F20:F24"/>
  </mergeCells>
  <conditionalFormatting sqref="D31:D45 H33:L37 P33:AN37 H40:L40 H41:H44 K41:L44 H47:L51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86A2A-D998-CC47-8A5B-54DB70D4D65B}">
  <dimension ref="B1:O44"/>
  <sheetViews>
    <sheetView topLeftCell="A5" workbookViewId="0">
      <selection activeCell="M35" sqref="M35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8.83203125" style="1" bestFit="1" customWidth="1"/>
    <col min="10" max="10" width="6.83203125" style="1" bestFit="1" customWidth="1"/>
    <col min="11" max="16384" width="10.83203125" style="1"/>
  </cols>
  <sheetData>
    <row r="1" spans="2:10" ht="19" customHeight="1" thickBot="1" x14ac:dyDescent="0.25"/>
    <row r="2" spans="2:10" ht="19" customHeight="1" thickBot="1" x14ac:dyDescent="0.3">
      <c r="B2" s="56" t="s">
        <v>40</v>
      </c>
      <c r="D2" s="83" t="s">
        <v>20</v>
      </c>
      <c r="E2" s="84"/>
      <c r="F2" s="84"/>
      <c r="G2" s="84"/>
      <c r="H2" s="84"/>
      <c r="I2" s="84"/>
      <c r="J2" s="85"/>
    </row>
    <row r="3" spans="2:10" x14ac:dyDescent="0.2">
      <c r="B3" s="57" t="s">
        <v>41</v>
      </c>
      <c r="D3" s="94" t="s">
        <v>7</v>
      </c>
      <c r="E3" s="95"/>
      <c r="F3" s="95"/>
      <c r="G3" s="95"/>
      <c r="H3" s="95" t="s">
        <v>8</v>
      </c>
      <c r="I3" s="95"/>
      <c r="J3" s="98"/>
    </row>
    <row r="4" spans="2:10" ht="20" thickBot="1" x14ac:dyDescent="0.3">
      <c r="B4" s="57" t="s">
        <v>42</v>
      </c>
      <c r="D4" s="96"/>
      <c r="E4" s="97"/>
      <c r="F4" s="97"/>
      <c r="G4" s="97"/>
      <c r="H4" s="4" t="s">
        <v>60</v>
      </c>
      <c r="I4" s="9" t="s">
        <v>0</v>
      </c>
      <c r="J4" s="13" t="s">
        <v>19</v>
      </c>
    </row>
    <row r="5" spans="2:10" ht="19" customHeight="1" x14ac:dyDescent="0.2">
      <c r="D5" s="99" t="s">
        <v>39</v>
      </c>
      <c r="E5" s="100"/>
      <c r="F5" s="87" t="s">
        <v>11</v>
      </c>
      <c r="G5" s="20" t="s">
        <v>43</v>
      </c>
      <c r="H5" s="89">
        <v>0.86699999999999999</v>
      </c>
      <c r="I5" s="89"/>
      <c r="J5" s="90"/>
    </row>
    <row r="6" spans="2:10" ht="19" customHeight="1" thickBot="1" x14ac:dyDescent="0.25">
      <c r="D6" s="93"/>
      <c r="E6" s="101"/>
      <c r="F6" s="88"/>
      <c r="G6" s="55" t="s">
        <v>44</v>
      </c>
      <c r="H6" s="91">
        <v>0.94799999999999995</v>
      </c>
      <c r="I6" s="91"/>
      <c r="J6" s="92"/>
    </row>
    <row r="7" spans="2:10" ht="19" customHeight="1" x14ac:dyDescent="0.2">
      <c r="D7" s="93"/>
      <c r="E7" s="101"/>
      <c r="F7" s="87" t="s">
        <v>12</v>
      </c>
      <c r="G7" s="23" t="s">
        <v>45</v>
      </c>
      <c r="H7" s="89">
        <v>0.83499999999999996</v>
      </c>
      <c r="I7" s="89"/>
      <c r="J7" s="90"/>
    </row>
    <row r="8" spans="2:10" ht="19" customHeight="1" thickBot="1" x14ac:dyDescent="0.25">
      <c r="D8" s="93"/>
      <c r="E8" s="101"/>
      <c r="F8" s="88"/>
      <c r="G8" s="55" t="s">
        <v>46</v>
      </c>
      <c r="H8" s="91">
        <v>0.85199999999999998</v>
      </c>
      <c r="I8" s="91"/>
      <c r="J8" s="92"/>
    </row>
    <row r="9" spans="2:10" ht="19" customHeight="1" x14ac:dyDescent="0.2">
      <c r="D9" s="93"/>
      <c r="E9" s="101"/>
      <c r="F9" s="87" t="s">
        <v>30</v>
      </c>
      <c r="G9" s="23" t="s">
        <v>47</v>
      </c>
      <c r="H9" s="89">
        <v>0.65400000000000003</v>
      </c>
      <c r="I9" s="89"/>
      <c r="J9" s="90"/>
    </row>
    <row r="10" spans="2:10" ht="19" customHeight="1" thickBot="1" x14ac:dyDescent="0.25">
      <c r="D10" s="93"/>
      <c r="E10" s="101"/>
      <c r="F10" s="88"/>
      <c r="G10" s="55" t="s">
        <v>48</v>
      </c>
      <c r="H10" s="91">
        <v>0.753</v>
      </c>
      <c r="I10" s="91"/>
      <c r="J10" s="92"/>
    </row>
    <row r="11" spans="2:10" ht="19" customHeight="1" x14ac:dyDescent="0.2">
      <c r="D11" s="93"/>
      <c r="E11" s="101"/>
      <c r="F11" s="87" t="s">
        <v>13</v>
      </c>
      <c r="G11" s="20" t="s">
        <v>49</v>
      </c>
      <c r="H11" s="89">
        <v>0.73499999999999999</v>
      </c>
      <c r="I11" s="89"/>
      <c r="J11" s="90"/>
    </row>
    <row r="12" spans="2:10" ht="19" customHeight="1" thickBot="1" x14ac:dyDescent="0.25">
      <c r="D12" s="93"/>
      <c r="E12" s="101"/>
      <c r="F12" s="88"/>
      <c r="G12" s="16" t="s">
        <v>50</v>
      </c>
      <c r="H12" s="91">
        <v>0.98699999999999999</v>
      </c>
      <c r="I12" s="91"/>
      <c r="J12" s="92"/>
    </row>
    <row r="13" spans="2:10" ht="19" customHeight="1" x14ac:dyDescent="0.2">
      <c r="D13" s="93"/>
      <c r="E13" s="101"/>
      <c r="F13" s="87" t="s">
        <v>25</v>
      </c>
      <c r="G13" s="20" t="s">
        <v>51</v>
      </c>
      <c r="H13" s="89">
        <v>0.71499999999999997</v>
      </c>
      <c r="I13" s="89"/>
      <c r="J13" s="90"/>
    </row>
    <row r="14" spans="2:10" ht="20" thickBot="1" x14ac:dyDescent="0.25">
      <c r="D14" s="88"/>
      <c r="E14" s="102"/>
      <c r="F14" s="93"/>
      <c r="G14" s="1" t="s">
        <v>52</v>
      </c>
      <c r="H14" s="103">
        <v>0.99</v>
      </c>
      <c r="I14" s="103"/>
      <c r="J14" s="104"/>
    </row>
    <row r="15" spans="2:10" ht="19" customHeight="1" x14ac:dyDescent="0.25">
      <c r="D15" s="93" t="s">
        <v>14</v>
      </c>
      <c r="E15" s="87" t="s">
        <v>1</v>
      </c>
      <c r="F15" s="36"/>
      <c r="G15" s="23" t="s">
        <v>6</v>
      </c>
      <c r="H15" s="58">
        <v>0.52</v>
      </c>
      <c r="I15" s="58">
        <v>0.40500000000000003</v>
      </c>
      <c r="J15" s="59">
        <v>0.60299999999999998</v>
      </c>
    </row>
    <row r="16" spans="2:10" ht="19" customHeight="1" x14ac:dyDescent="0.25">
      <c r="D16" s="93"/>
      <c r="E16" s="93"/>
      <c r="F16" s="93" t="s">
        <v>9</v>
      </c>
      <c r="G16" s="1" t="s">
        <v>11</v>
      </c>
      <c r="H16" s="6">
        <v>0.52</v>
      </c>
      <c r="I16" s="6">
        <v>0.60799999999999998</v>
      </c>
      <c r="J16" s="15">
        <v>0.64500000000000002</v>
      </c>
    </row>
    <row r="17" spans="4:15" x14ac:dyDescent="0.25">
      <c r="D17" s="93"/>
      <c r="E17" s="93"/>
      <c r="F17" s="93"/>
      <c r="G17" s="1" t="s">
        <v>12</v>
      </c>
      <c r="H17" s="6">
        <v>0.51800000000000002</v>
      </c>
      <c r="I17" s="6">
        <v>0.51600000000000001</v>
      </c>
      <c r="J17" s="15">
        <v>0.60899999999999999</v>
      </c>
      <c r="N17" s="5"/>
      <c r="O17" s="5"/>
    </row>
    <row r="18" spans="4:15" x14ac:dyDescent="0.25">
      <c r="D18" s="93"/>
      <c r="E18" s="93"/>
      <c r="F18" s="93"/>
      <c r="G18" s="1" t="s">
        <v>30</v>
      </c>
      <c r="H18" s="6"/>
      <c r="I18" s="6">
        <v>0.59599999999999997</v>
      </c>
      <c r="J18" s="15">
        <v>0.60299999999999998</v>
      </c>
      <c r="N18" s="5"/>
      <c r="O18" s="5"/>
    </row>
    <row r="19" spans="4:15" x14ac:dyDescent="0.25">
      <c r="D19" s="93"/>
      <c r="E19" s="93"/>
      <c r="F19" s="93"/>
      <c r="G19" s="1" t="s">
        <v>53</v>
      </c>
      <c r="H19" s="6">
        <v>0.49299999999999999</v>
      </c>
      <c r="I19" s="6">
        <v>0.47899999999999998</v>
      </c>
      <c r="J19" s="15">
        <v>0.67600000000000005</v>
      </c>
    </row>
    <row r="20" spans="4:15" x14ac:dyDescent="0.25">
      <c r="D20" s="93"/>
      <c r="E20" s="93"/>
      <c r="F20" s="93"/>
      <c r="G20" s="1" t="s">
        <v>54</v>
      </c>
      <c r="H20" s="6"/>
      <c r="I20" s="6">
        <v>0.45800000000000002</v>
      </c>
      <c r="J20" s="15">
        <v>0.66900000000000004</v>
      </c>
    </row>
    <row r="21" spans="4:15" x14ac:dyDescent="0.25">
      <c r="D21" s="93"/>
      <c r="E21" s="93"/>
      <c r="F21" s="93"/>
      <c r="G21" s="1" t="s">
        <v>55</v>
      </c>
      <c r="H21" s="6"/>
      <c r="I21" s="6">
        <v>0.40200000000000002</v>
      </c>
      <c r="J21" s="15">
        <v>0.63300000000000001</v>
      </c>
    </row>
    <row r="22" spans="4:15" ht="20" thickBot="1" x14ac:dyDescent="0.3">
      <c r="D22" s="93"/>
      <c r="E22" s="93"/>
      <c r="F22" s="88"/>
      <c r="G22" s="16" t="s">
        <v>25</v>
      </c>
      <c r="H22" s="17"/>
      <c r="I22" s="17">
        <v>0.4</v>
      </c>
      <c r="J22" s="18">
        <v>0.70499999999999996</v>
      </c>
    </row>
    <row r="23" spans="4:15" ht="19" customHeight="1" x14ac:dyDescent="0.25">
      <c r="D23" s="93"/>
      <c r="E23" s="93"/>
      <c r="F23" s="93" t="s">
        <v>10</v>
      </c>
      <c r="G23" s="1" t="s">
        <v>11</v>
      </c>
      <c r="H23" s="6">
        <v>0.57499999999999996</v>
      </c>
      <c r="I23" s="6">
        <v>0.93799999999999994</v>
      </c>
      <c r="J23" s="15">
        <v>0.94599999999999995</v>
      </c>
    </row>
    <row r="24" spans="4:15" x14ac:dyDescent="0.25">
      <c r="D24" s="93"/>
      <c r="E24" s="93"/>
      <c r="F24" s="93"/>
      <c r="G24" s="1" t="s">
        <v>12</v>
      </c>
      <c r="H24" s="6">
        <v>0.59599999999999997</v>
      </c>
      <c r="I24" s="6">
        <v>0.74199999999999999</v>
      </c>
      <c r="J24" s="15">
        <v>0.73199999999999998</v>
      </c>
    </row>
    <row r="25" spans="4:15" x14ac:dyDescent="0.25">
      <c r="D25" s="93"/>
      <c r="E25" s="93"/>
      <c r="F25" s="93"/>
      <c r="G25" s="1" t="s">
        <v>30</v>
      </c>
      <c r="H25" s="6"/>
      <c r="I25" s="6">
        <v>0.60299999999999998</v>
      </c>
      <c r="J25" s="15">
        <v>0.60199999999999998</v>
      </c>
    </row>
    <row r="26" spans="4:15" x14ac:dyDescent="0.25">
      <c r="D26" s="93"/>
      <c r="E26" s="93"/>
      <c r="F26" s="93"/>
      <c r="G26" s="1" t="s">
        <v>53</v>
      </c>
      <c r="H26" s="6">
        <v>0.52300000000000002</v>
      </c>
      <c r="I26" s="6">
        <v>0.877</v>
      </c>
      <c r="J26" s="15">
        <v>0.95</v>
      </c>
    </row>
    <row r="27" spans="4:15" x14ac:dyDescent="0.25">
      <c r="D27" s="93"/>
      <c r="E27" s="93"/>
      <c r="F27" s="93"/>
      <c r="G27" s="1" t="s">
        <v>54</v>
      </c>
      <c r="H27" s="6"/>
      <c r="I27" s="6">
        <v>0.76600000000000001</v>
      </c>
      <c r="J27" s="15">
        <v>0.90500000000000003</v>
      </c>
    </row>
    <row r="28" spans="4:15" x14ac:dyDescent="0.25">
      <c r="D28" s="93"/>
      <c r="E28" s="93"/>
      <c r="F28" s="93"/>
      <c r="G28" s="1" t="s">
        <v>55</v>
      </c>
      <c r="H28" s="6"/>
      <c r="I28" s="6">
        <v>0.73899999999999999</v>
      </c>
      <c r="J28" s="15">
        <v>0.73399999999999999</v>
      </c>
    </row>
    <row r="29" spans="4:15" ht="20" thickBot="1" x14ac:dyDescent="0.3">
      <c r="D29" s="93"/>
      <c r="E29" s="88"/>
      <c r="F29" s="93"/>
      <c r="G29" s="1" t="s">
        <v>25</v>
      </c>
      <c r="H29" s="6"/>
      <c r="I29" s="6">
        <v>0.76700000000000002</v>
      </c>
      <c r="J29" s="15">
        <v>0.95099999999999996</v>
      </c>
    </row>
    <row r="30" spans="4:15" ht="19" customHeight="1" x14ac:dyDescent="0.25">
      <c r="D30" s="93"/>
      <c r="E30" s="87" t="s">
        <v>2</v>
      </c>
      <c r="F30" s="36"/>
      <c r="G30" s="23" t="s">
        <v>6</v>
      </c>
      <c r="H30" s="58">
        <v>0.495</v>
      </c>
      <c r="I30" s="58">
        <v>0.495</v>
      </c>
      <c r="J30" s="59">
        <v>0.63300000000000001</v>
      </c>
    </row>
    <row r="31" spans="4:15" ht="19" customHeight="1" x14ac:dyDescent="0.25">
      <c r="D31" s="93"/>
      <c r="E31" s="93"/>
      <c r="F31" s="93" t="s">
        <v>9</v>
      </c>
      <c r="G31" s="1" t="s">
        <v>11</v>
      </c>
      <c r="H31" s="6">
        <v>0.47199999999999998</v>
      </c>
      <c r="I31" s="6">
        <v>0.58899999999999997</v>
      </c>
      <c r="J31" s="15">
        <v>0.68200000000000005</v>
      </c>
    </row>
    <row r="32" spans="4:15" x14ac:dyDescent="0.25">
      <c r="D32" s="93"/>
      <c r="E32" s="93"/>
      <c r="F32" s="93"/>
      <c r="G32" s="1" t="s">
        <v>12</v>
      </c>
      <c r="H32" s="6">
        <v>0.52600000000000002</v>
      </c>
      <c r="I32" s="6">
        <v>0.51200000000000001</v>
      </c>
      <c r="J32" s="15">
        <v>0.67900000000000005</v>
      </c>
    </row>
    <row r="33" spans="4:10" x14ac:dyDescent="0.25">
      <c r="D33" s="93"/>
      <c r="E33" s="93"/>
      <c r="F33" s="93"/>
      <c r="G33" s="1" t="s">
        <v>30</v>
      </c>
      <c r="H33" s="6"/>
      <c r="I33" s="6">
        <v>0.60699999999999998</v>
      </c>
      <c r="J33" s="15">
        <v>0.64400000000000002</v>
      </c>
    </row>
    <row r="34" spans="4:10" x14ac:dyDescent="0.25">
      <c r="D34" s="93"/>
      <c r="E34" s="93"/>
      <c r="F34" s="93"/>
      <c r="G34" s="1" t="s">
        <v>53</v>
      </c>
      <c r="H34" s="6">
        <v>0.51600000000000001</v>
      </c>
      <c r="I34" s="6">
        <v>0.54800000000000004</v>
      </c>
      <c r="J34" s="15">
        <v>0.66300000000000003</v>
      </c>
    </row>
    <row r="35" spans="4:10" x14ac:dyDescent="0.25">
      <c r="D35" s="93"/>
      <c r="E35" s="93"/>
      <c r="F35" s="93"/>
      <c r="G35" s="1" t="s">
        <v>54</v>
      </c>
      <c r="H35" s="6"/>
      <c r="I35" s="6">
        <v>0.57499999999999996</v>
      </c>
      <c r="J35" s="15">
        <v>0.65500000000000003</v>
      </c>
    </row>
    <row r="36" spans="4:10" x14ac:dyDescent="0.25">
      <c r="D36" s="93"/>
      <c r="E36" s="93"/>
      <c r="F36" s="93"/>
      <c r="G36" s="1" t="s">
        <v>55</v>
      </c>
      <c r="H36" s="6"/>
      <c r="I36" s="6">
        <v>0.59</v>
      </c>
      <c r="J36" s="15">
        <v>0.65400000000000003</v>
      </c>
    </row>
    <row r="37" spans="4:10" ht="20" thickBot="1" x14ac:dyDescent="0.3">
      <c r="D37" s="93"/>
      <c r="E37" s="93"/>
      <c r="F37" s="88"/>
      <c r="G37" s="16" t="s">
        <v>25</v>
      </c>
      <c r="H37" s="17"/>
      <c r="I37" s="17">
        <v>0.51400000000000001</v>
      </c>
      <c r="J37" s="18">
        <v>0.65300000000000002</v>
      </c>
    </row>
    <row r="38" spans="4:10" ht="19" customHeight="1" x14ac:dyDescent="0.25">
      <c r="D38" s="93"/>
      <c r="E38" s="93"/>
      <c r="F38" s="93" t="s">
        <v>10</v>
      </c>
      <c r="G38" s="1" t="s">
        <v>11</v>
      </c>
      <c r="H38" s="6">
        <v>0.60599999999999998</v>
      </c>
      <c r="I38" s="6">
        <v>0.92900000000000005</v>
      </c>
      <c r="J38" s="15">
        <v>0.93600000000000005</v>
      </c>
    </row>
    <row r="39" spans="4:10" x14ac:dyDescent="0.25">
      <c r="D39" s="93"/>
      <c r="E39" s="93"/>
      <c r="F39" s="93"/>
      <c r="G39" s="1" t="s">
        <v>12</v>
      </c>
      <c r="H39" s="6">
        <v>0.48499999999999999</v>
      </c>
      <c r="I39" s="6">
        <v>0.82199999999999995</v>
      </c>
      <c r="J39" s="15">
        <v>0.84499999999999997</v>
      </c>
    </row>
    <row r="40" spans="4:10" x14ac:dyDescent="0.25">
      <c r="D40" s="93"/>
      <c r="E40" s="93"/>
      <c r="F40" s="93"/>
      <c r="G40" s="1" t="s">
        <v>30</v>
      </c>
      <c r="H40" s="6"/>
      <c r="I40" s="6">
        <v>0.623</v>
      </c>
      <c r="J40" s="15">
        <v>0.71199999999999997</v>
      </c>
    </row>
    <row r="41" spans="4:10" x14ac:dyDescent="0.25">
      <c r="D41" s="93"/>
      <c r="E41" s="93"/>
      <c r="F41" s="93"/>
      <c r="G41" s="1" t="s">
        <v>53</v>
      </c>
      <c r="H41" s="6">
        <v>0.51700000000000002</v>
      </c>
      <c r="I41" s="6">
        <v>0.91600000000000004</v>
      </c>
      <c r="J41" s="15">
        <v>0.94099999999999995</v>
      </c>
    </row>
    <row r="42" spans="4:10" x14ac:dyDescent="0.25">
      <c r="D42" s="93"/>
      <c r="E42" s="93"/>
      <c r="F42" s="93"/>
      <c r="G42" s="1" t="s">
        <v>54</v>
      </c>
      <c r="H42" s="6"/>
      <c r="I42" s="6">
        <v>0.88</v>
      </c>
      <c r="J42" s="15">
        <v>0.96899999999999997</v>
      </c>
    </row>
    <row r="43" spans="4:10" x14ac:dyDescent="0.25">
      <c r="D43" s="93"/>
      <c r="E43" s="93"/>
      <c r="F43" s="93"/>
      <c r="G43" s="1" t="s">
        <v>55</v>
      </c>
      <c r="H43" s="6"/>
      <c r="I43" s="6">
        <v>0.81599999999999995</v>
      </c>
      <c r="J43" s="15">
        <v>0.93899999999999995</v>
      </c>
    </row>
    <row r="44" spans="4:10" ht="20" thickBot="1" x14ac:dyDescent="0.3">
      <c r="D44" s="88"/>
      <c r="E44" s="88"/>
      <c r="F44" s="88"/>
      <c r="G44" s="16" t="s">
        <v>25</v>
      </c>
      <c r="H44" s="17"/>
      <c r="I44" s="17">
        <v>0.82299999999999995</v>
      </c>
      <c r="J44" s="18">
        <v>0.95799999999999996</v>
      </c>
    </row>
  </sheetData>
  <mergeCells count="26">
    <mergeCell ref="F13:F14"/>
    <mergeCell ref="H13:J13"/>
    <mergeCell ref="H14:J14"/>
    <mergeCell ref="D15:D44"/>
    <mergeCell ref="E15:E29"/>
    <mergeCell ref="F16:F22"/>
    <mergeCell ref="F23:F29"/>
    <mergeCell ref="E30:E44"/>
    <mergeCell ref="F31:F37"/>
    <mergeCell ref="F38:F44"/>
    <mergeCell ref="D2:J2"/>
    <mergeCell ref="D3:G4"/>
    <mergeCell ref="H3:J3"/>
    <mergeCell ref="D5:E14"/>
    <mergeCell ref="F5:F6"/>
    <mergeCell ref="H5:J5"/>
    <mergeCell ref="H6:J6"/>
    <mergeCell ref="F7:F8"/>
    <mergeCell ref="H7:J7"/>
    <mergeCell ref="H8:J8"/>
    <mergeCell ref="F9:F10"/>
    <mergeCell ref="H9:J9"/>
    <mergeCell ref="H10:J10"/>
    <mergeCell ref="F11:F12"/>
    <mergeCell ref="H11:J11"/>
    <mergeCell ref="H12:J12"/>
  </mergeCells>
  <conditionalFormatting sqref="H5:J44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P27"/>
  <sheetViews>
    <sheetView tabSelected="1" workbookViewId="0">
      <selection activeCell="Q18" sqref="Q18"/>
    </sheetView>
  </sheetViews>
  <sheetFormatPr baseColWidth="10" defaultRowHeight="19" x14ac:dyDescent="0.2"/>
  <cols>
    <col min="1" max="1" width="10.83203125" style="1"/>
    <col min="2" max="3" width="4.1640625" style="1" bestFit="1" customWidth="1"/>
    <col min="4" max="4" width="3.5" style="1" bestFit="1" customWidth="1"/>
    <col min="5" max="5" width="8.33203125" style="1" bestFit="1" customWidth="1"/>
    <col min="6" max="6" width="10.1640625" style="1" bestFit="1" customWidth="1"/>
    <col min="7" max="7" width="8.5" style="1" bestFit="1" customWidth="1"/>
    <col min="8" max="8" width="6.1640625" style="1" bestFit="1" customWidth="1"/>
    <col min="9" max="9" width="8.1640625" style="1" bestFit="1" customWidth="1"/>
    <col min="10" max="10" width="10.83203125" style="1"/>
    <col min="11" max="12" width="4.1640625" style="1" bestFit="1" customWidth="1"/>
    <col min="13" max="13" width="10.6640625" style="1" bestFit="1" customWidth="1"/>
    <col min="14" max="14" width="10.1640625" style="1" bestFit="1" customWidth="1"/>
    <col min="15" max="15" width="8.5" style="1" bestFit="1" customWidth="1"/>
    <col min="16" max="16" width="6.1640625" style="1" bestFit="1" customWidth="1"/>
    <col min="17" max="16384" width="10.83203125" style="1"/>
  </cols>
  <sheetData>
    <row r="1" spans="2:16" ht="20" thickBot="1" x14ac:dyDescent="0.3">
      <c r="B1" s="7"/>
      <c r="C1" s="6"/>
      <c r="D1" s="6"/>
      <c r="E1" s="7"/>
      <c r="F1" s="7"/>
      <c r="G1" s="7"/>
      <c r="I1" s="6"/>
      <c r="J1" s="6"/>
      <c r="K1" s="6"/>
    </row>
    <row r="2" spans="2:16" ht="20" customHeight="1" thickBot="1" x14ac:dyDescent="0.25">
      <c r="C2" s="83"/>
      <c r="D2" s="85"/>
      <c r="E2" s="63" t="s">
        <v>61</v>
      </c>
      <c r="F2" s="63" t="s">
        <v>57</v>
      </c>
      <c r="G2" s="63" t="s">
        <v>58</v>
      </c>
      <c r="H2" s="63" t="s">
        <v>19</v>
      </c>
      <c r="K2" s="83"/>
      <c r="L2" s="85"/>
      <c r="M2" s="63" t="s">
        <v>56</v>
      </c>
      <c r="N2" s="63" t="s">
        <v>57</v>
      </c>
      <c r="O2" s="63" t="s">
        <v>58</v>
      </c>
      <c r="P2" s="63" t="s">
        <v>19</v>
      </c>
    </row>
    <row r="3" spans="2:16" x14ac:dyDescent="0.2">
      <c r="C3" s="107" t="s">
        <v>59</v>
      </c>
      <c r="D3" s="105">
        <v>1</v>
      </c>
      <c r="E3" s="60" t="s">
        <v>28</v>
      </c>
      <c r="F3" s="81">
        <v>0.86699999999999999</v>
      </c>
      <c r="H3" s="25"/>
      <c r="K3" s="110" t="s">
        <v>25</v>
      </c>
      <c r="L3" s="110" t="s">
        <v>22</v>
      </c>
      <c r="M3" s="19" t="s">
        <v>26</v>
      </c>
      <c r="N3" s="79">
        <v>0.71499999999999997</v>
      </c>
      <c r="O3" s="23"/>
      <c r="P3" s="24"/>
    </row>
    <row r="4" spans="2:16" ht="20" customHeight="1" thickBot="1" x14ac:dyDescent="0.25">
      <c r="C4" s="107"/>
      <c r="D4" s="105"/>
      <c r="E4" s="61" t="s">
        <v>29</v>
      </c>
      <c r="F4" s="109"/>
      <c r="G4" s="16"/>
      <c r="H4" s="62"/>
      <c r="K4" s="107"/>
      <c r="L4" s="107"/>
      <c r="M4" s="60" t="s">
        <v>27</v>
      </c>
      <c r="N4" s="81"/>
      <c r="P4" s="25"/>
    </row>
    <row r="5" spans="2:16" x14ac:dyDescent="0.2">
      <c r="C5" s="107"/>
      <c r="D5" s="105">
        <v>2</v>
      </c>
      <c r="E5" s="19" t="s">
        <v>28</v>
      </c>
      <c r="F5" s="79">
        <v>0.90800000000000003</v>
      </c>
      <c r="G5" s="23"/>
      <c r="H5" s="24"/>
      <c r="K5" s="107"/>
      <c r="L5" s="107" t="s">
        <v>23</v>
      </c>
      <c r="M5" s="19" t="s">
        <v>26</v>
      </c>
      <c r="N5" s="89">
        <v>0.99</v>
      </c>
      <c r="O5" s="23"/>
      <c r="P5" s="24"/>
    </row>
    <row r="6" spans="2:16" ht="20" thickBot="1" x14ac:dyDescent="0.25">
      <c r="C6" s="107"/>
      <c r="D6" s="105"/>
      <c r="E6" s="61" t="s">
        <v>29</v>
      </c>
      <c r="F6" s="109"/>
      <c r="G6" s="16"/>
      <c r="H6" s="62"/>
      <c r="K6" s="108"/>
      <c r="L6" s="108"/>
      <c r="M6" s="61" t="s">
        <v>27</v>
      </c>
      <c r="N6" s="91"/>
      <c r="O6" s="16"/>
      <c r="P6" s="62"/>
    </row>
    <row r="7" spans="2:16" x14ac:dyDescent="0.2">
      <c r="C7" s="107"/>
      <c r="D7" s="105">
        <v>5</v>
      </c>
      <c r="E7" s="60" t="s">
        <v>28</v>
      </c>
      <c r="F7" s="81">
        <v>0.94599999999999995</v>
      </c>
      <c r="H7" s="25"/>
      <c r="K7" s="64"/>
      <c r="L7" s="64"/>
      <c r="M7" s="10"/>
      <c r="N7" s="11"/>
      <c r="O7" s="10"/>
    </row>
    <row r="8" spans="2:16" ht="20" thickBot="1" x14ac:dyDescent="0.25">
      <c r="C8" s="107"/>
      <c r="D8" s="105"/>
      <c r="E8" s="61" t="s">
        <v>29</v>
      </c>
      <c r="F8" s="109"/>
      <c r="G8" s="16"/>
      <c r="H8" s="62"/>
      <c r="K8" s="64"/>
      <c r="L8" s="64"/>
      <c r="M8" s="10"/>
      <c r="N8" s="11"/>
      <c r="O8" s="10"/>
    </row>
    <row r="9" spans="2:16" x14ac:dyDescent="0.2">
      <c r="C9" s="107"/>
      <c r="D9" s="105">
        <v>10</v>
      </c>
      <c r="E9" s="60" t="s">
        <v>28</v>
      </c>
      <c r="F9" s="81">
        <v>0.94799999999999995</v>
      </c>
      <c r="H9" s="25"/>
      <c r="K9" s="64"/>
      <c r="L9" s="64"/>
      <c r="M9" s="10"/>
      <c r="N9" s="11"/>
      <c r="O9" s="10"/>
    </row>
    <row r="10" spans="2:16" ht="20" thickBot="1" x14ac:dyDescent="0.25">
      <c r="C10" s="107"/>
      <c r="D10" s="105"/>
      <c r="E10" s="61" t="s">
        <v>29</v>
      </c>
      <c r="F10" s="109"/>
      <c r="G10" s="16"/>
      <c r="H10" s="62"/>
      <c r="K10" s="64"/>
      <c r="L10" s="64"/>
      <c r="M10" s="10"/>
      <c r="N10" s="11"/>
      <c r="O10" s="10"/>
    </row>
    <row r="11" spans="2:16" x14ac:dyDescent="0.2">
      <c r="C11" s="107"/>
      <c r="D11" s="105">
        <v>20</v>
      </c>
      <c r="E11" s="60" t="s">
        <v>28</v>
      </c>
      <c r="F11" s="81">
        <v>0.93400000000000005</v>
      </c>
      <c r="H11" s="25"/>
    </row>
    <row r="12" spans="2:16" ht="20" thickBot="1" x14ac:dyDescent="0.25">
      <c r="C12" s="108"/>
      <c r="D12" s="106"/>
      <c r="E12" s="60" t="s">
        <v>29</v>
      </c>
      <c r="F12" s="81"/>
      <c r="H12" s="25"/>
    </row>
    <row r="13" spans="2:16" x14ac:dyDescent="0.2">
      <c r="C13" s="107" t="s">
        <v>13</v>
      </c>
      <c r="D13" s="107" t="s">
        <v>22</v>
      </c>
      <c r="E13" s="19" t="s">
        <v>28</v>
      </c>
      <c r="F13" s="79">
        <v>0.73499999999999999</v>
      </c>
      <c r="G13" s="23"/>
      <c r="H13" s="24"/>
    </row>
    <row r="14" spans="2:16" ht="20" thickBot="1" x14ac:dyDescent="0.25">
      <c r="C14" s="107"/>
      <c r="D14" s="107"/>
      <c r="E14" s="61" t="s">
        <v>29</v>
      </c>
      <c r="F14" s="109"/>
      <c r="G14" s="16"/>
      <c r="H14" s="62"/>
    </row>
    <row r="15" spans="2:16" x14ac:dyDescent="0.2">
      <c r="C15" s="107"/>
      <c r="D15" s="107" t="s">
        <v>23</v>
      </c>
      <c r="E15" s="60" t="s">
        <v>28</v>
      </c>
      <c r="F15" s="81">
        <v>0.98699999999999999</v>
      </c>
      <c r="H15" s="25"/>
    </row>
    <row r="16" spans="2:16" ht="20" thickBot="1" x14ac:dyDescent="0.25">
      <c r="C16" s="108"/>
      <c r="D16" s="108"/>
      <c r="E16" s="61" t="s">
        <v>29</v>
      </c>
      <c r="F16" s="109"/>
      <c r="G16" s="16"/>
      <c r="H16" s="62"/>
    </row>
    <row r="17" spans="3:16" x14ac:dyDescent="0.2">
      <c r="C17" s="107" t="s">
        <v>25</v>
      </c>
      <c r="D17" s="107" t="s">
        <v>22</v>
      </c>
      <c r="E17" s="60" t="s">
        <v>28</v>
      </c>
      <c r="F17" s="81">
        <v>0.71499999999999997</v>
      </c>
      <c r="H17" s="25"/>
    </row>
    <row r="18" spans="3:16" ht="20" thickBot="1" x14ac:dyDescent="0.25">
      <c r="C18" s="107"/>
      <c r="D18" s="107"/>
      <c r="E18" s="61" t="s">
        <v>29</v>
      </c>
      <c r="F18" s="109"/>
      <c r="G18" s="16"/>
      <c r="H18" s="62"/>
    </row>
    <row r="19" spans="3:16" x14ac:dyDescent="0.2">
      <c r="C19" s="107"/>
      <c r="D19" s="107" t="s">
        <v>23</v>
      </c>
      <c r="E19" s="60" t="s">
        <v>28</v>
      </c>
      <c r="F19" s="103">
        <v>0.99</v>
      </c>
      <c r="H19" s="25"/>
    </row>
    <row r="20" spans="3:16" ht="20" thickBot="1" x14ac:dyDescent="0.25">
      <c r="C20" s="108"/>
      <c r="D20" s="108"/>
      <c r="E20" s="61" t="s">
        <v>29</v>
      </c>
      <c r="F20" s="91"/>
      <c r="G20" s="16"/>
      <c r="H20" s="62"/>
    </row>
    <row r="23" spans="3:16" x14ac:dyDescent="0.2">
      <c r="L23" s="10"/>
      <c r="M23" s="10"/>
      <c r="N23" s="10"/>
    </row>
    <row r="24" spans="3:16" x14ac:dyDescent="0.2">
      <c r="L24" s="64"/>
      <c r="M24" s="64"/>
      <c r="N24" s="10"/>
      <c r="O24" s="10"/>
      <c r="P24" s="10"/>
    </row>
    <row r="25" spans="3:16" x14ac:dyDescent="0.2">
      <c r="L25" s="64"/>
      <c r="M25" s="64"/>
      <c r="N25" s="10"/>
      <c r="O25" s="10"/>
      <c r="P25" s="10"/>
    </row>
    <row r="26" spans="3:16" x14ac:dyDescent="0.2">
      <c r="L26" s="64"/>
      <c r="M26" s="64"/>
      <c r="N26" s="10"/>
      <c r="O26" s="11"/>
      <c r="P26" s="10"/>
    </row>
    <row r="27" spans="3:16" x14ac:dyDescent="0.2">
      <c r="L27" s="64"/>
      <c r="M27" s="64"/>
      <c r="N27" s="10"/>
      <c r="O27" s="11"/>
      <c r="P27" s="10"/>
    </row>
  </sheetData>
  <mergeCells count="28">
    <mergeCell ref="K2:L2"/>
    <mergeCell ref="K3:K6"/>
    <mergeCell ref="L3:L4"/>
    <mergeCell ref="N3:N4"/>
    <mergeCell ref="L5:L6"/>
    <mergeCell ref="N5:N6"/>
    <mergeCell ref="C2:D2"/>
    <mergeCell ref="C17:C20"/>
    <mergeCell ref="D17:D18"/>
    <mergeCell ref="F17:F18"/>
    <mergeCell ref="D19:D20"/>
    <mergeCell ref="F19:F20"/>
    <mergeCell ref="C3:C12"/>
    <mergeCell ref="F13:F14"/>
    <mergeCell ref="F15:F16"/>
    <mergeCell ref="D13:D14"/>
    <mergeCell ref="D15:D16"/>
    <mergeCell ref="C13:C16"/>
    <mergeCell ref="F3:F4"/>
    <mergeCell ref="F5:F6"/>
    <mergeCell ref="F7:F8"/>
    <mergeCell ref="F9:F10"/>
    <mergeCell ref="F11:F12"/>
    <mergeCell ref="D3:D4"/>
    <mergeCell ref="D5:D6"/>
    <mergeCell ref="D7:D8"/>
    <mergeCell ref="D9:D10"/>
    <mergeCell ref="D11:D1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M34" sqref="M34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83" t="s">
        <v>21</v>
      </c>
      <c r="C2" s="84"/>
      <c r="D2" s="84"/>
      <c r="E2" s="84"/>
      <c r="F2" s="85"/>
    </row>
    <row r="3" spans="1:6" ht="19" customHeight="1" x14ac:dyDescent="0.2">
      <c r="A3" s="8"/>
      <c r="B3" s="19" t="s">
        <v>18</v>
      </c>
      <c r="C3" s="23" t="s">
        <v>3</v>
      </c>
      <c r="D3" s="23" t="s">
        <v>17</v>
      </c>
      <c r="E3" s="23" t="s">
        <v>16</v>
      </c>
      <c r="F3" s="24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4">
        <v>0.87</v>
      </c>
    </row>
    <row r="5" spans="1:6" ht="21" customHeight="1" thickBot="1" x14ac:dyDescent="0.25">
      <c r="A5" s="5"/>
      <c r="B5" s="30">
        <v>10</v>
      </c>
      <c r="C5" s="21">
        <v>0.94799999999999995</v>
      </c>
      <c r="D5" s="21">
        <v>0.94699999999999995</v>
      </c>
      <c r="E5" s="21">
        <v>0.92</v>
      </c>
      <c r="F5" s="22">
        <v>0.93600000000000005</v>
      </c>
    </row>
    <row r="6" spans="1:6" ht="19" customHeight="1" x14ac:dyDescent="0.25">
      <c r="A6" s="33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3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3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3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5"/>
      <c r="B26" s="35"/>
      <c r="C26" s="35"/>
      <c r="D26" s="35"/>
      <c r="E26" s="35"/>
      <c r="F26" s="35"/>
      <c r="G26" s="35"/>
      <c r="H26" s="35"/>
    </row>
    <row r="27" spans="1:8" x14ac:dyDescent="0.25">
      <c r="A27" s="9"/>
      <c r="B27" s="35"/>
      <c r="C27" s="35"/>
      <c r="D27" s="35"/>
      <c r="E27" s="35"/>
      <c r="F27" s="4"/>
      <c r="G27" s="9"/>
      <c r="H27" s="9"/>
    </row>
    <row r="28" spans="1:8" x14ac:dyDescent="0.2">
      <c r="A28" s="11"/>
      <c r="B28" s="34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2025-03-05T22:35:56Z</dcterms:modified>
</cp:coreProperties>
</file>