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C80BA48F-6F27-BE4E-958C-652EAF51983F}" xr6:coauthVersionLast="47" xr6:coauthVersionMax="47" xr10:uidLastSave="{00000000-0000-0000-0000-000000000000}"/>
  <bookViews>
    <workbookView xWindow="67200" yWindow="9560" windowWidth="38400" windowHeight="21100" activeTab="4" xr2:uid="{2DDB8916-A173-954A-83DE-6DB921889B7C}"/>
  </bookViews>
  <sheets>
    <sheet name="heuristics" sheetId="10" r:id="rId1"/>
    <sheet name="llm (hint)" sheetId="15" r:id="rId2"/>
    <sheet name="llm (values)" sheetId="14" r:id="rId3"/>
    <sheet name="llm (cot)" sheetId="16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9" l="1"/>
  <c r="V20" i="10"/>
  <c r="V19" i="10"/>
  <c r="AQ5" i="10"/>
  <c r="AS4" i="10"/>
  <c r="AR4" i="10"/>
  <c r="AQ4" i="10"/>
  <c r="AQ8" i="10" s="1"/>
  <c r="O6" i="9"/>
  <c r="O5" i="9"/>
  <c r="S24" i="15"/>
  <c r="S23" i="15"/>
  <c r="Q24" i="15"/>
  <c r="Q23" i="15"/>
  <c r="Q15" i="14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0" i="10"/>
  <c r="AT6" i="10"/>
  <c r="AS6" i="10"/>
  <c r="AR6" i="10"/>
  <c r="AQ6" i="10"/>
  <c r="AT5" i="10"/>
  <c r="AS5" i="10"/>
  <c r="AR5" i="10"/>
  <c r="AT4" i="10"/>
  <c r="AQ9" i="10" l="1"/>
  <c r="AQ12" i="10" s="1"/>
</calcChain>
</file>

<file path=xl/sharedStrings.xml><?xml version="1.0" encoding="utf-8"?>
<sst xmlns="http://schemas.openxmlformats.org/spreadsheetml/2006/main" count="171" uniqueCount="68">
  <si>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</si>
  <si>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</si>
  <si>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</si>
  <si>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</si>
  <si>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</si>
  <si>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</si>
  <si>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</si>
  <si>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</si>
  <si>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</si>
  <si>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</si>
  <si>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</si>
  <si>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</si>
  <si>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</si>
  <si>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</si>
  <si>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</si>
  <si>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</si>
  <si>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</si>
  <si>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</si>
  <si>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</si>
  <si>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</si>
  <si>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</si>
  <si>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</si>
  <si>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</si>
  <si>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</si>
  <si>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</si>
  <si>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</si>
  <si>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</si>
  <si>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</si>
  <si>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</si>
  <si>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</si>
  <si>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</si>
  <si>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</si>
  <si>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</si>
  <si>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</si>
  <si>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</si>
  <si>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</si>
  <si>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</si>
  <si>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</si>
  <si>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</si>
  <si>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</si>
  <si>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</si>
  <si>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</si>
  <si>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</si>
  <si>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</si>
  <si>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</si>
  <si>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</si>
  <si>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</si>
  <si>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</si>
  <si>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</si>
  <si>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</si>
  <si>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</si>
  <si>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</si>
  <si>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mistral (7b)</t>
  </si>
  <si>
    <t>llama3 (8b)</t>
  </si>
  <si>
    <t>hints</t>
  </si>
  <si>
    <t>values</t>
  </si>
  <si>
    <t>random</t>
  </si>
  <si>
    <t xml:space="preserve">4o-mini </t>
  </si>
  <si>
    <t>qwen-plus</t>
  </si>
  <si>
    <t>4o</t>
  </si>
  <si>
    <t>Few-
Shot</t>
  </si>
  <si>
    <t>models</t>
  </si>
  <si>
    <t>worst single</t>
  </si>
  <si>
    <t>best single</t>
  </si>
  <si>
    <t>worst duo</t>
  </si>
  <si>
    <t>best duo</t>
  </si>
  <si>
    <t>worst trio</t>
  </si>
  <si>
    <t>best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</si>
</sst>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164" fontId="7" fillId="0" borderId="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Z18" sqref="Z1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5" t="s">
        <v>13</v>
      </c>
      <c r="G3" s="81"/>
      <c r="H3" s="81"/>
      <c r="I3" s="81"/>
      <c r="J3" s="81"/>
      <c r="K3" s="81"/>
      <c r="L3" s="82"/>
      <c r="N3" s="85" t="s">
        <v>23</v>
      </c>
      <c r="O3" s="81"/>
      <c r="P3" s="81"/>
      <c r="Q3" s="81"/>
      <c r="R3" s="81"/>
      <c r="S3" s="81"/>
      <c r="T3" s="82"/>
      <c r="U3" s="81" t="s">
        <v>24</v>
      </c>
      <c r="V3" s="81"/>
      <c r="W3" s="81"/>
      <c r="X3" s="81"/>
      <c r="Y3" s="82"/>
      <c r="Z3" s="92" t="s">
        <v>25</v>
      </c>
      <c r="AA3" s="90"/>
      <c r="AB3" s="90"/>
      <c r="AC3" s="90"/>
      <c r="AD3" s="91"/>
      <c r="AE3" s="89" t="s">
        <v>26</v>
      </c>
      <c r="AF3" s="90"/>
      <c r="AG3" s="90"/>
      <c r="AH3" s="90"/>
      <c r="AI3" s="91"/>
      <c r="AJ3" s="89" t="s">
        <v>27</v>
      </c>
      <c r="AK3" s="90"/>
      <c r="AL3" s="90"/>
      <c r="AM3" s="90"/>
      <c r="AN3" s="91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95" t="s">
        <v>4</v>
      </c>
      <c r="C4" s="21">
        <v>1</v>
      </c>
      <c r="D4" s="41">
        <v>0.86699999999999999</v>
      </c>
      <c r="F4" s="86"/>
      <c r="G4" s="83"/>
      <c r="H4" s="83" t="s">
        <v>14</v>
      </c>
      <c r="I4" s="83"/>
      <c r="J4" s="83"/>
      <c r="K4" s="83"/>
      <c r="L4" s="84"/>
      <c r="N4" s="86"/>
      <c r="O4" s="83"/>
      <c r="P4" s="83" t="s">
        <v>14</v>
      </c>
      <c r="Q4" s="83"/>
      <c r="R4" s="83"/>
      <c r="S4" s="83"/>
      <c r="T4" s="84"/>
      <c r="U4" s="83" t="s">
        <v>14</v>
      </c>
      <c r="V4" s="83"/>
      <c r="W4" s="83"/>
      <c r="X4" s="83"/>
      <c r="Y4" s="84"/>
      <c r="Z4" s="83" t="s">
        <v>14</v>
      </c>
      <c r="AA4" s="83"/>
      <c r="AB4" s="83"/>
      <c r="AC4" s="83"/>
      <c r="AD4" s="84"/>
      <c r="AE4" s="83" t="s">
        <v>14</v>
      </c>
      <c r="AF4" s="83"/>
      <c r="AG4" s="83"/>
      <c r="AH4" s="83"/>
      <c r="AI4" s="84"/>
      <c r="AJ4" s="83" t="s">
        <v>14</v>
      </c>
      <c r="AK4" s="83"/>
      <c r="AL4" s="83"/>
      <c r="AM4" s="83"/>
      <c r="AN4" s="84"/>
      <c r="AP4" s="29" t="s">
        <v>48</v>
      </c>
      <c r="AQ4" s="24">
        <f>MIN(D4:D18)</f>
        <v>0.65400000000000003</v>
      </c>
      <c r="AR4" s="24">
        <f>MAX($D$4:$D$18)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9"/>
      <c r="C5" s="1">
        <v>2</v>
      </c>
      <c r="D5" s="25">
        <v>0.90800000000000003</v>
      </c>
      <c r="F5" s="87"/>
      <c r="G5" s="88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7"/>
      <c r="O5" s="88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0.90965933333333338</v>
      </c>
      <c r="AT5" s="25">
        <f>STDEV($H$6:$L$10,$H$13:$L$17,$H$20:$L$24)</f>
        <v>6.3777950784783793E-2</v>
      </c>
    </row>
    <row r="6" spans="2:46" ht="21" customHeight="1" thickBot="1" x14ac:dyDescent="0.25">
      <c r="B6" s="79"/>
      <c r="C6" s="1">
        <v>5</v>
      </c>
      <c r="D6" s="25">
        <v>0.94599999999999995</v>
      </c>
      <c r="F6" s="79" t="s">
        <v>4</v>
      </c>
      <c r="G6" s="1">
        <v>1</v>
      </c>
      <c r="H6" s="24">
        <v>0.86799999999999999</v>
      </c>
      <c r="I6" s="24">
        <v>0.86799999999999999</v>
      </c>
      <c r="J6" s="24">
        <v>0.86599999999999999</v>
      </c>
      <c r="K6" s="24">
        <v>0.86499999999999999</v>
      </c>
      <c r="L6" s="25">
        <v>0.84699999999999998</v>
      </c>
      <c r="M6" s="24"/>
      <c r="N6" s="79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9"/>
      <c r="C7" s="1">
        <v>10</v>
      </c>
      <c r="D7" s="25">
        <v>0.94799999999999995</v>
      </c>
      <c r="F7" s="79"/>
      <c r="G7" s="1">
        <v>2</v>
      </c>
      <c r="H7" s="24">
        <v>0.91</v>
      </c>
      <c r="I7" s="24">
        <v>0.91</v>
      </c>
      <c r="J7" s="24">
        <v>0.90800000000000003</v>
      </c>
      <c r="K7" s="24">
        <v>0.90700000000000003</v>
      </c>
      <c r="L7" s="25">
        <v>0.88500000000000001</v>
      </c>
      <c r="M7" s="24"/>
      <c r="N7" s="79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0"/>
      <c r="C8" s="15">
        <v>20</v>
      </c>
      <c r="D8" s="27">
        <v>0.93400000000000005</v>
      </c>
      <c r="F8" s="79"/>
      <c r="G8" s="1">
        <v>5</v>
      </c>
      <c r="H8" s="24">
        <v>0.94799999999999995</v>
      </c>
      <c r="I8" s="24">
        <v>0.94799999999999995</v>
      </c>
      <c r="J8" s="24">
        <v>0.94599999999999995</v>
      </c>
      <c r="K8" s="24">
        <v>0.94499999999999995</v>
      </c>
      <c r="L8" s="25">
        <v>0.92200000000000004</v>
      </c>
      <c r="M8" s="24"/>
      <c r="N8" s="79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95" t="s">
        <v>14</v>
      </c>
      <c r="C9" s="21">
        <v>1</v>
      </c>
      <c r="D9" s="41">
        <v>0.83799999999999997</v>
      </c>
      <c r="F9" s="79"/>
      <c r="G9" s="1">
        <v>10</v>
      </c>
      <c r="H9" s="24">
        <v>0.95099999999999996</v>
      </c>
      <c r="I9" s="24">
        <v>0.95145000000000002</v>
      </c>
      <c r="J9" s="24">
        <v>0.94899999999999995</v>
      </c>
      <c r="K9" s="24">
        <v>0.94799999999999995</v>
      </c>
      <c r="L9" s="25">
        <v>0.92500000000000004</v>
      </c>
      <c r="M9" s="24"/>
      <c r="N9" s="79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79"/>
      <c r="C10" s="1">
        <v>2</v>
      </c>
      <c r="D10" s="25">
        <v>0.84699999999999998</v>
      </c>
      <c r="F10" s="80"/>
      <c r="G10" s="15">
        <v>20</v>
      </c>
      <c r="H10" s="26">
        <v>0.94099999999999995</v>
      </c>
      <c r="I10" s="26">
        <v>0.94099999999999995</v>
      </c>
      <c r="J10" s="26">
        <v>0.93899999999999995</v>
      </c>
      <c r="K10" s="26">
        <v>0.93799999999999994</v>
      </c>
      <c r="L10" s="27">
        <v>0.91500000000000004</v>
      </c>
      <c r="M10" s="24"/>
      <c r="N10" s="80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79"/>
      <c r="C11" s="1">
        <v>3</v>
      </c>
      <c r="D11" s="25">
        <v>0.85099999999999998</v>
      </c>
      <c r="F11" s="86"/>
      <c r="G11" s="83"/>
      <c r="H11" s="83" t="s">
        <v>5</v>
      </c>
      <c r="I11" s="83"/>
      <c r="J11" s="83"/>
      <c r="K11" s="83"/>
      <c r="L11" s="84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79"/>
      <c r="C12" s="1">
        <v>4</v>
      </c>
      <c r="D12" s="25">
        <v>0.85199999999999998</v>
      </c>
      <c r="F12" s="87"/>
      <c r="G12" s="88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80"/>
      <c r="C13" s="15">
        <v>5</v>
      </c>
      <c r="D13" s="27">
        <v>0.83499999999999996</v>
      </c>
      <c r="F13" s="79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95" t="s">
        <v>5</v>
      </c>
      <c r="C14" s="21">
        <v>0.1</v>
      </c>
      <c r="D14" s="41">
        <v>0.65500000000000003</v>
      </c>
      <c r="F14" s="79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79"/>
      <c r="C15" s="1">
        <v>0.2</v>
      </c>
      <c r="D15" s="25">
        <v>0.70099999999999996</v>
      </c>
      <c r="F15" s="79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79"/>
      <c r="C16" s="1">
        <v>0.3</v>
      </c>
      <c r="D16" s="25">
        <v>0.73499999999999999</v>
      </c>
      <c r="F16" s="79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79"/>
      <c r="C17" s="1">
        <v>0.4</v>
      </c>
      <c r="D17" s="25">
        <v>0.753</v>
      </c>
      <c r="F17" s="80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0"/>
      <c r="C18" s="15">
        <v>0.5</v>
      </c>
      <c r="D18" s="27">
        <v>0.65400000000000003</v>
      </c>
      <c r="F18" s="96"/>
      <c r="G18" s="97"/>
      <c r="H18" s="97" t="s">
        <v>5</v>
      </c>
      <c r="I18" s="97"/>
      <c r="J18" s="97"/>
      <c r="K18" s="97"/>
      <c r="L18" s="100"/>
      <c r="N18" s="42"/>
      <c r="P18" s="24"/>
      <c r="Q18" s="24"/>
      <c r="R18" s="24"/>
      <c r="S18" s="24"/>
      <c r="T18" s="24"/>
    </row>
    <row r="19" spans="2:40" x14ac:dyDescent="0.2">
      <c r="F19" s="98"/>
      <c r="G19" s="99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  <c r="V19" s="5">
        <f>AVERAGE(D4:D18,H6:L10,H13:L17,H20:L24,P6:AN10)</f>
        <v>0.90006255813953562</v>
      </c>
    </row>
    <row r="20" spans="2:40" ht="19" customHeight="1" x14ac:dyDescent="0.2">
      <c r="F20" s="93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  <c r="V20" s="5">
        <f>STDEV(D5:D19,H7:L11,H14:L18,H21:L25,P7:AN11)</f>
        <v>7.9673880049020096E-2</v>
      </c>
    </row>
    <row r="21" spans="2:40" ht="19" customHeight="1" x14ac:dyDescent="0.2">
      <c r="F21" s="93"/>
      <c r="G21" s="44">
        <v>2</v>
      </c>
      <c r="H21" s="45">
        <v>0.89900000000000002</v>
      </c>
      <c r="I21" s="45">
        <v>0.93899999999999995</v>
      </c>
      <c r="J21" s="45">
        <v>0.96699999999999997</v>
      </c>
      <c r="K21" s="45">
        <v>0.94199999999999995</v>
      </c>
      <c r="L21" s="46">
        <v>0.77700000000000002</v>
      </c>
    </row>
    <row r="22" spans="2:40" x14ac:dyDescent="0.2">
      <c r="F22" s="93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93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94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R33:AD33 H33:L35 P33:P35 AJ33:AN35 R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Q30" sqref="Q3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20" ht="41" thickBot="1" x14ac:dyDescent="0.3">
      <c r="B3" s="53"/>
      <c r="D3" s="104"/>
      <c r="E3" s="105"/>
      <c r="F3" s="105"/>
      <c r="G3" s="106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14">
        <v>0.86699999999999999</v>
      </c>
      <c r="I4" s="114"/>
      <c r="J4" s="114"/>
      <c r="K4" s="114"/>
      <c r="L4" s="115"/>
    </row>
    <row r="5" spans="2:20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16">
        <v>0.94799999999999995</v>
      </c>
      <c r="I5" s="116"/>
      <c r="J5" s="116"/>
      <c r="K5" s="116"/>
      <c r="L5" s="117"/>
    </row>
    <row r="6" spans="2:20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18">
        <v>0.83499999999999996</v>
      </c>
      <c r="I6" s="118"/>
      <c r="J6" s="118"/>
      <c r="K6" s="118"/>
      <c r="L6" s="119"/>
    </row>
    <row r="7" spans="2:20" ht="19" customHeight="1" thickBot="1" x14ac:dyDescent="0.3">
      <c r="B7" s="52"/>
      <c r="D7" s="109"/>
      <c r="E7" s="108"/>
      <c r="F7" s="113"/>
      <c r="G7" s="64" t="s">
        <v>38</v>
      </c>
      <c r="H7" s="116">
        <v>0.85199999999999998</v>
      </c>
      <c r="I7" s="116"/>
      <c r="J7" s="116"/>
      <c r="K7" s="116"/>
      <c r="L7" s="117"/>
    </row>
    <row r="8" spans="2:20" ht="19" customHeight="1" x14ac:dyDescent="0.2">
      <c r="B8" s="53"/>
      <c r="D8" s="109"/>
      <c r="E8" s="108"/>
      <c r="F8" s="112" t="s">
        <v>22</v>
      </c>
      <c r="G8" s="22" t="s">
        <v>39</v>
      </c>
      <c r="H8" s="118">
        <v>0.65400000000000003</v>
      </c>
      <c r="I8" s="118"/>
      <c r="J8" s="118"/>
      <c r="K8" s="118"/>
      <c r="L8" s="119"/>
    </row>
    <row r="9" spans="2:20" ht="19" customHeight="1" thickBot="1" x14ac:dyDescent="0.25">
      <c r="B9" s="53"/>
      <c r="D9" s="109"/>
      <c r="E9" s="108"/>
      <c r="F9" s="113"/>
      <c r="G9" s="64" t="s">
        <v>40</v>
      </c>
      <c r="H9" s="116">
        <v>0.753</v>
      </c>
      <c r="I9" s="116"/>
      <c r="J9" s="116"/>
      <c r="K9" s="116"/>
      <c r="L9" s="117"/>
    </row>
    <row r="10" spans="2:20" ht="19" customHeight="1" x14ac:dyDescent="0.2">
      <c r="D10" s="109"/>
      <c r="E10" s="108"/>
      <c r="F10" s="112" t="s">
        <v>13</v>
      </c>
      <c r="G10" s="65" t="s">
        <v>41</v>
      </c>
      <c r="H10" s="118">
        <v>0.73499999999999999</v>
      </c>
      <c r="I10" s="118"/>
      <c r="J10" s="118"/>
      <c r="K10" s="118"/>
      <c r="L10" s="119"/>
    </row>
    <row r="11" spans="2:20" ht="19" customHeight="1" thickBot="1" x14ac:dyDescent="0.25">
      <c r="D11" s="109"/>
      <c r="E11" s="108"/>
      <c r="F11" s="113"/>
      <c r="G11" s="66" t="s">
        <v>42</v>
      </c>
      <c r="H11" s="116">
        <v>0.98699999999999999</v>
      </c>
      <c r="I11" s="116"/>
      <c r="J11" s="116"/>
      <c r="K11" s="116"/>
      <c r="L11" s="117"/>
    </row>
    <row r="12" spans="2:20" ht="19" customHeight="1" x14ac:dyDescent="0.2">
      <c r="D12" s="109"/>
      <c r="E12" s="108"/>
      <c r="F12" s="112" t="s">
        <v>21</v>
      </c>
      <c r="G12" s="65" t="s">
        <v>43</v>
      </c>
      <c r="H12" s="118">
        <v>0.71499999999999997</v>
      </c>
      <c r="I12" s="118"/>
      <c r="J12" s="118"/>
      <c r="K12" s="118"/>
      <c r="L12" s="119"/>
      <c r="Q12" s="5"/>
      <c r="R12" s="5"/>
      <c r="S12" s="5"/>
    </row>
    <row r="13" spans="2:20" ht="20" thickBot="1" x14ac:dyDescent="0.3">
      <c r="D13" s="110"/>
      <c r="E13" s="111"/>
      <c r="F13" s="120"/>
      <c r="G13" s="23" t="s">
        <v>44</v>
      </c>
      <c r="H13" s="114">
        <v>0.99</v>
      </c>
      <c r="I13" s="114"/>
      <c r="J13" s="114"/>
      <c r="K13" s="114"/>
      <c r="L13" s="115"/>
      <c r="P13" s="72"/>
      <c r="Q13" s="72"/>
      <c r="R13" s="72"/>
      <c r="S13" s="72"/>
      <c r="T13" s="72"/>
    </row>
    <row r="14" spans="2:20" ht="19" customHeight="1" thickBot="1" x14ac:dyDescent="0.3">
      <c r="D14" s="121" t="s">
        <v>1</v>
      </c>
      <c r="E14" s="122"/>
      <c r="F14" s="85" t="s">
        <v>6</v>
      </c>
      <c r="G14" s="82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72">
        <f>AVERAGE(H15:H21)</f>
        <v>0.52228571428571435</v>
      </c>
      <c r="Q14" s="72">
        <f t="shared" ref="Q14:T14" si="0">AVERAGE(I15:I21)</f>
        <v>0.59928571428571431</v>
      </c>
      <c r="R14" s="72">
        <f t="shared" si="0"/>
        <v>0.49414285714285722</v>
      </c>
      <c r="S14" s="72">
        <f t="shared" si="0"/>
        <v>0.64857142857142858</v>
      </c>
      <c r="T14" s="72">
        <f t="shared" si="0"/>
        <v>0.44528571428571434</v>
      </c>
    </row>
    <row r="15" spans="2:20" ht="19" customHeight="1" x14ac:dyDescent="0.25">
      <c r="D15" s="109"/>
      <c r="E15" s="123"/>
      <c r="F15" s="120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72">
        <f>AVERAGE(H23:H29)</f>
        <v>0.49157142857142855</v>
      </c>
      <c r="Q15" s="72">
        <f t="shared" ref="Q15:T15" si="1">AVERAGE(I23:I29)</f>
        <v>0.6012857142857142</v>
      </c>
      <c r="R15" s="72">
        <f t="shared" si="1"/>
        <v>0.56214285714285717</v>
      </c>
      <c r="S15" s="72">
        <f t="shared" si="1"/>
        <v>0.66142857142857159</v>
      </c>
      <c r="T15" s="72">
        <f t="shared" si="1"/>
        <v>0.58542857142857141</v>
      </c>
    </row>
    <row r="16" spans="2:20" x14ac:dyDescent="0.25">
      <c r="D16" s="109"/>
      <c r="E16" s="123"/>
      <c r="F16" s="120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9"/>
      <c r="E17" s="123"/>
      <c r="F17" s="120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9"/>
      <c r="E18" s="123"/>
      <c r="F18" s="120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9"/>
      <c r="E19" s="123"/>
      <c r="F19" s="120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72"/>
      <c r="Q19" s="31"/>
      <c r="R19" s="72"/>
      <c r="S19" s="31"/>
    </row>
    <row r="20" spans="4:23" x14ac:dyDescent="0.25">
      <c r="D20" s="109"/>
      <c r="E20" s="123"/>
      <c r="F20" s="120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9"/>
      <c r="E21" s="123"/>
      <c r="F21" s="113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9" t="s">
        <v>2</v>
      </c>
      <c r="E22" s="123"/>
      <c r="F22" s="85" t="s">
        <v>6</v>
      </c>
      <c r="G22" s="82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9"/>
      <c r="E23" s="123"/>
      <c r="F23" s="120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72">
        <f>AVERAGE(H14:L21)</f>
        <v>0.541825</v>
      </c>
      <c r="R23" s="31"/>
      <c r="S23" s="72">
        <f>(0.9-Q23)/0.9</f>
        <v>0.39797222222222223</v>
      </c>
    </row>
    <row r="24" spans="4:23" x14ac:dyDescent="0.25">
      <c r="D24" s="109"/>
      <c r="E24" s="123"/>
      <c r="F24" s="120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72">
        <f>AVERAGE(H22:L29)</f>
        <v>0.57537500000000008</v>
      </c>
      <c r="R24" s="31"/>
      <c r="S24" s="72">
        <f>(0.9-Q24)/0.9</f>
        <v>0.36069444444444437</v>
      </c>
    </row>
    <row r="25" spans="4:23" x14ac:dyDescent="0.25">
      <c r="D25" s="109"/>
      <c r="E25" s="123"/>
      <c r="F25" s="120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9"/>
      <c r="E26" s="123"/>
      <c r="F26" s="120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9"/>
      <c r="E27" s="123"/>
      <c r="F27" s="120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9"/>
      <c r="E28" s="123"/>
      <c r="F28" s="120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10"/>
      <c r="E29" s="124"/>
      <c r="F29" s="113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4">
    <mergeCell ref="D14:E21"/>
    <mergeCell ref="D22:E29"/>
    <mergeCell ref="H12:L12"/>
    <mergeCell ref="H13:L13"/>
    <mergeCell ref="F15:F21"/>
    <mergeCell ref="F23:F29"/>
    <mergeCell ref="F14:G14"/>
    <mergeCell ref="F22:G22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27"/>
  <sheetViews>
    <sheetView workbookViewId="0">
      <selection activeCell="P21" sqref="P2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21" ht="41" thickBot="1" x14ac:dyDescent="0.3">
      <c r="B3" s="53"/>
      <c r="D3" s="104"/>
      <c r="E3" s="105"/>
      <c r="F3" s="105"/>
      <c r="G3" s="106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25">
        <v>0.86699999999999999</v>
      </c>
      <c r="I4" s="118"/>
      <c r="J4" s="118"/>
      <c r="K4" s="118"/>
      <c r="L4" s="119"/>
    </row>
    <row r="5" spans="2:21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26">
        <v>0.94799999999999995</v>
      </c>
      <c r="I5" s="116"/>
      <c r="J5" s="116"/>
      <c r="K5" s="116"/>
      <c r="L5" s="117"/>
    </row>
    <row r="6" spans="2:21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18">
        <v>0.83499999999999996</v>
      </c>
      <c r="I6" s="118"/>
      <c r="J6" s="118"/>
      <c r="K6" s="118"/>
      <c r="L6" s="119"/>
    </row>
    <row r="7" spans="2:21" ht="19" customHeight="1" thickBot="1" x14ac:dyDescent="0.3">
      <c r="B7" s="52"/>
      <c r="D7" s="109"/>
      <c r="E7" s="108"/>
      <c r="F7" s="113"/>
      <c r="G7" s="64" t="s">
        <v>38</v>
      </c>
      <c r="H7" s="116">
        <v>0.85199999999999998</v>
      </c>
      <c r="I7" s="116"/>
      <c r="J7" s="116"/>
      <c r="K7" s="116"/>
      <c r="L7" s="117"/>
    </row>
    <row r="8" spans="2:21" ht="19" customHeight="1" x14ac:dyDescent="0.2">
      <c r="B8" s="53"/>
      <c r="D8" s="109"/>
      <c r="E8" s="108"/>
      <c r="F8" s="112" t="s">
        <v>22</v>
      </c>
      <c r="G8" s="22" t="s">
        <v>39</v>
      </c>
      <c r="H8" s="118">
        <v>0.65400000000000003</v>
      </c>
      <c r="I8" s="118"/>
      <c r="J8" s="118"/>
      <c r="K8" s="118"/>
      <c r="L8" s="119"/>
    </row>
    <row r="9" spans="2:21" ht="19" customHeight="1" thickBot="1" x14ac:dyDescent="0.25">
      <c r="B9" s="53"/>
      <c r="D9" s="109"/>
      <c r="E9" s="108"/>
      <c r="F9" s="113"/>
      <c r="G9" s="64" t="s">
        <v>40</v>
      </c>
      <c r="H9" s="116">
        <v>0.753</v>
      </c>
      <c r="I9" s="116"/>
      <c r="J9" s="116"/>
      <c r="K9" s="116"/>
      <c r="L9" s="117"/>
    </row>
    <row r="10" spans="2:21" ht="19" customHeight="1" x14ac:dyDescent="0.2">
      <c r="D10" s="109"/>
      <c r="E10" s="108"/>
      <c r="F10" s="112" t="s">
        <v>13</v>
      </c>
      <c r="G10" s="65" t="s">
        <v>41</v>
      </c>
      <c r="H10" s="118">
        <v>0.73499999999999999</v>
      </c>
      <c r="I10" s="118"/>
      <c r="J10" s="118"/>
      <c r="K10" s="118"/>
      <c r="L10" s="119"/>
    </row>
    <row r="11" spans="2:21" ht="19" customHeight="1" thickBot="1" x14ac:dyDescent="0.25">
      <c r="D11" s="109"/>
      <c r="E11" s="108"/>
      <c r="F11" s="113"/>
      <c r="G11" s="66" t="s">
        <v>42</v>
      </c>
      <c r="H11" s="116">
        <v>0.98699999999999999</v>
      </c>
      <c r="I11" s="116"/>
      <c r="J11" s="116"/>
      <c r="K11" s="116"/>
      <c r="L11" s="117"/>
    </row>
    <row r="12" spans="2:21" ht="19" customHeight="1" x14ac:dyDescent="0.2">
      <c r="D12" s="109"/>
      <c r="E12" s="108"/>
      <c r="F12" s="112" t="s">
        <v>21</v>
      </c>
      <c r="G12" s="65" t="s">
        <v>43</v>
      </c>
      <c r="H12" s="118">
        <v>0.71499999999999997</v>
      </c>
      <c r="I12" s="118"/>
      <c r="J12" s="118"/>
      <c r="K12" s="118"/>
      <c r="L12" s="119"/>
    </row>
    <row r="13" spans="2:21" ht="20" thickBot="1" x14ac:dyDescent="0.25">
      <c r="D13" s="110"/>
      <c r="E13" s="111"/>
      <c r="F13" s="120"/>
      <c r="G13" s="23" t="s">
        <v>44</v>
      </c>
      <c r="H13" s="114">
        <v>0.99</v>
      </c>
      <c r="I13" s="114"/>
      <c r="J13" s="114"/>
      <c r="K13" s="114"/>
      <c r="L13" s="115"/>
    </row>
    <row r="14" spans="2:21" ht="19" customHeight="1" x14ac:dyDescent="0.25">
      <c r="D14" s="121" t="s">
        <v>1</v>
      </c>
      <c r="E14" s="122"/>
      <c r="F14" s="112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9"/>
      <c r="E15" s="123"/>
      <c r="F15" s="120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AVERAGE(H21:H27)</f>
        <v>0.51728571428571424</v>
      </c>
      <c r="Q15" s="5">
        <f t="shared" ref="Q15:T15" si="1">AVERAGE(I21:I27)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9"/>
      <c r="E16" s="123"/>
      <c r="F16" s="120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9"/>
      <c r="E17" s="123"/>
      <c r="F17" s="120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9"/>
      <c r="E18" s="123"/>
      <c r="F18" s="120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9"/>
      <c r="E19" s="123"/>
      <c r="F19" s="120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9"/>
      <c r="E20" s="123"/>
      <c r="F20" s="113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ht="19" customHeight="1" x14ac:dyDescent="0.25">
      <c r="D21" s="109" t="s">
        <v>2</v>
      </c>
      <c r="E21" s="123"/>
      <c r="F21" s="112" t="s">
        <v>10</v>
      </c>
      <c r="G21" s="1" t="s">
        <v>11</v>
      </c>
      <c r="H21" s="68">
        <v>0.60599999999999998</v>
      </c>
      <c r="I21" s="6">
        <v>0.86699999999999999</v>
      </c>
      <c r="J21" s="6">
        <v>0.92900000000000005</v>
      </c>
      <c r="K21" s="6">
        <v>0.93600000000000005</v>
      </c>
      <c r="L21" s="14">
        <v>0.93100000000000005</v>
      </c>
    </row>
    <row r="22" spans="4:21" x14ac:dyDescent="0.25">
      <c r="D22" s="109"/>
      <c r="E22" s="123"/>
      <c r="F22" s="120"/>
      <c r="G22" s="1" t="s">
        <v>12</v>
      </c>
      <c r="H22" s="68">
        <v>0.48499999999999999</v>
      </c>
      <c r="I22" s="6">
        <v>0.59699999999999998</v>
      </c>
      <c r="J22" s="6">
        <v>0.82199999999999995</v>
      </c>
      <c r="K22" s="6">
        <v>0.84499999999999997</v>
      </c>
      <c r="L22" s="14">
        <v>0.83699999999999997</v>
      </c>
    </row>
    <row r="23" spans="4:21" x14ac:dyDescent="0.25">
      <c r="D23" s="109"/>
      <c r="E23" s="123"/>
      <c r="F23" s="120"/>
      <c r="G23" s="1" t="s">
        <v>22</v>
      </c>
      <c r="H23" s="68">
        <v>0.505</v>
      </c>
      <c r="I23" s="6">
        <v>0.65700000000000003</v>
      </c>
      <c r="J23" s="6">
        <v>0.76</v>
      </c>
      <c r="K23" s="6">
        <v>0.68700000000000006</v>
      </c>
      <c r="L23" s="14">
        <v>0.72699999999999998</v>
      </c>
    </row>
    <row r="24" spans="4:21" x14ac:dyDescent="0.25">
      <c r="D24" s="109"/>
      <c r="E24" s="123"/>
      <c r="F24" s="120"/>
      <c r="G24" s="1" t="s">
        <v>45</v>
      </c>
      <c r="H24" s="68">
        <v>0.51700000000000002</v>
      </c>
      <c r="I24" s="6">
        <v>0.67600000000000005</v>
      </c>
      <c r="J24" s="6">
        <v>0.91600000000000004</v>
      </c>
      <c r="K24" s="6">
        <v>0.94099999999999995</v>
      </c>
      <c r="L24" s="14">
        <v>0.94</v>
      </c>
    </row>
    <row r="25" spans="4:21" x14ac:dyDescent="0.25">
      <c r="D25" s="109"/>
      <c r="E25" s="123"/>
      <c r="F25" s="120"/>
      <c r="G25" s="1" t="s">
        <v>46</v>
      </c>
      <c r="H25" s="68">
        <v>0.47899999999999998</v>
      </c>
      <c r="I25" s="6">
        <v>0.61799999999999999</v>
      </c>
      <c r="J25" s="6">
        <v>0.85799999999999998</v>
      </c>
      <c r="K25" s="6">
        <v>0.96799999999999997</v>
      </c>
      <c r="L25" s="14">
        <v>0.95899999999999996</v>
      </c>
    </row>
    <row r="26" spans="4:21" x14ac:dyDescent="0.25">
      <c r="D26" s="109"/>
      <c r="E26" s="123"/>
      <c r="F26" s="120"/>
      <c r="G26" s="1" t="s">
        <v>47</v>
      </c>
      <c r="H26" s="68">
        <v>0.49</v>
      </c>
      <c r="I26" s="6">
        <v>0.45700000000000002</v>
      </c>
      <c r="J26" s="6">
        <v>0.90600000000000003</v>
      </c>
      <c r="K26" s="6">
        <v>0.94799999999999995</v>
      </c>
      <c r="L26" s="14">
        <v>0.93899999999999995</v>
      </c>
    </row>
    <row r="27" spans="4:21" ht="20" thickBot="1" x14ac:dyDescent="0.3">
      <c r="D27" s="110"/>
      <c r="E27" s="124"/>
      <c r="F27" s="113"/>
      <c r="G27" s="15" t="s">
        <v>21</v>
      </c>
      <c r="H27" s="69">
        <v>0.53900000000000003</v>
      </c>
      <c r="I27" s="16">
        <v>0.625</v>
      </c>
      <c r="J27" s="16">
        <v>0.872</v>
      </c>
      <c r="K27" s="16">
        <v>0.98399999999999999</v>
      </c>
      <c r="L27" s="17">
        <v>0.96699999999999997</v>
      </c>
    </row>
  </sheetData>
  <mergeCells count="22"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  <mergeCell ref="H10:L10"/>
    <mergeCell ref="H11:L11"/>
    <mergeCell ref="F14:F20"/>
    <mergeCell ref="F21:F27"/>
    <mergeCell ref="D14:E20"/>
    <mergeCell ref="D21:E27"/>
  </mergeCells>
  <conditionalFormatting sqref="H4:L27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9B4-372A-B44E-B41D-D416A194057A}">
  <dimension ref="B1:N21"/>
  <sheetViews>
    <sheetView workbookViewId="0">
      <selection activeCell="L24" sqref="L2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0.83203125" style="1"/>
    <col min="9" max="9" width="11.33203125" style="1" bestFit="1" customWidth="1"/>
    <col min="10" max="10" width="9.6640625" style="1" bestFit="1" customWidth="1"/>
    <col min="11" max="16384" width="10.83203125" style="1"/>
  </cols>
  <sheetData>
    <row r="1" spans="2:14" ht="19" customHeight="1" thickBot="1" x14ac:dyDescent="0.25"/>
    <row r="2" spans="2:14" x14ac:dyDescent="0.2">
      <c r="B2" s="53"/>
      <c r="D2" s="101" t="s">
        <v>7</v>
      </c>
      <c r="E2" s="102"/>
      <c r="F2" s="102"/>
      <c r="G2" s="103"/>
      <c r="H2" s="102" t="s">
        <v>61</v>
      </c>
      <c r="I2" s="102"/>
      <c r="J2" s="103"/>
    </row>
    <row r="3" spans="2:14" ht="41" thickBot="1" x14ac:dyDescent="0.3">
      <c r="B3" s="53"/>
      <c r="D3" s="104"/>
      <c r="E3" s="105"/>
      <c r="F3" s="105"/>
      <c r="G3" s="106"/>
      <c r="H3" s="60" t="s">
        <v>50</v>
      </c>
      <c r="I3" s="60" t="s">
        <v>49</v>
      </c>
      <c r="J3" s="61" t="s">
        <v>51</v>
      </c>
    </row>
    <row r="4" spans="2:14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25">
        <v>0.86699999999999999</v>
      </c>
      <c r="I4" s="118"/>
      <c r="J4" s="119"/>
    </row>
    <row r="5" spans="2:14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26">
        <v>0.94799999999999995</v>
      </c>
      <c r="I5" s="116"/>
      <c r="J5" s="117"/>
    </row>
    <row r="6" spans="2:14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25">
        <v>0.83499999999999996</v>
      </c>
      <c r="I6" s="118"/>
      <c r="J6" s="119"/>
    </row>
    <row r="7" spans="2:14" ht="19" customHeight="1" thickBot="1" x14ac:dyDescent="0.3">
      <c r="B7" s="52"/>
      <c r="D7" s="109"/>
      <c r="E7" s="108"/>
      <c r="F7" s="113"/>
      <c r="G7" s="64" t="s">
        <v>38</v>
      </c>
      <c r="H7" s="126">
        <v>0.85199999999999998</v>
      </c>
      <c r="I7" s="116"/>
      <c r="J7" s="117"/>
    </row>
    <row r="8" spans="2:14" ht="19" customHeight="1" x14ac:dyDescent="0.2">
      <c r="B8" s="53"/>
      <c r="D8" s="109"/>
      <c r="E8" s="108"/>
      <c r="F8" s="112" t="s">
        <v>22</v>
      </c>
      <c r="G8" s="22" t="s">
        <v>39</v>
      </c>
      <c r="H8" s="125">
        <v>0.65400000000000003</v>
      </c>
      <c r="I8" s="118"/>
      <c r="J8" s="119"/>
    </row>
    <row r="9" spans="2:14" ht="19" customHeight="1" thickBot="1" x14ac:dyDescent="0.25">
      <c r="B9" s="53"/>
      <c r="D9" s="109"/>
      <c r="E9" s="108"/>
      <c r="F9" s="113"/>
      <c r="G9" s="64" t="s">
        <v>40</v>
      </c>
      <c r="H9" s="126">
        <v>0.753</v>
      </c>
      <c r="I9" s="116"/>
      <c r="J9" s="117"/>
    </row>
    <row r="10" spans="2:14" ht="19" customHeight="1" x14ac:dyDescent="0.2">
      <c r="D10" s="109"/>
      <c r="E10" s="108"/>
      <c r="F10" s="112" t="s">
        <v>13</v>
      </c>
      <c r="G10" s="65" t="s">
        <v>41</v>
      </c>
      <c r="H10" s="125">
        <v>0.73499999999999999</v>
      </c>
      <c r="I10" s="118"/>
      <c r="J10" s="119"/>
    </row>
    <row r="11" spans="2:14" ht="19" customHeight="1" thickBot="1" x14ac:dyDescent="0.25">
      <c r="D11" s="109"/>
      <c r="E11" s="108"/>
      <c r="F11" s="113"/>
      <c r="G11" s="66" t="s">
        <v>42</v>
      </c>
      <c r="H11" s="126">
        <v>0.98699999999999999</v>
      </c>
      <c r="I11" s="116"/>
      <c r="J11" s="117"/>
    </row>
    <row r="12" spans="2:14" ht="19" customHeight="1" x14ac:dyDescent="0.2">
      <c r="D12" s="109"/>
      <c r="E12" s="108"/>
      <c r="F12" s="112" t="s">
        <v>21</v>
      </c>
      <c r="G12" s="65" t="s">
        <v>43</v>
      </c>
      <c r="H12" s="125">
        <v>0.71499999999999997</v>
      </c>
      <c r="I12" s="118"/>
      <c r="J12" s="119"/>
    </row>
    <row r="13" spans="2:14" ht="20" thickBot="1" x14ac:dyDescent="0.25">
      <c r="D13" s="110"/>
      <c r="E13" s="111"/>
      <c r="F13" s="120"/>
      <c r="G13" s="23" t="s">
        <v>44</v>
      </c>
      <c r="H13" s="126">
        <v>0.99</v>
      </c>
      <c r="I13" s="116"/>
      <c r="J13" s="117"/>
    </row>
    <row r="14" spans="2:14" ht="19" customHeight="1" x14ac:dyDescent="0.25">
      <c r="D14" s="127" t="s">
        <v>60</v>
      </c>
      <c r="E14" s="128"/>
      <c r="F14" s="122"/>
      <c r="G14" s="21" t="s">
        <v>6</v>
      </c>
      <c r="H14" s="54">
        <v>0.46</v>
      </c>
      <c r="I14" s="54">
        <v>0.67300000000000004</v>
      </c>
      <c r="J14" s="55"/>
      <c r="N14" s="5"/>
    </row>
    <row r="15" spans="2:14" ht="19" customHeight="1" x14ac:dyDescent="0.25">
      <c r="D15" s="109"/>
      <c r="E15" s="108"/>
      <c r="F15" s="123"/>
      <c r="G15" s="1" t="s">
        <v>54</v>
      </c>
      <c r="H15" s="6">
        <v>0.57199999999999995</v>
      </c>
      <c r="I15" s="6">
        <v>0.76</v>
      </c>
      <c r="J15" s="14"/>
      <c r="N15" s="5"/>
    </row>
    <row r="16" spans="2:14" ht="20" thickBot="1" x14ac:dyDescent="0.3">
      <c r="D16" s="110"/>
      <c r="E16" s="111"/>
      <c r="F16" s="124"/>
      <c r="G16" s="15" t="s">
        <v>55</v>
      </c>
      <c r="H16" s="16">
        <v>0.94699999999999995</v>
      </c>
      <c r="I16" s="16">
        <v>0.98099999999999998</v>
      </c>
      <c r="J16" s="17"/>
    </row>
    <row r="19" spans="8:9" x14ac:dyDescent="0.25">
      <c r="H19" s="6">
        <v>0.495</v>
      </c>
      <c r="I19" s="6">
        <v>0.63300000000000001</v>
      </c>
    </row>
    <row r="20" spans="8:9" ht="20" thickBot="1" x14ac:dyDescent="0.3">
      <c r="H20" s="16">
        <v>0.51400000000000001</v>
      </c>
      <c r="I20" s="16">
        <v>0.65300000000000002</v>
      </c>
    </row>
    <row r="21" spans="8:9" ht="20" thickBot="1" x14ac:dyDescent="0.3">
      <c r="H21" s="16">
        <v>0.872</v>
      </c>
      <c r="I21" s="16">
        <v>0.98399999999999999</v>
      </c>
    </row>
  </sheetData>
  <mergeCells count="19"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D14:F16"/>
    <mergeCell ref="H8:J8"/>
    <mergeCell ref="H9:J9"/>
    <mergeCell ref="F10:F11"/>
    <mergeCell ref="H10:J10"/>
    <mergeCell ref="H11:J11"/>
    <mergeCell ref="F12:F13"/>
    <mergeCell ref="H12:J12"/>
    <mergeCell ref="H13:J13"/>
  </mergeCells>
  <conditionalFormatting sqref="H19:I20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21:I21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4:J16">
    <cfRule type="colorScale" priority="6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AB27"/>
  <sheetViews>
    <sheetView tabSelected="1" workbookViewId="0">
      <selection activeCell="G16" sqref="G16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7.83203125" style="1" bestFit="1" customWidth="1"/>
    <col min="12" max="16384" width="10.83203125" style="1"/>
  </cols>
  <sheetData>
    <row r="1" spans="2:28" ht="20" thickBot="1" x14ac:dyDescent="0.3">
      <c r="B1" s="3"/>
      <c r="C1" s="6"/>
      <c r="D1" s="6"/>
      <c r="E1" s="3"/>
      <c r="F1" s="3"/>
      <c r="G1" s="3"/>
      <c r="H1" s="3"/>
      <c r="I1" s="3"/>
      <c r="J1" s="3"/>
    </row>
    <row r="2" spans="2:28" ht="20" customHeight="1" thickBot="1" x14ac:dyDescent="0.25">
      <c r="C2" s="136"/>
      <c r="D2" s="137"/>
      <c r="E2" s="134" t="s">
        <v>3</v>
      </c>
      <c r="F2" s="140" t="s">
        <v>57</v>
      </c>
      <c r="G2" s="133"/>
      <c r="H2" s="140" t="s">
        <v>58</v>
      </c>
      <c r="I2" s="133"/>
      <c r="J2" s="132" t="s">
        <v>59</v>
      </c>
      <c r="K2" s="133"/>
    </row>
    <row r="3" spans="2:28" ht="21" thickBot="1" x14ac:dyDescent="0.25">
      <c r="C3" s="138"/>
      <c r="D3" s="139"/>
      <c r="E3" s="135"/>
      <c r="F3" s="70" t="s">
        <v>54</v>
      </c>
      <c r="G3" s="71" t="s">
        <v>55</v>
      </c>
      <c r="H3" s="70" t="s">
        <v>54</v>
      </c>
      <c r="I3" s="71" t="s">
        <v>55</v>
      </c>
      <c r="J3" s="70" t="s">
        <v>54</v>
      </c>
      <c r="K3" s="71" t="s">
        <v>55</v>
      </c>
    </row>
    <row r="4" spans="2:28" x14ac:dyDescent="0.2">
      <c r="C4" s="136" t="s">
        <v>56</v>
      </c>
      <c r="D4" s="137"/>
      <c r="E4" s="78">
        <v>0.501</v>
      </c>
      <c r="F4" s="77">
        <v>0.40500000000000003</v>
      </c>
      <c r="G4" s="65">
        <v>0.94599999999999995</v>
      </c>
      <c r="H4" s="77">
        <v>0.52300000000000002</v>
      </c>
      <c r="I4" s="65">
        <v>0.94299999999999995</v>
      </c>
      <c r="J4" s="77">
        <v>0.53400000000000003</v>
      </c>
      <c r="K4" s="65">
        <v>0.98399999999999999</v>
      </c>
    </row>
    <row r="5" spans="2:28" ht="19" customHeight="1" x14ac:dyDescent="0.2">
      <c r="C5" s="87" t="s">
        <v>62</v>
      </c>
      <c r="D5" s="131"/>
      <c r="E5" s="74">
        <v>0.65400000000000003</v>
      </c>
      <c r="F5" s="5">
        <v>0.41</v>
      </c>
      <c r="G5" s="23">
        <v>0.94499999999999995</v>
      </c>
      <c r="H5" s="5">
        <v>0.60099999999999998</v>
      </c>
      <c r="I5" s="13">
        <v>0.95699999999999996</v>
      </c>
      <c r="J5" s="5">
        <v>0.628</v>
      </c>
      <c r="K5" s="23">
        <v>0.99199999999999999</v>
      </c>
      <c r="O5" s="1">
        <f>AVERAGE(I4:I7)</f>
        <v>0.9484999999999999</v>
      </c>
    </row>
    <row r="6" spans="2:28" ht="20" customHeight="1" x14ac:dyDescent="0.2">
      <c r="C6" s="87" t="s">
        <v>64</v>
      </c>
      <c r="D6" s="131"/>
      <c r="E6" s="74">
        <v>0.73499999999999999</v>
      </c>
      <c r="F6" s="5">
        <v>0.38600000000000001</v>
      </c>
      <c r="G6" s="23">
        <v>0.95699999999999996</v>
      </c>
      <c r="H6" s="5">
        <v>0.60099999999999998</v>
      </c>
      <c r="I6" s="13">
        <v>0.95</v>
      </c>
      <c r="J6" s="5">
        <v>0.66200000000000003</v>
      </c>
      <c r="K6" s="23">
        <v>0.995</v>
      </c>
      <c r="O6" s="5">
        <f>AVERAGE(I8:I10)</f>
        <v>0.98366666666666669</v>
      </c>
    </row>
    <row r="7" spans="2:28" ht="19" customHeight="1" x14ac:dyDescent="0.2">
      <c r="C7" s="87" t="s">
        <v>66</v>
      </c>
      <c r="D7" s="131"/>
      <c r="E7" s="75">
        <v>0.71499999999999997</v>
      </c>
      <c r="F7" s="45">
        <v>0.39400000000000002</v>
      </c>
      <c r="G7" s="23">
        <v>0.96099999999999997</v>
      </c>
      <c r="H7" s="5">
        <v>0.58399999999999996</v>
      </c>
      <c r="I7" s="13">
        <v>0.94399999999999995</v>
      </c>
      <c r="J7" s="5">
        <v>0.66700000000000004</v>
      </c>
      <c r="K7" s="23">
        <v>0.98899999999999999</v>
      </c>
    </row>
    <row r="8" spans="2:28" x14ac:dyDescent="0.2">
      <c r="C8" s="87" t="s">
        <v>63</v>
      </c>
      <c r="D8" s="131"/>
      <c r="E8" s="74">
        <v>0.94799999999999995</v>
      </c>
      <c r="F8" s="5">
        <v>0.36699999999999999</v>
      </c>
      <c r="G8" s="23">
        <v>0.96599999999999997</v>
      </c>
      <c r="H8" s="5">
        <v>0.69599999999999995</v>
      </c>
      <c r="I8" s="13">
        <v>0.97399999999999998</v>
      </c>
      <c r="J8" s="5">
        <v>0.79600000000000004</v>
      </c>
      <c r="K8" s="23">
        <v>0.97599999999999998</v>
      </c>
    </row>
    <row r="9" spans="2:28" ht="19" customHeight="1" x14ac:dyDescent="0.2">
      <c r="C9" s="87" t="s">
        <v>65</v>
      </c>
      <c r="D9" s="131"/>
      <c r="E9" s="74">
        <v>0.98699999999999999</v>
      </c>
      <c r="F9" s="5">
        <v>0.378</v>
      </c>
      <c r="G9" s="23">
        <v>0.95199999999999996</v>
      </c>
      <c r="H9" s="5">
        <v>0.70599999999999996</v>
      </c>
      <c r="I9" s="13">
        <v>0.98799999999999999</v>
      </c>
      <c r="J9" s="5">
        <v>0.84799999999999998</v>
      </c>
      <c r="K9" s="13">
        <v>0.99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2:28" ht="20" thickBot="1" x14ac:dyDescent="0.25">
      <c r="C10" s="129" t="s">
        <v>67</v>
      </c>
      <c r="D10" s="130"/>
      <c r="E10" s="76">
        <v>0.99</v>
      </c>
      <c r="F10" s="73">
        <v>0.36099999999999999</v>
      </c>
      <c r="G10" s="66">
        <v>0.95499999999999996</v>
      </c>
      <c r="H10" s="19">
        <v>0.70699999999999996</v>
      </c>
      <c r="I10" s="20">
        <v>0.98899999999999999</v>
      </c>
      <c r="J10" s="19">
        <v>0.86899999999999999</v>
      </c>
      <c r="K10" s="66">
        <v>0.99399999999999999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28" x14ac:dyDescent="0.2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28" x14ac:dyDescent="0.2">
      <c r="G12" s="5"/>
      <c r="H12" s="5"/>
      <c r="I12" s="5"/>
      <c r="J12" s="5"/>
      <c r="K12" s="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28" x14ac:dyDescent="0.2">
      <c r="G13" s="5"/>
      <c r="H13" s="5"/>
      <c r="I13" s="5"/>
      <c r="J13" s="5"/>
      <c r="K13" s="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2:28" x14ac:dyDescent="0.2">
      <c r="G14" s="5"/>
      <c r="H14" s="5"/>
      <c r="I14" s="5"/>
      <c r="J14" s="5"/>
      <c r="K14" s="5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2:28" x14ac:dyDescent="0.2">
      <c r="G15" s="5">
        <f>AVERAGE(G4:G10)</f>
        <v>0.95457142857142852</v>
      </c>
      <c r="H15" s="5"/>
      <c r="I15" s="5"/>
      <c r="J15" s="5"/>
      <c r="K15" s="5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2:28" x14ac:dyDescent="0.2">
      <c r="G16" s="5"/>
      <c r="H16" s="5"/>
      <c r="I16" s="5"/>
      <c r="J16" s="5"/>
      <c r="K16" s="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3:11" x14ac:dyDescent="0.2">
      <c r="C17" s="42"/>
      <c r="D17" s="42"/>
      <c r="E17" s="42"/>
      <c r="F17" s="42"/>
      <c r="G17" s="5"/>
      <c r="H17" s="5"/>
      <c r="I17" s="5"/>
      <c r="J17" s="5"/>
      <c r="K17" s="5"/>
    </row>
    <row r="18" spans="3:11" x14ac:dyDescent="0.2">
      <c r="C18" s="42"/>
      <c r="D18" s="42"/>
      <c r="G18" s="5"/>
      <c r="I18" s="5"/>
      <c r="K18" s="5"/>
    </row>
    <row r="19" spans="3:11" x14ac:dyDescent="0.2">
      <c r="C19" s="42"/>
      <c r="D19" s="42"/>
      <c r="E19" s="42"/>
      <c r="G19" s="42"/>
      <c r="I19" s="42"/>
    </row>
    <row r="20" spans="3:11" x14ac:dyDescent="0.2">
      <c r="G20" s="5"/>
      <c r="I20" s="5"/>
      <c r="K20" s="5"/>
    </row>
    <row r="21" spans="3:11" x14ac:dyDescent="0.2">
      <c r="C21" s="42"/>
      <c r="D21" s="42"/>
      <c r="G21" s="5"/>
      <c r="I21" s="5"/>
      <c r="K21" s="5"/>
    </row>
    <row r="22" spans="3:11" x14ac:dyDescent="0.2">
      <c r="C22" s="42"/>
      <c r="D22" s="42"/>
      <c r="E22" s="42"/>
      <c r="G22" s="42"/>
      <c r="I22" s="42"/>
    </row>
    <row r="27" spans="3:11" x14ac:dyDescent="0.2">
      <c r="G27" s="5"/>
    </row>
  </sheetData>
  <mergeCells count="12">
    <mergeCell ref="J2:K2"/>
    <mergeCell ref="E2:E3"/>
    <mergeCell ref="C2:D3"/>
    <mergeCell ref="C4:D4"/>
    <mergeCell ref="F2:G2"/>
    <mergeCell ref="H2:I2"/>
    <mergeCell ref="C10:D10"/>
    <mergeCell ref="C5:D5"/>
    <mergeCell ref="C6:D6"/>
    <mergeCell ref="C7:D7"/>
    <mergeCell ref="C8:D8"/>
    <mergeCell ref="C9:D9"/>
  </mergeCells>
  <conditionalFormatting sqref="E4:K7 E10:K10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8:K8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9:K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 (cot)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2025-03-27T19:27:15Z</dcterms:modified>
</cp:coreProperties>
</file>