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631" documentId="14_{1E7DE582-8E6A-4088-84FC-1A8DF5B9EF91}" xr6:coauthVersionLast="47" xr6:coauthVersionMax="47" xr10:uidLastSave="{A80DF21B-F094-4167-A188-E4C189F1EE5E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1" i="1" l="1"/>
  <c r="K181" i="1"/>
  <c r="L181" i="1"/>
  <c r="I180" i="1"/>
  <c r="K180" i="1"/>
  <c r="L180" i="1"/>
  <c r="I179" i="1"/>
  <c r="K179" i="1"/>
  <c r="L179" i="1"/>
  <c r="I178" i="1"/>
  <c r="K178" i="1"/>
  <c r="L178" i="1"/>
  <c r="I177" i="1"/>
  <c r="K177" i="1"/>
  <c r="L177" i="1"/>
  <c r="I176" i="1"/>
  <c r="K176" i="1"/>
  <c r="L176" i="1"/>
  <c r="I175" i="1"/>
  <c r="K175" i="1"/>
  <c r="L175" i="1"/>
  <c r="I174" i="1"/>
  <c r="K174" i="1"/>
  <c r="L174" i="1"/>
  <c r="I173" i="1"/>
  <c r="K173" i="1"/>
  <c r="L173" i="1"/>
  <c r="I172" i="1"/>
  <c r="K172" i="1"/>
  <c r="L172" i="1"/>
  <c r="I171" i="1"/>
  <c r="K171" i="1"/>
  <c r="L171" i="1"/>
  <c r="I170" i="1"/>
  <c r="K170" i="1"/>
  <c r="L170" i="1"/>
  <c r="I169" i="1"/>
  <c r="K169" i="1"/>
  <c r="L169" i="1"/>
  <c r="Q156" i="1"/>
  <c r="Q155" i="1"/>
  <c r="Q126" i="1"/>
  <c r="Q125" i="1"/>
  <c r="Q107" i="1"/>
  <c r="Q106" i="1"/>
  <c r="Q91" i="1"/>
  <c r="Q90" i="1"/>
  <c r="Q69" i="1"/>
  <c r="Q68" i="1"/>
  <c r="Q62" i="1"/>
  <c r="Q61" i="1"/>
  <c r="Q38" i="1"/>
  <c r="Q37" i="1"/>
  <c r="Q17" i="1"/>
  <c r="Q16" i="1"/>
  <c r="Q3" i="1"/>
  <c r="Q2" i="1"/>
  <c r="J37" i="1"/>
  <c r="I168" i="1"/>
  <c r="K168" i="1"/>
  <c r="L168" i="1"/>
  <c r="I167" i="1"/>
  <c r="K167" i="1"/>
  <c r="L167" i="1"/>
  <c r="I166" i="1"/>
  <c r="K166" i="1"/>
  <c r="L166" i="1"/>
  <c r="I165" i="1"/>
  <c r="K165" i="1"/>
  <c r="L165" i="1"/>
  <c r="I164" i="1"/>
  <c r="K164" i="1"/>
  <c r="L164" i="1"/>
  <c r="I163" i="1"/>
  <c r="K163" i="1"/>
  <c r="L163" i="1"/>
  <c r="I162" i="1"/>
  <c r="K162" i="1"/>
  <c r="L162" i="1"/>
  <c r="I161" i="1"/>
  <c r="K161" i="1"/>
  <c r="L161" i="1"/>
  <c r="I152" i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<sst xmlns="http://schemas.openxmlformats.org/spreadsheetml/2006/main" count="330" uniqueCount="133">
  <si>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</si>
  <si>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</si>
  <si>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</si>
  <si>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</si>
  <si>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</si>
  <si>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</si>
  <si>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</si>
  <si>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</si>
  <si>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</si>
  <si>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</si>
  <si>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</si>
  <si>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</si>
  <si>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</si>
  <si>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</si>
  <si>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</si>
  <si>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November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</si>
  <si>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</si>
  <si>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</si>
  <si>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</si>
  <si>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</si>
  <si>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</si>
  <si>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</si>
  <si>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</si>
  <si>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</si>
  <si>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</si>
  <si>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</si>
  <si>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</si>
  <si>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</si>
  <si>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</si>
  <si>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</si>
  <si>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</si>
  <si>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</si>
  <si>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December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</si>
  <si>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</si>
  <si>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</si>
  <si>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</si>
  <si>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</si>
  <si>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</si>
  <si>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</si>
  <si>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</si>
  <si>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</si>
  <si>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</si>
  <si>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</si>
  <si>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</si>
  <si>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</si>
  <si>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</si>
  <si>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</si>
  <si>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</si>
  <si>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</si>
  <si>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</si>
  <si>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</si>
  <si>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January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</si>
  <si>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</si>
  <si>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</si>
  <si>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</si>
  <si>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</si>
  <si>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</si>
  <si>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</si>
  <si>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</si>
  <si>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</si>
  <si>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February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</si>
  <si>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</si>
  <si>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</si>
  <si>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</si>
  <si>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</si>
  <si>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</si>
  <si>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</si>
  <si>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</si>
  <si>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</si>
  <si>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Maret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</si>
  <si>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</si>
  <si>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</si>
  <si>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</si>
  <si>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</si>
  <si>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</si>
  <si>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</si>
  <si>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</si>
  <si>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</si>
  <si>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</si>
  <si>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</si>
  <si>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</si>
  <si>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</si>
  <si>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</si>
  <si>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</si>
  <si>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</si>
  <si>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</si>
  <si>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</si>
  <si>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April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</si>
  <si>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</si>
  <si>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</si>
  <si>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</si>
  <si>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</si>
  <si>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</si>
  <si>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</si>
  <si>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</si>
  <si>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</si>
  <si>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</si>
  <si>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May</t>
  </si>
  <si>
    <t>gabung tgl 03 juli 2024</t>
  </si>
  <si>
    <t>gabung tgl 18 mei 2024</t>
  </si>
  <si>
    <t>Aceng</t>
  </si>
  <si>
    <t>Fatoni</t>
  </si>
  <si>
    <t>gabung tgl 01 juni 2024</t>
  </si>
  <si>
    <t>Haji Skun</t>
  </si>
  <si>
    <t>gabung tgl 07 juni 2024</t>
  </si>
  <si>
    <t>gabung tgl 25 juni 2024</t>
  </si>
  <si>
    <t>Amin</t>
  </si>
  <si>
    <t>June</t>
  </si>
  <si>
    <t>30/04/2024</t>
  </si>
  <si>
    <t>30/05/2024</t>
  </si>
  <si>
    <t>gabung tgl 16 juni 2024</t>
  </si>
  <si>
    <t>lunas tgl 01 juli 2024</t>
  </si>
  <si>
    <t>salah total, ditagih tgl 23 juni 2024</t>
  </si>
  <si>
    <t>gabung  tgl 08 juli 2024</t>
  </si>
  <si>
    <t>Eko &amp; Sarana</t>
  </si>
  <si>
    <t>lunas tgl 28 juni 2024</t>
  </si>
  <si>
    <t>gabunt tgl 2 juli 2024</t>
  </si>
  <si>
    <t>gabung tgl 1 juli 2024</t>
  </si>
  <si>
    <t>lunas tgl 26 juni 2024</t>
  </si>
  <si>
    <t>gabung tgl 06 juli 2024</t>
  </si>
  <si>
    <t>gabung tgl 08 juli 2024</t>
  </si>
  <si>
    <t>Ujang P</t>
  </si>
  <si>
    <t>lunas</t>
  </si>
  <si>
    <t>July</t>
  </si>
  <si>
    <t>termasuk tgl 1 juli</t>
  </si>
  <si>
    <t>tesmasuk tgl 1 juli</t>
  </si>
  <si>
    <t>gabung tgl 16 juli 2024</t>
  </si>
  <si>
    <t>Hasani</t>
  </si>
  <si>
    <t>Jaenudin</t>
  </si>
  <si>
    <t>gabung 21 juli 2024</t>
  </si>
  <si>
    <t>gabung tgl 13 juli 2024</t>
  </si>
  <si>
    <t>gabung tgl 21 juli 2024</t>
  </si>
  <si>
    <t>gabung tgl 15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</si>
</sst>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9" formatCode="dd/mm/yyyy"/>
      <alignment horizontal="left"/>
    </dxf>
    <dxf>
      <numFmt numFmtId="19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81" totalsRowShown="0" headerRowDxfId="11">
  <autoFilter ref="A1:N181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"/>
  <sheetViews>
    <sheetView tabSelected="1" topLeftCell="A141" zoomScale="110" workbookViewId="0">
      <selection activeCell="E152" sqref="E152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  <col min="17" max="17" width="16.28515625" customWidth="1"/>
  </cols>
  <sheetData>
    <row r="1" spans="1:17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7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  <c r="P2" t="s">
        <v>15</v>
      </c>
      <c r="Q2" s="1">
        <f>SUM(J2:J15)</f>
        <v>41282000</v>
      </c>
    </row>
    <row r="3" spans="1:17">
      <c r="A3" s="6">
        <v>45234</v>
      </c>
      <c r="B3" t="s">
        <v>16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  <c r="P3" t="s">
        <v>12</v>
      </c>
      <c r="Q3" s="1">
        <f>SUM(M2:M15)</f>
        <v>0</v>
      </c>
    </row>
    <row r="4" spans="1:17">
      <c r="A4" s="6">
        <v>45248</v>
      </c>
      <c r="B4" t="s">
        <v>16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17</v>
      </c>
    </row>
    <row r="5" spans="1:17">
      <c r="B5" t="s">
        <v>18</v>
      </c>
      <c r="C5" t="s">
        <v>19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7">
      <c r="C6" t="s">
        <v>20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7">
      <c r="C7" t="s">
        <v>21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7">
      <c r="C8" t="s">
        <v>22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7">
      <c r="B9" t="s">
        <v>16</v>
      </c>
      <c r="C9" t="s">
        <v>23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7">
      <c r="B10" t="s">
        <v>24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7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25</v>
      </c>
    </row>
    <row r="12" spans="1:17">
      <c r="B12" t="s">
        <v>26</v>
      </c>
      <c r="C12" t="s">
        <v>27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7">
      <c r="C13" t="s">
        <v>28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7">
      <c r="C14" t="s">
        <v>29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7">
      <c r="A15" s="6">
        <v>45252</v>
      </c>
      <c r="B15" t="s">
        <v>30</v>
      </c>
      <c r="C15" t="s">
        <v>31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7">
      <c r="A16" s="6">
        <v>45261</v>
      </c>
      <c r="B16" t="s">
        <v>24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  <c r="P16" t="s">
        <v>32</v>
      </c>
      <c r="Q16" s="1">
        <f>SUM(J16:J36)</f>
        <v>109612000</v>
      </c>
    </row>
    <row r="17" spans="1:17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33</v>
      </c>
      <c r="P17" t="s">
        <v>12</v>
      </c>
      <c r="Q17" s="1">
        <f>SUM(M16:M36)</f>
        <v>700000</v>
      </c>
    </row>
    <row r="18" spans="1:17">
      <c r="A18" s="6">
        <v>45273</v>
      </c>
      <c r="B18" t="s">
        <v>16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34</v>
      </c>
    </row>
    <row r="19" spans="1:17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35</v>
      </c>
    </row>
    <row r="20" spans="1:17">
      <c r="B20" t="s">
        <v>24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7">
      <c r="B21" t="s">
        <v>36</v>
      </c>
      <c r="C21" t="s">
        <v>37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38</v>
      </c>
    </row>
    <row r="22" spans="1:17">
      <c r="C22" t="s">
        <v>39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0</v>
      </c>
      <c r="K22" s="1">
        <f t="shared" si="1"/>
        <v>177000</v>
      </c>
      <c r="L22" s="1">
        <f t="shared" si="2"/>
        <v>177000</v>
      </c>
      <c r="N22" s="1" t="s">
        <v>38</v>
      </c>
    </row>
    <row r="23" spans="1:17">
      <c r="A23" s="6">
        <v>45277</v>
      </c>
      <c r="B23" t="s">
        <v>30</v>
      </c>
      <c r="C23" t="s">
        <v>31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7">
      <c r="B24" t="s">
        <v>26</v>
      </c>
      <c r="C24" t="s">
        <v>28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7">
      <c r="B25" t="s">
        <v>18</v>
      </c>
      <c r="C25" t="s">
        <v>40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7">
      <c r="C26" t="s">
        <v>41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7">
      <c r="C27" t="s">
        <v>42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7">
      <c r="B28" t="s">
        <v>16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35</v>
      </c>
    </row>
    <row r="29" spans="1:17">
      <c r="A29" s="6">
        <v>45289</v>
      </c>
      <c r="B29" t="s">
        <v>16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43</v>
      </c>
    </row>
    <row r="30" spans="1:17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44</v>
      </c>
    </row>
    <row r="31" spans="1:17">
      <c r="A31" s="6">
        <v>45290</v>
      </c>
      <c r="B31" t="s">
        <v>36</v>
      </c>
      <c r="C31" t="s">
        <v>45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7">
      <c r="C32" t="s">
        <v>46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7">
      <c r="C33" t="s">
        <v>47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7">
      <c r="C34" t="s">
        <v>48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7">
      <c r="C35" t="s">
        <v>49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7">
      <c r="C36" t="s">
        <v>50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7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38</v>
      </c>
      <c r="P37" t="s">
        <v>51</v>
      </c>
      <c r="Q37" s="1">
        <f>SUM(J37:J60)</f>
        <v>93256000</v>
      </c>
    </row>
    <row r="38" spans="1:17">
      <c r="A38" s="6">
        <v>45309</v>
      </c>
      <c r="B38" t="s">
        <v>30</v>
      </c>
      <c r="C38" t="s">
        <v>31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  <c r="P38" t="s">
        <v>12</v>
      </c>
      <c r="Q38" s="1">
        <f>SUM(M37:M60)</f>
        <v>400000</v>
      </c>
    </row>
    <row r="39" spans="1:17">
      <c r="A39" s="6">
        <v>45312</v>
      </c>
      <c r="B39" t="s">
        <v>36</v>
      </c>
      <c r="C39" t="s">
        <v>45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7">
      <c r="C40" t="s">
        <v>49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7">
      <c r="C41" t="s">
        <v>48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7">
      <c r="C42" t="s">
        <v>50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7">
      <c r="C43" t="s">
        <v>47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7">
      <c r="C44" t="s">
        <v>46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7">
      <c r="C45" t="s">
        <v>41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7">
      <c r="C46" t="s">
        <v>52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7">
      <c r="B47" t="s">
        <v>16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53</v>
      </c>
    </row>
    <row r="48" spans="1:17">
      <c r="A48" s="6">
        <v>45316</v>
      </c>
      <c r="B48" t="s">
        <v>18</v>
      </c>
      <c r="C48" t="s">
        <v>18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7">
      <c r="C49" t="s">
        <v>54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7">
      <c r="C50" t="s">
        <v>55</v>
      </c>
      <c r="D50" s="6">
        <v>45230</v>
      </c>
      <c r="E50" s="8" t="s">
        <v>56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7">
      <c r="C51" t="s">
        <v>57</v>
      </c>
      <c r="D51" s="6">
        <v>45226</v>
      </c>
      <c r="E51" s="8" t="s">
        <v>56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7">
      <c r="C52" t="s">
        <v>58</v>
      </c>
      <c r="E52" s="8" t="s">
        <v>56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7">
      <c r="C53" t="s">
        <v>40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7">
      <c r="C54" t="s">
        <v>20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7">
      <c r="C55" t="s">
        <v>19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7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7">
      <c r="B57" t="s">
        <v>36</v>
      </c>
      <c r="C57" t="s">
        <v>37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7">
      <c r="C58" t="s">
        <v>39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7">
      <c r="A59" s="6">
        <v>45319</v>
      </c>
      <c r="B59" t="s">
        <v>36</v>
      </c>
      <c r="C59" t="s">
        <v>41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7">
      <c r="C60" t="s">
        <v>52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7">
      <c r="A61" s="6">
        <v>45327</v>
      </c>
      <c r="B61" t="s">
        <v>16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59</v>
      </c>
      <c r="P61" t="s">
        <v>60</v>
      </c>
      <c r="Q61" s="1">
        <f>SUM(J61:J67)</f>
        <v>79356000</v>
      </c>
    </row>
    <row r="62" spans="1:17">
      <c r="A62" s="6">
        <v>45332</v>
      </c>
      <c r="B62" t="s">
        <v>61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62</v>
      </c>
      <c r="P62" t="s">
        <v>12</v>
      </c>
      <c r="Q62" s="1">
        <f>SUM(M61:M67)</f>
        <v>550000</v>
      </c>
    </row>
    <row r="63" spans="1:17">
      <c r="A63" s="6">
        <v>45339</v>
      </c>
      <c r="B63" t="s">
        <v>63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7">
      <c r="B64" t="s">
        <v>30</v>
      </c>
      <c r="C64" t="s">
        <v>31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7">
      <c r="A65" s="6">
        <v>45341</v>
      </c>
      <c r="B65" t="s">
        <v>64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65</v>
      </c>
    </row>
    <row r="66" spans="1:17">
      <c r="A66" s="6">
        <v>45347</v>
      </c>
      <c r="B66" t="s">
        <v>16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66</v>
      </c>
    </row>
    <row r="67" spans="1:17">
      <c r="B67" t="s">
        <v>61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7">
      <c r="A68" s="6">
        <v>45352</v>
      </c>
      <c r="B68" t="s">
        <v>30</v>
      </c>
      <c r="C68" t="s">
        <v>67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68</v>
      </c>
      <c r="P68" t="s">
        <v>69</v>
      </c>
      <c r="Q68" s="1">
        <f>SUM(J68:J89)</f>
        <v>74431000</v>
      </c>
    </row>
    <row r="69" spans="1:17">
      <c r="B69" t="s">
        <v>36</v>
      </c>
      <c r="C69" t="s">
        <v>70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  <c r="P69" t="s">
        <v>12</v>
      </c>
      <c r="Q69" s="1">
        <f>SUM(M68:M89)</f>
        <v>600000</v>
      </c>
    </row>
    <row r="70" spans="1:17">
      <c r="C70" t="s">
        <v>71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7">
      <c r="C71" t="s">
        <v>72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7">
      <c r="C72" t="s">
        <v>73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7">
      <c r="A73" s="6">
        <v>45354</v>
      </c>
      <c r="B73" t="s">
        <v>30</v>
      </c>
      <c r="C73" t="s">
        <v>74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75</v>
      </c>
    </row>
    <row r="74" spans="1:17">
      <c r="A74" s="6">
        <v>45358</v>
      </c>
      <c r="B74" t="s">
        <v>36</v>
      </c>
      <c r="C74" t="s">
        <v>76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7">
      <c r="A75" s="6">
        <v>45361</v>
      </c>
      <c r="B75" t="s">
        <v>61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7">
      <c r="A76" s="6">
        <v>45362</v>
      </c>
      <c r="B76" t="s">
        <v>16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77</v>
      </c>
    </row>
    <row r="77" spans="1:17">
      <c r="A77" s="6">
        <v>45366</v>
      </c>
      <c r="B77" t="s">
        <v>30</v>
      </c>
      <c r="C77" t="s">
        <v>78</v>
      </c>
      <c r="D77" s="6">
        <v>45359</v>
      </c>
      <c r="E77" s="8">
        <v>45366</v>
      </c>
      <c r="F77" s="1">
        <v>316000</v>
      </c>
      <c r="G77" s="1"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7">
      <c r="C78" t="s">
        <v>79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7">
      <c r="A79" s="6">
        <v>45368</v>
      </c>
      <c r="B79" t="s">
        <v>64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7">
      <c r="A80" s="6">
        <v>45374</v>
      </c>
      <c r="B80" t="s">
        <v>26</v>
      </c>
      <c r="C80" t="s">
        <v>80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7">
      <c r="C81" t="s">
        <v>28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7">
      <c r="C82" t="s">
        <v>81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7">
      <c r="B83" t="s">
        <v>61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7">
      <c r="B84" t="s">
        <v>36</v>
      </c>
      <c r="C84" t="s">
        <v>82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75</v>
      </c>
    </row>
    <row r="85" spans="1:17">
      <c r="A85" s="6">
        <v>45376</v>
      </c>
      <c r="B85" t="s">
        <v>83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7">
      <c r="B86" t="s">
        <v>84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85</v>
      </c>
    </row>
    <row r="87" spans="1:17">
      <c r="A87" s="6">
        <v>45380</v>
      </c>
      <c r="B87" t="s">
        <v>26</v>
      </c>
      <c r="C87" t="s">
        <v>28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7">
      <c r="B88" t="s">
        <v>30</v>
      </c>
      <c r="C88" t="s">
        <v>78</v>
      </c>
      <c r="D88" s="6">
        <v>45367</v>
      </c>
      <c r="E88" s="8">
        <v>45380</v>
      </c>
      <c r="F88" s="1">
        <v>608000</v>
      </c>
      <c r="G88" s="1">
        <v>600000</v>
      </c>
      <c r="I88" s="1">
        <f t="shared" si="6"/>
        <v>-8000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7">
      <c r="C89" t="s">
        <v>67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86</v>
      </c>
      <c r="P89" s="1"/>
    </row>
    <row r="90" spans="1:17">
      <c r="A90" s="6">
        <v>45383</v>
      </c>
      <c r="B90" t="s">
        <v>26</v>
      </c>
      <c r="C90" t="s">
        <v>81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  <c r="P90" t="s">
        <v>87</v>
      </c>
      <c r="Q90" s="1">
        <f>SUM(J90:J105)</f>
        <v>89108000</v>
      </c>
    </row>
    <row r="91" spans="1:17">
      <c r="B91" t="s">
        <v>36</v>
      </c>
      <c r="C91" t="s">
        <v>70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  <c r="P91" t="s">
        <v>12</v>
      </c>
      <c r="Q91" s="1">
        <f>SUM(M90:M105)</f>
        <v>250000</v>
      </c>
    </row>
    <row r="92" spans="1:17">
      <c r="C92" t="s">
        <v>72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7">
      <c r="C93" t="s">
        <v>73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7">
      <c r="B94" t="s">
        <v>26</v>
      </c>
      <c r="C94" t="s">
        <v>27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88</v>
      </c>
    </row>
    <row r="95" spans="1:17">
      <c r="C95" t="s">
        <v>29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75</v>
      </c>
      <c r="P95" s="1"/>
    </row>
    <row r="96" spans="1:17">
      <c r="A96" s="6">
        <v>45385</v>
      </c>
      <c r="B96" t="s">
        <v>26</v>
      </c>
      <c r="C96" t="s">
        <v>27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89</v>
      </c>
    </row>
    <row r="97" spans="1:17">
      <c r="A97" s="6">
        <v>45386</v>
      </c>
      <c r="B97" t="s">
        <v>64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90</v>
      </c>
    </row>
    <row r="98" spans="1:17">
      <c r="B98" t="s">
        <v>16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91</v>
      </c>
    </row>
    <row r="99" spans="1:17">
      <c r="A99" s="6">
        <v>45387</v>
      </c>
      <c r="B99" t="s">
        <v>61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92</v>
      </c>
    </row>
    <row r="100" spans="1:17">
      <c r="B100" t="s">
        <v>30</v>
      </c>
      <c r="C100" t="s">
        <v>78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7">
      <c r="B101" t="s">
        <v>84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93</v>
      </c>
    </row>
    <row r="102" spans="1:17">
      <c r="A102" s="6">
        <v>45408</v>
      </c>
      <c r="B102" t="s">
        <v>26</v>
      </c>
      <c r="C102" t="s">
        <v>94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95</v>
      </c>
    </row>
    <row r="103" spans="1:17">
      <c r="A103" s="6">
        <v>45409</v>
      </c>
      <c r="B103" t="s">
        <v>64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7">
      <c r="A104" s="6">
        <v>45410</v>
      </c>
      <c r="B104" t="s">
        <v>28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7">
      <c r="A105" s="6">
        <v>45412</v>
      </c>
      <c r="B105" t="s">
        <v>96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7">
      <c r="A106" s="6">
        <v>45413</v>
      </c>
      <c r="B106" t="s">
        <v>36</v>
      </c>
      <c r="C106" t="s">
        <v>70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  <c r="P106" t="s">
        <v>97</v>
      </c>
      <c r="Q106" s="1">
        <f>SUM(J106:J124)</f>
        <v>118948000</v>
      </c>
    </row>
    <row r="107" spans="1:17">
      <c r="C107" t="s">
        <v>72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  <c r="P107" t="s">
        <v>12</v>
      </c>
      <c r="Q107" s="1">
        <f>SUM(M106:M124)</f>
        <v>1100000</v>
      </c>
    </row>
    <row r="108" spans="1:17">
      <c r="C108" t="s">
        <v>73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7">
      <c r="A109" s="6">
        <v>45414</v>
      </c>
      <c r="B109" t="s">
        <v>30</v>
      </c>
      <c r="C109" t="s">
        <v>67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98</v>
      </c>
    </row>
    <row r="110" spans="1:17">
      <c r="A110" s="6">
        <v>45416</v>
      </c>
      <c r="B110" t="s">
        <v>16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99</v>
      </c>
    </row>
    <row r="111" spans="1:17">
      <c r="B111" t="s">
        <v>61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7">
      <c r="A112" s="6">
        <v>45417</v>
      </c>
      <c r="B112" t="s">
        <v>26</v>
      </c>
      <c r="C112" t="s">
        <v>28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7">
      <c r="A113" s="6">
        <v>45420</v>
      </c>
      <c r="B113" t="s">
        <v>100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7">
      <c r="A114" s="6">
        <v>45424</v>
      </c>
      <c r="B114" t="s">
        <v>101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7">
      <c r="A115" s="6">
        <v>45427</v>
      </c>
      <c r="B115" t="s">
        <v>96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7">
      <c r="B116" t="s">
        <v>84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  <c r="N116" t="s">
        <v>102</v>
      </c>
    </row>
    <row r="117" spans="1:17">
      <c r="A117" s="6">
        <v>45430</v>
      </c>
      <c r="B117" t="s">
        <v>61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7">
      <c r="B118" t="s">
        <v>103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104</v>
      </c>
    </row>
    <row r="119" spans="1:17">
      <c r="B119" t="s">
        <v>16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105</v>
      </c>
    </row>
    <row r="120" spans="1:17">
      <c r="A120" s="6">
        <v>45434</v>
      </c>
      <c r="B120" t="s">
        <v>101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7">
      <c r="B121" t="s">
        <v>100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7">
      <c r="B122" t="s">
        <v>28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7">
      <c r="A123" s="6">
        <v>45437</v>
      </c>
      <c r="B123" t="s">
        <v>106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7">
      <c r="A124" s="6">
        <v>45443</v>
      </c>
      <c r="B124" t="s">
        <v>96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7">
      <c r="A125" s="6">
        <v>45444</v>
      </c>
      <c r="B125" t="s">
        <v>61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  <c r="P125" t="s">
        <v>107</v>
      </c>
      <c r="Q125" s="1">
        <f>SUM(J125:J154)</f>
        <v>158777000</v>
      </c>
    </row>
    <row r="126" spans="1:17">
      <c r="B126" t="s">
        <v>26</v>
      </c>
      <c r="C126" t="s">
        <v>28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  <c r="P126" t="s">
        <v>12</v>
      </c>
      <c r="Q126" s="1">
        <f>SUM(M125:M154)</f>
        <v>1764000</v>
      </c>
    </row>
    <row r="127" spans="1:17">
      <c r="B127" t="s">
        <v>36</v>
      </c>
      <c r="C127" t="s">
        <v>72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7">
      <c r="C128" t="s">
        <v>70</v>
      </c>
      <c r="D128" s="6" t="s">
        <v>108</v>
      </c>
      <c r="E128" s="8" t="s">
        <v>109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84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110</v>
      </c>
    </row>
    <row r="130" spans="1:14">
      <c r="B130" t="s">
        <v>64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36</v>
      </c>
      <c r="C131" t="s">
        <v>73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111</v>
      </c>
    </row>
    <row r="132" spans="1:14">
      <c r="B132" t="s">
        <v>106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100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  <c r="N133" t="s">
        <v>112</v>
      </c>
    </row>
    <row r="134" spans="1:14">
      <c r="B134" t="s">
        <v>103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95</v>
      </c>
    </row>
    <row r="135" spans="1:14">
      <c r="A135" s="6">
        <v>45453</v>
      </c>
      <c r="B135" t="s">
        <v>28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>
      <c r="A136" s="6">
        <v>45456</v>
      </c>
      <c r="B136" t="s">
        <v>101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>
      <c r="B137" t="s">
        <v>96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113</v>
      </c>
    </row>
    <row r="138" spans="1:14">
      <c r="A138" s="6">
        <v>45457</v>
      </c>
      <c r="B138" t="s">
        <v>61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>
      <c r="B139" t="s">
        <v>30</v>
      </c>
      <c r="C139" t="s">
        <v>114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115</v>
      </c>
    </row>
    <row r="140" spans="1:14">
      <c r="A140" s="6">
        <v>45458</v>
      </c>
      <c r="B140" t="s">
        <v>64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  <c r="N140" t="s">
        <v>116</v>
      </c>
    </row>
    <row r="141" spans="1:14">
      <c r="A141" s="6">
        <v>45459</v>
      </c>
      <c r="B141" t="s">
        <v>84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117</v>
      </c>
    </row>
    <row r="142" spans="1:14">
      <c r="A142" s="6">
        <v>45463</v>
      </c>
      <c r="B142" t="s">
        <v>101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>
      <c r="A143" s="6">
        <v>45466</v>
      </c>
      <c r="B143" t="s">
        <v>100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118</v>
      </c>
    </row>
    <row r="144" spans="1:14">
      <c r="B144" t="s">
        <v>20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119</v>
      </c>
    </row>
    <row r="145" spans="1:17">
      <c r="B145" t="s">
        <v>28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>G145-F145</f>
        <v>0</v>
      </c>
      <c r="J145" s="1">
        <v>3086000</v>
      </c>
      <c r="K145" s="1">
        <f>G145-J145</f>
        <v>0</v>
      </c>
      <c r="L145" s="1">
        <f>G145-J145+H145</f>
        <v>0</v>
      </c>
      <c r="M145" s="1">
        <v>100000</v>
      </c>
    </row>
    <row r="146" spans="1:17">
      <c r="A146" s="6">
        <v>45468</v>
      </c>
      <c r="B146" t="s">
        <v>16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>G146-F146</f>
        <v>0</v>
      </c>
      <c r="J146" s="1">
        <v>4202000</v>
      </c>
      <c r="K146" s="1">
        <f>G146-J146</f>
        <v>0</v>
      </c>
      <c r="L146" s="1">
        <f>G146-J146+H146</f>
        <v>35241000</v>
      </c>
      <c r="M146" s="1">
        <v>50000</v>
      </c>
      <c r="N146" t="s">
        <v>105</v>
      </c>
    </row>
    <row r="147" spans="1:17">
      <c r="A147" s="6">
        <v>45469</v>
      </c>
      <c r="B147" t="s">
        <v>16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>G147-F147</f>
        <v>0</v>
      </c>
      <c r="J147" s="1">
        <v>14676000</v>
      </c>
      <c r="K147" s="1">
        <f>G147-J147</f>
        <v>959000</v>
      </c>
      <c r="L147" s="1">
        <f>G147-J147+H147</f>
        <v>36200000</v>
      </c>
      <c r="M147" s="1">
        <v>150000</v>
      </c>
      <c r="N147" t="s">
        <v>120</v>
      </c>
    </row>
    <row r="148" spans="1:17">
      <c r="B148" t="s">
        <v>103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>G148-F148</f>
        <v>0</v>
      </c>
      <c r="J148" s="1">
        <v>14293000</v>
      </c>
      <c r="K148" s="1">
        <f>G148-J148</f>
        <v>-801000</v>
      </c>
      <c r="L148" s="1">
        <f>G148-J148+H148</f>
        <v>1500000</v>
      </c>
      <c r="M148" s="1">
        <v>150000</v>
      </c>
      <c r="N148" t="s">
        <v>75</v>
      </c>
    </row>
    <row r="149" spans="1:17">
      <c r="B149" t="s">
        <v>100</v>
      </c>
      <c r="D149" s="6">
        <v>45451</v>
      </c>
      <c r="E149" s="8">
        <v>45451</v>
      </c>
      <c r="F149" s="1">
        <v>0</v>
      </c>
      <c r="G149" s="1">
        <v>0</v>
      </c>
      <c r="H149" s="1">
        <v>3704000</v>
      </c>
      <c r="I149" s="1">
        <f>G149-F149</f>
        <v>0</v>
      </c>
      <c r="J149" s="1">
        <v>3704000</v>
      </c>
      <c r="K149" s="1">
        <f>G149-J149</f>
        <v>-3704000</v>
      </c>
      <c r="L149" s="1">
        <f>G149-J149+H149</f>
        <v>0</v>
      </c>
      <c r="M149" s="1">
        <v>50000</v>
      </c>
    </row>
    <row r="150" spans="1:17">
      <c r="A150" s="6">
        <v>45470</v>
      </c>
      <c r="B150" t="s">
        <v>26</v>
      </c>
      <c r="C150" t="s">
        <v>94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>G150-F150</f>
        <v>0</v>
      </c>
      <c r="J150" s="1">
        <v>200000</v>
      </c>
      <c r="K150" s="1">
        <f>G150-J150</f>
        <v>934000</v>
      </c>
      <c r="L150" s="1">
        <f>G150-J150+H150</f>
        <v>1075000</v>
      </c>
      <c r="N150" t="s">
        <v>75</v>
      </c>
    </row>
    <row r="151" spans="1:17">
      <c r="A151" s="6">
        <v>45471</v>
      </c>
      <c r="B151" t="s">
        <v>30</v>
      </c>
      <c r="C151" t="s">
        <v>121</v>
      </c>
      <c r="D151" s="6">
        <v>45463</v>
      </c>
      <c r="E151" s="8">
        <v>45472</v>
      </c>
      <c r="F151" s="1">
        <v>314000</v>
      </c>
      <c r="G151" s="1">
        <v>314000</v>
      </c>
      <c r="I151" s="1">
        <f>G151-F151</f>
        <v>0</v>
      </c>
      <c r="J151" s="1">
        <v>314000</v>
      </c>
      <c r="K151" s="1">
        <f>G151-J151</f>
        <v>0</v>
      </c>
      <c r="L151" s="1">
        <f>G151-J151+H151</f>
        <v>0</v>
      </c>
    </row>
    <row r="152" spans="1:17">
      <c r="C152" t="s">
        <v>114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>G152-F152</f>
        <v>0</v>
      </c>
      <c r="J152" s="1">
        <v>1014000</v>
      </c>
      <c r="K152" s="1">
        <f>G152-J152</f>
        <v>-1014000</v>
      </c>
      <c r="L152" s="1">
        <f>G152-J152+H152</f>
        <v>0</v>
      </c>
      <c r="M152" s="1">
        <v>14000</v>
      </c>
      <c r="N152" t="s">
        <v>122</v>
      </c>
    </row>
    <row r="153" spans="1:17">
      <c r="B153" t="s">
        <v>26</v>
      </c>
      <c r="C153" t="s">
        <v>27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>G153-F153</f>
        <v>0</v>
      </c>
      <c r="J153" s="1">
        <v>500000</v>
      </c>
      <c r="K153" s="1">
        <f>G153-J153</f>
        <v>54000</v>
      </c>
      <c r="L153" s="1">
        <f>G153-J153+H153</f>
        <v>636000</v>
      </c>
      <c r="N153" t="s">
        <v>75</v>
      </c>
    </row>
    <row r="154" spans="1:17">
      <c r="A154" s="6">
        <v>45473</v>
      </c>
      <c r="B154" t="s">
        <v>61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>G154-F154</f>
        <v>0</v>
      </c>
      <c r="J154" s="1">
        <v>1129000</v>
      </c>
      <c r="K154" s="1">
        <f>G154-J154</f>
        <v>0</v>
      </c>
      <c r="L154" s="1">
        <f>G154-J154+H154</f>
        <v>0</v>
      </c>
      <c r="M154" s="1">
        <v>50000</v>
      </c>
    </row>
    <row r="155" spans="1:17">
      <c r="A155" s="6">
        <v>45474</v>
      </c>
      <c r="B155" t="s">
        <v>101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>G155-F155</f>
        <v>0</v>
      </c>
      <c r="J155" s="1">
        <v>5896000</v>
      </c>
      <c r="K155" s="1">
        <f>G155-J155</f>
        <v>0</v>
      </c>
      <c r="L155" s="1">
        <f>G155-J155+H155</f>
        <v>0</v>
      </c>
      <c r="M155" s="1">
        <v>100000</v>
      </c>
      <c r="P155" t="s">
        <v>123</v>
      </c>
      <c r="Q155" s="1">
        <f>SUM(J155:J155)</f>
        <v>5896000</v>
      </c>
    </row>
    <row r="156" spans="1:17">
      <c r="B156" t="s">
        <v>36</v>
      </c>
      <c r="C156" t="s">
        <v>72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>G156-F156</f>
        <v>16000</v>
      </c>
      <c r="J156" s="1">
        <v>2212000</v>
      </c>
      <c r="K156" s="1">
        <f>G156-J156</f>
        <v>0</v>
      </c>
      <c r="L156" s="1">
        <f>G156-J156+H156</f>
        <v>0</v>
      </c>
      <c r="M156" s="1">
        <v>50000</v>
      </c>
      <c r="N156" t="s">
        <v>124</v>
      </c>
      <c r="P156" t="s">
        <v>12</v>
      </c>
      <c r="Q156" s="1">
        <f>SUM(M155:M155)</f>
        <v>100000</v>
      </c>
    </row>
    <row r="157" spans="1:17">
      <c r="C157" t="s">
        <v>70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>G157-F157</f>
        <v>8000</v>
      </c>
      <c r="J157" s="1">
        <v>2113000</v>
      </c>
      <c r="K157" s="1">
        <f>G157-J157</f>
        <v>0</v>
      </c>
      <c r="L157" s="1">
        <f>G157-J157+H157</f>
        <v>0</v>
      </c>
      <c r="M157" s="1">
        <v>50000</v>
      </c>
      <c r="N157" t="s">
        <v>125</v>
      </c>
    </row>
    <row r="158" spans="1:17">
      <c r="C158" t="s">
        <v>73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>G158-F158</f>
        <v>0</v>
      </c>
      <c r="J158" s="1">
        <v>2040000</v>
      </c>
      <c r="K158" s="1">
        <f>G158-J158</f>
        <v>-429000</v>
      </c>
      <c r="L158" s="1">
        <f>G158-J158+H158</f>
        <v>0</v>
      </c>
      <c r="M158" s="1">
        <v>50000</v>
      </c>
    </row>
    <row r="159" spans="1:17">
      <c r="B159" t="s">
        <v>84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>G159-F159</f>
        <v>0</v>
      </c>
      <c r="J159" s="1">
        <v>9000000</v>
      </c>
      <c r="K159" s="1">
        <f>G159-J159</f>
        <v>-2161000</v>
      </c>
      <c r="L159" s="1">
        <f>G159-J159+H159</f>
        <v>1733000</v>
      </c>
      <c r="M159" s="1">
        <v>100000</v>
      </c>
      <c r="N159" t="s">
        <v>126</v>
      </c>
    </row>
    <row r="160" spans="1:17">
      <c r="A160" s="6">
        <v>45475</v>
      </c>
      <c r="B160" t="s">
        <v>64</v>
      </c>
      <c r="D160" s="6">
        <v>45448</v>
      </c>
      <c r="E160" s="8">
        <v>45465</v>
      </c>
      <c r="F160" s="1">
        <v>15148000</v>
      </c>
      <c r="G160" s="1">
        <v>15148000</v>
      </c>
      <c r="H160" s="1">
        <v>6606000</v>
      </c>
      <c r="I160" s="1">
        <f>G160-F160</f>
        <v>0</v>
      </c>
      <c r="J160" s="1">
        <v>20000000</v>
      </c>
      <c r="K160" s="1">
        <f>G160-J160</f>
        <v>-4852000</v>
      </c>
      <c r="L160" s="1">
        <f>G160-J160+H160</f>
        <v>1754000</v>
      </c>
      <c r="M160" s="1">
        <v>150000</v>
      </c>
      <c r="N160" t="s">
        <v>75</v>
      </c>
    </row>
    <row r="161" spans="1:14">
      <c r="A161" s="6">
        <v>45476</v>
      </c>
      <c r="B161" t="s">
        <v>26</v>
      </c>
      <c r="C161" t="s">
        <v>29</v>
      </c>
      <c r="D161" s="6">
        <v>45311</v>
      </c>
      <c r="E161" s="8">
        <v>45471</v>
      </c>
      <c r="F161" s="1">
        <v>3039000</v>
      </c>
      <c r="G161" s="1">
        <v>3039000</v>
      </c>
      <c r="H161" s="1">
        <v>251000</v>
      </c>
      <c r="I161" s="1">
        <f>G161-F161</f>
        <v>0</v>
      </c>
      <c r="J161" s="1">
        <v>200000</v>
      </c>
      <c r="K161" s="1">
        <f>G161-J161</f>
        <v>2839000</v>
      </c>
      <c r="L161" s="1">
        <f>G161-J161+H161</f>
        <v>3090000</v>
      </c>
      <c r="M161" s="1">
        <v>0</v>
      </c>
      <c r="N161" t="s">
        <v>75</v>
      </c>
    </row>
    <row r="162" spans="1:14">
      <c r="C162" t="s">
        <v>27</v>
      </c>
      <c r="D162" s="6">
        <v>45471</v>
      </c>
      <c r="E162" s="8">
        <v>45471</v>
      </c>
      <c r="F162" s="1">
        <v>0</v>
      </c>
      <c r="G162" s="1">
        <v>0</v>
      </c>
      <c r="H162" s="1">
        <v>636000</v>
      </c>
      <c r="I162" s="1">
        <f>G162-F162</f>
        <v>0</v>
      </c>
      <c r="J162" s="1">
        <v>200000</v>
      </c>
      <c r="K162" s="1">
        <f>G162-J162</f>
        <v>-200000</v>
      </c>
      <c r="L162" s="1">
        <f>G162-J162+H162</f>
        <v>436000</v>
      </c>
      <c r="M162" s="1">
        <v>0</v>
      </c>
      <c r="N162" t="s">
        <v>75</v>
      </c>
    </row>
    <row r="163" spans="1:14">
      <c r="C163" t="s">
        <v>28</v>
      </c>
      <c r="D163" s="6">
        <v>45443</v>
      </c>
      <c r="E163" s="8">
        <v>45471</v>
      </c>
      <c r="F163" s="1">
        <v>572000</v>
      </c>
      <c r="G163" s="1">
        <v>572000</v>
      </c>
      <c r="H163" s="1">
        <v>0</v>
      </c>
      <c r="I163" s="1">
        <f>G163-F163</f>
        <v>0</v>
      </c>
      <c r="J163" s="1">
        <v>572000</v>
      </c>
      <c r="K163" s="1">
        <f>G163-J163</f>
        <v>0</v>
      </c>
      <c r="L163" s="1">
        <f>G163-J163+H163</f>
        <v>0</v>
      </c>
      <c r="M163" s="1">
        <v>0</v>
      </c>
    </row>
    <row r="164" spans="1:14">
      <c r="C164" t="s">
        <v>81</v>
      </c>
      <c r="D164" s="6">
        <v>45381</v>
      </c>
      <c r="E164" s="8">
        <v>45471</v>
      </c>
      <c r="F164" s="1">
        <v>810000</v>
      </c>
      <c r="G164" s="1">
        <v>810000</v>
      </c>
      <c r="H164" s="1">
        <v>0</v>
      </c>
      <c r="I164" s="1">
        <f>G164-F164</f>
        <v>0</v>
      </c>
      <c r="J164" s="1">
        <v>810000</v>
      </c>
      <c r="K164" s="1">
        <f>G164-J164</f>
        <v>0</v>
      </c>
      <c r="L164" s="1">
        <f>G164-J164+H164</f>
        <v>0</v>
      </c>
      <c r="M164" s="1">
        <v>0</v>
      </c>
    </row>
    <row r="165" spans="1:14">
      <c r="B165" t="s">
        <v>36</v>
      </c>
      <c r="C165" t="s">
        <v>67</v>
      </c>
      <c r="D165" s="6">
        <v>45412</v>
      </c>
      <c r="E165" s="8">
        <v>45472</v>
      </c>
      <c r="F165" s="1">
        <v>1180000</v>
      </c>
      <c r="G165" s="1">
        <v>1180000</v>
      </c>
      <c r="H165" s="1">
        <v>101000</v>
      </c>
      <c r="I165" s="1">
        <f>G165-F165</f>
        <v>0</v>
      </c>
      <c r="J165" s="1">
        <v>1081000</v>
      </c>
      <c r="K165" s="1">
        <f>G165-J165</f>
        <v>99000</v>
      </c>
      <c r="L165" s="1">
        <f>G165-J165+H165</f>
        <v>200000</v>
      </c>
      <c r="M165" s="1">
        <v>50000</v>
      </c>
      <c r="N165" t="s">
        <v>75</v>
      </c>
    </row>
    <row r="166" spans="1:14">
      <c r="A166" s="6">
        <v>45478</v>
      </c>
      <c r="B166" t="s">
        <v>28</v>
      </c>
      <c r="C166" t="s">
        <v>127</v>
      </c>
      <c r="D166" s="6">
        <v>45465</v>
      </c>
      <c r="E166" s="8">
        <v>45472</v>
      </c>
      <c r="F166" s="1">
        <v>132000</v>
      </c>
      <c r="G166" s="1">
        <v>132000</v>
      </c>
      <c r="H166" s="1">
        <v>0</v>
      </c>
      <c r="I166" s="1">
        <f>G166-F166</f>
        <v>0</v>
      </c>
      <c r="J166" s="1">
        <v>132000</v>
      </c>
      <c r="K166" s="1">
        <f>G166-J166</f>
        <v>0</v>
      </c>
      <c r="L166" s="1">
        <f>G166-J166+H166</f>
        <v>0</v>
      </c>
      <c r="M166" s="1">
        <v>0</v>
      </c>
    </row>
    <row r="167" spans="1:14">
      <c r="C167" t="s">
        <v>128</v>
      </c>
      <c r="D167" s="6">
        <v>45465</v>
      </c>
      <c r="E167" s="8">
        <v>45472</v>
      </c>
      <c r="F167" s="1">
        <v>136000</v>
      </c>
      <c r="G167" s="1">
        <v>136000</v>
      </c>
      <c r="H167" s="1">
        <v>0</v>
      </c>
      <c r="I167" s="1">
        <f>G167-F167</f>
        <v>0</v>
      </c>
      <c r="J167" s="1">
        <v>136000</v>
      </c>
      <c r="K167" s="1">
        <f>G167-J167</f>
        <v>0</v>
      </c>
      <c r="L167" s="1">
        <f>G167-J167+H167</f>
        <v>0</v>
      </c>
      <c r="M167" s="1">
        <v>0</v>
      </c>
    </row>
    <row r="168" spans="1:14">
      <c r="A168" s="6">
        <v>45479</v>
      </c>
      <c r="B168" t="s">
        <v>20</v>
      </c>
      <c r="D168" s="6">
        <v>45465</v>
      </c>
      <c r="E168" s="8">
        <v>45477</v>
      </c>
      <c r="F168" s="1">
        <v>1256000</v>
      </c>
      <c r="G168" s="1">
        <v>1256000</v>
      </c>
      <c r="H168" s="1">
        <v>220000</v>
      </c>
      <c r="I168" s="1">
        <f>G168-F168</f>
        <v>0</v>
      </c>
      <c r="J168" s="1">
        <v>1256000</v>
      </c>
      <c r="K168" s="1">
        <f>G168-J168</f>
        <v>0</v>
      </c>
      <c r="L168" s="1">
        <f>G168-J168+H168</f>
        <v>220000</v>
      </c>
      <c r="M168" s="1">
        <v>0</v>
      </c>
      <c r="N168" t="s">
        <v>129</v>
      </c>
    </row>
    <row r="169" spans="1:14">
      <c r="A169" s="6">
        <v>45481</v>
      </c>
      <c r="B169" t="s">
        <v>16</v>
      </c>
      <c r="D169" s="6">
        <v>45467</v>
      </c>
      <c r="E169" s="8">
        <v>45467</v>
      </c>
      <c r="F169" s="1">
        <v>0</v>
      </c>
      <c r="G169" s="1">
        <v>0</v>
      </c>
      <c r="H169" s="1">
        <v>36200000</v>
      </c>
      <c r="I169" s="1">
        <f>G169-F169</f>
        <v>0</v>
      </c>
      <c r="J169" s="1">
        <v>10000000</v>
      </c>
      <c r="K169" s="1">
        <f>G169-J169</f>
        <v>-10000000</v>
      </c>
      <c r="L169" s="1">
        <f>G169-J169+H169</f>
        <v>26200000</v>
      </c>
      <c r="M169" s="1">
        <v>0</v>
      </c>
      <c r="N169" t="s">
        <v>130</v>
      </c>
    </row>
    <row r="170" spans="1:14">
      <c r="B170" t="s">
        <v>96</v>
      </c>
      <c r="D170" s="6">
        <v>45453</v>
      </c>
      <c r="E170" s="8">
        <v>45479</v>
      </c>
      <c r="F170" s="1">
        <v>18755000</v>
      </c>
      <c r="G170" s="1">
        <v>18755000</v>
      </c>
      <c r="H170" s="1">
        <v>193000</v>
      </c>
      <c r="I170" s="1">
        <f>G170-F170</f>
        <v>0</v>
      </c>
      <c r="J170" s="1">
        <v>18880000</v>
      </c>
      <c r="K170" s="1">
        <f>G170-J170</f>
        <v>-125000</v>
      </c>
      <c r="L170" s="1">
        <f>G170-J170+H170</f>
        <v>68000</v>
      </c>
      <c r="M170" s="1">
        <v>200000</v>
      </c>
      <c r="N170" t="s">
        <v>131</v>
      </c>
    </row>
    <row r="171" spans="1:14">
      <c r="A171" s="6">
        <v>45482</v>
      </c>
      <c r="B171" t="s">
        <v>28</v>
      </c>
      <c r="D171" s="6">
        <v>45451</v>
      </c>
      <c r="E171" s="8">
        <v>45479</v>
      </c>
      <c r="F171" s="1">
        <v>5074000</v>
      </c>
      <c r="G171" s="1">
        <v>5074000</v>
      </c>
      <c r="I171" s="1">
        <f>G171-F171</f>
        <v>0</v>
      </c>
      <c r="J171" s="1">
        <v>5074000</v>
      </c>
      <c r="K171" s="1">
        <f>G171-J171</f>
        <v>0</v>
      </c>
      <c r="L171" s="1">
        <f>G171-J171+H171</f>
        <v>0</v>
      </c>
      <c r="M171" s="1">
        <v>100000</v>
      </c>
    </row>
    <row r="172" spans="1:14">
      <c r="B172" t="s">
        <v>100</v>
      </c>
      <c r="D172" s="6">
        <v>45452</v>
      </c>
      <c r="E172" s="8">
        <v>45465</v>
      </c>
      <c r="F172" s="1">
        <v>1093000</v>
      </c>
      <c r="G172" s="1">
        <v>1093000</v>
      </c>
      <c r="I172" s="1">
        <f>G172-F172</f>
        <v>0</v>
      </c>
      <c r="J172" s="1">
        <v>1093000</v>
      </c>
      <c r="K172" s="1">
        <f>G172-J172</f>
        <v>0</v>
      </c>
      <c r="L172" s="1">
        <f>G172-J172+H172</f>
        <v>0</v>
      </c>
      <c r="M172" s="1">
        <v>50000</v>
      </c>
    </row>
    <row r="173" spans="1:14">
      <c r="B173" t="s">
        <v>106</v>
      </c>
      <c r="D173" s="6">
        <v>45457</v>
      </c>
      <c r="E173" s="8">
        <v>45466</v>
      </c>
      <c r="F173" s="1">
        <v>3065000</v>
      </c>
      <c r="G173" s="1">
        <v>3065000</v>
      </c>
      <c r="I173" s="1">
        <f>G173-F173</f>
        <v>0</v>
      </c>
      <c r="J173" s="1">
        <v>2500000</v>
      </c>
      <c r="K173" s="1">
        <f>G173-J173</f>
        <v>565000</v>
      </c>
      <c r="L173" s="1">
        <f>G173-J173+H173</f>
        <v>565000</v>
      </c>
      <c r="M173" s="1">
        <v>0</v>
      </c>
      <c r="N173" t="s">
        <v>130</v>
      </c>
    </row>
    <row r="174" spans="1:14">
      <c r="A174" s="6">
        <v>45486</v>
      </c>
      <c r="B174" t="s">
        <v>16</v>
      </c>
      <c r="D174" s="6">
        <v>45467</v>
      </c>
      <c r="E174" s="8">
        <v>45467</v>
      </c>
      <c r="F174" s="1">
        <v>0</v>
      </c>
      <c r="G174" s="1">
        <v>0</v>
      </c>
      <c r="H174" s="1">
        <v>26200000</v>
      </c>
      <c r="I174" s="1">
        <f>G174-F174</f>
        <v>0</v>
      </c>
      <c r="J174" s="1">
        <v>10000000</v>
      </c>
      <c r="K174" s="1">
        <f>G174-J174</f>
        <v>-10000000</v>
      </c>
      <c r="L174" s="1">
        <f>G174-J174+H174</f>
        <v>16200000</v>
      </c>
      <c r="M174" s="1">
        <v>0</v>
      </c>
      <c r="N174" t="s">
        <v>132</v>
      </c>
    </row>
    <row r="175" spans="1:14">
      <c r="B175" t="s">
        <v>106</v>
      </c>
      <c r="D175" s="6">
        <v>45443</v>
      </c>
      <c r="E175" s="8">
        <v>45456</v>
      </c>
      <c r="F175" s="1">
        <v>2675000</v>
      </c>
      <c r="G175" s="1">
        <v>2675000</v>
      </c>
      <c r="H175" s="1">
        <v>565000</v>
      </c>
      <c r="I175" s="1">
        <f>G175-F175</f>
        <v>0</v>
      </c>
      <c r="J175" s="1">
        <v>2675000</v>
      </c>
      <c r="K175" s="1">
        <f>G175-J175</f>
        <v>0</v>
      </c>
      <c r="L175" s="1">
        <f>G175-J175+H175</f>
        <v>565000</v>
      </c>
      <c r="M175" s="1">
        <v>100000</v>
      </c>
      <c r="N175" t="s">
        <v>75</v>
      </c>
    </row>
    <row r="176" spans="1:14">
      <c r="A176" s="6">
        <v>45488</v>
      </c>
      <c r="B176" t="s">
        <v>16</v>
      </c>
      <c r="D176" s="6">
        <v>45468</v>
      </c>
      <c r="E176" s="8">
        <v>45485</v>
      </c>
      <c r="F176" s="1">
        <v>2992000</v>
      </c>
      <c r="G176" s="1">
        <v>2992000</v>
      </c>
      <c r="H176" s="1">
        <v>16200000</v>
      </c>
      <c r="I176" s="1">
        <f>G176-F176</f>
        <v>0</v>
      </c>
      <c r="J176" s="1">
        <v>2565000</v>
      </c>
      <c r="K176" s="1">
        <f>G176-J176</f>
        <v>427000</v>
      </c>
      <c r="L176" s="1">
        <f>G176-J176+H176</f>
        <v>16627000</v>
      </c>
      <c r="M176" s="1">
        <v>45000</v>
      </c>
      <c r="N176" t="s">
        <v>75</v>
      </c>
    </row>
    <row r="177" spans="1:14">
      <c r="B177" t="s">
        <v>101</v>
      </c>
      <c r="D177" s="6">
        <v>45473</v>
      </c>
      <c r="E177" s="8">
        <v>45486</v>
      </c>
      <c r="F177" s="1">
        <v>6732000</v>
      </c>
      <c r="G177" s="1">
        <v>6732000</v>
      </c>
      <c r="H177" s="1">
        <v>0</v>
      </c>
      <c r="I177" s="1">
        <f>G177-F177</f>
        <v>0</v>
      </c>
      <c r="J177" s="1">
        <v>6031000</v>
      </c>
      <c r="K177" s="1">
        <f>G177-J177</f>
        <v>701000</v>
      </c>
      <c r="L177" s="1">
        <f>G177-J177+H177</f>
        <v>701000</v>
      </c>
      <c r="M177" s="1">
        <v>100000</v>
      </c>
    </row>
    <row r="178" spans="1:14">
      <c r="A178" s="6">
        <v>45489</v>
      </c>
      <c r="B178" t="s">
        <v>84</v>
      </c>
      <c r="D178" s="6">
        <v>45474</v>
      </c>
      <c r="E178" s="8">
        <v>45487</v>
      </c>
      <c r="F178" s="1">
        <v>5359000</v>
      </c>
      <c r="G178" s="1">
        <v>5359000</v>
      </c>
      <c r="H178" s="1">
        <v>1733000</v>
      </c>
      <c r="I178" s="1">
        <f>G178-F178</f>
        <v>0</v>
      </c>
      <c r="J178" s="1">
        <v>6500000</v>
      </c>
      <c r="K178" s="1">
        <f>G178-J178</f>
        <v>-1141000</v>
      </c>
      <c r="L178" s="1">
        <f>G178-J178+H178</f>
        <v>592000</v>
      </c>
      <c r="M178" s="1">
        <v>100000</v>
      </c>
      <c r="N178" t="s">
        <v>75</v>
      </c>
    </row>
    <row r="179" spans="1:14">
      <c r="B179" t="s">
        <v>64</v>
      </c>
      <c r="D179" s="6">
        <v>45466</v>
      </c>
      <c r="E179" s="8">
        <v>45478</v>
      </c>
      <c r="F179" s="1">
        <v>13163000</v>
      </c>
      <c r="G179" s="1">
        <v>13163000</v>
      </c>
      <c r="H179" s="1">
        <v>1754000</v>
      </c>
      <c r="I179" s="1">
        <f>G179-F179</f>
        <v>0</v>
      </c>
      <c r="J179" s="1">
        <v>14917000</v>
      </c>
      <c r="K179" s="1">
        <f>G179-J179</f>
        <v>-1754000</v>
      </c>
      <c r="L179" s="1">
        <f>G179-J179+H179</f>
        <v>0</v>
      </c>
      <c r="M179" s="1">
        <v>100000</v>
      </c>
      <c r="N179" t="s">
        <v>122</v>
      </c>
    </row>
    <row r="180" spans="1:14">
      <c r="A180" s="6">
        <v>45494</v>
      </c>
      <c r="B180" t="s">
        <v>96</v>
      </c>
      <c r="D180" s="6">
        <v>45480</v>
      </c>
      <c r="E180" s="8">
        <v>45492</v>
      </c>
      <c r="F180" s="1">
        <v>12105000</v>
      </c>
      <c r="G180" s="1">
        <v>12105000</v>
      </c>
      <c r="H180" s="1">
        <v>68000</v>
      </c>
      <c r="I180" s="1">
        <f>G180-F180</f>
        <v>0</v>
      </c>
      <c r="J180" s="1">
        <v>12105000</v>
      </c>
      <c r="K180" s="1">
        <f>G180-J180</f>
        <v>0</v>
      </c>
      <c r="L180" s="1">
        <f>G180-J180+H180</f>
        <v>68000</v>
      </c>
      <c r="M180" s="1">
        <v>100000</v>
      </c>
      <c r="N180" t="s">
        <v>75</v>
      </c>
    </row>
    <row r="181" spans="1:14">
      <c r="B181" t="s">
        <v>20</v>
      </c>
      <c r="D181" s="6">
        <v>45478</v>
      </c>
      <c r="E181" s="8">
        <v>45492</v>
      </c>
      <c r="F181" s="1">
        <v>2916000</v>
      </c>
      <c r="G181" s="1">
        <v>2916000</v>
      </c>
      <c r="H181" s="1">
        <v>220000</v>
      </c>
      <c r="I181" s="1">
        <f>G181-F181</f>
        <v>0</v>
      </c>
      <c r="J181" s="1">
        <v>2916000</v>
      </c>
      <c r="K181" s="1">
        <f>G181-J181</f>
        <v>0</v>
      </c>
      <c r="L181" s="1">
        <f>G181-J181+H181</f>
        <v>220000</v>
      </c>
      <c r="M181" s="1">
        <v>100000</v>
      </c>
      <c r="N181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2024-07-22T00:42:08Z</dcterms:modified>
  <cp:category/>
  <cp:contentStatus/>
</cp:coreProperties>
</file>