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bpsbi\OneDrive\Apartment Bintaro\Data Harian\BINTARO-APG\pembayaran\"/>
    </mc:Choice>
  </mc:AlternateContent>
  <xr:revisionPtr revIDLastSave="0" documentId="13_ncr:1_{32182262-DA5C-4AD4-AF8D-4F6823BD515F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6" i="1" l="1"/>
  <c r="K107" i="1"/>
  <c r="I108" i="1"/>
  <c r="I107" i="1"/>
  <c r="K105" i="1"/>
  <c r="H105" i="1"/>
  <c r="K104" i="1"/>
  <c r="K103" i="1"/>
  <c r="K102" i="1"/>
  <c r="K101" i="1"/>
  <c r="K96" i="1"/>
  <c r="K11" i="1"/>
  <c r="K12" i="1"/>
  <c r="K13" i="1"/>
  <c r="K3" i="1"/>
  <c r="K4" i="1"/>
  <c r="K5" i="1"/>
  <c r="K6" i="1"/>
  <c r="K7" i="1"/>
  <c r="K8" i="1"/>
  <c r="K9" i="1"/>
  <c r="K10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K93" i="1" l="1"/>
  <c r="K91" i="1"/>
  <c r="K83" i="1"/>
  <c r="K80" i="1"/>
  <c r="K75" i="1"/>
  <c r="K72" i="1"/>
  <c r="K69" i="1"/>
  <c r="K53" i="1"/>
  <c r="K42" i="1"/>
  <c r="K34" i="1"/>
  <c r="K32" i="1"/>
  <c r="K30" i="1"/>
  <c r="K20" i="1"/>
</calcChain>
</file>

<file path=xl/sharedStrings.xml><?xml version="1.0" encoding="utf-8"?>
<sst xmlns="http://schemas.openxmlformats.org/spreadsheetml/2006/main" count="158" uniqueCount="74">
  <si>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</si>
  <si>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</si>
  <si>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</si>
  <si>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</si>
  <si>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</si>
  <si>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</si>
  <si>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</si>
  <si>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</si>
  <si>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</si>
  <si>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</si>
  <si>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</si>
  <si>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</si>
  <si>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</si>
  <si>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</si>
  <si>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</si>
  <si>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</si>
  <si>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</si>
  <si>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</si>
  <si>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</si>
  <si>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</si>
  <si>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</si>
  <si>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</si>
  <si>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</si>
  <si>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pembayaran pertama 13 des 2023</t>
  </si>
  <si>
    <t>Security</t>
  </si>
  <si>
    <t>Annas</t>
  </si>
  <si>
    <t>Bambang</t>
  </si>
  <si>
    <t>Resnu</t>
  </si>
  <si>
    <t>Perorangan-2</t>
  </si>
  <si>
    <t>Safety R</t>
  </si>
  <si>
    <t>sisa 2 jt, 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</si>
  <si>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</si>
  <si>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</si>
  <si>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</si>
  <si>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</si>
  <si>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</si>
  <si>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</si>
  <si>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</si>
  <si>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</si>
  <si>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</si>
  <si>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</si>
  <si>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</si>
  <si>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</si>
  <si>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</si>
  <si>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</si>
  <si>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</si>
  <si>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</si>
  <si>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</si>
  <si>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</si>
  <si>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Turman</t>
  </si>
  <si>
    <t>Sarana</t>
  </si>
  <si>
    <t>-</t>
  </si>
  <si>
    <t>Diran</t>
  </si>
  <si>
    <t>Sargani</t>
  </si>
  <si>
    <t>Purwadi</t>
  </si>
  <si>
    <t>lunas tgl 25 feb 2024</t>
  </si>
  <si>
    <t>Parjo</t>
  </si>
  <si>
    <t>Manggi</t>
  </si>
  <si>
    <t>lunas tgl 17 mar 2024</t>
  </si>
  <si>
    <t>Saiman</t>
  </si>
  <si>
    <t>lunas tgl 29 mar 2024</t>
  </si>
  <si>
    <t>Nano</t>
  </si>
  <si>
    <t>Rizal</t>
  </si>
  <si>
    <t>Firman</t>
  </si>
  <si>
    <t>Mugo</t>
  </si>
  <si>
    <t>Faisal</t>
  </si>
  <si>
    <t>Rosiin</t>
  </si>
  <si>
    <t>Ipin</t>
  </si>
  <si>
    <t>Safety Taufik</t>
  </si>
  <si>
    <t>Maman K3</t>
  </si>
  <si>
    <t>Babeh K3</t>
  </si>
  <si>
    <t>Andi</t>
  </si>
  <si>
    <t>Yusuf</t>
  </si>
  <si>
    <t>Sugeng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</si>
</sst>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dd/mm/yyyy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5" formatCode="dd/mm/yyyy"/>
      <alignment horizontal="right"/>
    </dxf>
    <dxf>
      <numFmt numFmtId="165" formatCode="dd/mm/yyyy"/>
      <alignment horizontal="left"/>
    </dxf>
    <dxf>
      <numFmt numFmtId="165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M108" totalsRowShown="0" headerRowDxfId="10">
  <autoFilter ref="A1:M108" xr:uid="{20A85D36-285B-4CAB-A76B-A1422EA21A9B}"/>
  <tableColumns count="13">
    <tableColumn id="1" xr3:uid="{ADAEF761-889D-4642-B4B1-5AD983017E99}" name="Tanggal Pembayaran" dataDxfId="9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8"/>
    <tableColumn id="6" xr3:uid="{6205DD2B-6272-4F44-BF43-48E857C79B95}" name="Periode Akhir" dataDxfId="7"/>
    <tableColumn id="11" xr3:uid="{8563928B-3A32-494C-8E42-0AB1E894FB12}" name="Tagihan" dataDxfId="6"/>
    <tableColumn id="7" xr3:uid="{8424FE3E-B023-4FE2-AF52-93DAEEA191A0}" name="Tertagih" dataDxfId="5"/>
    <tableColumn id="4" xr3:uid="{4517E20A-4B2D-4011-9A2E-1E60F705359A}" name="Kurang Sebelumnya" dataDxfId="4"/>
    <tableColumn id="13" xr3:uid="{25384B78-313F-40B0-AA79-73F412F48A23}" name="Beda Tagihan" dataDxfId="3">
      <calculatedColumnFormula>F2-G2</calculatedColumnFormula>
    </tableColumn>
    <tableColumn id="8" xr3:uid="{923A0758-378C-4EF9-BEC9-0DB21D69B2B6}" name="Pembayaran" dataDxfId="2"/>
    <tableColumn id="12" xr3:uid="{8E69F966-8C5E-429E-9B3B-F7ED087265CB}" name="Kurang Bayar" dataDxfId="1"/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topLeftCell="A85" zoomScale="110" workbookViewId="0">
      <selection activeCell="G101" sqref="G101"/>
    </sheetView>
  </sheetViews>
  <sheetFormatPr defaultRowHeight="15" x14ac:dyDescent="0.2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1" width="17.140625" style="1" customWidth="1"/>
    <col min="12" max="12" width="17.28515625" style="1" customWidth="1"/>
    <col min="13" max="13" width="23.28515625" customWidth="1"/>
    <col min="14" max="14" width="15" customWidth="1"/>
  </cols>
  <sheetData>
    <row r="1" spans="1:13" x14ac:dyDescent="0.25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</row>
    <row r="2" spans="1:13" x14ac:dyDescent="0.25">
      <c r="A2" s="6">
        <v>45233</v>
      </c>
      <c r="B2" t="s">
        <v>13</v>
      </c>
      <c r="D2" s="6">
        <v>45223</v>
      </c>
      <c r="E2" s="8">
        <v>45232</v>
      </c>
      <c r="G2" s="1">
        <v>2702000</v>
      </c>
      <c r="I2" s="1">
        <f t="shared" ref="I2:I33" si="0">F2-G2</f>
        <v>-2702000</v>
      </c>
      <c r="J2" s="1">
        <v>2702000</v>
      </c>
      <c r="K2" s="1">
        <f>G2-J2</f>
        <v>0</v>
      </c>
    </row>
    <row r="3" spans="1:13" x14ac:dyDescent="0.25">
      <c r="A3" s="6">
        <v>45234</v>
      </c>
      <c r="B3" t="s">
        <v>14</v>
      </c>
      <c r="D3" s="6">
        <v>45222</v>
      </c>
      <c r="E3" s="8">
        <v>45233</v>
      </c>
      <c r="G3" s="1">
        <v>13654000</v>
      </c>
      <c r="I3" s="1">
        <f t="shared" si="0"/>
        <v>-13654000</v>
      </c>
      <c r="J3" s="1">
        <v>13654000</v>
      </c>
      <c r="K3" s="1">
        <f t="shared" ref="K3:K13" si="1">G3-J3</f>
        <v>0</v>
      </c>
    </row>
    <row r="4" spans="1:13" x14ac:dyDescent="0.25">
      <c r="A4" s="6">
        <v>45248</v>
      </c>
      <c r="B4" t="s">
        <v>14</v>
      </c>
      <c r="D4" s="6">
        <v>45234</v>
      </c>
      <c r="E4" s="8">
        <v>45247</v>
      </c>
      <c r="G4" s="1">
        <v>11649000</v>
      </c>
      <c r="I4" s="1">
        <f t="shared" si="0"/>
        <v>-11649000</v>
      </c>
      <c r="J4" s="1">
        <v>6450000</v>
      </c>
      <c r="K4" s="1">
        <f t="shared" si="1"/>
        <v>5199000</v>
      </c>
      <c r="M4" t="s">
        <v>15</v>
      </c>
    </row>
    <row r="5" spans="1:13" x14ac:dyDescent="0.25">
      <c r="B5" t="s">
        <v>16</v>
      </c>
      <c r="C5" t="s">
        <v>17</v>
      </c>
      <c r="D5" s="6">
        <v>45226</v>
      </c>
      <c r="E5" s="8">
        <v>45244</v>
      </c>
      <c r="G5" s="1">
        <v>545000</v>
      </c>
      <c r="I5" s="1">
        <f t="shared" si="0"/>
        <v>-545000</v>
      </c>
      <c r="J5" s="1">
        <v>545000</v>
      </c>
      <c r="K5" s="1">
        <f t="shared" si="1"/>
        <v>0</v>
      </c>
    </row>
    <row r="6" spans="1:13" x14ac:dyDescent="0.25">
      <c r="C6" t="s">
        <v>18</v>
      </c>
      <c r="D6" s="6">
        <v>45229</v>
      </c>
      <c r="E6" s="8">
        <v>45246</v>
      </c>
      <c r="G6" s="1">
        <v>448000</v>
      </c>
      <c r="I6" s="1">
        <f t="shared" si="0"/>
        <v>-448000</v>
      </c>
      <c r="J6" s="1">
        <v>448000</v>
      </c>
      <c r="K6" s="1">
        <f t="shared" si="1"/>
        <v>0</v>
      </c>
    </row>
    <row r="7" spans="1:13" x14ac:dyDescent="0.25">
      <c r="C7" t="s">
        <v>19</v>
      </c>
      <c r="D7" s="6">
        <v>45240</v>
      </c>
      <c r="E7" s="8">
        <v>45247</v>
      </c>
      <c r="G7" s="1">
        <v>96000</v>
      </c>
      <c r="I7" s="1">
        <f t="shared" si="0"/>
        <v>-96000</v>
      </c>
      <c r="J7" s="1">
        <v>96000</v>
      </c>
      <c r="K7" s="1">
        <f t="shared" si="1"/>
        <v>0</v>
      </c>
    </row>
    <row r="8" spans="1:13" x14ac:dyDescent="0.25">
      <c r="C8" t="s">
        <v>20</v>
      </c>
      <c r="D8" s="6">
        <v>45241</v>
      </c>
      <c r="E8" s="8">
        <v>45247</v>
      </c>
      <c r="G8" s="1">
        <v>101000</v>
      </c>
      <c r="I8" s="1">
        <f t="shared" si="0"/>
        <v>-101000</v>
      </c>
      <c r="J8" s="1">
        <v>101000</v>
      </c>
      <c r="K8" s="1">
        <f t="shared" si="1"/>
        <v>0</v>
      </c>
    </row>
    <row r="9" spans="1:13" x14ac:dyDescent="0.25">
      <c r="B9" t="s">
        <v>14</v>
      </c>
      <c r="C9" t="s">
        <v>21</v>
      </c>
      <c r="D9" s="6">
        <v>45234</v>
      </c>
      <c r="E9" s="8">
        <v>45240</v>
      </c>
      <c r="G9" s="1">
        <v>53000</v>
      </c>
      <c r="I9" s="1">
        <f t="shared" si="0"/>
        <v>-53000</v>
      </c>
      <c r="J9" s="1">
        <v>53000</v>
      </c>
      <c r="K9" s="1">
        <f t="shared" si="1"/>
        <v>0</v>
      </c>
    </row>
    <row r="10" spans="1:13" x14ac:dyDescent="0.25">
      <c r="B10" t="s">
        <v>22</v>
      </c>
      <c r="D10" s="6">
        <v>45229</v>
      </c>
      <c r="E10" s="8">
        <v>45246</v>
      </c>
      <c r="G10" s="1">
        <v>10846000</v>
      </c>
      <c r="I10" s="1">
        <f t="shared" si="0"/>
        <v>-10846000</v>
      </c>
      <c r="J10" s="1">
        <v>10846000</v>
      </c>
      <c r="K10" s="1">
        <f t="shared" si="1"/>
        <v>0</v>
      </c>
    </row>
    <row r="11" spans="1:13" x14ac:dyDescent="0.25">
      <c r="B11" t="s">
        <v>13</v>
      </c>
      <c r="D11" s="6">
        <v>45230</v>
      </c>
      <c r="E11" s="8">
        <v>45246</v>
      </c>
      <c r="G11" s="1">
        <v>9355000</v>
      </c>
      <c r="I11" s="1">
        <f t="shared" si="0"/>
        <v>-9355000</v>
      </c>
      <c r="J11" s="1">
        <v>5355000</v>
      </c>
      <c r="K11" s="1">
        <f>G11-J11</f>
        <v>4000000</v>
      </c>
      <c r="M11" t="s">
        <v>23</v>
      </c>
    </row>
    <row r="12" spans="1:13" x14ac:dyDescent="0.25">
      <c r="B12" t="s">
        <v>24</v>
      </c>
      <c r="C12" t="s">
        <v>25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M12" s="1"/>
    </row>
    <row r="13" spans="1:13" x14ac:dyDescent="0.25">
      <c r="C13" t="s">
        <v>26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M13" s="1"/>
    </row>
    <row r="14" spans="1:13" x14ac:dyDescent="0.25">
      <c r="C14" t="s">
        <v>27</v>
      </c>
      <c r="D14" s="6">
        <v>45224</v>
      </c>
      <c r="E14" s="8">
        <v>45245</v>
      </c>
      <c r="I14" s="1">
        <f t="shared" si="0"/>
        <v>0</v>
      </c>
      <c r="J14" s="1">
        <v>380000</v>
      </c>
      <c r="M14" s="1"/>
    </row>
    <row r="15" spans="1:13" x14ac:dyDescent="0.25">
      <c r="A15" s="6">
        <v>45252</v>
      </c>
      <c r="B15" t="s">
        <v>28</v>
      </c>
      <c r="C15" t="s">
        <v>29</v>
      </c>
      <c r="D15" s="6">
        <v>45233</v>
      </c>
      <c r="E15" s="8">
        <v>45252</v>
      </c>
      <c r="I15" s="1">
        <f t="shared" si="0"/>
        <v>0</v>
      </c>
      <c r="J15" s="1">
        <v>394000</v>
      </c>
      <c r="M15" s="1"/>
    </row>
    <row r="16" spans="1:13" x14ac:dyDescent="0.25">
      <c r="A16" s="6">
        <v>45261</v>
      </c>
      <c r="B16" t="s">
        <v>22</v>
      </c>
      <c r="D16" s="6">
        <v>45247</v>
      </c>
      <c r="E16" s="8">
        <v>45260</v>
      </c>
      <c r="I16" s="1">
        <f t="shared" si="0"/>
        <v>0</v>
      </c>
      <c r="J16" s="1">
        <v>5768000</v>
      </c>
      <c r="L16" s="1">
        <v>100000</v>
      </c>
      <c r="M16" s="1"/>
    </row>
    <row r="17" spans="1:13" x14ac:dyDescent="0.25">
      <c r="B17" t="s">
        <v>13</v>
      </c>
      <c r="D17" s="6">
        <v>45247</v>
      </c>
      <c r="E17" s="8">
        <v>45260</v>
      </c>
      <c r="I17" s="1">
        <f t="shared" si="0"/>
        <v>0</v>
      </c>
      <c r="J17" s="1">
        <v>14697000</v>
      </c>
      <c r="K17" s="1">
        <v>-2000000</v>
      </c>
      <c r="L17" s="1">
        <v>100000</v>
      </c>
      <c r="M17" s="1" t="s">
        <v>30</v>
      </c>
    </row>
    <row r="18" spans="1:13" x14ac:dyDescent="0.25">
      <c r="A18" s="6">
        <v>45273</v>
      </c>
      <c r="B18" t="s">
        <v>14</v>
      </c>
      <c r="D18" s="6">
        <v>45248</v>
      </c>
      <c r="E18" s="8">
        <v>45260</v>
      </c>
      <c r="I18" s="1">
        <f t="shared" si="0"/>
        <v>0</v>
      </c>
      <c r="J18" s="1">
        <v>1801000</v>
      </c>
      <c r="K18" s="1">
        <v>12624000</v>
      </c>
      <c r="M18" s="1" t="s">
        <v>31</v>
      </c>
    </row>
    <row r="19" spans="1:13" x14ac:dyDescent="0.25">
      <c r="I19" s="1">
        <f t="shared" si="0"/>
        <v>0</v>
      </c>
      <c r="K19" s="1">
        <v>-5199000</v>
      </c>
      <c r="M19" s="1"/>
    </row>
    <row r="20" spans="1:13" x14ac:dyDescent="0.25">
      <c r="A20" s="6">
        <v>45275</v>
      </c>
      <c r="B20" t="s">
        <v>13</v>
      </c>
      <c r="D20" s="6">
        <v>45261</v>
      </c>
      <c r="E20" s="8">
        <v>45274</v>
      </c>
      <c r="G20" s="1">
        <v>21027000</v>
      </c>
      <c r="I20" s="1">
        <f t="shared" si="0"/>
        <v>-21027000</v>
      </c>
      <c r="J20" s="1">
        <v>15545000</v>
      </c>
      <c r="K20" s="1">
        <f>G20-J20</f>
        <v>5482000</v>
      </c>
      <c r="L20" s="1">
        <v>100000</v>
      </c>
      <c r="M20" s="1" t="s">
        <v>32</v>
      </c>
    </row>
    <row r="21" spans="1:13" x14ac:dyDescent="0.25">
      <c r="I21" s="1">
        <f t="shared" si="0"/>
        <v>0</v>
      </c>
      <c r="K21" s="1">
        <v>-2000000</v>
      </c>
      <c r="M21" s="1"/>
    </row>
    <row r="22" spans="1:13" x14ac:dyDescent="0.25">
      <c r="B22" t="s">
        <v>22</v>
      </c>
      <c r="D22" s="6">
        <v>45261</v>
      </c>
      <c r="E22" s="8">
        <v>45274</v>
      </c>
      <c r="I22" s="1">
        <f t="shared" si="0"/>
        <v>0</v>
      </c>
      <c r="J22" s="1">
        <v>4912000</v>
      </c>
      <c r="L22" s="1">
        <v>100000</v>
      </c>
      <c r="M22" s="1"/>
    </row>
    <row r="23" spans="1:13" x14ac:dyDescent="0.25">
      <c r="B23" t="s">
        <v>33</v>
      </c>
      <c r="C23" t="s">
        <v>34</v>
      </c>
      <c r="D23" s="6">
        <v>45272</v>
      </c>
      <c r="E23" s="8">
        <v>45273</v>
      </c>
      <c r="I23" s="1">
        <f t="shared" si="0"/>
        <v>0</v>
      </c>
      <c r="K23" s="1">
        <v>163000</v>
      </c>
      <c r="M23" s="1" t="s">
        <v>35</v>
      </c>
    </row>
    <row r="24" spans="1:13" x14ac:dyDescent="0.25">
      <c r="C24" t="s">
        <v>36</v>
      </c>
      <c r="D24" s="6">
        <v>45272</v>
      </c>
      <c r="E24" s="8">
        <v>45274</v>
      </c>
      <c r="I24" s="1">
        <f t="shared" si="0"/>
        <v>0</v>
      </c>
      <c r="K24" s="1">
        <v>177000</v>
      </c>
      <c r="M24" s="1" t="s">
        <v>35</v>
      </c>
    </row>
    <row r="25" spans="1:13" x14ac:dyDescent="0.25">
      <c r="A25" s="6">
        <v>45277</v>
      </c>
      <c r="B25" t="s">
        <v>28</v>
      </c>
      <c r="C25" t="s">
        <v>29</v>
      </c>
      <c r="D25" s="6">
        <v>45253</v>
      </c>
      <c r="E25" s="8">
        <v>45266</v>
      </c>
      <c r="I25" s="1">
        <f t="shared" si="0"/>
        <v>0</v>
      </c>
      <c r="J25" s="1">
        <v>524000</v>
      </c>
      <c r="M25" s="1"/>
    </row>
    <row r="26" spans="1:13" x14ac:dyDescent="0.25">
      <c r="B26" t="s">
        <v>24</v>
      </c>
      <c r="C26" t="s">
        <v>26</v>
      </c>
      <c r="D26" s="6">
        <v>45230</v>
      </c>
      <c r="E26" s="8">
        <v>45260</v>
      </c>
      <c r="I26" s="1">
        <f t="shared" si="0"/>
        <v>0</v>
      </c>
      <c r="J26" s="1">
        <v>105000</v>
      </c>
      <c r="M26" s="1"/>
    </row>
    <row r="27" spans="1:13" x14ac:dyDescent="0.25">
      <c r="B27" t="s">
        <v>16</v>
      </c>
      <c r="C27" t="s">
        <v>37</v>
      </c>
      <c r="D27" s="6">
        <v>45256</v>
      </c>
      <c r="E27" s="8">
        <v>45266</v>
      </c>
      <c r="I27" s="1">
        <f t="shared" si="0"/>
        <v>0</v>
      </c>
      <c r="J27" s="1">
        <v>398000</v>
      </c>
      <c r="M27" s="1"/>
    </row>
    <row r="28" spans="1:13" x14ac:dyDescent="0.25">
      <c r="C28" t="s">
        <v>38</v>
      </c>
      <c r="D28" s="6">
        <v>45256</v>
      </c>
      <c r="E28" s="8">
        <v>45266</v>
      </c>
      <c r="I28" s="1">
        <f t="shared" si="0"/>
        <v>0</v>
      </c>
      <c r="J28" s="1">
        <v>521000</v>
      </c>
      <c r="M28" s="1"/>
    </row>
    <row r="29" spans="1:13" x14ac:dyDescent="0.25">
      <c r="C29" t="s">
        <v>39</v>
      </c>
      <c r="D29" s="6">
        <v>45258</v>
      </c>
      <c r="E29" s="8">
        <v>45267</v>
      </c>
      <c r="I29" s="1">
        <f t="shared" si="0"/>
        <v>0</v>
      </c>
      <c r="J29" s="1">
        <v>165000</v>
      </c>
      <c r="M29" s="1"/>
    </row>
    <row r="30" spans="1:13" x14ac:dyDescent="0.25">
      <c r="B30" t="s">
        <v>14</v>
      </c>
      <c r="D30" s="6">
        <v>45261</v>
      </c>
      <c r="E30" s="8">
        <v>45275</v>
      </c>
      <c r="G30" s="1">
        <v>18320000</v>
      </c>
      <c r="I30" s="1">
        <f t="shared" si="0"/>
        <v>-18320000</v>
      </c>
      <c r="J30" s="1">
        <v>3976000</v>
      </c>
      <c r="K30" s="1">
        <f>G30-J30</f>
        <v>14344000</v>
      </c>
      <c r="L30" s="1">
        <v>200000</v>
      </c>
      <c r="M30" s="1" t="s">
        <v>32</v>
      </c>
    </row>
    <row r="31" spans="1:13" x14ac:dyDescent="0.25">
      <c r="I31" s="1">
        <f t="shared" si="0"/>
        <v>0</v>
      </c>
      <c r="K31" s="1">
        <v>-12624000</v>
      </c>
      <c r="M31" s="1"/>
    </row>
    <row r="32" spans="1:13" x14ac:dyDescent="0.25">
      <c r="A32" s="6">
        <v>45289</v>
      </c>
      <c r="B32" t="s">
        <v>14</v>
      </c>
      <c r="D32" s="6">
        <v>45276</v>
      </c>
      <c r="E32" s="8">
        <v>45288</v>
      </c>
      <c r="G32" s="1">
        <v>18125000</v>
      </c>
      <c r="I32" s="1">
        <f t="shared" si="0"/>
        <v>-18125000</v>
      </c>
      <c r="J32" s="1">
        <v>3545000</v>
      </c>
      <c r="K32" s="1">
        <f>G32-J32</f>
        <v>14580000</v>
      </c>
      <c r="M32" s="1" t="s">
        <v>40</v>
      </c>
    </row>
    <row r="33" spans="1:13" x14ac:dyDescent="0.25">
      <c r="I33" s="1">
        <f t="shared" si="0"/>
        <v>0</v>
      </c>
      <c r="K33" s="1">
        <v>-14344000</v>
      </c>
      <c r="M33" s="1"/>
    </row>
    <row r="34" spans="1:13" x14ac:dyDescent="0.25">
      <c r="B34" t="s">
        <v>13</v>
      </c>
      <c r="D34" s="6">
        <v>45275</v>
      </c>
      <c r="E34" s="8">
        <v>45288</v>
      </c>
      <c r="G34" s="1">
        <v>17409000</v>
      </c>
      <c r="I34" s="1">
        <f t="shared" ref="I34:I65" si="2">F34-G34</f>
        <v>-17409000</v>
      </c>
      <c r="J34" s="1">
        <v>14909000</v>
      </c>
      <c r="K34" s="1">
        <f>G34-J34</f>
        <v>2500000</v>
      </c>
      <c r="L34" s="1">
        <v>100000</v>
      </c>
      <c r="M34" s="1" t="s">
        <v>41</v>
      </c>
    </row>
    <row r="35" spans="1:13" x14ac:dyDescent="0.25">
      <c r="I35" s="1">
        <f t="shared" si="2"/>
        <v>0</v>
      </c>
      <c r="K35" s="1">
        <v>-5482000</v>
      </c>
      <c r="M35" s="1"/>
    </row>
    <row r="36" spans="1:13" x14ac:dyDescent="0.25">
      <c r="A36" s="6">
        <v>45290</v>
      </c>
      <c r="B36" t="s">
        <v>33</v>
      </c>
      <c r="C36" t="s">
        <v>42</v>
      </c>
      <c r="D36" s="6">
        <v>45287</v>
      </c>
      <c r="E36" s="8">
        <v>45288</v>
      </c>
      <c r="I36" s="1">
        <f t="shared" si="2"/>
        <v>0</v>
      </c>
      <c r="J36" s="1">
        <v>288000</v>
      </c>
      <c r="M36" s="1"/>
    </row>
    <row r="37" spans="1:13" x14ac:dyDescent="0.25">
      <c r="C37" t="s">
        <v>43</v>
      </c>
      <c r="D37" s="6">
        <v>45287</v>
      </c>
      <c r="E37" s="8">
        <v>45288</v>
      </c>
      <c r="I37" s="1">
        <f t="shared" si="2"/>
        <v>0</v>
      </c>
      <c r="J37" s="1">
        <v>230000</v>
      </c>
      <c r="M37" s="1"/>
    </row>
    <row r="38" spans="1:13" x14ac:dyDescent="0.25">
      <c r="C38" t="s">
        <v>44</v>
      </c>
      <c r="D38" s="6">
        <v>45287</v>
      </c>
      <c r="E38" s="8">
        <v>45288</v>
      </c>
      <c r="I38" s="1">
        <f t="shared" si="2"/>
        <v>0</v>
      </c>
      <c r="J38" s="1">
        <v>225000</v>
      </c>
      <c r="M38" s="1"/>
    </row>
    <row r="39" spans="1:13" x14ac:dyDescent="0.25">
      <c r="C39" t="s">
        <v>45</v>
      </c>
      <c r="D39" s="6">
        <v>45287</v>
      </c>
      <c r="E39" s="8">
        <v>45288</v>
      </c>
      <c r="I39" s="1">
        <f t="shared" si="2"/>
        <v>0</v>
      </c>
      <c r="J39" s="1">
        <v>147000</v>
      </c>
      <c r="M39" s="1"/>
    </row>
    <row r="40" spans="1:13" x14ac:dyDescent="0.25">
      <c r="C40" t="s">
        <v>46</v>
      </c>
      <c r="D40" s="6">
        <v>45287</v>
      </c>
      <c r="E40" s="8">
        <v>45288</v>
      </c>
      <c r="I40" s="1">
        <f t="shared" si="2"/>
        <v>0</v>
      </c>
      <c r="J40" s="1">
        <v>60000</v>
      </c>
      <c r="M40" s="1"/>
    </row>
    <row r="41" spans="1:13" x14ac:dyDescent="0.25">
      <c r="C41" t="s">
        <v>47</v>
      </c>
      <c r="D41" s="6">
        <v>45287</v>
      </c>
      <c r="E41" s="8">
        <v>45288</v>
      </c>
      <c r="I41" s="1">
        <f t="shared" si="2"/>
        <v>0</v>
      </c>
      <c r="J41" s="1">
        <v>147000</v>
      </c>
      <c r="M41" s="1"/>
    </row>
    <row r="42" spans="1:13" x14ac:dyDescent="0.25">
      <c r="A42" s="6">
        <v>45305</v>
      </c>
      <c r="B42" t="s">
        <v>13</v>
      </c>
      <c r="D42" s="6">
        <v>45289</v>
      </c>
      <c r="E42" s="8">
        <v>45302</v>
      </c>
      <c r="G42" s="1">
        <v>19307000</v>
      </c>
      <c r="I42" s="1">
        <f t="shared" si="2"/>
        <v>-19307000</v>
      </c>
      <c r="J42" s="1">
        <v>16675000</v>
      </c>
      <c r="K42" s="1">
        <f>G42-J42</f>
        <v>2632000</v>
      </c>
      <c r="L42" s="1">
        <v>100000</v>
      </c>
      <c r="M42" s="1" t="s">
        <v>35</v>
      </c>
    </row>
    <row r="43" spans="1:13" x14ac:dyDescent="0.25">
      <c r="I43" s="1">
        <f t="shared" si="2"/>
        <v>0</v>
      </c>
      <c r="K43" s="1">
        <v>-2500000</v>
      </c>
      <c r="M43" s="1"/>
    </row>
    <row r="44" spans="1:13" x14ac:dyDescent="0.25">
      <c r="A44" s="6">
        <v>45309</v>
      </c>
      <c r="B44" t="s">
        <v>28</v>
      </c>
      <c r="C44" t="s">
        <v>29</v>
      </c>
      <c r="D44" s="6">
        <v>45267</v>
      </c>
      <c r="E44" s="8">
        <v>45309</v>
      </c>
      <c r="I44" s="1">
        <f t="shared" si="2"/>
        <v>0</v>
      </c>
      <c r="J44" s="1">
        <v>511000</v>
      </c>
      <c r="M44" s="1"/>
    </row>
    <row r="45" spans="1:13" x14ac:dyDescent="0.25">
      <c r="A45" s="6">
        <v>45312</v>
      </c>
      <c r="B45" t="s">
        <v>33</v>
      </c>
      <c r="C45" t="s">
        <v>42</v>
      </c>
      <c r="D45" s="6">
        <v>45289</v>
      </c>
      <c r="E45" s="8">
        <v>45305</v>
      </c>
      <c r="I45" s="1">
        <f t="shared" si="2"/>
        <v>0</v>
      </c>
      <c r="J45" s="1">
        <v>960000</v>
      </c>
      <c r="M45" s="1"/>
    </row>
    <row r="46" spans="1:13" x14ac:dyDescent="0.25">
      <c r="C46" t="s">
        <v>46</v>
      </c>
      <c r="D46" s="6">
        <v>45289</v>
      </c>
      <c r="E46" s="8">
        <v>45302</v>
      </c>
      <c r="I46" s="1">
        <f t="shared" si="2"/>
        <v>0</v>
      </c>
      <c r="J46" s="1">
        <v>325000</v>
      </c>
      <c r="M46" s="1"/>
    </row>
    <row r="47" spans="1:13" x14ac:dyDescent="0.25">
      <c r="C47" t="s">
        <v>45</v>
      </c>
      <c r="D47" s="6">
        <v>45289</v>
      </c>
      <c r="E47" s="8">
        <v>45305</v>
      </c>
      <c r="I47" s="1">
        <f t="shared" si="2"/>
        <v>0</v>
      </c>
      <c r="J47" s="1">
        <v>667000</v>
      </c>
      <c r="M47" s="1"/>
    </row>
    <row r="48" spans="1:13" x14ac:dyDescent="0.25">
      <c r="C48" t="s">
        <v>47</v>
      </c>
      <c r="D48" s="6">
        <v>45289</v>
      </c>
      <c r="E48" s="8">
        <v>45289</v>
      </c>
      <c r="I48" s="1">
        <f t="shared" si="2"/>
        <v>0</v>
      </c>
      <c r="J48" s="1">
        <v>22000</v>
      </c>
      <c r="M48" s="1"/>
    </row>
    <row r="49" spans="1:13" x14ac:dyDescent="0.25">
      <c r="C49" t="s">
        <v>44</v>
      </c>
      <c r="D49" s="6">
        <v>45289</v>
      </c>
      <c r="E49" s="8">
        <v>45305</v>
      </c>
      <c r="I49" s="1">
        <f t="shared" si="2"/>
        <v>0</v>
      </c>
      <c r="J49" s="1">
        <v>721000</v>
      </c>
      <c r="M49" s="1"/>
    </row>
    <row r="50" spans="1:13" x14ac:dyDescent="0.25">
      <c r="C50" t="s">
        <v>43</v>
      </c>
      <c r="D50" s="6">
        <v>45289</v>
      </c>
      <c r="E50" s="8">
        <v>45302</v>
      </c>
      <c r="I50" s="1">
        <f t="shared" si="2"/>
        <v>0</v>
      </c>
      <c r="J50" s="1">
        <v>471000</v>
      </c>
      <c r="M50" s="1"/>
    </row>
    <row r="51" spans="1:13" x14ac:dyDescent="0.25">
      <c r="C51" t="s">
        <v>38</v>
      </c>
      <c r="D51" s="6">
        <v>45289</v>
      </c>
      <c r="E51" s="8">
        <v>45304</v>
      </c>
      <c r="I51" s="1">
        <f t="shared" si="2"/>
        <v>0</v>
      </c>
      <c r="J51" s="1">
        <v>256000</v>
      </c>
      <c r="M51" s="1"/>
    </row>
    <row r="52" spans="1:13" x14ac:dyDescent="0.25">
      <c r="C52" t="s">
        <v>48</v>
      </c>
      <c r="D52" s="6">
        <v>45289</v>
      </c>
      <c r="E52" s="8">
        <v>45304</v>
      </c>
      <c r="I52" s="1">
        <f t="shared" si="2"/>
        <v>0</v>
      </c>
      <c r="J52" s="1">
        <v>554000</v>
      </c>
      <c r="M52" s="1"/>
    </row>
    <row r="53" spans="1:13" x14ac:dyDescent="0.25">
      <c r="B53" t="s">
        <v>14</v>
      </c>
      <c r="D53" s="6">
        <v>45288</v>
      </c>
      <c r="E53" s="8">
        <v>45309</v>
      </c>
      <c r="G53" s="1">
        <v>19842000</v>
      </c>
      <c r="I53" s="1">
        <f t="shared" si="2"/>
        <v>-19842000</v>
      </c>
      <c r="J53" s="1">
        <v>4042000</v>
      </c>
      <c r="K53" s="1">
        <f>G53-J53</f>
        <v>15800000</v>
      </c>
      <c r="L53" s="1">
        <v>100000</v>
      </c>
      <c r="M53" s="1"/>
    </row>
    <row r="54" spans="1:13" x14ac:dyDescent="0.25">
      <c r="I54" s="1">
        <f t="shared" si="2"/>
        <v>0</v>
      </c>
      <c r="K54" s="1">
        <v>-14580000</v>
      </c>
      <c r="M54" s="1"/>
    </row>
    <row r="55" spans="1:13" x14ac:dyDescent="0.25">
      <c r="A55" s="6">
        <v>45316</v>
      </c>
      <c r="B55" t="s">
        <v>16</v>
      </c>
      <c r="C55" t="s">
        <v>16</v>
      </c>
      <c r="D55" s="6">
        <v>45226</v>
      </c>
      <c r="E55" s="8">
        <v>45233</v>
      </c>
      <c r="I55" s="1">
        <f t="shared" si="2"/>
        <v>0</v>
      </c>
      <c r="J55" s="1">
        <v>72000</v>
      </c>
      <c r="M55" s="1"/>
    </row>
    <row r="56" spans="1:13" x14ac:dyDescent="0.25">
      <c r="C56" t="s">
        <v>49</v>
      </c>
      <c r="D56" s="6">
        <v>45229</v>
      </c>
      <c r="E56" s="8">
        <v>45299</v>
      </c>
      <c r="I56" s="1">
        <f t="shared" si="2"/>
        <v>0</v>
      </c>
      <c r="J56" s="1">
        <v>2748000</v>
      </c>
      <c r="M56" s="1"/>
    </row>
    <row r="57" spans="1:13" x14ac:dyDescent="0.25">
      <c r="C57" t="s">
        <v>50</v>
      </c>
      <c r="D57" s="6">
        <v>45230</v>
      </c>
      <c r="E57" s="8" t="s">
        <v>51</v>
      </c>
      <c r="I57" s="1">
        <f t="shared" si="2"/>
        <v>0</v>
      </c>
      <c r="J57" s="1">
        <v>66000</v>
      </c>
      <c r="M57" s="1"/>
    </row>
    <row r="58" spans="1:13" x14ac:dyDescent="0.25">
      <c r="C58" t="s">
        <v>52</v>
      </c>
      <c r="D58" s="6">
        <v>45226</v>
      </c>
      <c r="E58" s="8" t="s">
        <v>51</v>
      </c>
      <c r="I58" s="1">
        <f t="shared" si="2"/>
        <v>0</v>
      </c>
      <c r="J58" s="1">
        <v>1319000</v>
      </c>
      <c r="M58" s="1"/>
    </row>
    <row r="59" spans="1:13" x14ac:dyDescent="0.25">
      <c r="C59" t="s">
        <v>53</v>
      </c>
      <c r="E59" s="8" t="s">
        <v>51</v>
      </c>
      <c r="I59" s="1">
        <f t="shared" si="2"/>
        <v>0</v>
      </c>
      <c r="J59" s="1">
        <v>506000</v>
      </c>
      <c r="M59" s="1"/>
    </row>
    <row r="60" spans="1:13" x14ac:dyDescent="0.25">
      <c r="C60" t="s">
        <v>37</v>
      </c>
      <c r="I60" s="1">
        <f t="shared" si="2"/>
        <v>0</v>
      </c>
      <c r="J60" s="1">
        <v>1589000</v>
      </c>
      <c r="M60" s="1"/>
    </row>
    <row r="61" spans="1:13" x14ac:dyDescent="0.25">
      <c r="C61" t="s">
        <v>18</v>
      </c>
      <c r="I61" s="1">
        <f t="shared" si="2"/>
        <v>0</v>
      </c>
      <c r="J61" s="1">
        <v>624000</v>
      </c>
      <c r="M61" s="1"/>
    </row>
    <row r="62" spans="1:13" x14ac:dyDescent="0.25">
      <c r="C62" t="s">
        <v>17</v>
      </c>
      <c r="I62" s="1">
        <f t="shared" si="2"/>
        <v>0</v>
      </c>
      <c r="J62" s="1">
        <v>618000</v>
      </c>
      <c r="M62" s="1"/>
    </row>
    <row r="63" spans="1:13" x14ac:dyDescent="0.25">
      <c r="A63" s="6">
        <v>45318</v>
      </c>
      <c r="B63" t="s">
        <v>13</v>
      </c>
      <c r="D63" s="6">
        <v>45303</v>
      </c>
      <c r="E63" s="8">
        <v>45317</v>
      </c>
      <c r="G63" s="1">
        <v>39879000</v>
      </c>
      <c r="I63" s="1">
        <f t="shared" si="2"/>
        <v>-39879000</v>
      </c>
      <c r="J63" s="1">
        <v>39879000</v>
      </c>
      <c r="K63" s="1">
        <v>-2632000</v>
      </c>
      <c r="L63" s="1">
        <v>200000</v>
      </c>
      <c r="M63" s="1"/>
    </row>
    <row r="64" spans="1:13" x14ac:dyDescent="0.25">
      <c r="B64" t="s">
        <v>33</v>
      </c>
      <c r="C64" t="s">
        <v>34</v>
      </c>
      <c r="I64" s="1">
        <f t="shared" si="2"/>
        <v>0</v>
      </c>
      <c r="K64" s="1">
        <v>-163000</v>
      </c>
      <c r="M64" s="1"/>
    </row>
    <row r="65" spans="1:13" x14ac:dyDescent="0.25">
      <c r="C65" t="s">
        <v>36</v>
      </c>
      <c r="I65" s="1">
        <f t="shared" si="2"/>
        <v>0</v>
      </c>
      <c r="K65" s="1">
        <v>-177000</v>
      </c>
      <c r="M65" s="1"/>
    </row>
    <row r="66" spans="1:13" x14ac:dyDescent="0.25">
      <c r="A66" s="6">
        <v>45319</v>
      </c>
      <c r="B66" t="s">
        <v>33</v>
      </c>
      <c r="C66" t="s">
        <v>38</v>
      </c>
      <c r="D66" s="6">
        <v>45307</v>
      </c>
      <c r="E66" s="8">
        <v>45311</v>
      </c>
      <c r="I66" s="1">
        <f t="shared" ref="I66:I96" si="3">F66-G66</f>
        <v>0</v>
      </c>
      <c r="J66" s="1">
        <v>163000</v>
      </c>
      <c r="M66" s="1"/>
    </row>
    <row r="67" spans="1:13" x14ac:dyDescent="0.25">
      <c r="C67" t="s">
        <v>48</v>
      </c>
      <c r="D67" s="6">
        <v>45305</v>
      </c>
      <c r="E67" s="8">
        <v>45319</v>
      </c>
      <c r="I67" s="1">
        <f t="shared" si="3"/>
        <v>0</v>
      </c>
      <c r="J67" s="1">
        <v>416000</v>
      </c>
      <c r="M67" s="1"/>
    </row>
    <row r="68" spans="1:13" x14ac:dyDescent="0.25">
      <c r="A68" s="6">
        <v>45327</v>
      </c>
      <c r="B68" t="s">
        <v>14</v>
      </c>
      <c r="D68" s="6">
        <v>45310</v>
      </c>
      <c r="E68" s="8">
        <v>45324</v>
      </c>
      <c r="I68" s="1">
        <f t="shared" si="3"/>
        <v>0</v>
      </c>
      <c r="J68" s="1">
        <v>16540000</v>
      </c>
      <c r="L68" s="1">
        <v>100000</v>
      </c>
      <c r="M68" s="1"/>
    </row>
    <row r="69" spans="1:13" x14ac:dyDescent="0.25">
      <c r="A69" s="6">
        <v>45332</v>
      </c>
      <c r="B69" t="s">
        <v>54</v>
      </c>
      <c r="D69" s="6">
        <v>45318</v>
      </c>
      <c r="E69" s="8">
        <v>45330</v>
      </c>
      <c r="G69" s="1">
        <v>28447000</v>
      </c>
      <c r="I69" s="1">
        <f t="shared" si="3"/>
        <v>-28447000</v>
      </c>
      <c r="J69" s="1">
        <v>27519000</v>
      </c>
      <c r="K69" s="1">
        <f>G69-J69</f>
        <v>928000</v>
      </c>
      <c r="L69" s="1">
        <v>150000</v>
      </c>
      <c r="M69" s="1" t="s">
        <v>55</v>
      </c>
    </row>
    <row r="70" spans="1:13" x14ac:dyDescent="0.25">
      <c r="A70" s="6">
        <v>45339</v>
      </c>
      <c r="B70" t="s">
        <v>56</v>
      </c>
      <c r="D70" s="6">
        <v>45298</v>
      </c>
      <c r="E70" s="8">
        <v>45306</v>
      </c>
      <c r="I70" s="1">
        <f t="shared" si="3"/>
        <v>0</v>
      </c>
      <c r="J70" s="1">
        <v>864000</v>
      </c>
      <c r="M70" s="1"/>
    </row>
    <row r="71" spans="1:13" x14ac:dyDescent="0.25">
      <c r="B71" t="s">
        <v>28</v>
      </c>
      <c r="C71" t="s">
        <v>29</v>
      </c>
      <c r="D71" s="6">
        <v>45310</v>
      </c>
      <c r="E71" s="8">
        <v>45333</v>
      </c>
      <c r="I71" s="1">
        <f t="shared" si="3"/>
        <v>0</v>
      </c>
      <c r="J71" s="1">
        <v>484000</v>
      </c>
      <c r="M71" s="1"/>
    </row>
    <row r="72" spans="1:13" x14ac:dyDescent="0.25">
      <c r="A72" s="6">
        <v>45341</v>
      </c>
      <c r="B72" t="s">
        <v>57</v>
      </c>
      <c r="D72" s="6">
        <v>45321</v>
      </c>
      <c r="E72" s="8">
        <v>45337</v>
      </c>
      <c r="G72" s="1">
        <v>6146000</v>
      </c>
      <c r="I72" s="1">
        <f t="shared" si="3"/>
        <v>-6146000</v>
      </c>
      <c r="J72" s="1">
        <v>5000000</v>
      </c>
      <c r="K72" s="1">
        <f>G72-J72</f>
        <v>1146000</v>
      </c>
      <c r="M72" s="1" t="s">
        <v>58</v>
      </c>
    </row>
    <row r="73" spans="1:13" x14ac:dyDescent="0.25">
      <c r="A73" s="6">
        <v>45347</v>
      </c>
      <c r="B73" t="s">
        <v>14</v>
      </c>
      <c r="D73" s="6">
        <v>45325</v>
      </c>
      <c r="E73" s="8">
        <v>45344</v>
      </c>
      <c r="I73" s="1">
        <f t="shared" si="3"/>
        <v>0</v>
      </c>
      <c r="J73" s="1">
        <v>21096000</v>
      </c>
      <c r="L73" s="1">
        <v>200000</v>
      </c>
      <c r="M73" s="1"/>
    </row>
    <row r="74" spans="1:13" x14ac:dyDescent="0.25">
      <c r="B74" t="s">
        <v>54</v>
      </c>
      <c r="D74" s="6">
        <v>45331</v>
      </c>
      <c r="E74" s="8">
        <v>45344</v>
      </c>
      <c r="I74" s="1">
        <f t="shared" si="3"/>
        <v>0</v>
      </c>
      <c r="J74" s="1">
        <v>6925000</v>
      </c>
      <c r="K74" s="1">
        <v>-928000</v>
      </c>
      <c r="L74" s="1">
        <v>100000</v>
      </c>
      <c r="M74" s="1"/>
    </row>
    <row r="75" spans="1:13" x14ac:dyDescent="0.25">
      <c r="A75" s="6">
        <v>45352</v>
      </c>
      <c r="B75" t="s">
        <v>28</v>
      </c>
      <c r="C75" t="s">
        <v>59</v>
      </c>
      <c r="D75" s="6">
        <v>45316</v>
      </c>
      <c r="E75" s="8">
        <v>45351</v>
      </c>
      <c r="G75" s="1">
        <v>958000</v>
      </c>
      <c r="I75" s="1">
        <f t="shared" si="3"/>
        <v>-958000</v>
      </c>
      <c r="J75" s="1">
        <v>908000</v>
      </c>
      <c r="K75" s="1">
        <f>G75-J75</f>
        <v>50000</v>
      </c>
      <c r="M75" s="1" t="s">
        <v>60</v>
      </c>
    </row>
    <row r="76" spans="1:13" x14ac:dyDescent="0.25">
      <c r="B76" t="s">
        <v>33</v>
      </c>
      <c r="C76" t="s">
        <v>61</v>
      </c>
      <c r="D76" s="6">
        <v>45315</v>
      </c>
      <c r="E76" s="8">
        <v>45350</v>
      </c>
      <c r="I76" s="1">
        <f t="shared" si="3"/>
        <v>0</v>
      </c>
      <c r="J76" s="1">
        <v>1516000</v>
      </c>
      <c r="M76" s="1"/>
    </row>
    <row r="77" spans="1:13" x14ac:dyDescent="0.25">
      <c r="C77" t="s">
        <v>62</v>
      </c>
      <c r="D77" s="6">
        <v>45315</v>
      </c>
      <c r="E77" s="8">
        <v>45329</v>
      </c>
      <c r="I77" s="1">
        <f t="shared" si="3"/>
        <v>0</v>
      </c>
      <c r="J77" s="1">
        <v>492000</v>
      </c>
      <c r="M77" s="1"/>
    </row>
    <row r="78" spans="1:13" x14ac:dyDescent="0.25">
      <c r="C78" t="s">
        <v>63</v>
      </c>
      <c r="D78" s="6">
        <v>45315</v>
      </c>
      <c r="E78" s="8">
        <v>45350</v>
      </c>
      <c r="I78" s="1">
        <f t="shared" si="3"/>
        <v>0</v>
      </c>
      <c r="J78" s="1">
        <v>1267000</v>
      </c>
      <c r="M78" s="1"/>
    </row>
    <row r="79" spans="1:13" x14ac:dyDescent="0.25">
      <c r="C79" t="s">
        <v>64</v>
      </c>
      <c r="D79" s="6">
        <v>45324</v>
      </c>
      <c r="E79" s="8">
        <v>45350</v>
      </c>
      <c r="I79" s="1">
        <f t="shared" si="3"/>
        <v>0</v>
      </c>
      <c r="J79" s="1">
        <v>1016000</v>
      </c>
      <c r="M79" s="1"/>
    </row>
    <row r="80" spans="1:13" x14ac:dyDescent="0.25">
      <c r="A80" s="6">
        <v>45354</v>
      </c>
      <c r="B80" t="s">
        <v>28</v>
      </c>
      <c r="C80" t="s">
        <v>65</v>
      </c>
      <c r="D80" s="6">
        <v>45316</v>
      </c>
      <c r="E80" s="8">
        <v>45351</v>
      </c>
      <c r="G80" s="1">
        <v>847000</v>
      </c>
      <c r="I80" s="1">
        <f t="shared" si="3"/>
        <v>-847000</v>
      </c>
      <c r="J80" s="1">
        <v>812000</v>
      </c>
      <c r="K80" s="1">
        <f>G80-J80</f>
        <v>35000</v>
      </c>
      <c r="M80" s="1"/>
    </row>
    <row r="81" spans="1:15" x14ac:dyDescent="0.25">
      <c r="A81" s="6">
        <v>45358</v>
      </c>
      <c r="B81" t="s">
        <v>33</v>
      </c>
      <c r="C81" t="s">
        <v>66</v>
      </c>
      <c r="D81" s="6">
        <v>45200</v>
      </c>
      <c r="E81" s="8">
        <v>45291</v>
      </c>
      <c r="I81" s="1">
        <f t="shared" si="3"/>
        <v>0</v>
      </c>
      <c r="J81" s="1">
        <v>4019000</v>
      </c>
      <c r="L81" s="1">
        <v>100000</v>
      </c>
      <c r="M81" s="1"/>
    </row>
    <row r="82" spans="1:15" x14ac:dyDescent="0.25">
      <c r="A82" s="6">
        <v>45361</v>
      </c>
      <c r="B82" t="s">
        <v>54</v>
      </c>
      <c r="D82" s="6">
        <v>45345</v>
      </c>
      <c r="E82" s="8">
        <v>45358</v>
      </c>
      <c r="I82" s="1">
        <f t="shared" si="3"/>
        <v>0</v>
      </c>
      <c r="J82" s="1">
        <v>6027000</v>
      </c>
      <c r="M82" s="1"/>
    </row>
    <row r="83" spans="1:15" x14ac:dyDescent="0.25">
      <c r="A83" s="6">
        <v>45362</v>
      </c>
      <c r="B83" t="s">
        <v>14</v>
      </c>
      <c r="D83" s="6">
        <v>45345</v>
      </c>
      <c r="E83" s="8">
        <v>45359</v>
      </c>
      <c r="G83" s="1">
        <v>20242000</v>
      </c>
      <c r="I83" s="1">
        <f t="shared" si="3"/>
        <v>-20242000</v>
      </c>
      <c r="J83" s="1">
        <v>16426000</v>
      </c>
      <c r="K83" s="1">
        <f>G83-J83</f>
        <v>3816000</v>
      </c>
      <c r="L83" s="1">
        <v>200000</v>
      </c>
      <c r="M83" s="1"/>
      <c r="O83" s="1"/>
    </row>
    <row r="84" spans="1:15" x14ac:dyDescent="0.25">
      <c r="A84" s="6">
        <v>45366</v>
      </c>
      <c r="B84" t="s">
        <v>28</v>
      </c>
      <c r="C84" t="s">
        <v>67</v>
      </c>
      <c r="D84" s="6">
        <v>45359</v>
      </c>
      <c r="E84" s="8">
        <v>45366</v>
      </c>
      <c r="I84" s="1">
        <f t="shared" si="3"/>
        <v>0</v>
      </c>
      <c r="J84" s="1">
        <v>316000</v>
      </c>
      <c r="M84" s="1"/>
    </row>
    <row r="85" spans="1:15" x14ac:dyDescent="0.25">
      <c r="C85" t="s">
        <v>68</v>
      </c>
      <c r="D85" s="6">
        <v>45331</v>
      </c>
      <c r="E85" s="8">
        <v>45336</v>
      </c>
      <c r="I85" s="1">
        <f t="shared" si="3"/>
        <v>0</v>
      </c>
      <c r="J85" s="1">
        <v>166000</v>
      </c>
      <c r="M85" s="1"/>
    </row>
    <row r="86" spans="1:15" x14ac:dyDescent="0.25">
      <c r="A86" s="6">
        <v>45368</v>
      </c>
      <c r="B86" t="s">
        <v>57</v>
      </c>
      <c r="D86" s="6">
        <v>45338</v>
      </c>
      <c r="E86" s="8">
        <v>45351</v>
      </c>
      <c r="I86" s="1">
        <f t="shared" si="3"/>
        <v>0</v>
      </c>
      <c r="J86" s="1">
        <v>13131000</v>
      </c>
      <c r="K86" s="1">
        <v>-1146000</v>
      </c>
      <c r="L86" s="1">
        <v>100000</v>
      </c>
      <c r="M86" s="1"/>
    </row>
    <row r="87" spans="1:15" x14ac:dyDescent="0.25">
      <c r="A87" s="6">
        <v>45374</v>
      </c>
      <c r="B87" t="s">
        <v>24</v>
      </c>
      <c r="C87" t="s">
        <v>69</v>
      </c>
      <c r="D87" s="6">
        <v>45328</v>
      </c>
      <c r="E87" s="8">
        <v>45342</v>
      </c>
      <c r="F87" s="1">
        <v>208000</v>
      </c>
      <c r="G87" s="1">
        <v>208000</v>
      </c>
      <c r="I87" s="1">
        <f t="shared" si="3"/>
        <v>0</v>
      </c>
      <c r="J87" s="1">
        <v>208000</v>
      </c>
      <c r="M87" s="1"/>
    </row>
    <row r="88" spans="1:15" x14ac:dyDescent="0.25">
      <c r="C88" t="s">
        <v>26</v>
      </c>
      <c r="D88" s="6">
        <v>45261</v>
      </c>
      <c r="E88" s="8">
        <v>45351</v>
      </c>
      <c r="F88" s="1">
        <v>135000</v>
      </c>
      <c r="G88" s="1">
        <v>135000</v>
      </c>
      <c r="I88" s="1">
        <f t="shared" si="3"/>
        <v>0</v>
      </c>
      <c r="J88" s="1">
        <v>135000</v>
      </c>
      <c r="M88" s="1"/>
    </row>
    <row r="89" spans="1:15" x14ac:dyDescent="0.25">
      <c r="C89" t="s">
        <v>70</v>
      </c>
      <c r="D89" s="6">
        <v>45331</v>
      </c>
      <c r="E89" s="8">
        <v>45351</v>
      </c>
      <c r="F89" s="1">
        <v>510000</v>
      </c>
      <c r="G89" s="1">
        <v>510000</v>
      </c>
      <c r="I89" s="1">
        <f t="shared" si="3"/>
        <v>0</v>
      </c>
      <c r="J89" s="1">
        <v>510000</v>
      </c>
      <c r="M89" s="1"/>
    </row>
    <row r="90" spans="1:15" x14ac:dyDescent="0.25">
      <c r="B90" t="s">
        <v>54</v>
      </c>
      <c r="D90" s="6">
        <v>45359</v>
      </c>
      <c r="E90" s="8">
        <v>45372</v>
      </c>
      <c r="F90" s="1">
        <v>3960000</v>
      </c>
      <c r="G90" s="1">
        <v>3960000</v>
      </c>
      <c r="I90" s="1">
        <f t="shared" si="3"/>
        <v>0</v>
      </c>
      <c r="J90" s="1">
        <v>3960000</v>
      </c>
      <c r="L90" s="1">
        <v>100000</v>
      </c>
      <c r="M90" s="1"/>
    </row>
    <row r="91" spans="1:15" x14ac:dyDescent="0.25">
      <c r="B91" t="s">
        <v>33</v>
      </c>
      <c r="C91" t="s">
        <v>71</v>
      </c>
      <c r="D91" s="6">
        <v>45307</v>
      </c>
      <c r="E91" s="8">
        <v>45323</v>
      </c>
      <c r="F91" s="1">
        <v>886000</v>
      </c>
      <c r="G91" s="1">
        <v>886000</v>
      </c>
      <c r="I91" s="1">
        <f t="shared" si="3"/>
        <v>0</v>
      </c>
      <c r="J91" s="1">
        <v>200000</v>
      </c>
      <c r="K91" s="1">
        <f>G91-J91</f>
        <v>686000</v>
      </c>
      <c r="M91" s="1"/>
    </row>
    <row r="92" spans="1:15" x14ac:dyDescent="0.25">
      <c r="A92" s="6">
        <v>45376</v>
      </c>
      <c r="B92" t="s">
        <v>72</v>
      </c>
      <c r="D92" s="6">
        <v>45328</v>
      </c>
      <c r="E92" s="8">
        <v>45349</v>
      </c>
      <c r="F92" s="1">
        <v>15860000</v>
      </c>
      <c r="G92" s="1">
        <v>15860000</v>
      </c>
      <c r="I92" s="1">
        <f t="shared" si="3"/>
        <v>0</v>
      </c>
      <c r="J92" s="1">
        <v>15860000</v>
      </c>
      <c r="M92" s="1"/>
    </row>
    <row r="93" spans="1:15" x14ac:dyDescent="0.25">
      <c r="B93" t="s">
        <v>73</v>
      </c>
      <c r="D93" s="6">
        <v>45323</v>
      </c>
      <c r="E93" s="8">
        <v>45375</v>
      </c>
      <c r="F93" s="1">
        <v>10729000</v>
      </c>
      <c r="G93" s="1">
        <v>10729000</v>
      </c>
      <c r="I93" s="1">
        <f t="shared" si="3"/>
        <v>0</v>
      </c>
      <c r="J93" s="1">
        <v>5000000</v>
      </c>
      <c r="K93" s="1">
        <f>G93-J93</f>
        <v>5729000</v>
      </c>
      <c r="L93" s="1">
        <v>100000</v>
      </c>
      <c r="M93" s="1"/>
    </row>
    <row r="94" spans="1:15" x14ac:dyDescent="0.25">
      <c r="A94" s="6">
        <v>45380</v>
      </c>
      <c r="B94" t="s">
        <v>24</v>
      </c>
      <c r="C94" t="s">
        <v>26</v>
      </c>
      <c r="D94" s="6">
        <v>45352</v>
      </c>
      <c r="E94" s="8">
        <v>45380</v>
      </c>
      <c r="F94" s="1">
        <v>266000</v>
      </c>
      <c r="G94" s="1">
        <v>266000</v>
      </c>
      <c r="I94" s="1">
        <f t="shared" si="3"/>
        <v>0</v>
      </c>
      <c r="J94" s="1">
        <v>266000</v>
      </c>
      <c r="M94" s="1"/>
    </row>
    <row r="95" spans="1:15" x14ac:dyDescent="0.25">
      <c r="B95" t="s">
        <v>28</v>
      </c>
      <c r="C95" t="s">
        <v>67</v>
      </c>
      <c r="D95" s="6">
        <v>45367</v>
      </c>
      <c r="E95" s="8">
        <v>45380</v>
      </c>
      <c r="F95" s="1">
        <v>600000</v>
      </c>
      <c r="G95" s="1">
        <v>600000</v>
      </c>
      <c r="I95" s="1">
        <f t="shared" si="3"/>
        <v>0</v>
      </c>
      <c r="J95" s="1">
        <v>600000</v>
      </c>
      <c r="M95" s="1"/>
    </row>
    <row r="96" spans="1:15" x14ac:dyDescent="0.25">
      <c r="C96" t="s">
        <v>59</v>
      </c>
      <c r="D96" s="6">
        <v>45352</v>
      </c>
      <c r="E96" s="8">
        <v>45379</v>
      </c>
      <c r="F96" s="1">
        <v>411000</v>
      </c>
      <c r="G96" s="1">
        <v>411000</v>
      </c>
      <c r="H96" s="1">
        <v>50000</v>
      </c>
      <c r="I96" s="1">
        <f t="shared" si="3"/>
        <v>0</v>
      </c>
      <c r="J96" s="1">
        <v>450000</v>
      </c>
      <c r="K96" s="1">
        <f>G96+H96-J96</f>
        <v>11000</v>
      </c>
      <c r="M96" s="1"/>
    </row>
    <row r="97" spans="1:13" x14ac:dyDescent="0.25">
      <c r="A97" s="6">
        <v>45383</v>
      </c>
      <c r="B97" t="s">
        <v>24</v>
      </c>
      <c r="C97" t="s">
        <v>70</v>
      </c>
      <c r="D97" s="6">
        <v>45352</v>
      </c>
      <c r="E97" s="8">
        <v>45383</v>
      </c>
      <c r="F97" s="1">
        <v>227000</v>
      </c>
      <c r="G97" s="1">
        <v>227000</v>
      </c>
      <c r="I97" s="1">
        <f t="shared" ref="I97:I106" si="4">F97-G97</f>
        <v>0</v>
      </c>
      <c r="J97" s="1">
        <v>227000</v>
      </c>
      <c r="M97" s="1"/>
    </row>
    <row r="98" spans="1:13" x14ac:dyDescent="0.25">
      <c r="B98" t="s">
        <v>33</v>
      </c>
      <c r="C98" t="s">
        <v>61</v>
      </c>
      <c r="D98" s="6">
        <v>45351</v>
      </c>
      <c r="E98" s="8">
        <v>45382</v>
      </c>
      <c r="F98" s="1">
        <v>1763000</v>
      </c>
      <c r="G98" s="1">
        <v>1763000</v>
      </c>
      <c r="I98" s="1">
        <f t="shared" si="4"/>
        <v>0</v>
      </c>
      <c r="M98" s="1"/>
    </row>
    <row r="99" spans="1:13" x14ac:dyDescent="0.25">
      <c r="C99" t="s">
        <v>63</v>
      </c>
      <c r="D99" s="6">
        <v>45351</v>
      </c>
      <c r="E99" s="8">
        <v>45382</v>
      </c>
      <c r="F99" s="1">
        <v>1496000</v>
      </c>
      <c r="G99" s="1">
        <v>1496000</v>
      </c>
      <c r="I99" s="1">
        <f t="shared" si="4"/>
        <v>0</v>
      </c>
      <c r="M99" s="1"/>
    </row>
    <row r="100" spans="1:13" x14ac:dyDescent="0.25">
      <c r="C100" t="s">
        <v>64</v>
      </c>
      <c r="D100" s="6">
        <v>45351</v>
      </c>
      <c r="E100" s="8">
        <v>45382</v>
      </c>
      <c r="F100" s="1">
        <v>1477000</v>
      </c>
      <c r="G100" s="1">
        <v>1477000</v>
      </c>
      <c r="I100" s="1">
        <f t="shared" si="4"/>
        <v>0</v>
      </c>
      <c r="M100" s="1"/>
    </row>
    <row r="101" spans="1:13" x14ac:dyDescent="0.25">
      <c r="B101" t="s">
        <v>24</v>
      </c>
      <c r="C101" t="s">
        <v>25</v>
      </c>
      <c r="D101" s="6">
        <v>45231</v>
      </c>
      <c r="E101" s="8">
        <v>45657</v>
      </c>
      <c r="G101" s="1">
        <v>562000</v>
      </c>
      <c r="I101" s="1">
        <f t="shared" si="4"/>
        <v>-562000</v>
      </c>
      <c r="J101" s="1">
        <v>469000</v>
      </c>
      <c r="K101" s="1">
        <f>G101+H101-J101</f>
        <v>93000</v>
      </c>
      <c r="M101" s="1"/>
    </row>
    <row r="102" spans="1:13" x14ac:dyDescent="0.25">
      <c r="C102" t="s">
        <v>27</v>
      </c>
      <c r="D102" s="6">
        <v>45246</v>
      </c>
      <c r="E102" s="8">
        <v>45310</v>
      </c>
      <c r="G102" s="1">
        <v>1056000</v>
      </c>
      <c r="I102" s="1">
        <f t="shared" si="4"/>
        <v>-1056000</v>
      </c>
      <c r="J102" s="1">
        <v>805000</v>
      </c>
      <c r="K102" s="1">
        <f>G102+H102-J102</f>
        <v>251000</v>
      </c>
      <c r="M102" s="1"/>
    </row>
    <row r="103" spans="1:13" x14ac:dyDescent="0.25">
      <c r="A103" s="6">
        <v>45385</v>
      </c>
      <c r="B103" t="s">
        <v>24</v>
      </c>
      <c r="C103" t="s">
        <v>25</v>
      </c>
      <c r="D103" s="6">
        <v>45292</v>
      </c>
      <c r="E103" s="8">
        <v>45384</v>
      </c>
      <c r="F103" s="1">
        <v>789000</v>
      </c>
      <c r="G103" s="1">
        <v>789000</v>
      </c>
      <c r="H103" s="1">
        <v>93000</v>
      </c>
      <c r="I103" s="1">
        <f t="shared" si="4"/>
        <v>0</v>
      </c>
      <c r="J103" s="1">
        <v>300000</v>
      </c>
      <c r="K103" s="1">
        <f>G103+H103-J103</f>
        <v>582000</v>
      </c>
      <c r="M103" s="1"/>
    </row>
    <row r="104" spans="1:13" x14ac:dyDescent="0.25">
      <c r="A104" s="6">
        <v>45386</v>
      </c>
      <c r="B104" t="s">
        <v>57</v>
      </c>
      <c r="D104" s="6">
        <v>45352</v>
      </c>
      <c r="E104" s="8">
        <v>45384</v>
      </c>
      <c r="F104" s="1">
        <v>27678000</v>
      </c>
      <c r="G104" s="1">
        <v>27678000</v>
      </c>
      <c r="I104" s="1">
        <f t="shared" si="4"/>
        <v>0</v>
      </c>
      <c r="J104" s="1">
        <v>20000000</v>
      </c>
      <c r="K104" s="1">
        <f>G104+H104-J104</f>
        <v>7678000</v>
      </c>
      <c r="M104" s="1"/>
    </row>
    <row r="105" spans="1:13" x14ac:dyDescent="0.25">
      <c r="B105" t="s">
        <v>14</v>
      </c>
      <c r="D105" s="6">
        <v>45360</v>
      </c>
      <c r="E105" s="8">
        <v>45384</v>
      </c>
      <c r="F105" s="1">
        <v>35306000</v>
      </c>
      <c r="G105" s="1">
        <v>35306000</v>
      </c>
      <c r="H105" s="1">
        <f>K53+K83</f>
        <v>19616000</v>
      </c>
      <c r="I105" s="1">
        <f t="shared" si="4"/>
        <v>0</v>
      </c>
      <c r="J105" s="1">
        <v>30230000</v>
      </c>
      <c r="K105" s="1">
        <f>G105+H105-J105</f>
        <v>24692000</v>
      </c>
      <c r="L105" s="1">
        <v>150000</v>
      </c>
      <c r="M105" s="1"/>
    </row>
    <row r="106" spans="1:13" x14ac:dyDescent="0.25">
      <c r="A106" s="6">
        <v>45387</v>
      </c>
      <c r="B106" t="s">
        <v>54</v>
      </c>
      <c r="D106" s="6">
        <v>45373</v>
      </c>
      <c r="E106" s="8">
        <v>45386</v>
      </c>
      <c r="F106" s="1">
        <v>3718000</v>
      </c>
      <c r="G106" s="1">
        <v>3718000</v>
      </c>
      <c r="H106" s="1">
        <v>0</v>
      </c>
      <c r="I106" s="1">
        <f t="shared" si="4"/>
        <v>0</v>
      </c>
      <c r="J106" s="1">
        <v>3657000</v>
      </c>
      <c r="K106" s="1">
        <f>G106+H106-J106</f>
        <v>61000</v>
      </c>
      <c r="L106" s="1">
        <v>100000</v>
      </c>
      <c r="M106" s="1"/>
    </row>
    <row r="107" spans="1:13" x14ac:dyDescent="0.25">
      <c r="A107" s="9"/>
      <c r="B107" t="s">
        <v>28</v>
      </c>
      <c r="C107" t="s">
        <v>67</v>
      </c>
      <c r="D107" s="9">
        <v>45381</v>
      </c>
      <c r="E107" s="10">
        <v>45386</v>
      </c>
      <c r="F107" s="1">
        <v>225000</v>
      </c>
      <c r="G107" s="1">
        <v>225000</v>
      </c>
      <c r="H107" s="1">
        <v>0</v>
      </c>
      <c r="I107" s="1">
        <f>F107-G107</f>
        <v>0</v>
      </c>
      <c r="J107" s="1">
        <v>225000</v>
      </c>
      <c r="K107" s="1">
        <f>G107+H107-J107</f>
        <v>0</v>
      </c>
    </row>
    <row r="108" spans="1:13" x14ac:dyDescent="0.25">
      <c r="A108" s="9"/>
      <c r="D108" s="9"/>
      <c r="E108" s="10"/>
      <c r="I108" s="1">
        <f>F108-G108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2024-04-05T06:23:28Z</dcterms:modified>
  <cp:category/>
  <cp:contentStatus/>
</cp:coreProperties>
</file>