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867" documentId="14_{1E7DE582-8E6A-4088-84FC-1A8DF5B9EF91}" xr6:coauthVersionLast="47" xr6:coauthVersionMax="47" xr10:uidLastSave="{15395474-CE5B-4AC5-ADB2-F3831331AC12}"/>
  <bookViews>
    <workbookView xWindow="-105" yWindow="0" windowWidth="9030" windowHeight="109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7" i="1" l="1"/>
  <c r="K217" i="1"/>
  <c r="L217" i="1"/>
  <c r="I216" i="1"/>
  <c r="K216" i="1"/>
  <c r="L216" i="1"/>
  <c r="I215" i="1"/>
  <c r="K215" i="1"/>
  <c r="L215" i="1"/>
  <c r="I214" i="1"/>
  <c r="K214" i="1"/>
  <c r="L214" i="1"/>
  <c r="I213" i="1"/>
  <c r="K213" i="1"/>
  <c r="L213" i="1"/>
  <c r="I212" i="1"/>
  <c r="K212" i="1"/>
  <c r="L212" i="1"/>
  <c r="I211" i="1"/>
  <c r="K211" i="1"/>
  <c r="L211" i="1"/>
  <c r="I210" i="1"/>
  <c r="K210" i="1"/>
  <c r="L210" i="1"/>
  <c r="I209" i="1"/>
  <c r="K209" i="1"/>
  <c r="L209" i="1"/>
  <c r="I208" i="1"/>
  <c r="K208" i="1"/>
  <c r="L208" i="1"/>
  <c r="I207" i="1"/>
  <c r="K207" i="1"/>
  <c r="L207" i="1"/>
  <c r="I206" i="1"/>
  <c r="K206" i="1"/>
  <c r="L206" i="1"/>
  <c r="I205" i="1"/>
  <c r="K205" i="1"/>
  <c r="L205" i="1"/>
  <c r="I204" i="1"/>
  <c r="K204" i="1"/>
  <c r="L204" i="1"/>
  <c r="I203" i="1"/>
  <c r="K203" i="1"/>
  <c r="L203" i="1"/>
  <c r="I202" i="1"/>
  <c r="K202" i="1"/>
  <c r="L202" i="1"/>
  <c r="I201" i="1"/>
  <c r="K201" i="1"/>
  <c r="L201" i="1"/>
  <c r="I200" i="1"/>
  <c r="K200" i="1"/>
  <c r="L200" i="1"/>
  <c r="I199" i="1"/>
  <c r="K199" i="1"/>
  <c r="L199" i="1"/>
  <c r="I198" i="1"/>
  <c r="K198" i="1"/>
  <c r="L198" i="1"/>
  <c r="I197" i="1"/>
  <c r="K197" i="1"/>
  <c r="L197" i="1"/>
  <c r="I196" i="1"/>
  <c r="K196" i="1"/>
  <c r="L196" i="1"/>
  <c r="F192" i="1"/>
  <c r="I192" i="1" s="1"/>
  <c r="F191" i="1"/>
  <c r="I191" i="1" s="1"/>
  <c r="I195" i="1"/>
  <c r="K195" i="1"/>
  <c r="L195" i="1"/>
  <c r="I194" i="1"/>
  <c r="K194" i="1"/>
  <c r="L194" i="1"/>
  <c r="I193" i="1"/>
  <c r="K193" i="1"/>
  <c r="L193" i="1"/>
  <c r="K192" i="1"/>
  <c r="L192" i="1"/>
  <c r="K191" i="1"/>
  <c r="L191" i="1"/>
  <c r="I190" i="1"/>
  <c r="K190" i="1"/>
  <c r="L190" i="1"/>
  <c r="I189" i="1"/>
  <c r="K189" i="1"/>
  <c r="L189" i="1"/>
  <c r="I188" i="1"/>
  <c r="K188" i="1"/>
  <c r="L188" i="1"/>
  <c r="I187" i="1"/>
  <c r="K187" i="1"/>
  <c r="L187" i="1"/>
  <c r="I186" i="1"/>
  <c r="K186" i="1"/>
  <c r="L186" i="1"/>
  <c r="I185" i="1"/>
  <c r="K185" i="1"/>
  <c r="L185" i="1"/>
  <c r="I184" i="1"/>
  <c r="K184" i="1"/>
  <c r="L184" i="1"/>
  <c r="I183" i="1"/>
  <c r="K183" i="1"/>
  <c r="L183" i="1"/>
  <c r="I182" i="1"/>
  <c r="K182" i="1"/>
  <c r="L182" i="1"/>
  <c r="I181" i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<sst xmlns="http://schemas.openxmlformats.org/spreadsheetml/2006/main" count="396" uniqueCount="143">
  <si>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</si>
  <si>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</si>
  <si>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</si>
  <si>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</si>
  <si>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</si>
  <si>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</si>
  <si>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</si>
  <si>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</si>
  <si>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</si>
  <si>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</si>
  <si>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</si>
  <si>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</si>
  <si>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</si>
  <si>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</si>
  <si>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</si>
  <si>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</si>
  <si>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</si>
  <si>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</si>
  <si>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</si>
  <si>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</si>
  <si>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</si>
  <si>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</si>
  <si>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</si>
  <si>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</si>
  <si>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</si>
  <si>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</si>
  <si>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</si>
  <si>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</si>
  <si>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</si>
  <si>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</si>
  <si>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</si>
  <si>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</si>
  <si>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</si>
  <si>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</si>
  <si>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</si>
  <si>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</si>
  <si>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</si>
  <si>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</si>
  <si>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</si>
  <si>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</si>
  <si>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</si>
  <si>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</si>
  <si>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</si>
  <si>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</si>
  <si>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</si>
  <si>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</si>
  <si>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</si>
  <si>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</si>
  <si>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</si>
  <si>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</si>
  <si>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</si>
  <si>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</si>
  <si>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</si>
  <si>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</si>
  <si>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</si>
  <si>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</si>
  <si>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</si>
  <si>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</si>
  <si>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</si>
  <si>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</si>
  <si>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</si>
  <si>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</si>
  <si>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</si>
  <si>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</si>
  <si>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</si>
  <si>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</si>
  <si>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</si>
  <si>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</si>
  <si>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</si>
  <si>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</si>
  <si>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</si>
  <si>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</si>
  <si>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</si>
  <si>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</si>
  <si>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</si>
  <si>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</si>
  <si>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</si>
  <si>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</si>
  <si>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</si>
  <si>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</si>
  <si>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</si>
  <si>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</si>
  <si>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</si>
  <si>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</si>
  <si>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</si>
  <si>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</si>
  <si>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</si>
  <si>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</si>
  <si>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</si>
  <si>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</si>
  <si>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</si>
  <si>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</si>
  <si>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</si>
  <si>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</si>
  <si>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</si>
  <si>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</si>
  <si>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</si>
  <si>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</si>
  <si>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</si>
  <si>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</si>
  <si>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</si>
  <si>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</si>
  <si>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</si>
  <si>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</si>
  <si>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</si>
  <si>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</si>
  <si>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</si>
  <si>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</si>
  <si>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</si>
  <si>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</si>
  <si>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</si>
  <si>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</si>
  <si>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</si>
  <si>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</si>
  <si>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</si>
  <si>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</si>
  <si>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</si>
  <si>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</si>
  <si>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</si>
  <si>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</si>
  <si>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</si>
  <si>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</si>
  <si>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</si>
  <si>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</si>
  <si>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</si>
  <si>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</si>
  <si>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</si>
  <si>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</si>
  <si>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</si>
  <si>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</si>
  <si>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</si>
  <si>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</si>
  <si>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</si>
  <si>
    <t>Atam</t>
  </si>
  <si>
    <t>kurang ramel rokok</t>
  </si>
  <si>
    <t>Nurdin</t>
  </si>
  <si>
    <t>gabung 21 agustus 2024</t>
  </si>
  <si>
    <t>Sunar</t>
  </si>
  <si>
    <t>E'es</t>
  </si>
  <si>
    <t>Wanto</t>
  </si>
  <si>
    <t>Indra</t>
  </si>
  <si>
    <t>gabung tgl 27 agustus 2024</t>
  </si>
  <si>
    <t>Rudi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</si>
</sst>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m/d/yyyy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65" formatCode="m/d/yyyy"/>
      <alignment horizontal="left"/>
    </dxf>
    <dxf>
      <numFmt numFmtId="165" formatCode="m/d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217" totalsRowShown="0" headerRowDxfId="11">
  <autoFilter ref="A1:N217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"/>
  <sheetViews>
    <sheetView tabSelected="1" topLeftCell="A194" zoomScale="110" workbookViewId="0">
      <selection activeCell="I207" sqref="I207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 t="shared" ref="I145:I181" si="19">G145-F145</f>
        <v>0</v>
      </c>
      <c r="J145" s="1">
        <v>3086000</v>
      </c>
      <c r="K145" s="1">
        <f t="shared" ref="K145:K181" si="20">G145-J145</f>
        <v>0</v>
      </c>
      <c r="L145" s="1">
        <f t="shared" ref="L145:L181" si="21"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 t="shared" si="19"/>
        <v>0</v>
      </c>
      <c r="J146" s="1">
        <v>4202000</v>
      </c>
      <c r="K146" s="1">
        <f t="shared" si="20"/>
        <v>0</v>
      </c>
      <c r="L146" s="1">
        <f t="shared" si="21"/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 t="shared" si="19"/>
        <v>0</v>
      </c>
      <c r="J147" s="1">
        <v>14676000</v>
      </c>
      <c r="K147" s="1">
        <f t="shared" si="20"/>
        <v>959000</v>
      </c>
      <c r="L147" s="1">
        <f t="shared" si="21"/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 t="shared" si="19"/>
        <v>0</v>
      </c>
      <c r="J148" s="1">
        <v>14293000</v>
      </c>
      <c r="K148" s="1">
        <f t="shared" si="20"/>
        <v>-801000</v>
      </c>
      <c r="L148" s="1">
        <f t="shared" si="21"/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 t="shared" si="19"/>
        <v>0</v>
      </c>
      <c r="J149" s="1">
        <v>3704000</v>
      </c>
      <c r="K149" s="1">
        <f t="shared" si="20"/>
        <v>-3704000</v>
      </c>
      <c r="L149" s="1">
        <f t="shared" si="21"/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 t="shared" si="19"/>
        <v>0</v>
      </c>
      <c r="J150" s="1">
        <v>200000</v>
      </c>
      <c r="K150" s="1">
        <f t="shared" si="20"/>
        <v>934000</v>
      </c>
      <c r="L150" s="1">
        <f t="shared" si="21"/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 t="shared" si="19"/>
        <v>0</v>
      </c>
      <c r="J151" s="1">
        <v>314000</v>
      </c>
      <c r="K151" s="1">
        <f t="shared" si="20"/>
        <v>0</v>
      </c>
      <c r="L151" s="1">
        <f t="shared" si="21"/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 t="shared" si="19"/>
        <v>0</v>
      </c>
      <c r="J152" s="1">
        <v>1014000</v>
      </c>
      <c r="K152" s="1">
        <f t="shared" si="20"/>
        <v>-1014000</v>
      </c>
      <c r="L152" s="1">
        <f t="shared" si="21"/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 t="shared" si="19"/>
        <v>0</v>
      </c>
      <c r="J153" s="1">
        <v>500000</v>
      </c>
      <c r="K153" s="1">
        <f t="shared" si="20"/>
        <v>54000</v>
      </c>
      <c r="L153" s="1">
        <f t="shared" si="21"/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 t="shared" si="19"/>
        <v>0</v>
      </c>
      <c r="J154" s="1">
        <v>1129000</v>
      </c>
      <c r="K154" s="1">
        <f t="shared" si="20"/>
        <v>0</v>
      </c>
      <c r="L154" s="1">
        <f t="shared" si="21"/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 t="shared" si="19"/>
        <v>0</v>
      </c>
      <c r="J155" s="1">
        <v>5896000</v>
      </c>
      <c r="K155" s="1">
        <f t="shared" si="20"/>
        <v>0</v>
      </c>
      <c r="L155" s="1">
        <f t="shared" si="21"/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 t="shared" si="19"/>
        <v>16000</v>
      </c>
      <c r="J156" s="1">
        <v>2212000</v>
      </c>
      <c r="K156" s="1">
        <f t="shared" si="20"/>
        <v>0</v>
      </c>
      <c r="L156" s="1">
        <f t="shared" si="21"/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 t="shared" si="19"/>
        <v>8000</v>
      </c>
      <c r="J157" s="1">
        <v>2113000</v>
      </c>
      <c r="K157" s="1">
        <f t="shared" si="20"/>
        <v>0</v>
      </c>
      <c r="L157" s="1">
        <f t="shared" si="21"/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 t="shared" si="19"/>
        <v>0</v>
      </c>
      <c r="J158" s="1">
        <v>2040000</v>
      </c>
      <c r="K158" s="1">
        <f t="shared" si="20"/>
        <v>-429000</v>
      </c>
      <c r="L158" s="1">
        <f t="shared" si="21"/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 t="shared" si="19"/>
        <v>0</v>
      </c>
      <c r="J159" s="1">
        <v>9000000</v>
      </c>
      <c r="K159" s="1">
        <f t="shared" si="20"/>
        <v>-2161000</v>
      </c>
      <c r="L159" s="1">
        <f t="shared" si="21"/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 t="shared" si="19"/>
        <v>0</v>
      </c>
      <c r="J160" s="1">
        <v>20000000</v>
      </c>
      <c r="K160" s="1">
        <f t="shared" si="20"/>
        <v>-4852000</v>
      </c>
      <c r="L160" s="1">
        <f t="shared" si="21"/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 t="shared" si="19"/>
        <v>0</v>
      </c>
      <c r="J161" s="1">
        <v>200000</v>
      </c>
      <c r="K161" s="1">
        <f t="shared" si="20"/>
        <v>2839000</v>
      </c>
      <c r="L161" s="1">
        <f t="shared" si="21"/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 t="shared" si="19"/>
        <v>0</v>
      </c>
      <c r="J162" s="1">
        <v>200000</v>
      </c>
      <c r="K162" s="1">
        <f t="shared" si="20"/>
        <v>-200000</v>
      </c>
      <c r="L162" s="1">
        <f t="shared" si="21"/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 t="shared" si="19"/>
        <v>0</v>
      </c>
      <c r="J163" s="1">
        <v>572000</v>
      </c>
      <c r="K163" s="1">
        <f t="shared" si="20"/>
        <v>0</v>
      </c>
      <c r="L163" s="1">
        <f t="shared" si="21"/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 t="shared" si="19"/>
        <v>0</v>
      </c>
      <c r="J164" s="1">
        <v>810000</v>
      </c>
      <c r="K164" s="1">
        <f t="shared" si="20"/>
        <v>0</v>
      </c>
      <c r="L164" s="1">
        <f t="shared" si="21"/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 t="shared" si="19"/>
        <v>0</v>
      </c>
      <c r="J165" s="1">
        <v>1081000</v>
      </c>
      <c r="K165" s="1">
        <f t="shared" si="20"/>
        <v>99000</v>
      </c>
      <c r="L165" s="1">
        <f t="shared" si="21"/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 t="shared" si="19"/>
        <v>0</v>
      </c>
      <c r="J166" s="1">
        <v>132000</v>
      </c>
      <c r="K166" s="1">
        <f t="shared" si="20"/>
        <v>0</v>
      </c>
      <c r="L166" s="1">
        <f t="shared" si="21"/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 t="shared" si="19"/>
        <v>0</v>
      </c>
      <c r="J167" s="1">
        <v>136000</v>
      </c>
      <c r="K167" s="1">
        <f t="shared" si="20"/>
        <v>0</v>
      </c>
      <c r="L167" s="1">
        <f t="shared" si="21"/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 t="shared" si="19"/>
        <v>0</v>
      </c>
      <c r="J168" s="1">
        <v>1256000</v>
      </c>
      <c r="K168" s="1">
        <f t="shared" si="20"/>
        <v>0</v>
      </c>
      <c r="L168" s="1">
        <f t="shared" si="21"/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 t="shared" si="19"/>
        <v>0</v>
      </c>
      <c r="J169" s="1">
        <v>10000000</v>
      </c>
      <c r="K169" s="1">
        <f t="shared" si="20"/>
        <v>-10000000</v>
      </c>
      <c r="L169" s="1">
        <f t="shared" si="21"/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 t="shared" si="19"/>
        <v>0</v>
      </c>
      <c r="J170" s="1">
        <v>18880000</v>
      </c>
      <c r="K170" s="1">
        <f t="shared" si="20"/>
        <v>-125000</v>
      </c>
      <c r="L170" s="1">
        <f t="shared" si="21"/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 t="shared" si="19"/>
        <v>0</v>
      </c>
      <c r="J171" s="1">
        <v>5074000</v>
      </c>
      <c r="K171" s="1">
        <f t="shared" si="20"/>
        <v>0</v>
      </c>
      <c r="L171" s="1">
        <f t="shared" si="21"/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 t="shared" si="19"/>
        <v>0</v>
      </c>
      <c r="J172" s="1">
        <v>1093000</v>
      </c>
      <c r="K172" s="1">
        <f t="shared" si="20"/>
        <v>0</v>
      </c>
      <c r="L172" s="1">
        <f t="shared" si="21"/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 t="shared" si="19"/>
        <v>0</v>
      </c>
      <c r="J173" s="1">
        <v>2500000</v>
      </c>
      <c r="K173" s="1">
        <f t="shared" si="20"/>
        <v>565000</v>
      </c>
      <c r="L173" s="1">
        <f t="shared" si="21"/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 t="shared" si="19"/>
        <v>0</v>
      </c>
      <c r="J174" s="1">
        <v>10000000</v>
      </c>
      <c r="K174" s="1">
        <f t="shared" si="20"/>
        <v>-10000000</v>
      </c>
      <c r="L174" s="1">
        <f t="shared" si="21"/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 t="shared" si="19"/>
        <v>0</v>
      </c>
      <c r="J175" s="1">
        <v>2675000</v>
      </c>
      <c r="K175" s="1">
        <f t="shared" si="20"/>
        <v>0</v>
      </c>
      <c r="L175" s="1">
        <f t="shared" si="21"/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 t="shared" si="19"/>
        <v>0</v>
      </c>
      <c r="J176" s="1">
        <v>2565000</v>
      </c>
      <c r="K176" s="1">
        <f t="shared" si="20"/>
        <v>427000</v>
      </c>
      <c r="L176" s="1">
        <f t="shared" si="21"/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 t="shared" si="19"/>
        <v>0</v>
      </c>
      <c r="J177" s="1">
        <v>6031000</v>
      </c>
      <c r="K177" s="1">
        <f t="shared" si="20"/>
        <v>701000</v>
      </c>
      <c r="L177" s="1">
        <f t="shared" si="21"/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 t="shared" si="19"/>
        <v>0</v>
      </c>
      <c r="J178" s="1">
        <v>6500000</v>
      </c>
      <c r="K178" s="1">
        <f t="shared" si="20"/>
        <v>-1141000</v>
      </c>
      <c r="L178" s="1">
        <f t="shared" si="21"/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 t="shared" si="19"/>
        <v>0</v>
      </c>
      <c r="J179" s="1">
        <v>14917000</v>
      </c>
      <c r="K179" s="1">
        <f t="shared" si="20"/>
        <v>-1754000</v>
      </c>
      <c r="L179" s="1">
        <f t="shared" si="21"/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 t="shared" si="19"/>
        <v>0</v>
      </c>
      <c r="J180" s="1">
        <v>12105000</v>
      </c>
      <c r="K180" s="1">
        <f t="shared" si="20"/>
        <v>0</v>
      </c>
      <c r="L180" s="1">
        <f t="shared" si="21"/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 t="shared" si="19"/>
        <v>0</v>
      </c>
      <c r="J181" s="1">
        <v>2916000</v>
      </c>
      <c r="K181" s="1">
        <f t="shared" si="20"/>
        <v>0</v>
      </c>
      <c r="L181" s="1">
        <f t="shared" si="21"/>
        <v>220000</v>
      </c>
      <c r="M181" s="1">
        <v>100000</v>
      </c>
      <c r="N181" t="s">
        <v>75</v>
      </c>
    </row>
    <row r="182" spans="1:14">
      <c r="A182" s="6">
        <v>45499</v>
      </c>
      <c r="B182" t="s">
        <v>26</v>
      </c>
      <c r="C182" t="s">
        <v>94</v>
      </c>
      <c r="D182" s="6">
        <v>45471</v>
      </c>
      <c r="E182" s="8">
        <v>374216</v>
      </c>
      <c r="F182" s="1">
        <v>0</v>
      </c>
      <c r="G182" s="1">
        <v>0</v>
      </c>
      <c r="H182" s="1">
        <v>1075000</v>
      </c>
      <c r="I182" s="1">
        <f>G182-F182</f>
        <v>0</v>
      </c>
      <c r="J182" s="1">
        <v>250000</v>
      </c>
      <c r="K182" s="1">
        <f>G182-J182</f>
        <v>-250000</v>
      </c>
      <c r="L182" s="1">
        <f>G182-J182+H182</f>
        <v>825000</v>
      </c>
      <c r="N182" t="s">
        <v>75</v>
      </c>
    </row>
    <row r="183" spans="1:14">
      <c r="C183" t="s">
        <v>27</v>
      </c>
      <c r="D183" s="6">
        <v>45471</v>
      </c>
      <c r="E183" s="8">
        <v>45498</v>
      </c>
      <c r="F183" s="1">
        <v>0</v>
      </c>
      <c r="G183" s="1">
        <v>0</v>
      </c>
      <c r="H183" s="1">
        <v>436000</v>
      </c>
      <c r="I183" s="1">
        <f>G183-F183</f>
        <v>0</v>
      </c>
      <c r="J183" s="1">
        <v>436000</v>
      </c>
      <c r="K183" s="1">
        <f>G183-J183</f>
        <v>-436000</v>
      </c>
      <c r="L183" s="1">
        <f>G183-J183+H183</f>
        <v>0</v>
      </c>
      <c r="N183" t="s">
        <v>122</v>
      </c>
    </row>
    <row r="184" spans="1:14">
      <c r="B184" t="s">
        <v>30</v>
      </c>
      <c r="C184" t="s">
        <v>133</v>
      </c>
      <c r="D184" s="6">
        <v>45471</v>
      </c>
      <c r="E184" s="8">
        <v>45498</v>
      </c>
      <c r="F184" s="1">
        <v>586000</v>
      </c>
      <c r="G184" s="1">
        <v>586000</v>
      </c>
      <c r="H184" s="1">
        <v>0</v>
      </c>
      <c r="I184" s="1">
        <f>G184-F184</f>
        <v>0</v>
      </c>
      <c r="J184" s="1">
        <v>586000</v>
      </c>
      <c r="K184" s="1">
        <f>G184-J184</f>
        <v>0</v>
      </c>
      <c r="L184" s="1">
        <f>G184-J184+H184</f>
        <v>0</v>
      </c>
    </row>
    <row r="185" spans="1:14">
      <c r="B185" t="s">
        <v>61</v>
      </c>
      <c r="D185" s="6">
        <v>45472</v>
      </c>
      <c r="E185" s="8">
        <v>45496</v>
      </c>
      <c r="F185" s="1">
        <v>164000</v>
      </c>
      <c r="G185" s="1">
        <v>164000</v>
      </c>
      <c r="I185" s="1">
        <f>G185-F185</f>
        <v>0</v>
      </c>
      <c r="J185" s="1">
        <v>164000</v>
      </c>
      <c r="K185" s="1">
        <f>G185-J185</f>
        <v>0</v>
      </c>
      <c r="L185" s="1">
        <f>G185-J185+H185</f>
        <v>0</v>
      </c>
      <c r="M185" s="1">
        <v>6000</v>
      </c>
    </row>
    <row r="186" spans="1:14">
      <c r="A186" s="6">
        <v>45500</v>
      </c>
      <c r="B186" t="s">
        <v>64</v>
      </c>
      <c r="D186" s="6">
        <v>45479</v>
      </c>
      <c r="E186" s="8">
        <v>45492</v>
      </c>
      <c r="F186" s="1">
        <v>30121000</v>
      </c>
      <c r="G186" s="1">
        <v>30121000</v>
      </c>
      <c r="I186" s="1">
        <f>G186-F186</f>
        <v>0</v>
      </c>
      <c r="J186" s="1">
        <v>30093000</v>
      </c>
      <c r="K186" s="1">
        <f>G186-J186</f>
        <v>28000</v>
      </c>
      <c r="L186" s="1">
        <f>G186-J186+H186</f>
        <v>28000</v>
      </c>
      <c r="M186" s="1">
        <v>200000</v>
      </c>
      <c r="N186" t="s">
        <v>134</v>
      </c>
    </row>
    <row r="187" spans="1:14">
      <c r="B187" t="s">
        <v>26</v>
      </c>
      <c r="C187" t="s">
        <v>81</v>
      </c>
      <c r="D187" s="6">
        <v>45472</v>
      </c>
      <c r="E187" s="8">
        <v>45496</v>
      </c>
      <c r="F187" s="1">
        <v>419000</v>
      </c>
      <c r="G187" s="1">
        <v>419000</v>
      </c>
      <c r="I187" s="1">
        <f>G187-F187</f>
        <v>0</v>
      </c>
      <c r="J187" s="1">
        <v>400000</v>
      </c>
      <c r="K187" s="1">
        <f>G187-J187</f>
        <v>19000</v>
      </c>
      <c r="L187" s="1">
        <f>G187-J187+H187</f>
        <v>19000</v>
      </c>
      <c r="N187" t="s">
        <v>75</v>
      </c>
    </row>
    <row r="188" spans="1:14">
      <c r="A188" s="6">
        <v>45501</v>
      </c>
      <c r="B188" t="s">
        <v>100</v>
      </c>
      <c r="D188" s="6">
        <v>45466</v>
      </c>
      <c r="E188" s="8">
        <v>45479</v>
      </c>
      <c r="F188" s="1">
        <v>2029000</v>
      </c>
      <c r="G188" s="1">
        <v>2029000</v>
      </c>
      <c r="I188" s="1">
        <f>G188-F188</f>
        <v>0</v>
      </c>
      <c r="J188" s="1">
        <v>2029000</v>
      </c>
      <c r="K188" s="1">
        <f>G188-J188</f>
        <v>0</v>
      </c>
      <c r="L188" s="1">
        <f>G188-J188+H188</f>
        <v>0</v>
      </c>
      <c r="M188" s="1">
        <v>50000</v>
      </c>
    </row>
    <row r="189" spans="1:14">
      <c r="B189" t="s">
        <v>26</v>
      </c>
      <c r="C189" t="s">
        <v>28</v>
      </c>
      <c r="D189" s="6">
        <v>45472</v>
      </c>
      <c r="E189" s="8">
        <v>45496</v>
      </c>
      <c r="F189" s="1">
        <v>379000</v>
      </c>
      <c r="G189" s="1">
        <v>379000</v>
      </c>
      <c r="I189" s="1">
        <f>G189-F189</f>
        <v>0</v>
      </c>
      <c r="J189" s="1">
        <v>379000</v>
      </c>
      <c r="K189" s="1">
        <f>G189-J189</f>
        <v>0</v>
      </c>
      <c r="L189" s="1">
        <f>G189-J189+H189</f>
        <v>0</v>
      </c>
    </row>
    <row r="190" spans="1:14">
      <c r="A190" s="6">
        <v>45503</v>
      </c>
      <c r="B190" t="s">
        <v>106</v>
      </c>
      <c r="D190" s="6">
        <v>45467</v>
      </c>
      <c r="E190" s="8">
        <v>45479</v>
      </c>
      <c r="F190" s="1">
        <v>3657000</v>
      </c>
      <c r="G190" s="1">
        <v>3657000</v>
      </c>
      <c r="H190" s="1">
        <v>565000</v>
      </c>
      <c r="I190" s="1">
        <f>G190-F190</f>
        <v>0</v>
      </c>
      <c r="J190" s="1">
        <v>4000000</v>
      </c>
      <c r="K190" s="1">
        <f>G190-J190</f>
        <v>-343000</v>
      </c>
      <c r="L190" s="1">
        <f>G190-J190+H190</f>
        <v>222000</v>
      </c>
      <c r="N190" t="s">
        <v>75</v>
      </c>
    </row>
    <row r="191" spans="1:14">
      <c r="B191" t="s">
        <v>103</v>
      </c>
      <c r="D191" s="6">
        <v>45450</v>
      </c>
      <c r="E191" s="8">
        <v>45477</v>
      </c>
      <c r="F191" s="1">
        <f>SUM(13065000,21031000)</f>
        <v>34096000</v>
      </c>
      <c r="G191" s="1">
        <v>34096000</v>
      </c>
      <c r="H191" s="1">
        <v>1500000</v>
      </c>
      <c r="I191" s="1">
        <f>G191-F191</f>
        <v>0</v>
      </c>
      <c r="J191" s="1">
        <v>24096000</v>
      </c>
      <c r="K191" s="1">
        <f>G191-J191</f>
        <v>10000000</v>
      </c>
      <c r="L191" s="1">
        <f>G191-J191+H191</f>
        <v>11500000</v>
      </c>
      <c r="M191" s="1">
        <v>200000</v>
      </c>
      <c r="N191" t="s">
        <v>75</v>
      </c>
    </row>
    <row r="192" spans="1:14">
      <c r="A192" s="6">
        <v>45506</v>
      </c>
      <c r="B192" t="s">
        <v>101</v>
      </c>
      <c r="D192" s="6">
        <v>45487</v>
      </c>
      <c r="E192" s="8">
        <v>45500</v>
      </c>
      <c r="F192" s="1">
        <f>SUM(7540000,1624000)</f>
        <v>9164000</v>
      </c>
      <c r="G192" s="1">
        <v>9164000</v>
      </c>
      <c r="H192" s="1">
        <v>701000</v>
      </c>
      <c r="I192" s="1">
        <f>G192-F192</f>
        <v>0</v>
      </c>
      <c r="J192" s="1">
        <v>9865000</v>
      </c>
      <c r="K192" s="1">
        <f>G192-J192</f>
        <v>-701000</v>
      </c>
      <c r="L192" s="1">
        <f>G192-J192+H192</f>
        <v>0</v>
      </c>
      <c r="M192" s="1">
        <v>100000</v>
      </c>
      <c r="N192" t="s">
        <v>122</v>
      </c>
    </row>
    <row r="193" spans="1:14">
      <c r="A193" s="6">
        <v>45510</v>
      </c>
      <c r="B193" t="s">
        <v>135</v>
      </c>
      <c r="D193" s="6">
        <v>45493</v>
      </c>
      <c r="E193" s="8">
        <v>45506</v>
      </c>
      <c r="F193" s="1">
        <v>3909000</v>
      </c>
      <c r="G193" s="1">
        <v>3909000</v>
      </c>
      <c r="I193" s="1">
        <f>G193-F193</f>
        <v>0</v>
      </c>
      <c r="J193" s="1">
        <v>3909000</v>
      </c>
      <c r="K193" s="1">
        <f>G193-J193</f>
        <v>0</v>
      </c>
      <c r="L193" s="1">
        <f>G193-J193+H193</f>
        <v>0</v>
      </c>
      <c r="M193" s="1">
        <v>100000</v>
      </c>
    </row>
    <row r="194" spans="1:14">
      <c r="B194" t="s">
        <v>16</v>
      </c>
      <c r="D194" s="6">
        <v>45486</v>
      </c>
      <c r="E194" s="8">
        <v>45505</v>
      </c>
      <c r="F194" s="1">
        <v>3325000</v>
      </c>
      <c r="G194" s="1">
        <v>3325000</v>
      </c>
      <c r="H194" s="1">
        <v>16627000</v>
      </c>
      <c r="I194" s="1">
        <f>G194-F194</f>
        <v>0</v>
      </c>
      <c r="J194" s="1">
        <v>3325000</v>
      </c>
      <c r="K194" s="1">
        <f>G194-J194</f>
        <v>0</v>
      </c>
      <c r="L194" s="1">
        <f>G194-J194+H194</f>
        <v>16627000</v>
      </c>
      <c r="M194" s="1">
        <v>100000</v>
      </c>
    </row>
    <row r="195" spans="1:14">
      <c r="A195" s="6">
        <v>45511</v>
      </c>
      <c r="B195" t="s">
        <v>96</v>
      </c>
      <c r="D195" s="6">
        <v>45493</v>
      </c>
      <c r="E195" s="8">
        <v>45506</v>
      </c>
      <c r="F195" s="1">
        <v>11736000</v>
      </c>
      <c r="G195" s="1">
        <v>11736000</v>
      </c>
      <c r="H195" s="1">
        <v>68000</v>
      </c>
      <c r="I195" s="1">
        <f>G195-F195</f>
        <v>0</v>
      </c>
      <c r="J195" s="1">
        <v>11804000</v>
      </c>
      <c r="K195" s="1">
        <f>G195-J195</f>
        <v>-68000</v>
      </c>
      <c r="L195" s="1">
        <f>G195-J195+H195</f>
        <v>0</v>
      </c>
      <c r="M195" s="1">
        <v>100000</v>
      </c>
      <c r="N195" t="s">
        <v>122</v>
      </c>
    </row>
    <row r="196" spans="1:14">
      <c r="A196" s="9">
        <v>45516</v>
      </c>
      <c r="B196" t="s">
        <v>106</v>
      </c>
      <c r="D196" s="9">
        <v>45480</v>
      </c>
      <c r="E196" s="8">
        <v>45506</v>
      </c>
      <c r="F196" s="1">
        <v>10101000</v>
      </c>
      <c r="G196" s="1">
        <v>10101000</v>
      </c>
      <c r="H196" s="1">
        <v>222000</v>
      </c>
      <c r="I196" s="1">
        <f>G196-F196</f>
        <v>0</v>
      </c>
      <c r="J196" s="1">
        <v>5000000</v>
      </c>
      <c r="K196" s="1">
        <f>G196-J196</f>
        <v>5101000</v>
      </c>
      <c r="L196" s="1">
        <f>G196-J196+H196</f>
        <v>5323000</v>
      </c>
      <c r="M196" s="1">
        <v>50000</v>
      </c>
      <c r="N196" t="s">
        <v>136</v>
      </c>
    </row>
    <row r="197" spans="1:14">
      <c r="A197" s="9"/>
      <c r="B197" t="s">
        <v>103</v>
      </c>
      <c r="D197" s="9">
        <v>45478</v>
      </c>
      <c r="E197" s="8">
        <v>45491</v>
      </c>
      <c r="F197" s="1">
        <v>16993000</v>
      </c>
      <c r="G197" s="1">
        <v>16993000</v>
      </c>
      <c r="H197" s="1">
        <v>11500000</v>
      </c>
      <c r="I197" s="1">
        <f>G197-F197</f>
        <v>0</v>
      </c>
      <c r="J197" s="1">
        <v>20993000</v>
      </c>
      <c r="K197" s="1">
        <f>G197-J197</f>
        <v>-4000000</v>
      </c>
      <c r="L197" s="1">
        <f>G197-J197+H197</f>
        <v>7500000</v>
      </c>
      <c r="M197" s="1">
        <v>100000</v>
      </c>
      <c r="N197" t="s">
        <v>75</v>
      </c>
    </row>
    <row r="198" spans="1:14">
      <c r="A198" s="9">
        <v>45517</v>
      </c>
      <c r="B198" t="s">
        <v>100</v>
      </c>
      <c r="D198" s="9">
        <v>45480</v>
      </c>
      <c r="E198" s="8">
        <v>45498</v>
      </c>
      <c r="F198" s="1">
        <v>4204000</v>
      </c>
      <c r="G198" s="1">
        <v>4204000</v>
      </c>
      <c r="I198" s="1">
        <f>G198-F198</f>
        <v>0</v>
      </c>
      <c r="J198" s="1">
        <v>4204000</v>
      </c>
      <c r="K198" s="1">
        <f>G198-J198</f>
        <v>0</v>
      </c>
      <c r="L198" s="1">
        <f>G198-J198+H198</f>
        <v>0</v>
      </c>
      <c r="M198" s="1">
        <v>100000</v>
      </c>
    </row>
    <row r="199" spans="1:14">
      <c r="A199" s="9"/>
      <c r="B199" t="s">
        <v>28</v>
      </c>
      <c r="D199" s="9">
        <v>45501</v>
      </c>
      <c r="E199" s="8">
        <v>45509</v>
      </c>
      <c r="F199" s="1">
        <v>651000</v>
      </c>
      <c r="G199" s="1">
        <v>651000</v>
      </c>
      <c r="I199" s="1">
        <f>G199-F199</f>
        <v>0</v>
      </c>
      <c r="J199" s="1">
        <v>651000</v>
      </c>
      <c r="K199" s="1">
        <f>G199-J199</f>
        <v>0</v>
      </c>
      <c r="L199" s="1">
        <f>G199-J199+H199</f>
        <v>0</v>
      </c>
    </row>
    <row r="200" spans="1:14">
      <c r="A200" s="9"/>
      <c r="B200" t="s">
        <v>137</v>
      </c>
      <c r="D200" s="9">
        <v>45423</v>
      </c>
      <c r="E200" s="8">
        <v>45465</v>
      </c>
      <c r="F200" s="1">
        <v>2232000</v>
      </c>
      <c r="G200" s="1">
        <v>2291000</v>
      </c>
      <c r="I200" s="1">
        <f>G200-F200</f>
        <v>59000</v>
      </c>
      <c r="J200" s="1">
        <v>1280000</v>
      </c>
      <c r="K200" s="1">
        <f>G200-J200</f>
        <v>1011000</v>
      </c>
      <c r="L200" s="1">
        <f>G200-J200+H200</f>
        <v>1011000</v>
      </c>
      <c r="M200" s="1">
        <v>50000</v>
      </c>
      <c r="N200" t="s">
        <v>75</v>
      </c>
    </row>
    <row r="201" spans="1:14">
      <c r="A201" s="9"/>
      <c r="B201" t="s">
        <v>26</v>
      </c>
      <c r="C201" t="s">
        <v>81</v>
      </c>
      <c r="D201" s="9">
        <v>45497</v>
      </c>
      <c r="E201" s="8">
        <v>45516</v>
      </c>
      <c r="F201" s="1">
        <v>297000</v>
      </c>
      <c r="G201" s="1">
        <v>297000</v>
      </c>
      <c r="H201" s="1">
        <v>19000</v>
      </c>
      <c r="I201" s="1">
        <f>G201-F201</f>
        <v>0</v>
      </c>
      <c r="J201" s="1">
        <v>300000</v>
      </c>
      <c r="K201" s="1">
        <f>G201-J201</f>
        <v>-3000</v>
      </c>
      <c r="L201" s="1">
        <f>G201-J201+H201</f>
        <v>16000</v>
      </c>
      <c r="N201" t="s">
        <v>75</v>
      </c>
    </row>
    <row r="202" spans="1:14">
      <c r="A202" s="9"/>
      <c r="C202" t="s">
        <v>29</v>
      </c>
      <c r="D202" s="9">
        <v>45471</v>
      </c>
      <c r="E202" s="8">
        <v>45471</v>
      </c>
      <c r="F202" s="1">
        <v>0</v>
      </c>
      <c r="G202" s="1">
        <v>0</v>
      </c>
      <c r="H202" s="1">
        <v>3090000</v>
      </c>
      <c r="I202" s="1">
        <f>G202-F202</f>
        <v>0</v>
      </c>
      <c r="J202" s="1">
        <v>570000</v>
      </c>
      <c r="K202" s="1">
        <f>G202-J202</f>
        <v>-570000</v>
      </c>
      <c r="L202" s="1">
        <f>G202-J202+H202</f>
        <v>2520000</v>
      </c>
      <c r="N202" t="s">
        <v>75</v>
      </c>
    </row>
    <row r="203" spans="1:14">
      <c r="A203" s="9"/>
      <c r="B203" t="s">
        <v>30</v>
      </c>
      <c r="C203" t="s">
        <v>67</v>
      </c>
      <c r="D203" s="9">
        <v>45473</v>
      </c>
      <c r="E203" s="8">
        <v>45510</v>
      </c>
      <c r="F203" s="1">
        <v>371000</v>
      </c>
      <c r="G203" s="1">
        <v>371000</v>
      </c>
      <c r="H203" s="1">
        <v>200000</v>
      </c>
      <c r="I203" s="1">
        <f>G203-F203</f>
        <v>0</v>
      </c>
      <c r="J203" s="1">
        <v>551000</v>
      </c>
      <c r="K203" s="1">
        <f>G203-J203</f>
        <v>-180000</v>
      </c>
      <c r="L203" s="1">
        <f>G203-J203+H203</f>
        <v>20000</v>
      </c>
      <c r="N203" t="s">
        <v>75</v>
      </c>
    </row>
    <row r="204" spans="1:14">
      <c r="A204" s="9">
        <v>45521</v>
      </c>
      <c r="B204" t="s">
        <v>138</v>
      </c>
      <c r="D204" s="9">
        <v>45467</v>
      </c>
      <c r="E204" s="8">
        <v>45499</v>
      </c>
      <c r="F204" s="1">
        <v>33942000</v>
      </c>
      <c r="G204" s="1">
        <v>33942000</v>
      </c>
      <c r="I204" s="1">
        <f>G204-F204</f>
        <v>0</v>
      </c>
      <c r="J204" s="1">
        <v>10000000</v>
      </c>
      <c r="K204" s="1">
        <f>G204-J204</f>
        <v>23942000</v>
      </c>
      <c r="L204" s="1">
        <f>G204-J204+H204</f>
        <v>23942000</v>
      </c>
      <c r="M204" s="1">
        <v>100000</v>
      </c>
      <c r="N204" t="s">
        <v>75</v>
      </c>
    </row>
    <row r="205" spans="1:14">
      <c r="A205" s="9">
        <v>45523</v>
      </c>
      <c r="B205" t="s">
        <v>135</v>
      </c>
      <c r="D205" s="9">
        <v>45507</v>
      </c>
      <c r="E205" s="8">
        <v>45519</v>
      </c>
      <c r="F205" s="1">
        <v>4782000</v>
      </c>
      <c r="G205" s="1">
        <v>4782000</v>
      </c>
      <c r="I205" s="1">
        <f>G205-F205</f>
        <v>0</v>
      </c>
      <c r="J205" s="1">
        <v>4782000</v>
      </c>
      <c r="K205" s="1">
        <f>G205-J205</f>
        <v>0</v>
      </c>
      <c r="L205" s="1">
        <f>G205-J205+H205</f>
        <v>0</v>
      </c>
      <c r="M205" s="1">
        <v>100000</v>
      </c>
    </row>
    <row r="206" spans="1:14">
      <c r="A206" s="9">
        <v>45525</v>
      </c>
      <c r="B206" t="s">
        <v>106</v>
      </c>
      <c r="D206" s="9">
        <v>45480</v>
      </c>
      <c r="E206" s="8">
        <v>45506</v>
      </c>
      <c r="F206" s="1">
        <v>0</v>
      </c>
      <c r="G206" s="1">
        <v>0</v>
      </c>
      <c r="H206" s="1">
        <v>5323000</v>
      </c>
      <c r="I206" s="1">
        <f>G206-F206</f>
        <v>0</v>
      </c>
      <c r="J206" s="1">
        <v>5000000</v>
      </c>
      <c r="K206" s="1">
        <f>G206-J206</f>
        <v>-5000000</v>
      </c>
      <c r="L206" s="1">
        <f>G206-J206+H206</f>
        <v>323000</v>
      </c>
      <c r="M206" s="1">
        <v>100000</v>
      </c>
      <c r="N206" t="s">
        <v>75</v>
      </c>
    </row>
    <row r="207" spans="1:14">
      <c r="A207" s="9">
        <v>45526</v>
      </c>
      <c r="B207" t="s">
        <v>96</v>
      </c>
      <c r="D207" s="9">
        <v>45507</v>
      </c>
      <c r="E207" s="8">
        <v>45520</v>
      </c>
      <c r="F207" s="1">
        <v>9335000</v>
      </c>
      <c r="G207" s="1">
        <v>9085000</v>
      </c>
      <c r="H207" s="1">
        <v>0</v>
      </c>
      <c r="I207" s="1">
        <f>G207-F207</f>
        <v>-250000</v>
      </c>
      <c r="J207" s="1">
        <v>9085000</v>
      </c>
      <c r="K207" s="1">
        <f>G207-J207</f>
        <v>0</v>
      </c>
      <c r="L207" s="1">
        <f>G207-J207+H207</f>
        <v>0</v>
      </c>
      <c r="M207" s="1">
        <v>100000</v>
      </c>
    </row>
    <row r="208" spans="1:14">
      <c r="A208" s="9">
        <v>45527</v>
      </c>
      <c r="B208" t="s">
        <v>16</v>
      </c>
      <c r="D208" s="9">
        <v>45486</v>
      </c>
      <c r="E208" s="8">
        <v>45505</v>
      </c>
      <c r="F208" s="1">
        <v>0</v>
      </c>
      <c r="G208" s="1">
        <v>0</v>
      </c>
      <c r="H208" s="1">
        <v>16627000</v>
      </c>
      <c r="I208" s="1">
        <f>G208-F208</f>
        <v>0</v>
      </c>
      <c r="J208" s="1">
        <v>10000000</v>
      </c>
      <c r="K208" s="1">
        <f>G208-J208</f>
        <v>-10000000</v>
      </c>
      <c r="L208" s="1">
        <f>G208-J208+H208</f>
        <v>6627000</v>
      </c>
      <c r="N208" t="s">
        <v>75</v>
      </c>
    </row>
    <row r="209" spans="1:14">
      <c r="A209" s="9"/>
      <c r="B209" t="s">
        <v>101</v>
      </c>
      <c r="D209" s="9">
        <v>45501</v>
      </c>
      <c r="E209" s="8">
        <v>45519</v>
      </c>
      <c r="F209" s="1">
        <v>10977000</v>
      </c>
      <c r="G209" s="1">
        <v>10977000</v>
      </c>
      <c r="I209" s="1">
        <f>G209-F209</f>
        <v>0</v>
      </c>
      <c r="J209" s="1">
        <v>10977000</v>
      </c>
      <c r="K209" s="1">
        <f>G209-J209</f>
        <v>0</v>
      </c>
      <c r="L209" s="1">
        <f>G209-J209+H209</f>
        <v>0</v>
      </c>
      <c r="M209" s="1">
        <v>100000</v>
      </c>
    </row>
    <row r="210" spans="1:14">
      <c r="A210" s="9">
        <v>45528</v>
      </c>
      <c r="B210" t="s">
        <v>30</v>
      </c>
      <c r="C210" t="s">
        <v>139</v>
      </c>
      <c r="D210" s="9">
        <v>45509</v>
      </c>
      <c r="E210" s="8">
        <v>45514</v>
      </c>
      <c r="F210" s="1">
        <v>72000</v>
      </c>
      <c r="G210" s="1">
        <v>72000</v>
      </c>
      <c r="I210" s="1">
        <f>G210-F210</f>
        <v>0</v>
      </c>
      <c r="J210" s="1">
        <v>72000</v>
      </c>
      <c r="K210" s="1">
        <f>G210-J210</f>
        <v>0</v>
      </c>
      <c r="L210" s="1">
        <f>G210-J210+H210</f>
        <v>0</v>
      </c>
    </row>
    <row r="211" spans="1:14">
      <c r="A211" s="9">
        <v>45529</v>
      </c>
      <c r="B211" t="s">
        <v>140</v>
      </c>
      <c r="D211" s="9">
        <v>45509</v>
      </c>
      <c r="E211" s="8">
        <v>45524</v>
      </c>
      <c r="F211" s="1">
        <v>4863000</v>
      </c>
      <c r="G211" s="1">
        <v>4863000</v>
      </c>
      <c r="I211" s="1">
        <f>G211-F211</f>
        <v>0</v>
      </c>
      <c r="J211" s="1">
        <v>3615000</v>
      </c>
      <c r="K211" s="1">
        <f>G211-J211</f>
        <v>1248000</v>
      </c>
      <c r="L211" s="1">
        <f>G211-J211+H211</f>
        <v>1248000</v>
      </c>
      <c r="M211" s="1">
        <v>100000</v>
      </c>
      <c r="N211" t="s">
        <v>141</v>
      </c>
    </row>
    <row r="212" spans="1:14">
      <c r="A212" s="9">
        <v>45530</v>
      </c>
      <c r="B212" t="s">
        <v>142</v>
      </c>
      <c r="D212" s="9">
        <v>45506</v>
      </c>
      <c r="E212" s="8">
        <v>45525</v>
      </c>
      <c r="F212" s="1">
        <v>880000</v>
      </c>
      <c r="G212" s="1">
        <v>880000</v>
      </c>
      <c r="I212" s="1">
        <f>G212-F212</f>
        <v>0</v>
      </c>
      <c r="J212" s="1">
        <v>475000</v>
      </c>
      <c r="K212" s="1">
        <f>G212-J212</f>
        <v>405000</v>
      </c>
      <c r="L212" s="1">
        <f>G212-J212+H212</f>
        <v>405000</v>
      </c>
      <c r="N212" t="s">
        <v>75</v>
      </c>
    </row>
    <row r="213" spans="1:14">
      <c r="A213" s="9">
        <v>45531</v>
      </c>
      <c r="B213" t="s">
        <v>140</v>
      </c>
      <c r="D213" s="9">
        <v>45509</v>
      </c>
      <c r="E213" s="8">
        <v>45524</v>
      </c>
      <c r="F213" s="1">
        <v>0</v>
      </c>
      <c r="G213" s="1">
        <v>0</v>
      </c>
      <c r="H213" s="1">
        <v>1248000</v>
      </c>
      <c r="I213" s="1">
        <f>G213-F213</f>
        <v>0</v>
      </c>
      <c r="J213" s="1">
        <v>1248000</v>
      </c>
      <c r="K213" s="1">
        <f>G213-J213</f>
        <v>-1248000</v>
      </c>
      <c r="L213" s="1">
        <f>G213-J213+H213</f>
        <v>0</v>
      </c>
      <c r="N213" t="s">
        <v>122</v>
      </c>
    </row>
    <row r="214" spans="1:14">
      <c r="A214" s="9">
        <v>45532</v>
      </c>
      <c r="B214" t="s">
        <v>103</v>
      </c>
      <c r="D214" s="9">
        <v>45492</v>
      </c>
      <c r="E214" s="8">
        <v>45505</v>
      </c>
      <c r="F214" s="1">
        <v>10890000</v>
      </c>
      <c r="G214" s="1">
        <v>12924000</v>
      </c>
      <c r="H214" s="1">
        <v>7500000</v>
      </c>
      <c r="I214" s="1">
        <f>G214-F214</f>
        <v>2034000</v>
      </c>
      <c r="J214" s="1">
        <v>15000000</v>
      </c>
      <c r="K214" s="1">
        <f>G214-J214</f>
        <v>-2076000</v>
      </c>
      <c r="L214" s="1">
        <f>G214-J214+H214</f>
        <v>5424000</v>
      </c>
      <c r="M214" s="1">
        <v>150000</v>
      </c>
      <c r="N214" t="s">
        <v>75</v>
      </c>
    </row>
    <row r="215" spans="1:14">
      <c r="A215" s="9"/>
      <c r="B215" t="s">
        <v>138</v>
      </c>
      <c r="D215" s="9">
        <v>45500</v>
      </c>
      <c r="E215" s="8">
        <v>45530</v>
      </c>
      <c r="F215" s="1">
        <v>6207000</v>
      </c>
      <c r="G215" s="1">
        <v>6207000</v>
      </c>
      <c r="H215" s="1">
        <v>23942000</v>
      </c>
      <c r="I215" s="1">
        <f>G215-F215</f>
        <v>0</v>
      </c>
      <c r="J215" s="1">
        <v>10000000</v>
      </c>
      <c r="K215" s="1">
        <f>G215-J215</f>
        <v>-3793000</v>
      </c>
      <c r="L215" s="1">
        <f>G215-J215+H215</f>
        <v>20149000</v>
      </c>
      <c r="M215" s="1">
        <v>100000</v>
      </c>
      <c r="N215" t="s">
        <v>75</v>
      </c>
    </row>
    <row r="216" spans="1:14">
      <c r="A216" s="9"/>
      <c r="B216" t="s">
        <v>26</v>
      </c>
      <c r="C216" t="s">
        <v>27</v>
      </c>
      <c r="D216" s="9">
        <v>45499</v>
      </c>
      <c r="E216" s="8">
        <v>45523</v>
      </c>
      <c r="F216" s="1">
        <v>36000</v>
      </c>
      <c r="G216" s="1">
        <v>36000</v>
      </c>
      <c r="I216" s="1">
        <f>G216-F216</f>
        <v>0</v>
      </c>
      <c r="J216" s="1">
        <v>36000</v>
      </c>
      <c r="K216" s="1">
        <f>G216-J216</f>
        <v>0</v>
      </c>
      <c r="L216" s="1">
        <f>G216-J216+H216</f>
        <v>0</v>
      </c>
    </row>
    <row r="217" spans="1:14">
      <c r="A217" s="9"/>
      <c r="B217" t="s">
        <v>100</v>
      </c>
      <c r="D217" s="9">
        <v>45499</v>
      </c>
      <c r="E217" s="8">
        <v>45507</v>
      </c>
      <c r="F217" s="1">
        <v>2178000</v>
      </c>
      <c r="G217" s="1">
        <v>2178000</v>
      </c>
      <c r="I217" s="1">
        <f>G217-F217</f>
        <v>0</v>
      </c>
      <c r="J217" s="1">
        <v>2178000</v>
      </c>
      <c r="K217" s="1">
        <f>G217-J217</f>
        <v>0</v>
      </c>
      <c r="L217" s="1">
        <f>G217-J217+H217</f>
        <v>0</v>
      </c>
      <c r="M217" s="1">
        <v>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2024-08-28T12:01:28Z</dcterms:modified>
  <cp:category/>
  <cp:contentStatus/>
</cp:coreProperties>
</file>