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popitz\Documents\SDS-100\"/>
    </mc:Choice>
  </mc:AlternateContent>
  <xr:revisionPtr revIDLastSave="0" documentId="10_ncr:100000_{9671EC95-97F7-451A-9844-C129D951763E}" xr6:coauthVersionLast="31" xr6:coauthVersionMax="31" xr10:uidLastSave="{00000000-0000-0000-0000-000000000000}"/>
  <bookViews>
    <workbookView xWindow="5370" yWindow="90" windowWidth="16860" windowHeight="13125" tabRatio="923" xr2:uid="{00000000-000D-0000-FFFF-FFFF00000000}"/>
  </bookViews>
  <sheets>
    <sheet name="Title" sheetId="18" r:id="rId1"/>
    <sheet name="Revision" sheetId="24" r:id="rId2"/>
    <sheet name="File Structure" sheetId="15" r:id="rId3"/>
    <sheet name="Basic rule" sheetId="9" r:id="rId4"/>
    <sheet name="File Information format" sheetId="13" r:id="rId5"/>
    <sheet name="hpd file format" sheetId="1" r:id="rId6"/>
    <sheet name="Config Format" sheetId="11" r:id="rId7"/>
    <sheet name="DisplayCustomSDS100" sheetId="32" r:id="rId8"/>
    <sheet name="Discovery.config Format" sheetId="22" r:id="rId9"/>
    <sheet name="Avoid File Format" sheetId="12" r:id="rId10"/>
    <sheet name="app_data.cfg format" sheetId="30" r:id="rId11"/>
    <sheet name="Discovery Summary Log  Format" sheetId="28" r:id="rId12"/>
    <sheet name="Discovery Detail Log  Format" sheetId="29" r:id="rId13"/>
    <sheet name="Service type" sheetId="21" r:id="rId14"/>
    <sheet name="Sub Audio" sheetId="23" r:id="rId15"/>
    <sheet name="Color, Item code" sheetId="31" r:id="rId16"/>
  </sheets>
  <definedNames>
    <definedName name="_xlnm.Print_Area" localSheetId="10">'app_data.cfg format'!$A$1:$K$341</definedName>
    <definedName name="_xlnm.Print_Area" localSheetId="7">DisplayCustomSDS100!$A$1:$BK$122</definedName>
    <definedName name="_xlnm.Print_Area" localSheetId="5">'hpd file format'!$A$1:$J$442</definedName>
  </definedNames>
  <calcPr calcId="179017"/>
</workbook>
</file>

<file path=xl/calcChain.xml><?xml version="1.0" encoding="utf-8"?>
<calcChain xmlns="http://schemas.openxmlformats.org/spreadsheetml/2006/main">
  <c r="V8" i="23" l="1"/>
  <c r="W6" i="23"/>
  <c r="K30" i="23" l="1"/>
  <c r="AE30" i="23" l="1"/>
  <c r="J31" i="23" l="1"/>
  <c r="K31" i="23" s="1"/>
  <c r="R8" i="23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J32" i="23" l="1"/>
  <c r="S6" i="23"/>
  <c r="J33" i="23" l="1"/>
  <c r="K32" i="23"/>
  <c r="S9" i="23"/>
  <c r="S8" i="23"/>
  <c r="J34" i="23" l="1"/>
  <c r="K33" i="23"/>
  <c r="S10" i="23"/>
  <c r="J35" i="23" l="1"/>
  <c r="K34" i="23"/>
  <c r="S11" i="23"/>
  <c r="AD31" i="23"/>
  <c r="AE31" i="23" s="1"/>
  <c r="J36" i="23" l="1"/>
  <c r="K35" i="23"/>
  <c r="AD32" i="23"/>
  <c r="S12" i="23"/>
  <c r="AD8" i="23"/>
  <c r="AE8" i="23" s="1"/>
  <c r="AE7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62" i="23"/>
  <c r="G63" i="23"/>
  <c r="G64" i="23"/>
  <c r="G65" i="23"/>
  <c r="G66" i="23"/>
  <c r="G67" i="23"/>
  <c r="G68" i="23"/>
  <c r="G69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8" i="23"/>
  <c r="G89" i="23"/>
  <c r="G90" i="23"/>
  <c r="G91" i="23"/>
  <c r="G92" i="23"/>
  <c r="G93" i="23"/>
  <c r="G94" i="23"/>
  <c r="G95" i="23"/>
  <c r="G96" i="23"/>
  <c r="G97" i="23"/>
  <c r="G98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6" i="23"/>
  <c r="K6" i="23"/>
  <c r="O6" i="23"/>
  <c r="I7" i="23"/>
  <c r="K7" i="23"/>
  <c r="M7" i="23"/>
  <c r="O7" i="23"/>
  <c r="AA7" i="23"/>
  <c r="J8" i="23"/>
  <c r="I8" i="23" s="1"/>
  <c r="N8" i="23"/>
  <c r="M8" i="23" s="1"/>
  <c r="O8" i="23"/>
  <c r="AA8" i="23"/>
  <c r="N9" i="23"/>
  <c r="M9" i="23" s="1"/>
  <c r="O9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I29" i="23"/>
  <c r="K29" i="23"/>
  <c r="M29" i="23"/>
  <c r="O29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AA46" i="23"/>
  <c r="AA47" i="23"/>
  <c r="AA48" i="23"/>
  <c r="AA49" i="23"/>
  <c r="AA50" i="23"/>
  <c r="AA51" i="23"/>
  <c r="AA52" i="23"/>
  <c r="AA53" i="23"/>
  <c r="AA54" i="23"/>
  <c r="AA55" i="23"/>
  <c r="AA56" i="23"/>
  <c r="AA62" i="23"/>
  <c r="AA63" i="23"/>
  <c r="AA64" i="23"/>
  <c r="AA65" i="23"/>
  <c r="AA66" i="23"/>
  <c r="AA67" i="23"/>
  <c r="AA68" i="23"/>
  <c r="AA69" i="23"/>
  <c r="AA71" i="23"/>
  <c r="AA72" i="23"/>
  <c r="AA73" i="23"/>
  <c r="AA74" i="23"/>
  <c r="AA75" i="23"/>
  <c r="AA76" i="23"/>
  <c r="AA77" i="23"/>
  <c r="AA78" i="23"/>
  <c r="AA79" i="23"/>
  <c r="AA80" i="23"/>
  <c r="AA81" i="23"/>
  <c r="AA82" i="23"/>
  <c r="AA83" i="23"/>
  <c r="AA84" i="23"/>
  <c r="AA85" i="23"/>
  <c r="AA86" i="23"/>
  <c r="AA88" i="23"/>
  <c r="AA89" i="23"/>
  <c r="AA90" i="23"/>
  <c r="AA91" i="23"/>
  <c r="AA92" i="23"/>
  <c r="AA93" i="23"/>
  <c r="AA94" i="23"/>
  <c r="AA95" i="23"/>
  <c r="AA96" i="23"/>
  <c r="AA97" i="23"/>
  <c r="AA98" i="23"/>
  <c r="AA100" i="23"/>
  <c r="AA101" i="23"/>
  <c r="AA102" i="23"/>
  <c r="AA103" i="23"/>
  <c r="AA104" i="23"/>
  <c r="AA105" i="23"/>
  <c r="AA106" i="23"/>
  <c r="AA107" i="23"/>
  <c r="AA108" i="23"/>
  <c r="AA109" i="23"/>
  <c r="AA110" i="23"/>
  <c r="AA111" i="23"/>
  <c r="AA112" i="23"/>
  <c r="AA113" i="23"/>
  <c r="AA114" i="23"/>
  <c r="AA115" i="23"/>
  <c r="AA116" i="23"/>
  <c r="AA117" i="23"/>
  <c r="AA118" i="23"/>
  <c r="AA119" i="23"/>
  <c r="AA120" i="23"/>
  <c r="AA121" i="23"/>
  <c r="AA122" i="23"/>
  <c r="AA123" i="23"/>
  <c r="AA124" i="23"/>
  <c r="AA125" i="23"/>
  <c r="AA126" i="23"/>
  <c r="AA127" i="23"/>
  <c r="AA128" i="23"/>
  <c r="AA129" i="23"/>
  <c r="AA130" i="23"/>
  <c r="AA131" i="23"/>
  <c r="AA132" i="23"/>
  <c r="AA133" i="23"/>
  <c r="AA134" i="23"/>
  <c r="AA135" i="23"/>
  <c r="AA136" i="23"/>
  <c r="AA137" i="23"/>
  <c r="AA138" i="23"/>
  <c r="AA139" i="23"/>
  <c r="AA140" i="23"/>
  <c r="AA141" i="23"/>
  <c r="AA142" i="23"/>
  <c r="AA143" i="23"/>
  <c r="AA144" i="23"/>
  <c r="AA145" i="23"/>
  <c r="AA146" i="23"/>
  <c r="AA147" i="23"/>
  <c r="AA148" i="23"/>
  <c r="AA149" i="23"/>
  <c r="AA150" i="23"/>
  <c r="AA151" i="23"/>
  <c r="AA152" i="23"/>
  <c r="AA153" i="23"/>
  <c r="AA154" i="23"/>
  <c r="AA155" i="23"/>
  <c r="AA156" i="23"/>
  <c r="AA157" i="23"/>
  <c r="AA158" i="23"/>
  <c r="AA159" i="23"/>
  <c r="AA160" i="23"/>
  <c r="AA161" i="23"/>
  <c r="AA162" i="23"/>
  <c r="AA163" i="23"/>
  <c r="AA164" i="23"/>
  <c r="AA165" i="23"/>
  <c r="AA166" i="23"/>
  <c r="AA167" i="23"/>
  <c r="AA168" i="23"/>
  <c r="AE29" i="23"/>
  <c r="AC29" i="23"/>
  <c r="AC8" i="23"/>
  <c r="AC7" i="23"/>
  <c r="N10" i="23"/>
  <c r="M10" i="23" s="1"/>
  <c r="N11" i="23" l="1"/>
  <c r="O11" i="23" s="1"/>
  <c r="O10" i="23"/>
  <c r="AD9" i="23"/>
  <c r="AD10" i="23" s="1"/>
  <c r="J9" i="23"/>
  <c r="K8" i="23"/>
  <c r="AD33" i="23"/>
  <c r="AE32" i="23"/>
  <c r="J37" i="23"/>
  <c r="K36" i="23"/>
  <c r="S13" i="23"/>
  <c r="AE9" i="23" l="1"/>
  <c r="AC9" i="23"/>
  <c r="M11" i="23"/>
  <c r="N12" i="23"/>
  <c r="AE10" i="23"/>
  <c r="AC10" i="23"/>
  <c r="AD11" i="23"/>
  <c r="J38" i="23"/>
  <c r="K37" i="23"/>
  <c r="AD34" i="23"/>
  <c r="AE33" i="23"/>
  <c r="I9" i="23"/>
  <c r="K9" i="23"/>
  <c r="J10" i="23"/>
  <c r="S14" i="23"/>
  <c r="M12" i="23" l="1"/>
  <c r="O12" i="23"/>
  <c r="N13" i="23"/>
  <c r="AE11" i="23"/>
  <c r="AD12" i="23"/>
  <c r="AC11" i="23"/>
  <c r="J11" i="23"/>
  <c r="I10" i="23"/>
  <c r="K10" i="23"/>
  <c r="AD35" i="23"/>
  <c r="AE34" i="23"/>
  <c r="J39" i="23"/>
  <c r="K38" i="23"/>
  <c r="S15" i="23"/>
  <c r="O13" i="23" l="1"/>
  <c r="N14" i="23"/>
  <c r="M13" i="23"/>
  <c r="AE12" i="23"/>
  <c r="AC12" i="23"/>
  <c r="AD13" i="23"/>
  <c r="K11" i="23"/>
  <c r="J12" i="23"/>
  <c r="I11" i="23"/>
  <c r="J40" i="23"/>
  <c r="K39" i="23"/>
  <c r="AD36" i="23"/>
  <c r="AE35" i="23"/>
  <c r="S16" i="23"/>
  <c r="O14" i="23" l="1"/>
  <c r="N15" i="23"/>
  <c r="M14" i="23"/>
  <c r="AE13" i="23"/>
  <c r="AD14" i="23"/>
  <c r="AC13" i="23"/>
  <c r="AD37" i="23"/>
  <c r="AE36" i="23"/>
  <c r="J41" i="23"/>
  <c r="K40" i="23"/>
  <c r="I12" i="23"/>
  <c r="K12" i="23"/>
  <c r="J13" i="23"/>
  <c r="S17" i="23"/>
  <c r="O15" i="23" l="1"/>
  <c r="N16" i="23"/>
  <c r="M15" i="23"/>
  <c r="AE14" i="23"/>
  <c r="AC14" i="23"/>
  <c r="AD15" i="23"/>
  <c r="J42" i="23"/>
  <c r="K41" i="23"/>
  <c r="AD38" i="23"/>
  <c r="AE37" i="23"/>
  <c r="I13" i="23"/>
  <c r="K13" i="23"/>
  <c r="J14" i="23"/>
  <c r="S18" i="23"/>
  <c r="M16" i="23" l="1"/>
  <c r="O16" i="23"/>
  <c r="N17" i="23"/>
  <c r="AE15" i="23"/>
  <c r="AD16" i="23"/>
  <c r="AC15" i="23"/>
  <c r="J15" i="23"/>
  <c r="I14" i="23"/>
  <c r="K14" i="23"/>
  <c r="AD39" i="23"/>
  <c r="AE38" i="23"/>
  <c r="J43" i="23"/>
  <c r="K42" i="23"/>
  <c r="S19" i="23"/>
  <c r="M17" i="23" l="1"/>
  <c r="O17" i="23"/>
  <c r="N18" i="23"/>
  <c r="AE16" i="23"/>
  <c r="AC16" i="23"/>
  <c r="AD17" i="23"/>
  <c r="K15" i="23"/>
  <c r="J16" i="23"/>
  <c r="I15" i="23"/>
  <c r="J44" i="23"/>
  <c r="K43" i="23"/>
  <c r="AD40" i="23"/>
  <c r="AE39" i="23"/>
  <c r="S20" i="23"/>
  <c r="M18" i="23" l="1"/>
  <c r="O18" i="23"/>
  <c r="N19" i="23"/>
  <c r="AE17" i="23"/>
  <c r="AD18" i="23"/>
  <c r="AC17" i="23"/>
  <c r="AD41" i="23"/>
  <c r="AE40" i="23"/>
  <c r="J45" i="23"/>
  <c r="K45" i="23" s="1"/>
  <c r="K44" i="23"/>
  <c r="I16" i="23"/>
  <c r="K16" i="23"/>
  <c r="J17" i="23"/>
  <c r="S21" i="23"/>
  <c r="O19" i="23" l="1"/>
  <c r="N20" i="23"/>
  <c r="M19" i="23"/>
  <c r="AE18" i="23"/>
  <c r="AC18" i="23"/>
  <c r="AD19" i="23"/>
  <c r="AD42" i="23"/>
  <c r="AE41" i="23"/>
  <c r="I17" i="23"/>
  <c r="K17" i="23"/>
  <c r="J18" i="23"/>
  <c r="S22" i="23"/>
  <c r="N21" i="23" l="1"/>
  <c r="O20" i="23"/>
  <c r="M20" i="23"/>
  <c r="AE19" i="23"/>
  <c r="AD20" i="23"/>
  <c r="AC19" i="23"/>
  <c r="J19" i="23"/>
  <c r="I18" i="23"/>
  <c r="K18" i="23"/>
  <c r="AD43" i="23"/>
  <c r="AE42" i="23"/>
  <c r="M21" i="23" l="1"/>
  <c r="O21" i="23"/>
  <c r="N22" i="23"/>
  <c r="AE20" i="23"/>
  <c r="AC20" i="23"/>
  <c r="AD21" i="23"/>
  <c r="AD44" i="23"/>
  <c r="AE43" i="23"/>
  <c r="K19" i="23"/>
  <c r="J20" i="23"/>
  <c r="I19" i="23"/>
  <c r="N23" i="23" l="1"/>
  <c r="O22" i="23"/>
  <c r="M22" i="23"/>
  <c r="AE21" i="23"/>
  <c r="AD22" i="23"/>
  <c r="AC21" i="23"/>
  <c r="AD45" i="23"/>
  <c r="AE45" i="23" s="1"/>
  <c r="AE44" i="23"/>
  <c r="J21" i="23"/>
  <c r="I20" i="23"/>
  <c r="K20" i="23"/>
  <c r="N24" i="23" l="1"/>
  <c r="M23" i="23"/>
  <c r="O23" i="23"/>
  <c r="AE22" i="23"/>
  <c r="AC22" i="23"/>
  <c r="AD23" i="23"/>
  <c r="K21" i="23"/>
  <c r="J22" i="23"/>
  <c r="I21" i="23"/>
  <c r="N25" i="23" l="1"/>
  <c r="M24" i="23"/>
  <c r="O24" i="23"/>
  <c r="AE23" i="23"/>
  <c r="AD24" i="23"/>
  <c r="AC23" i="23"/>
  <c r="J23" i="23"/>
  <c r="I22" i="23"/>
  <c r="K22" i="23"/>
  <c r="O25" i="23" l="1"/>
  <c r="M25" i="23"/>
  <c r="AE24" i="23"/>
  <c r="AC24" i="23"/>
  <c r="AD25" i="23"/>
  <c r="K23" i="23"/>
  <c r="J24" i="23"/>
  <c r="I23" i="23"/>
  <c r="AE25" i="23" l="1"/>
  <c r="AC25" i="23"/>
  <c r="I24" i="23"/>
  <c r="K24" i="23"/>
  <c r="J25" i="23"/>
  <c r="I25" i="23" l="1"/>
  <c r="K2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K.Inaba (3630)</author>
  </authors>
  <commentList>
    <comment ref="D271" authorId="0" shapeId="0" xr:uid="{00000000-0006-0000-06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Ver 1.02: Append "Off"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uniden</author>
  </authors>
  <commentList>
    <comment ref="B12" authorId="0" shapeId="0" xr:uid="{00000000-0006-0000-0B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uniden:</t>
        </r>
        <r>
          <rPr>
            <sz val="9"/>
            <color indexed="81"/>
            <rFont val="ＭＳ Ｐゴシック"/>
            <family val="3"/>
            <charset val="128"/>
          </rPr>
          <t xml:space="preserve">
site freq or conventional channel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uniden</author>
  </authors>
  <commentList>
    <comment ref="B12" authorId="0" shapeId="0" xr:uid="{00000000-0006-0000-0C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uniden:</t>
        </r>
        <r>
          <rPr>
            <sz val="9"/>
            <color indexed="81"/>
            <rFont val="ＭＳ Ｐゴシック"/>
            <family val="3"/>
            <charset val="128"/>
          </rPr>
          <t xml:space="preserve">
site freq or conventional channel
</t>
        </r>
      </text>
    </comment>
  </commentList>
</comments>
</file>

<file path=xl/sharedStrings.xml><?xml version="1.0" encoding="utf-8"?>
<sst xmlns="http://schemas.openxmlformats.org/spreadsheetml/2006/main" count="5300" uniqueCount="2588">
  <si>
    <t>CTCSS 110.9Hz</t>
  </si>
  <si>
    <t>CTCSS 114.8Hz</t>
  </si>
  <si>
    <t>CTCSS 118.8Hz</t>
  </si>
  <si>
    <t>CTCSS 123.0Hz</t>
  </si>
  <si>
    <t>CTCSS 127.3Hz</t>
  </si>
  <si>
    <t>CTCSS 131.8Hz</t>
  </si>
  <si>
    <t>CTCSS 136.5Hz</t>
  </si>
  <si>
    <t>CTCSS 141.3Hz</t>
  </si>
  <si>
    <t>CTCSS 146.2Hz</t>
  </si>
  <si>
    <t>CTCSS 151.4Hz</t>
  </si>
  <si>
    <t>CTCSS 156.7Hz</t>
  </si>
  <si>
    <t>CTCSS 159.8Hz</t>
  </si>
  <si>
    <t>CTCSS 162.2Hz</t>
  </si>
  <si>
    <t>CTCSS 165.5Hz</t>
  </si>
  <si>
    <t>CTCSS 167.9Hz</t>
  </si>
  <si>
    <t>CTCSS 171.3Hz</t>
  </si>
  <si>
    <t>CTCSS 173.8Hz</t>
  </si>
  <si>
    <t>CTCSS 177.3Hz</t>
  </si>
  <si>
    <t>CTCSS 179.9Hz</t>
  </si>
  <si>
    <t>CTCSS 183.5Hz</t>
  </si>
  <si>
    <t>CTCSS 186.2Hz</t>
  </si>
  <si>
    <t>CTCSS 189.9Hz</t>
  </si>
  <si>
    <t>CTCSS 192.8Hz</t>
  </si>
  <si>
    <t>CTCSS 196.6Hz</t>
  </si>
  <si>
    <t>Reserve</t>
    <phoneticPr fontId="3"/>
  </si>
  <si>
    <t>CTCSS 199.5Hz</t>
  </si>
  <si>
    <t>CTCSS 203.5Hz</t>
  </si>
  <si>
    <t>CTCSS 206.5Hz</t>
  </si>
  <si>
    <t>CTCSS 210.7Hz</t>
  </si>
  <si>
    <t>CTCSS 218.1Hz</t>
  </si>
  <si>
    <t>CTCSS 225.7Hz</t>
  </si>
  <si>
    <t>CTCSS 229.1Hz</t>
  </si>
  <si>
    <t>CTCSS 233.6Hz</t>
  </si>
  <si>
    <t>CTCSS 241.8Hz</t>
  </si>
  <si>
    <t>CTCSS 250.3Hz</t>
  </si>
  <si>
    <t>CTCSS 254.1Hz</t>
  </si>
  <si>
    <t>DCS 023</t>
  </si>
  <si>
    <t>DCS 025</t>
  </si>
  <si>
    <t>DCS 026</t>
  </si>
  <si>
    <t>DCS 031</t>
  </si>
  <si>
    <t>DCS 032</t>
  </si>
  <si>
    <t>DCS 036</t>
  </si>
  <si>
    <t>DCS 043</t>
  </si>
  <si>
    <t>DCS 047</t>
  </si>
  <si>
    <t>DCS 051</t>
  </si>
  <si>
    <t>DCS 053</t>
  </si>
  <si>
    <t>DCS 054</t>
  </si>
  <si>
    <t>DCS 065</t>
  </si>
  <si>
    <t>DCS 071</t>
  </si>
  <si>
    <t>DCS 072</t>
  </si>
  <si>
    <t>DCS 073</t>
  </si>
  <si>
    <t>DCS 074</t>
  </si>
  <si>
    <t>DCS 114</t>
  </si>
  <si>
    <t>DCS 115</t>
  </si>
  <si>
    <t>DCS 116</t>
  </si>
  <si>
    <t>DCS 122</t>
  </si>
  <si>
    <t>DCS 125</t>
  </si>
  <si>
    <t>DCS 131</t>
  </si>
  <si>
    <t>DCS 132</t>
  </si>
  <si>
    <t>DCS 134</t>
  </si>
  <si>
    <t>DCS 143</t>
  </si>
  <si>
    <t>DCS 145</t>
  </si>
  <si>
    <t>DCS 152</t>
  </si>
  <si>
    <t>DCS 155</t>
  </si>
  <si>
    <t>DCS 156</t>
  </si>
  <si>
    <t>DCS 162</t>
  </si>
  <si>
    <t>DCS 165</t>
  </si>
  <si>
    <t>DCS 172</t>
  </si>
  <si>
    <t>DCS 174</t>
  </si>
  <si>
    <t>DCS 205</t>
  </si>
  <si>
    <t>DCS 212</t>
  </si>
  <si>
    <t>DCS 223</t>
  </si>
  <si>
    <t>DCS 225</t>
  </si>
  <si>
    <t>DCS 226</t>
  </si>
  <si>
    <t>DCS 243</t>
  </si>
  <si>
    <t>DCS 244</t>
  </si>
  <si>
    <t>DCS 245</t>
  </si>
  <si>
    <t>DCS 246</t>
  </si>
  <si>
    <t>DCS 251</t>
  </si>
  <si>
    <t>DCS 252</t>
  </si>
  <si>
    <t>DCS 255</t>
  </si>
  <si>
    <t>DCS 261</t>
  </si>
  <si>
    <t>DCS 263</t>
  </si>
  <si>
    <t>DCS 265</t>
  </si>
  <si>
    <t>DCS 266</t>
  </si>
  <si>
    <t>DCS 271</t>
  </si>
  <si>
    <t>DCS 274</t>
  </si>
  <si>
    <t>DCS 306</t>
  </si>
  <si>
    <t>DCS 311</t>
  </si>
  <si>
    <t>DCS 315</t>
  </si>
  <si>
    <t>DCS 325</t>
  </si>
  <si>
    <t>DCS 331</t>
  </si>
  <si>
    <t>DCS 332</t>
  </si>
  <si>
    <t>DCS 343</t>
  </si>
  <si>
    <t>DCS 346</t>
  </si>
  <si>
    <t>DCS 351</t>
  </si>
  <si>
    <t>DCS 356</t>
  </si>
  <si>
    <t>DCS 364</t>
  </si>
  <si>
    <t>DCS 365</t>
  </si>
  <si>
    <r>
      <t xml:space="preserve">Base </t>
    </r>
    <r>
      <rPr>
        <i/>
        <sz val="9"/>
        <rFont val="ＭＳ Ｐゴシック"/>
        <family val="3"/>
        <charset val="128"/>
      </rPr>
      <t>n</t>
    </r>
    <r>
      <rPr>
        <sz val="9"/>
        <rFont val="ＭＳ Ｐゴシック"/>
        <family val="3"/>
        <charset val="128"/>
      </rPr>
      <t xml:space="preserve"> : </t>
    </r>
    <phoneticPr fontId="3"/>
  </si>
  <si>
    <t>Refer to Band Coverage</t>
    <phoneticPr fontId="3"/>
  </si>
  <si>
    <t>Frequency format (1 = 1Hz)</t>
    <phoneticPr fontId="3"/>
  </si>
  <si>
    <t>P25 Band plan</t>
    <phoneticPr fontId="3"/>
  </si>
  <si>
    <t>TGID character strings</t>
    <phoneticPr fontId="3"/>
  </si>
  <si>
    <t>Frequency(1=1Hz)</t>
    <phoneticPr fontId="3"/>
  </si>
  <si>
    <t>UserName</t>
    <phoneticPr fontId="3"/>
  </si>
  <si>
    <t>Filename</t>
    <phoneticPr fontId="3"/>
  </si>
  <si>
    <t>LocationControl</t>
    <phoneticPr fontId="3"/>
  </si>
  <si>
    <t>Monitor</t>
    <phoneticPr fontId="3"/>
  </si>
  <si>
    <r>
      <t>Startup key 1</t>
    </r>
    <r>
      <rPr>
        <sz val="11"/>
        <rFont val="ＭＳ Ｐゴシック"/>
        <family val="3"/>
        <charset val="128"/>
      </rPr>
      <t/>
    </r>
  </si>
  <si>
    <r>
      <t>Startup key 2</t>
    </r>
    <r>
      <rPr>
        <sz val="11"/>
        <rFont val="ＭＳ Ｐゴシック"/>
        <family val="3"/>
        <charset val="128"/>
      </rPr>
      <t/>
    </r>
  </si>
  <si>
    <r>
      <t>Startup key 3</t>
    </r>
    <r>
      <rPr>
        <sz val="11"/>
        <rFont val="ＭＳ Ｐゴシック"/>
        <family val="3"/>
        <charset val="128"/>
      </rPr>
      <t/>
    </r>
  </si>
  <si>
    <r>
      <t>Startup key 4</t>
    </r>
    <r>
      <rPr>
        <sz val="11"/>
        <rFont val="ＭＳ Ｐゴシック"/>
        <family val="3"/>
        <charset val="128"/>
      </rPr>
      <t/>
    </r>
  </si>
  <si>
    <r>
      <t>Startup key 6</t>
    </r>
    <r>
      <rPr>
        <sz val="11"/>
        <rFont val="ＭＳ Ｐゴシック"/>
        <family val="3"/>
        <charset val="128"/>
      </rPr>
      <t/>
    </r>
  </si>
  <si>
    <r>
      <t>Startup key 7</t>
    </r>
    <r>
      <rPr>
        <sz val="11"/>
        <rFont val="ＭＳ Ｐゴシック"/>
        <family val="3"/>
        <charset val="128"/>
      </rPr>
      <t/>
    </r>
  </si>
  <si>
    <r>
      <t>Startup key 8</t>
    </r>
    <r>
      <rPr>
        <sz val="11"/>
        <rFont val="ＭＳ Ｐゴシック"/>
        <family val="3"/>
        <charset val="128"/>
      </rPr>
      <t/>
    </r>
  </si>
  <si>
    <r>
      <t>Startup key 9</t>
    </r>
    <r>
      <rPr>
        <sz val="11"/>
        <rFont val="ＭＳ Ｐゴシック"/>
        <family val="3"/>
        <charset val="128"/>
      </rPr>
      <t/>
    </r>
  </si>
  <si>
    <t>Startup key 0</t>
    <phoneticPr fontId="3"/>
  </si>
  <si>
    <r>
      <t>Startup key 5</t>
    </r>
    <r>
      <rPr>
        <sz val="11"/>
        <rFont val="ＭＳ Ｐゴシック"/>
        <family val="3"/>
        <charset val="128"/>
      </rPr>
      <t/>
    </r>
  </si>
  <si>
    <r>
      <t xml:space="preserve">start up configuration </t>
    </r>
    <r>
      <rPr>
        <sz val="11"/>
        <rFont val="ＭＳ Ｐゴシック"/>
        <family val="3"/>
        <charset val="128"/>
      </rPr>
      <t>key</t>
    </r>
    <phoneticPr fontId="3"/>
  </si>
  <si>
    <t>Quick key</t>
    <phoneticPr fontId="3"/>
  </si>
  <si>
    <t>NumberTag</t>
    <phoneticPr fontId="3"/>
  </si>
  <si>
    <t>Startup key 0</t>
    <phoneticPr fontId="3"/>
  </si>
  <si>
    <t>Off / On</t>
    <phoneticPr fontId="3"/>
  </si>
  <si>
    <t>favorites list quick key</t>
    <phoneticPr fontId="3"/>
  </si>
  <si>
    <t>favorites list number tag</t>
    <phoneticPr fontId="3"/>
  </si>
  <si>
    <t>SiteId</t>
    <phoneticPr fontId="3"/>
  </si>
  <si>
    <t>site name tag</t>
    <phoneticPr fontId="3"/>
  </si>
  <si>
    <t>Alert Volume</t>
    <phoneticPr fontId="3"/>
  </si>
  <si>
    <t>Latitude n</t>
    <phoneticPr fontId="3"/>
  </si>
  <si>
    <t>Longitude n</t>
    <phoneticPr fontId="3"/>
  </si>
  <si>
    <t>SiteId=xx, TGroupId=xx or CGroupId=xx</t>
    <phoneticPr fontId="3"/>
  </si>
  <si>
    <t>Rectangle sentence is addition information for Department or Site.</t>
    <phoneticPr fontId="3"/>
  </si>
  <si>
    <t>------------------------------------------------------------------------------------------------</t>
    <phoneticPr fontId="3"/>
  </si>
  <si>
    <t xml:space="preserve">Description : </t>
    <phoneticPr fontId="3"/>
  </si>
  <si>
    <t xml:space="preserve">Format : </t>
    <phoneticPr fontId="3"/>
  </si>
  <si>
    <t xml:space="preserve">Parameter : </t>
    <phoneticPr fontId="3"/>
  </si>
  <si>
    <t xml:space="preserve">Note : </t>
    <phoneticPr fontId="3"/>
  </si>
  <si>
    <t>State, County list, Locate me info</t>
    <phoneticPr fontId="3"/>
  </si>
  <si>
    <t>Latitude/Longitude</t>
    <phoneticPr fontId="3"/>
  </si>
  <si>
    <t>Name Tag</t>
  </si>
  <si>
    <t>If block size is all 0(TYPE 2)</t>
    <phoneticPr fontId="3"/>
  </si>
  <si>
    <t>Latitude</t>
  </si>
  <si>
    <t>Longitude</t>
  </si>
  <si>
    <t>xxx</t>
    <phoneticPr fontId="3"/>
  </si>
  <si>
    <t>Internal Use Only</t>
    <phoneticPr fontId="3"/>
  </si>
  <si>
    <t>■</t>
    <phoneticPr fontId="3"/>
  </si>
  <si>
    <t>Revision</t>
    <phoneticPr fontId="3"/>
  </si>
  <si>
    <t>Ver</t>
    <phoneticPr fontId="3"/>
  </si>
  <si>
    <t>Data</t>
    <phoneticPr fontId="3"/>
  </si>
  <si>
    <t>Off/On</t>
    <phoneticPr fontId="3"/>
  </si>
  <si>
    <t>Location Type</t>
  </si>
  <si>
    <t>Frequency(1=1Hz)</t>
  </si>
  <si>
    <t>Audio Option</t>
    <phoneticPr fontId="3"/>
  </si>
  <si>
    <t>Reverse</t>
    <phoneticPr fontId="3"/>
  </si>
  <si>
    <t>Compare DB</t>
    <phoneticPr fontId="3"/>
  </si>
  <si>
    <t>Talk Group ID Group</t>
    <phoneticPr fontId="3"/>
  </si>
  <si>
    <t>Trunk Site</t>
    <phoneticPr fontId="3"/>
  </si>
  <si>
    <t>Trunk Frequncy</t>
    <phoneticPr fontId="3"/>
  </si>
  <si>
    <t>Conventional Frequncy</t>
    <phoneticPr fontId="3"/>
  </si>
  <si>
    <t>CFreqId</t>
    <phoneticPr fontId="3"/>
  </si>
  <si>
    <t>TFreqId</t>
    <phoneticPr fontId="3"/>
  </si>
  <si>
    <t>HPDB ID</t>
    <phoneticPr fontId="3"/>
  </si>
  <si>
    <t>Tid</t>
    <phoneticPr fontId="3"/>
  </si>
  <si>
    <t>StateId</t>
    <phoneticPr fontId="3"/>
  </si>
  <si>
    <t>description</t>
    <phoneticPr fontId="3"/>
  </si>
  <si>
    <t>MyId</t>
    <phoneticPr fontId="3"/>
  </si>
  <si>
    <t>Time stamp</t>
    <phoneticPr fontId="3"/>
  </si>
  <si>
    <t>B1</t>
  </si>
  <si>
    <t>B2</t>
  </si>
  <si>
    <t>B3</t>
  </si>
  <si>
    <t>B4</t>
  </si>
  <si>
    <t>B5</t>
  </si>
  <si>
    <t>B6</t>
  </si>
  <si>
    <t>B7</t>
  </si>
  <si>
    <t>ex</t>
    <phoneticPr fontId="3"/>
  </si>
  <si>
    <t>MyId/ParentId</t>
    <phoneticPr fontId="3"/>
  </si>
  <si>
    <t>e.x.</t>
    <phoneticPr fontId="3"/>
  </si>
  <si>
    <t>CountyId=5</t>
    <phoneticPr fontId="3"/>
  </si>
  <si>
    <t>AgencyId=15</t>
    <phoneticPr fontId="3"/>
  </si>
  <si>
    <t>"MM/DD/YYYY hh:mm:ss" format</t>
    <phoneticPr fontId="3"/>
  </si>
  <si>
    <t>[TGID]</t>
    <phoneticPr fontId="3"/>
  </si>
  <si>
    <t>Base 1</t>
  </si>
  <si>
    <t>Spacing 1</t>
  </si>
  <si>
    <t>…</t>
    <phoneticPr fontId="3"/>
  </si>
  <si>
    <t>Conventional</t>
  </si>
  <si>
    <t>ParentId</t>
    <phoneticPr fontId="3"/>
  </si>
  <si>
    <t>ModelName</t>
    <phoneticPr fontId="3"/>
  </si>
  <si>
    <t xml:space="preserve">Format : </t>
    <phoneticPr fontId="3"/>
  </si>
  <si>
    <t xml:space="preserve">Description : </t>
    <phoneticPr fontId="3"/>
  </si>
  <si>
    <t>[Trunk]</t>
    <phoneticPr fontId="3"/>
  </si>
  <si>
    <t>FleetMap</t>
  </si>
  <si>
    <t>BandPlan_P25</t>
    <phoneticPr fontId="3"/>
  </si>
  <si>
    <t xml:space="preserve">Format : </t>
    <phoneticPr fontId="3"/>
  </si>
  <si>
    <t>ModelName</t>
    <phoneticPr fontId="3"/>
  </si>
  <si>
    <t xml:space="preserve">Parameter : </t>
    <phoneticPr fontId="3"/>
  </si>
  <si>
    <t>CGroupId</t>
    <phoneticPr fontId="3"/>
  </si>
  <si>
    <t>CountyId</t>
    <phoneticPr fontId="3"/>
  </si>
  <si>
    <t>TrunkId</t>
    <phoneticPr fontId="3"/>
  </si>
  <si>
    <t xml:space="preserve">Description : </t>
    <phoneticPr fontId="3"/>
  </si>
  <si>
    <t xml:space="preserve">Note : </t>
    <phoneticPr fontId="3"/>
  </si>
  <si>
    <t>[Avoid]</t>
    <phoneticPr fontId="3"/>
  </si>
  <si>
    <t>Avoid</t>
  </si>
  <si>
    <t>C-Freq</t>
  </si>
  <si>
    <t>T-Freq</t>
  </si>
  <si>
    <t>FuncTagId</t>
  </si>
  <si>
    <t xml:space="preserve">Description : </t>
    <phoneticPr fontId="3"/>
  </si>
  <si>
    <t xml:space="preserve">Format : </t>
    <phoneticPr fontId="3"/>
  </si>
  <si>
    <t xml:space="preserve">Parameter : </t>
    <phoneticPr fontId="3"/>
  </si>
  <si>
    <t xml:space="preserve">Note : </t>
    <phoneticPr fontId="3"/>
  </si>
  <si>
    <t>Model</t>
    <phoneticPr fontId="3"/>
  </si>
  <si>
    <t>Zip_Ver</t>
    <phoneticPr fontId="3"/>
  </si>
  <si>
    <r>
      <t>C</t>
    </r>
    <r>
      <rPr>
        <sz val="11"/>
        <rFont val="ＭＳ Ｐゴシック"/>
        <family val="3"/>
        <charset val="128"/>
      </rPr>
      <t>ity_Ver</t>
    </r>
    <phoneticPr fontId="3"/>
  </si>
  <si>
    <r>
      <t>W</t>
    </r>
    <r>
      <rPr>
        <sz val="11"/>
        <rFont val="ＭＳ Ｐゴシック"/>
        <family val="3"/>
        <charset val="128"/>
      </rPr>
      <t>iFi_Ver</t>
    </r>
    <phoneticPr fontId="3"/>
  </si>
  <si>
    <r>
      <t>c</t>
    </r>
    <r>
      <rPr>
        <sz val="11"/>
        <rFont val="ＭＳ Ｐゴシック"/>
        <family val="3"/>
        <charset val="128"/>
      </rPr>
      <t>ity table version</t>
    </r>
    <phoneticPr fontId="3"/>
  </si>
  <si>
    <r>
      <t>z</t>
    </r>
    <r>
      <rPr>
        <sz val="11"/>
        <rFont val="ＭＳ Ｐゴシック"/>
        <family val="3"/>
        <charset val="128"/>
      </rPr>
      <t>ip table version</t>
    </r>
    <phoneticPr fontId="3"/>
  </si>
  <si>
    <r>
      <t>W</t>
    </r>
    <r>
      <rPr>
        <sz val="11"/>
        <rFont val="ＭＳ Ｐゴシック"/>
        <family val="3"/>
        <charset val="128"/>
      </rPr>
      <t>iFi Module version</t>
    </r>
    <phoneticPr fontId="3"/>
  </si>
  <si>
    <t>Alert Light Color (Light Color)</t>
    <phoneticPr fontId="3"/>
  </si>
  <si>
    <t>Alert Light Pattern (Light Pattern)</t>
    <phoneticPr fontId="3"/>
  </si>
  <si>
    <t>Alert Light Pattern format.</t>
    <phoneticPr fontId="3"/>
  </si>
  <si>
    <t>Cyan</t>
    <phoneticPr fontId="3"/>
  </si>
  <si>
    <t>Yellow</t>
  </si>
  <si>
    <t>Alert Type</t>
  </si>
  <si>
    <t>Alert Volume</t>
    <phoneticPr fontId="3"/>
  </si>
  <si>
    <t>ToneOutId=xx</t>
    <phoneticPr fontId="3"/>
  </si>
  <si>
    <t>Logging</t>
  </si>
  <si>
    <t>Lower</t>
  </si>
  <si>
    <t>Upper</t>
  </si>
  <si>
    <t>Modulation</t>
  </si>
  <si>
    <t>Step</t>
  </si>
  <si>
    <t>LimitSearch</t>
    <phoneticPr fontId="3"/>
  </si>
  <si>
    <r>
      <t>F</t>
    </r>
    <r>
      <rPr>
        <sz val="11"/>
        <rFont val="ＭＳ Ｐゴシック"/>
        <family val="3"/>
        <charset val="128"/>
      </rPr>
      <t>req 1</t>
    </r>
    <phoneticPr fontId="3"/>
  </si>
  <si>
    <r>
      <t>F</t>
    </r>
    <r>
      <rPr>
        <sz val="11"/>
        <rFont val="ＭＳ Ｐゴシック"/>
        <family val="3"/>
        <charset val="128"/>
      </rPr>
      <t>req 2</t>
    </r>
    <phoneticPr fontId="3"/>
  </si>
  <si>
    <r>
      <t>F</t>
    </r>
    <r>
      <rPr>
        <sz val="11"/>
        <rFont val="ＭＳ Ｐゴシック"/>
        <family val="3"/>
        <charset val="128"/>
      </rPr>
      <t>req 16</t>
    </r>
    <phoneticPr fontId="3"/>
  </si>
  <si>
    <t>Max Length 32char</t>
    <phoneticPr fontId="3"/>
  </si>
  <si>
    <t>5000/6250/10000/12500/15000/18750/20000/25000/</t>
    <phoneticPr fontId="3"/>
  </si>
  <si>
    <t>Frequency format</t>
    <phoneticPr fontId="3"/>
  </si>
  <si>
    <t>Frequency format</t>
    <phoneticPr fontId="3"/>
  </si>
  <si>
    <t>ID Search</t>
  </si>
  <si>
    <t>NAC</t>
  </si>
  <si>
    <t>ID Search</t>
    <phoneticPr fontId="3"/>
  </si>
  <si>
    <t>Alert Tone</t>
  </si>
  <si>
    <t>Alert Volume</t>
  </si>
  <si>
    <t>Alert Volume</t>
    <phoneticPr fontId="3"/>
  </si>
  <si>
    <t>Status Bit</t>
    <phoneticPr fontId="3"/>
  </si>
  <si>
    <t>Status Bit</t>
    <phoneticPr fontId="3"/>
  </si>
  <si>
    <t>Off/0/1/…/9</t>
    <phoneticPr fontId="3"/>
  </si>
  <si>
    <t>Auto/1/…/15</t>
    <phoneticPr fontId="3"/>
  </si>
  <si>
    <t>Yes/Ignore</t>
    <phoneticPr fontId="3"/>
  </si>
  <si>
    <t>Emergency Alert Tone</t>
    <phoneticPr fontId="3"/>
  </si>
  <si>
    <t>TONE=D006</t>
  </si>
  <si>
    <t>TONE=D007</t>
  </si>
  <si>
    <t>TONE=D015</t>
  </si>
  <si>
    <t>TONE=D017</t>
  </si>
  <si>
    <t>TONE=D021</t>
  </si>
  <si>
    <t>TONE=D050</t>
  </si>
  <si>
    <t>TONE=D141</t>
    <phoneticPr fontId="3"/>
  </si>
  <si>
    <t>TONE=D214</t>
    <phoneticPr fontId="3"/>
  </si>
  <si>
    <t>scanner.inf</t>
    <phoneticPr fontId="3"/>
  </si>
  <si>
    <t>profile.cfg</t>
    <phoneticPr fontId="3"/>
  </si>
  <si>
    <t>discvery.cfg</t>
  </si>
  <si>
    <t>app_data.cfg</t>
  </si>
  <si>
    <t>hpdb.cfg</t>
  </si>
  <si>
    <t>s_000000.avd</t>
  </si>
  <si>
    <t>s_000001.avd</t>
  </si>
  <si>
    <t>s_000002.avd</t>
  </si>
  <si>
    <t>s_000113.avd</t>
  </si>
  <si>
    <t>s_000181.avd</t>
  </si>
  <si>
    <t>s_000000.hpd</t>
  </si>
  <si>
    <t>s_000001.hpd</t>
  </si>
  <si>
    <t>s_000002.hpd</t>
  </si>
  <si>
    <t>s_000113.hpd</t>
  </si>
  <si>
    <t>s_000181.hpd</t>
  </si>
  <si>
    <r>
      <t>F</t>
    </r>
    <r>
      <rPr>
        <sz val="11"/>
        <rFont val="ＭＳ Ｐゴシック"/>
        <family val="3"/>
        <charset val="128"/>
      </rPr>
      <t>IPS 0</t>
    </r>
    <phoneticPr fontId="3"/>
  </si>
  <si>
    <r>
      <t>S</t>
    </r>
    <r>
      <rPr>
        <sz val="11"/>
        <rFont val="ＭＳ Ｐゴシック"/>
        <family val="3"/>
        <charset val="128"/>
      </rPr>
      <t>ame Group Name</t>
    </r>
    <phoneticPr fontId="3"/>
  </si>
  <si>
    <t>SameId</t>
    <phoneticPr fontId="3"/>
  </si>
  <si>
    <r>
      <t>SameId=x   (x=</t>
    </r>
    <r>
      <rPr>
        <sz val="11"/>
        <rFont val="ＭＳ Ｐゴシック"/>
        <family val="3"/>
        <charset val="128"/>
      </rPr>
      <t>1-</t>
    </r>
    <r>
      <rPr>
        <sz val="11"/>
        <rFont val="ＭＳ Ｐゴシック"/>
        <family val="3"/>
        <charset val="128"/>
      </rPr>
      <t>5)</t>
    </r>
    <phoneticPr fontId="3"/>
  </si>
  <si>
    <t>Delay</t>
    <phoneticPr fontId="3"/>
  </si>
  <si>
    <t>0, 1, 2, 3, 4, 5, 10, 30, Infinite</t>
    <phoneticPr fontId="3"/>
  </si>
  <si>
    <t>[AreaState]</t>
    <phoneticPr fontId="3"/>
  </si>
  <si>
    <t>[AreaCounty]</t>
    <phoneticPr fontId="3"/>
  </si>
  <si>
    <t>Attenuator</t>
  </si>
  <si>
    <t>Latitude</t>
    <phoneticPr fontId="3"/>
  </si>
  <si>
    <t>Attenuator</t>
    <phoneticPr fontId="3"/>
  </si>
  <si>
    <t>Circle/Rectangles</t>
    <phoneticPr fontId="3"/>
  </si>
  <si>
    <t>Delay</t>
  </si>
  <si>
    <t>Volume Offset</t>
  </si>
  <si>
    <t>Delay</t>
    <phoneticPr fontId="3"/>
  </si>
  <si>
    <t>Volume Offset</t>
    <phoneticPr fontId="3"/>
  </si>
  <si>
    <t>On/Off</t>
    <phoneticPr fontId="3"/>
  </si>
  <si>
    <t>Alert Tone</t>
    <phoneticPr fontId="3"/>
  </si>
  <si>
    <t>Off/1-9</t>
    <phoneticPr fontId="3"/>
  </si>
  <si>
    <t>Auto/1-15</t>
    <phoneticPr fontId="3"/>
  </si>
  <si>
    <t>-3/-2/-1/0/1/2/3</t>
    <phoneticPr fontId="3"/>
  </si>
  <si>
    <t>summary.log</t>
  </si>
  <si>
    <t>detail.log</t>
  </si>
  <si>
    <t>There is Run Info sentence in first line on summary.log.</t>
  </si>
  <si>
    <t>\activity_log</t>
    <phoneticPr fontId="3"/>
  </si>
  <si>
    <t>\HPDB</t>
    <phoneticPr fontId="3"/>
  </si>
  <si>
    <t>avoid list (each state)</t>
    <phoneticPr fontId="3"/>
  </si>
  <si>
    <t>:</t>
    <phoneticPr fontId="3"/>
  </si>
  <si>
    <t>Scan channel (each state)</t>
    <phoneticPr fontId="3"/>
  </si>
  <si>
    <t>\Conventional</t>
    <phoneticPr fontId="3"/>
  </si>
  <si>
    <t>\Trunk</t>
    <phoneticPr fontId="3"/>
  </si>
  <si>
    <t>\125_A</t>
    <phoneticPr fontId="3"/>
  </si>
  <si>
    <t>\65535_A</t>
    <phoneticPr fontId="3"/>
  </si>
  <si>
    <r>
      <t>.</t>
    </r>
    <r>
      <rPr>
        <sz val="11"/>
        <rFont val="ＭＳ Ｐゴシック"/>
        <family val="3"/>
        <charset val="128"/>
      </rPr>
      <t>..</t>
    </r>
    <phoneticPr fontId="3"/>
  </si>
  <si>
    <r>
      <t>.</t>
    </r>
    <r>
      <rPr>
        <sz val="11"/>
        <rFont val="ＭＳ Ｐゴシック"/>
        <family val="3"/>
        <charset val="128"/>
      </rPr>
      <t>...</t>
    </r>
    <phoneticPr fontId="3"/>
  </si>
  <si>
    <t>Green</t>
  </si>
  <si>
    <t>30,10,5,4,3,2,1,0,-5,-10</t>
    <phoneticPr fontId="3"/>
  </si>
  <si>
    <t>5,4,3,2,1,0</t>
    <phoneticPr fontId="3"/>
  </si>
  <si>
    <t>-&gt;&gt;</t>
    <phoneticPr fontId="3"/>
  </si>
  <si>
    <t>The hpd file which is Favorites List doesn't need MyId/ParentId.</t>
    <phoneticPr fontId="3"/>
  </si>
  <si>
    <t>just space</t>
    <phoneticPr fontId="3"/>
  </si>
  <si>
    <t>Name</t>
    <phoneticPr fontId="3"/>
  </si>
  <si>
    <r>
      <t>0</t>
    </r>
    <r>
      <rPr>
        <sz val="11"/>
        <rFont val="ＭＳ Ｐゴシック"/>
        <family val="3"/>
        <charset val="128"/>
      </rPr>
      <t>-19 (Mobile) / 0-15(Handy)</t>
    </r>
    <phoneticPr fontId="3"/>
  </si>
  <si>
    <t>\alert</t>
    <phoneticPr fontId="3"/>
  </si>
  <si>
    <t>FormatVersion</t>
    <phoneticPr fontId="3"/>
  </si>
  <si>
    <t>Version</t>
    <phoneticPr fontId="3"/>
  </si>
  <si>
    <t>HPDB.config</t>
    <phoneticPr fontId="3"/>
  </si>
  <si>
    <t>ss-mm-hh_DD-MM-YYYY.wav</t>
  </si>
  <si>
    <t>ss-mm-hh_DD-MM-YYYY.wav</t>
    <phoneticPr fontId="3"/>
  </si>
  <si>
    <t>+</t>
    <phoneticPr fontId="3"/>
  </si>
  <si>
    <t>\inner_rec</t>
    <phoneticPr fontId="3"/>
  </si>
  <si>
    <t>\user_rec</t>
    <phoneticPr fontId="3"/>
  </si>
  <si>
    <t>\YYYY-MM-DD_hh-mm-ss</t>
    <phoneticPr fontId="3"/>
  </si>
  <si>
    <t>[TargetModel]</t>
    <phoneticPr fontId="3"/>
  </si>
  <si>
    <t>Time-Out</t>
    <phoneticPr fontId="3"/>
  </si>
  <si>
    <t>0/10/30/60 ( 0=OFF)</t>
    <phoneticPr fontId="3"/>
  </si>
  <si>
    <t>It hasn't AM,WFM,FMB.</t>
    <phoneticPr fontId="3"/>
  </si>
  <si>
    <t>It hasn't negative delay.</t>
    <phoneticPr fontId="3"/>
  </si>
  <si>
    <t>It is illegal frequency format.</t>
    <phoneticPr fontId="3"/>
  </si>
  <si>
    <t>Battery</t>
    <phoneticPr fontId="3"/>
  </si>
  <si>
    <t>Alert Interval</t>
    <phoneticPr fontId="3"/>
  </si>
  <si>
    <t>Battery Save</t>
    <phoneticPr fontId="3"/>
  </si>
  <si>
    <t>Battery</t>
    <phoneticPr fontId="3"/>
  </si>
  <si>
    <r>
      <t>O</t>
    </r>
    <r>
      <rPr>
        <sz val="11"/>
        <rFont val="ＭＳ Ｐゴシック"/>
        <family val="3"/>
        <charset val="128"/>
      </rPr>
      <t>ff/On</t>
    </r>
    <phoneticPr fontId="3"/>
  </si>
  <si>
    <r>
      <t>1</t>
    </r>
    <r>
      <rPr>
        <sz val="11"/>
        <rFont val="ＭＳ Ｐゴシック"/>
        <family val="3"/>
        <charset val="128"/>
      </rPr>
      <t>-60</t>
    </r>
    <phoneticPr fontId="3"/>
  </si>
  <si>
    <t>30000/31250/35000/37500/40000/43750/45000/50000/</t>
  </si>
  <si>
    <t>55000/56250/60000/62500/65000/68750/70000/75000/</t>
  </si>
  <si>
    <t>80000/81250/85000/87500/90000/93750/95000/100000</t>
  </si>
  <si>
    <t>x.xx</t>
    <phoneticPr fontId="3"/>
  </si>
  <si>
    <t>\favorites_lists</t>
    <phoneticPr fontId="3"/>
  </si>
  <si>
    <t>\audio</t>
    <phoneticPr fontId="3"/>
  </si>
  <si>
    <t>\firmware</t>
    <phoneticPr fontId="3"/>
  </si>
  <si>
    <t>C67.0</t>
  </si>
  <si>
    <t>C69.3</t>
  </si>
  <si>
    <t>C71.9</t>
  </si>
  <si>
    <t>C74.4</t>
  </si>
  <si>
    <t>C77.0</t>
  </si>
  <si>
    <t>C79.7</t>
  </si>
  <si>
    <t>C82.5</t>
  </si>
  <si>
    <t>C85.4</t>
  </si>
  <si>
    <t>C88.5</t>
  </si>
  <si>
    <t>C91.5</t>
  </si>
  <si>
    <t>C94.8</t>
  </si>
  <si>
    <t>C97.4</t>
  </si>
  <si>
    <t>C100.0</t>
  </si>
  <si>
    <t>C103.5</t>
  </si>
  <si>
    <t>C107.2</t>
  </si>
  <si>
    <t>C110.9</t>
  </si>
  <si>
    <t>C114.8</t>
  </si>
  <si>
    <t>C118.8</t>
  </si>
  <si>
    <t>C123.0</t>
  </si>
  <si>
    <t>C127.3</t>
  </si>
  <si>
    <t>C131.8</t>
  </si>
  <si>
    <t>C136.5</t>
  </si>
  <si>
    <t>C141.3</t>
  </si>
  <si>
    <t>C146.2</t>
  </si>
  <si>
    <t>C151.4</t>
  </si>
  <si>
    <t>C156.7</t>
  </si>
  <si>
    <t>C159.8</t>
  </si>
  <si>
    <t>C162.2</t>
  </si>
  <si>
    <t>C165.5</t>
  </si>
  <si>
    <t>C167.9</t>
  </si>
  <si>
    <t>C171.3</t>
  </si>
  <si>
    <t>C173.8</t>
  </si>
  <si>
    <t>C177.3</t>
  </si>
  <si>
    <t>C179.9</t>
  </si>
  <si>
    <t>C183.5</t>
  </si>
  <si>
    <t>C186.2</t>
  </si>
  <si>
    <t>StateId</t>
    <phoneticPr fontId="3"/>
  </si>
  <si>
    <t>SystemId</t>
    <phoneticPr fontId="3"/>
  </si>
  <si>
    <t>DeptId</t>
    <phoneticPr fontId="3"/>
  </si>
  <si>
    <t>1 channel(Conventional frequency/TGID) avoid format</t>
  </si>
  <si>
    <t>2 department avoid format</t>
  </si>
  <si>
    <t>3 Site avoid format</t>
  </si>
  <si>
    <t>4 System avoid format</t>
  </si>
  <si>
    <r>
      <t>Off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4800/9600/19200/38400/57600/115200</t>
    </r>
    <phoneticPr fontId="3"/>
  </si>
  <si>
    <t>BaudRate</t>
    <phoneticPr fontId="3"/>
  </si>
  <si>
    <t>In HPDB, avoid parameter is always Off.  It is managed by *.avoid file.</t>
  </si>
  <si>
    <t>Weather</t>
    <phoneticPr fontId="3"/>
  </si>
  <si>
    <r>
      <t>"</t>
    </r>
    <r>
      <rPr>
        <sz val="11"/>
        <rFont val="ＭＳ Ｐゴシック"/>
        <family val="3"/>
        <charset val="128"/>
      </rPr>
      <t>000000"-"999999" or "------"</t>
    </r>
    <phoneticPr fontId="3"/>
  </si>
  <si>
    <t>"------" is none.</t>
    <phoneticPr fontId="3"/>
  </si>
  <si>
    <t>In HPDB, avoid parameter is always Off.  It is managed by *.avoid file.</t>
    <phoneticPr fontId="3"/>
  </si>
  <si>
    <t>According to basic rules.</t>
    <phoneticPr fontId="3"/>
  </si>
  <si>
    <t>1=1mile, Up to the 1 decimal point figure.</t>
    <phoneticPr fontId="3"/>
  </si>
  <si>
    <t>Wide</t>
    <phoneticPr fontId="3"/>
  </si>
  <si>
    <t>Mot Band Type</t>
    <phoneticPr fontId="3"/>
  </si>
  <si>
    <t>[BandPlan_Mot] is valid only Mot Band Type is CUSTOM.</t>
    <phoneticPr fontId="3"/>
  </si>
  <si>
    <t>xxId=xx</t>
    <phoneticPr fontId="3"/>
  </si>
  <si>
    <t>Reserve</t>
    <phoneticPr fontId="3"/>
  </si>
  <si>
    <t>Reserve(Avoid) is always Off.</t>
    <phoneticPr fontId="3"/>
  </si>
  <si>
    <t>Reserve</t>
    <phoneticPr fontId="3"/>
  </si>
  <si>
    <t>Reserve(Avoid)</t>
    <phoneticPr fontId="3"/>
  </si>
  <si>
    <t>YYYY-MM-DD_hh-mm-ss.wav</t>
  </si>
  <si>
    <t>Multi-Dispatch</t>
  </si>
  <si>
    <t>Aircraft</t>
  </si>
  <si>
    <t>Law Dispatch</t>
  </si>
  <si>
    <t>Business</t>
  </si>
  <si>
    <t>Fire Dispatch</t>
  </si>
  <si>
    <t>EMS Dispatch</t>
  </si>
  <si>
    <t>Emergency Ops</t>
  </si>
  <si>
    <t>Multi-Tac</t>
  </si>
  <si>
    <t>EMS-Tac</t>
  </si>
  <si>
    <t>Law Tac</t>
  </si>
  <si>
    <t>EMS-Talk</t>
  </si>
  <si>
    <t>Fire-Tac</t>
  </si>
  <si>
    <t>Federal</t>
  </si>
  <si>
    <t>Interop</t>
  </si>
  <si>
    <t>Fire-Talk</t>
  </si>
  <si>
    <t>Hospital</t>
  </si>
  <si>
    <t>Ham</t>
  </si>
  <si>
    <t>Public Works</t>
  </si>
  <si>
    <t>Law Talk</t>
  </si>
  <si>
    <t>Media</t>
  </si>
  <si>
    <t>Military</t>
  </si>
  <si>
    <t>Railroad</t>
  </si>
  <si>
    <t>Multi-Talk</t>
  </si>
  <si>
    <t>Scan</t>
  </si>
  <si>
    <t>ScanHold</t>
  </si>
  <si>
    <t>CustomSearch</t>
  </si>
  <si>
    <t>CustomSearchHold</t>
  </si>
  <si>
    <t>QuickSearch</t>
  </si>
  <si>
    <t>QuickSearchHold</t>
  </si>
  <si>
    <t>CloseCallOnly</t>
  </si>
  <si>
    <t>cannot omit</t>
    <phoneticPr fontId="3"/>
  </si>
  <si>
    <t>ASCII character strings</t>
    <phoneticPr fontId="3"/>
  </si>
  <si>
    <t>-&gt;&gt;</t>
    <phoneticPr fontId="3"/>
  </si>
  <si>
    <t>-&gt;&gt;</t>
    <phoneticPr fontId="3"/>
  </si>
  <si>
    <t>County of System</t>
    <phoneticPr fontId="3"/>
  </si>
  <si>
    <t>State of System</t>
    <phoneticPr fontId="3"/>
  </si>
  <si>
    <t>Motorola's Custom Band Plan parameter</t>
    <phoneticPr fontId="3"/>
  </si>
  <si>
    <t>SiteId of Site</t>
    <phoneticPr fontId="3"/>
  </si>
  <si>
    <t>(5k and 6.25K multiples. Up to 100K)</t>
    <phoneticPr fontId="3"/>
  </si>
  <si>
    <t>SearchWithScan
System Avoid</t>
    <phoneticPr fontId="3"/>
  </si>
  <si>
    <t>Scanner Information (Ex.ESN,ModelName…)</t>
    <phoneticPr fontId="3"/>
  </si>
  <si>
    <t>BCDx36HP</t>
    <phoneticPr fontId="3"/>
  </si>
  <si>
    <t>Display parameter</t>
    <phoneticPr fontId="3"/>
  </si>
  <si>
    <t>DisplayOption</t>
    <phoneticPr fontId="3"/>
  </si>
  <si>
    <t>The scanner doesn't use RRDB ID</t>
    <phoneticPr fontId="3"/>
  </si>
  <si>
    <t>Off / 1 /…/ 9</t>
    <phoneticPr fontId="3"/>
  </si>
  <si>
    <t>LimitSearch</t>
    <phoneticPr fontId="3"/>
  </si>
  <si>
    <r>
      <t>T</t>
    </r>
    <r>
      <rPr>
        <sz val="11"/>
        <rFont val="ＭＳ Ｐゴシック"/>
        <family val="3"/>
        <charset val="128"/>
      </rPr>
      <t>oneOutHold</t>
    </r>
    <phoneticPr fontId="3"/>
  </si>
  <si>
    <t>WeatherScan</t>
    <phoneticPr fontId="3"/>
  </si>
  <si>
    <t>WeatherHold</t>
    <phoneticPr fontId="3"/>
  </si>
  <si>
    <r>
      <t>[</t>
    </r>
    <r>
      <rPr>
        <sz val="11"/>
        <rFont val="ＭＳ Ｐゴシック"/>
        <family val="3"/>
        <charset val="128"/>
      </rPr>
      <t>ToneOut</t>
    </r>
    <r>
      <rPr>
        <sz val="11"/>
        <rFont val="ＭＳ Ｐゴシック"/>
        <family val="3"/>
        <charset val="128"/>
      </rPr>
      <t>]</t>
    </r>
    <phoneticPr fontId="3"/>
  </si>
  <si>
    <t>ToneOut Parameter</t>
    <phoneticPr fontId="3"/>
  </si>
  <si>
    <t>ToneOut</t>
    <phoneticPr fontId="3"/>
  </si>
  <si>
    <t>is parameter which user inputs doen't need. It is just null. In favorites list this on need.</t>
    <phoneticPr fontId="3"/>
  </si>
  <si>
    <t xml:space="preserve">Parameter : </t>
    <phoneticPr fontId="3"/>
  </si>
  <si>
    <t xml:space="preserve">Note : </t>
    <phoneticPr fontId="3"/>
  </si>
  <si>
    <t>------------------------------------------------------------------------------------------------</t>
    <phoneticPr fontId="3"/>
  </si>
  <si>
    <t xml:space="preserve">Description : </t>
    <phoneticPr fontId="3"/>
  </si>
  <si>
    <t>On/Off</t>
    <phoneticPr fontId="3"/>
  </si>
  <si>
    <t>System Type</t>
  </si>
  <si>
    <t>System Type</t>
    <phoneticPr fontId="3"/>
  </si>
  <si>
    <t>[FleetMap]</t>
    <phoneticPr fontId="3"/>
  </si>
  <si>
    <t>851.0125MHz</t>
    <phoneticPr fontId="3"/>
  </si>
  <si>
    <t>⇒851012500</t>
    <phoneticPr fontId="3"/>
  </si>
  <si>
    <t>6.25KHz</t>
    <phoneticPr fontId="3"/>
  </si>
  <si>
    <t>⇒6250</t>
    <phoneticPr fontId="3"/>
  </si>
  <si>
    <t>[C-Group]</t>
    <phoneticPr fontId="3"/>
  </si>
  <si>
    <t>latitude</t>
  </si>
  <si>
    <t>Range</t>
  </si>
  <si>
    <t>Country</t>
    <phoneticPr fontId="3"/>
  </si>
  <si>
    <t>CountryId</t>
    <phoneticPr fontId="3"/>
  </si>
  <si>
    <t>:</t>
  </si>
  <si>
    <t>*.avoid</t>
    <phoneticPr fontId="3"/>
  </si>
  <si>
    <t>*.hpd</t>
    <phoneticPr fontId="3"/>
  </si>
  <si>
    <t>Avoid</t>
    <phoneticPr fontId="3"/>
  </si>
  <si>
    <t>Reserve(Avoid)</t>
  </si>
  <si>
    <t>Site</t>
    <phoneticPr fontId="3"/>
  </si>
  <si>
    <t>ESN</t>
    <phoneticPr fontId="3"/>
  </si>
  <si>
    <t>F_Ver</t>
  </si>
  <si>
    <t>F_Ver</t>
    <phoneticPr fontId="3"/>
  </si>
  <si>
    <t>CloseCall</t>
    <phoneticPr fontId="3"/>
  </si>
  <si>
    <t>pause_time</t>
  </si>
  <si>
    <t>band_vhf_l1</t>
  </si>
  <si>
    <t>band_vhf_l2</t>
  </si>
  <si>
    <t>band_air</t>
  </si>
  <si>
    <t>band_vhf_h1</t>
  </si>
  <si>
    <t>band_vhf_h2</t>
  </si>
  <si>
    <t>band_uhf</t>
  </si>
  <si>
    <t>band_800</t>
  </si>
  <si>
    <t xml:space="preserve">0-1000 </t>
  </si>
  <si>
    <t>Alert Tone Type (Alert Type)</t>
  </si>
  <si>
    <t>Alert Tone Volume (Alert Volume)</t>
  </si>
  <si>
    <t>Off</t>
  </si>
  <si>
    <t>Blue</t>
  </si>
  <si>
    <t>Red</t>
  </si>
  <si>
    <t>Magenta</t>
  </si>
  <si>
    <t>On</t>
  </si>
  <si>
    <t>Slow Blink</t>
  </si>
  <si>
    <t>Fast Blink</t>
  </si>
  <si>
    <t>Parameters are following:</t>
    <phoneticPr fontId="3"/>
  </si>
  <si>
    <t>Auto/1/…/15</t>
    <phoneticPr fontId="3"/>
  </si>
  <si>
    <t>1 means 1ms.</t>
    <phoneticPr fontId="3"/>
  </si>
  <si>
    <t>Auto</t>
  </si>
  <si>
    <t>Manual</t>
  </si>
  <si>
    <t>Default</t>
  </si>
  <si>
    <t>Alert Tone Type format.</t>
  </si>
  <si>
    <t>Alert Tone Volume format.</t>
  </si>
  <si>
    <t>Alert Light Pattern format.</t>
  </si>
  <si>
    <t>3, 5, 10, 15, 30, 45, 60, Infinite</t>
    <phoneticPr fontId="3"/>
  </si>
  <si>
    <t>Hold Time</t>
    <phoneticPr fontId="3"/>
  </si>
  <si>
    <r>
      <t>T</t>
    </r>
    <r>
      <rPr>
        <sz val="11"/>
        <rFont val="ＭＳ Ｐゴシック"/>
        <family val="3"/>
        <charset val="128"/>
      </rPr>
      <t>oneOut</t>
    </r>
    <phoneticPr fontId="3"/>
  </si>
  <si>
    <t>Toun out mode setting</t>
    <phoneticPr fontId="3"/>
  </si>
  <si>
    <t>for search with scan</t>
    <phoneticPr fontId="3"/>
  </si>
  <si>
    <t>Tone A</t>
    <phoneticPr fontId="3"/>
  </si>
  <si>
    <t>Tone B</t>
    <phoneticPr fontId="3"/>
  </si>
  <si>
    <t>Delay</t>
    <phoneticPr fontId="3"/>
  </si>
  <si>
    <t>Off, On</t>
    <phoneticPr fontId="3"/>
  </si>
  <si>
    <t>AUTO/NFM/FM</t>
    <phoneticPr fontId="3"/>
  </si>
  <si>
    <t>0,  2500-35000  (1=0.1Hz)</t>
    <phoneticPr fontId="3"/>
  </si>
  <si>
    <t>If Band Plan is undesignated, [BandPlan_P25] is omissible.</t>
    <phoneticPr fontId="3"/>
  </si>
  <si>
    <t>Frequency(1=1Hz)</t>
    <phoneticPr fontId="3"/>
  </si>
  <si>
    <t>------------------------------------------------------------------------------------------------</t>
    <phoneticPr fontId="3"/>
  </si>
  <si>
    <t>HomePatrol Information</t>
    <phoneticPr fontId="3"/>
  </si>
  <si>
    <r>
      <t>O</t>
    </r>
    <r>
      <rPr>
        <sz val="11"/>
        <rFont val="ＭＳ Ｐゴシック"/>
        <family val="3"/>
        <charset val="128"/>
      </rPr>
      <t>ff/Priority</t>
    </r>
    <phoneticPr fontId="3"/>
  </si>
  <si>
    <t>------------------------------------------------------------------------------------------------</t>
    <phoneticPr fontId="3"/>
  </si>
  <si>
    <t xml:space="preserve">Description : </t>
    <phoneticPr fontId="3"/>
  </si>
  <si>
    <t>CurrentLocation</t>
    <phoneticPr fontId="3"/>
  </si>
  <si>
    <t xml:space="preserve">Format : </t>
    <phoneticPr fontId="3"/>
  </si>
  <si>
    <t xml:space="preserve">Parameter : </t>
    <phoneticPr fontId="3"/>
  </si>
  <si>
    <t>latitude</t>
    <phoneticPr fontId="3"/>
  </si>
  <si>
    <t>longitude</t>
    <phoneticPr fontId="3"/>
  </si>
  <si>
    <t xml:space="preserve">Note : </t>
    <phoneticPr fontId="3"/>
  </si>
  <si>
    <t>------------------------------------------------------------------------------------------------</t>
    <phoneticPr fontId="3"/>
  </si>
  <si>
    <t xml:space="preserve">Description : </t>
    <phoneticPr fontId="3"/>
  </si>
  <si>
    <t>On/Off</t>
    <phoneticPr fontId="3"/>
  </si>
  <si>
    <t>DMS/Decimal</t>
    <phoneticPr fontId="3"/>
  </si>
  <si>
    <t>InterestingLocation</t>
    <phoneticPr fontId="3"/>
  </si>
  <si>
    <t>Name</t>
    <phoneticPr fontId="3"/>
  </si>
  <si>
    <t xml:space="preserve">Name Tag </t>
    <phoneticPr fontId="3"/>
  </si>
  <si>
    <t>ServiceType</t>
    <phoneticPr fontId="3"/>
  </si>
  <si>
    <t>Id01_state</t>
    <phoneticPr fontId="3"/>
  </si>
  <si>
    <t>・・・</t>
    <phoneticPr fontId="3"/>
  </si>
  <si>
    <t>Id37_state</t>
    <phoneticPr fontId="3"/>
  </si>
  <si>
    <t>:</t>
    <phoneticPr fontId="3"/>
  </si>
  <si>
    <t>ID = Function tag ID.</t>
    <phoneticPr fontId="3"/>
  </si>
  <si>
    <t xml:space="preserve">Format : </t>
    <phoneticPr fontId="3"/>
  </si>
  <si>
    <t>Range 0.1250kHz≦Spacing ≦128.0000kHz  per 125Hz</t>
    <phoneticPr fontId="3"/>
  </si>
  <si>
    <t>Session0001_Run0001</t>
    <phoneticPr fontId="3"/>
  </si>
  <si>
    <t>Session0001_Run0002</t>
  </si>
  <si>
    <t>Session0001_Run0003</t>
  </si>
  <si>
    <t>Session0001_Run0004</t>
  </si>
  <si>
    <t>Session0001_Run0005</t>
  </si>
  <si>
    <t>Session0002_Run0001</t>
    <phoneticPr fontId="3"/>
  </si>
  <si>
    <t>\25000000_AM_None</t>
    <phoneticPr fontId="3"/>
  </si>
  <si>
    <t>\225000000_FM_C100.0</t>
    <phoneticPr fontId="3"/>
  </si>
  <si>
    <t>\225000000_NFM_D023</t>
    <phoneticPr fontId="3"/>
  </si>
  <si>
    <r>
      <t>[</t>
    </r>
    <r>
      <rPr>
        <sz val="11"/>
        <rFont val="ＭＳ Ｐゴシック"/>
        <family val="3"/>
        <charset val="128"/>
      </rPr>
      <t>UnitIds</t>
    </r>
    <r>
      <rPr>
        <sz val="11"/>
        <rFont val="ＭＳ Ｐゴシック"/>
        <family val="3"/>
        <charset val="128"/>
      </rPr>
      <t>]</t>
    </r>
    <phoneticPr fontId="3"/>
  </si>
  <si>
    <t>UnitIds</t>
    <phoneticPr fontId="3"/>
  </si>
  <si>
    <t>Reserve</t>
    <phoneticPr fontId="3"/>
  </si>
  <si>
    <t>Unit ID</t>
  </si>
  <si>
    <t>Unit ID</t>
    <phoneticPr fontId="3"/>
  </si>
  <si>
    <t>Alert Tone</t>
    <phoneticPr fontId="3"/>
  </si>
  <si>
    <t>Alert Volue</t>
    <phoneticPr fontId="3"/>
  </si>
  <si>
    <t>1-16777215</t>
    <phoneticPr fontId="3"/>
  </si>
  <si>
    <t>ALL/ANALOG/DIGITAL</t>
    <phoneticPr fontId="3"/>
  </si>
  <si>
    <r>
      <t>[</t>
    </r>
    <r>
      <rPr>
        <sz val="11"/>
        <rFont val="ＭＳ Ｐゴシック"/>
        <family val="3"/>
        <charset val="128"/>
      </rPr>
      <t>AvoidTgids</t>
    </r>
    <r>
      <rPr>
        <sz val="11"/>
        <rFont val="ＭＳ Ｐゴシック"/>
        <family val="3"/>
        <charset val="128"/>
      </rPr>
      <t>]</t>
    </r>
    <phoneticPr fontId="3"/>
  </si>
  <si>
    <t>AvoidTgids</t>
    <phoneticPr fontId="3"/>
  </si>
  <si>
    <t>TGID 1</t>
    <phoneticPr fontId="3"/>
  </si>
  <si>
    <t>TGID 2</t>
  </si>
  <si>
    <t>TGID n</t>
    <phoneticPr fontId="3"/>
  </si>
  <si>
    <t>TGID character strings</t>
    <phoneticPr fontId="3"/>
  </si>
  <si>
    <t>n : 1-16</t>
    <phoneticPr fontId="3"/>
  </si>
  <si>
    <t>TGID 16</t>
    <phoneticPr fontId="3"/>
  </si>
  <si>
    <t>Rectangle</t>
    <phoneticPr fontId="3"/>
  </si>
  <si>
    <t>Rectangle</t>
    <phoneticPr fontId="3"/>
  </si>
  <si>
    <t>Latitude 1</t>
    <phoneticPr fontId="3"/>
  </si>
  <si>
    <t>Longitude 1</t>
    <phoneticPr fontId="3"/>
  </si>
  <si>
    <t>Latitude 2</t>
    <phoneticPr fontId="3"/>
  </si>
  <si>
    <t>Longitude 2</t>
    <phoneticPr fontId="3"/>
  </si>
  <si>
    <t>Custom 2</t>
  </si>
  <si>
    <t>Custom 3</t>
  </si>
  <si>
    <t>Custom 4</t>
  </si>
  <si>
    <t>Custom 5</t>
  </si>
  <si>
    <t>Custom 6</t>
  </si>
  <si>
    <t>Custom 7</t>
  </si>
  <si>
    <t>Custom 8</t>
  </si>
  <si>
    <r>
      <t>M</t>
    </r>
    <r>
      <rPr>
        <sz val="11"/>
        <rFont val="ＭＳ Ｐゴシック"/>
        <family val="3"/>
        <charset val="128"/>
      </rPr>
      <t>ode 1/Mode 2</t>
    </r>
    <phoneticPr fontId="3"/>
  </si>
  <si>
    <r>
      <t>N</t>
    </r>
    <r>
      <rPr>
        <sz val="11"/>
        <rFont val="ＭＳ Ｐゴシック"/>
        <family val="3"/>
        <charset val="128"/>
      </rPr>
      <t>ote:</t>
    </r>
    <phoneticPr fontId="3"/>
  </si>
  <si>
    <t>DCS 006</t>
  </si>
  <si>
    <t>DCS 007</t>
  </si>
  <si>
    <t>DCS 015</t>
  </si>
  <si>
    <t>DCS 017</t>
  </si>
  <si>
    <t>DCS 021</t>
  </si>
  <si>
    <t>DCS 050</t>
  </si>
  <si>
    <t>DCS 141</t>
  </si>
  <si>
    <t>DCS 214</t>
  </si>
  <si>
    <t>QuickKeys</t>
    <phoneticPr fontId="3"/>
  </si>
  <si>
    <t>SameId</t>
    <phoneticPr fontId="3"/>
  </si>
  <si>
    <r>
      <t>A</t>
    </r>
    <r>
      <rPr>
        <sz val="11"/>
        <rFont val="ＭＳ Ｐゴシック"/>
        <family val="3"/>
        <charset val="128"/>
      </rPr>
      <t>voidFreqs</t>
    </r>
    <phoneticPr fontId="3"/>
  </si>
  <si>
    <t>IfxFreqs</t>
    <phoneticPr fontId="3"/>
  </si>
  <si>
    <r>
      <t>O</t>
    </r>
    <r>
      <rPr>
        <sz val="11"/>
        <rFont val="ＭＳ Ｐゴシック"/>
        <family val="3"/>
        <charset val="128"/>
      </rPr>
      <t xml:space="preserve">ff, </t>
    </r>
    <r>
      <rPr>
        <sz val="11"/>
        <rFont val="ＭＳ Ｐゴシック"/>
        <family val="3"/>
        <charset val="128"/>
      </rPr>
      <t>Custom0, Custom1,....... ,Custom9, ToneOut、</t>
    </r>
    <r>
      <rPr>
        <sz val="11"/>
        <rFont val="ＭＳ Ｐゴシック"/>
        <family val="3"/>
        <charset val="128"/>
      </rPr>
      <t>Close</t>
    </r>
    <r>
      <rPr>
        <sz val="11"/>
        <rFont val="ＭＳ Ｐゴシック"/>
        <family val="3"/>
        <charset val="128"/>
      </rPr>
      <t>Call</t>
    </r>
    <phoneticPr fontId="3"/>
  </si>
  <si>
    <t>ConvDiscovery</t>
    <phoneticPr fontId="3"/>
  </si>
  <si>
    <t>IfxFreqs</t>
    <phoneticPr fontId="3"/>
  </si>
  <si>
    <r>
      <t>IfxFr</t>
    </r>
    <r>
      <rPr>
        <sz val="11"/>
        <rFont val="ＭＳ Ｐゴシック"/>
        <family val="3"/>
        <charset val="128"/>
      </rPr>
      <t>e</t>
    </r>
    <r>
      <rPr>
        <sz val="11"/>
        <rFont val="ＭＳ Ｐゴシック"/>
        <family val="3"/>
        <charset val="128"/>
      </rPr>
      <t>qs</t>
    </r>
    <phoneticPr fontId="3"/>
  </si>
  <si>
    <t>:</t>
    <phoneticPr fontId="3"/>
  </si>
  <si>
    <t>S-Qkey_00</t>
    <phoneticPr fontId="3"/>
  </si>
  <si>
    <t>S-Qkey_01</t>
  </si>
  <si>
    <t>S-Qkey_02</t>
  </si>
  <si>
    <t>S-Qkey_98</t>
    <phoneticPr fontId="3"/>
  </si>
  <si>
    <t>S-Qkey_99</t>
  </si>
  <si>
    <t>ToneOut</t>
    <phoneticPr fontId="3"/>
  </si>
  <si>
    <t>CityTable_Vx_xx_xx.dat</t>
    <phoneticPr fontId="3"/>
  </si>
  <si>
    <t>ZipTable_Vx_xx_xx.dat</t>
    <phoneticPr fontId="3"/>
  </si>
  <si>
    <t>Trunk.config</t>
    <phoneticPr fontId="3"/>
  </si>
  <si>
    <t>[Discovery]</t>
    <phoneticPr fontId="3"/>
  </si>
  <si>
    <t>File type</t>
    <phoneticPr fontId="3"/>
  </si>
  <si>
    <t>Target Model name</t>
    <phoneticPr fontId="3"/>
  </si>
  <si>
    <t>Name</t>
  </si>
  <si>
    <t>On/Off</t>
  </si>
  <si>
    <t>GpsFormat</t>
  </si>
  <si>
    <t>Replay Duration</t>
  </si>
  <si>
    <t>ChannelId</t>
    <phoneticPr fontId="3"/>
  </si>
  <si>
    <t>SiteId</t>
    <phoneticPr fontId="3"/>
  </si>
  <si>
    <t>1.</t>
    <phoneticPr fontId="3"/>
  </si>
  <si>
    <t>2.</t>
  </si>
  <si>
    <t>3.</t>
  </si>
  <si>
    <t>4.</t>
  </si>
  <si>
    <t>Motorola</t>
  </si>
  <si>
    <t>Edacs</t>
  </si>
  <si>
    <t>Scat</t>
  </si>
  <si>
    <t>Ltr</t>
  </si>
  <si>
    <t>P25OneFrequency</t>
  </si>
  <si>
    <t>Standard</t>
  </si>
  <si>
    <t>Sprinter</t>
  </si>
  <si>
    <t>Custom</t>
  </si>
  <si>
    <t>Narrow</t>
  </si>
  <si>
    <t>LocationControl</t>
  </si>
  <si>
    <t xml:space="preserve">Parameter : </t>
    <phoneticPr fontId="3"/>
  </si>
  <si>
    <t xml:space="preserve">Note : </t>
    <phoneticPr fontId="3"/>
  </si>
  <si>
    <t>------------------------------------------------------------------------------------------------</t>
    <phoneticPr fontId="3"/>
  </si>
  <si>
    <t xml:space="preserve">Description : </t>
    <phoneticPr fontId="3"/>
  </si>
  <si>
    <t xml:space="preserve">Format : </t>
    <phoneticPr fontId="3"/>
  </si>
  <si>
    <t>WxSameList</t>
    <phoneticPr fontId="3"/>
  </si>
  <si>
    <t>Name</t>
    <phoneticPr fontId="3"/>
  </si>
  <si>
    <t xml:space="preserve">Parameter : </t>
    <phoneticPr fontId="3"/>
  </si>
  <si>
    <t xml:space="preserve">Note : </t>
    <phoneticPr fontId="3"/>
  </si>
  <si>
    <t>Attenuator</t>
    <phoneticPr fontId="3"/>
  </si>
  <si>
    <t>Off/On</t>
    <phoneticPr fontId="3"/>
  </si>
  <si>
    <t>OwnerInfo</t>
    <phoneticPr fontId="3"/>
  </si>
  <si>
    <t>Msg1st</t>
    <phoneticPr fontId="3"/>
  </si>
  <si>
    <t>Msg2nd</t>
    <phoneticPr fontId="3"/>
  </si>
  <si>
    <t>Msg3rd</t>
    <phoneticPr fontId="3"/>
  </si>
  <si>
    <t>Msg4th</t>
    <phoneticPr fontId="3"/>
  </si>
  <si>
    <t>Daylight Save</t>
    <phoneticPr fontId="3"/>
  </si>
  <si>
    <t>-14.0  &lt;-&gt; 14.0    0.5 step</t>
    <phoneticPr fontId="3"/>
  </si>
  <si>
    <t>0.5 = 30min, 1=1hour</t>
    <phoneticPr fontId="3"/>
  </si>
  <si>
    <t>F-List</t>
    <phoneticPr fontId="3"/>
  </si>
  <si>
    <t xml:space="preserve">Format : </t>
    <phoneticPr fontId="3"/>
  </si>
  <si>
    <t xml:space="preserve">Parameter : </t>
    <phoneticPr fontId="3"/>
  </si>
  <si>
    <t>Filename</t>
    <phoneticPr fontId="3"/>
  </si>
  <si>
    <r>
      <t>e</t>
    </r>
    <r>
      <rPr>
        <sz val="11"/>
        <rFont val="ＭＳ Ｐゴシック"/>
        <family val="3"/>
        <charset val="128"/>
      </rPr>
      <t xml:space="preserve">nable </t>
    </r>
    <r>
      <rPr>
        <sz val="11"/>
        <rFont val="ＭＳ Ｐゴシック"/>
        <family val="3"/>
        <charset val="128"/>
      </rPr>
      <t>Wx Counties list</t>
    </r>
    <r>
      <rPr>
        <sz val="11"/>
        <rFont val="ＭＳ Ｐゴシック"/>
        <family val="3"/>
        <charset val="128"/>
      </rPr>
      <t xml:space="preserve">'s </t>
    </r>
    <r>
      <rPr>
        <sz val="11"/>
        <rFont val="ＭＳ Ｐゴシック"/>
        <family val="3"/>
        <charset val="128"/>
      </rPr>
      <t>Counties list name</t>
    </r>
    <phoneticPr fontId="3"/>
  </si>
  <si>
    <r>
      <t>ServiceType On/Off</t>
    </r>
    <r>
      <rPr>
        <sz val="11"/>
        <rFont val="ＭＳ Ｐゴシック"/>
        <family val="3"/>
        <charset val="128"/>
      </rPr>
      <t xml:space="preserve"> parameter</t>
    </r>
    <phoneticPr fontId="3"/>
  </si>
  <si>
    <r>
      <t>Current Location</t>
    </r>
    <r>
      <rPr>
        <sz val="11"/>
        <rFont val="ＭＳ Ｐゴシック"/>
        <family val="3"/>
        <charset val="128"/>
      </rPr>
      <t xml:space="preserve"> parameter</t>
    </r>
    <phoneticPr fontId="3"/>
  </si>
  <si>
    <r>
      <t>L</t>
    </r>
    <r>
      <rPr>
        <sz val="11"/>
        <rFont val="ＭＳ Ｐゴシック"/>
        <family val="3"/>
        <charset val="128"/>
      </rPr>
      <t>ocation parameter</t>
    </r>
    <phoneticPr fontId="3"/>
  </si>
  <si>
    <r>
      <t>O</t>
    </r>
    <r>
      <rPr>
        <sz val="11"/>
        <rFont val="ＭＳ Ｐゴシック"/>
        <family val="3"/>
        <charset val="128"/>
      </rPr>
      <t>wner Information</t>
    </r>
    <phoneticPr fontId="3"/>
  </si>
  <si>
    <r>
      <t>f</t>
    </r>
    <r>
      <rPr>
        <sz val="11"/>
        <rFont val="ＭＳ Ｐゴシック"/>
        <family val="3"/>
        <charset val="128"/>
      </rPr>
      <t>avorite list parameter</t>
    </r>
    <phoneticPr fontId="3"/>
  </si>
  <si>
    <t>Avoid Information</t>
    <phoneticPr fontId="3"/>
  </si>
  <si>
    <t>Name Tag</t>
    <phoneticPr fontId="3"/>
  </si>
  <si>
    <t>TGID</t>
    <phoneticPr fontId="3"/>
  </si>
  <si>
    <t>AgencyId</t>
  </si>
  <si>
    <t>SiteId</t>
  </si>
  <si>
    <t>TGroupId</t>
  </si>
  <si>
    <t>State</t>
  </si>
  <si>
    <t>Agency</t>
  </si>
  <si>
    <t>Trunk System</t>
  </si>
  <si>
    <t>cats</t>
  </si>
  <si>
    <t>subcat</t>
  </si>
  <si>
    <t>County</t>
    <phoneticPr fontId="3"/>
  </si>
  <si>
    <t>---</t>
    <phoneticPr fontId="3"/>
  </si>
  <si>
    <r>
      <t>B</t>
    </r>
    <r>
      <rPr>
        <sz val="11"/>
        <rFont val="ＭＳ Ｐゴシック"/>
        <family val="3"/>
        <charset val="128"/>
      </rPr>
      <t>and 9 Enable</t>
    </r>
    <r>
      <rPr>
        <sz val="11"/>
        <rFont val="ＭＳ Ｐゴシック"/>
        <family val="3"/>
        <charset val="128"/>
      </rPr>
      <t/>
    </r>
    <phoneticPr fontId="3"/>
  </si>
  <si>
    <r>
      <t>B</t>
    </r>
    <r>
      <rPr>
        <sz val="11"/>
        <rFont val="ＭＳ Ｐゴシック"/>
        <family val="3"/>
        <charset val="128"/>
      </rPr>
      <t>and 9 Lower</t>
    </r>
    <r>
      <rPr>
        <sz val="11"/>
        <rFont val="ＭＳ Ｐゴシック"/>
        <family val="3"/>
        <charset val="128"/>
      </rPr>
      <t/>
    </r>
    <phoneticPr fontId="3"/>
  </si>
  <si>
    <r>
      <t>B</t>
    </r>
    <r>
      <rPr>
        <sz val="11"/>
        <rFont val="ＭＳ Ｐゴシック"/>
        <family val="3"/>
        <charset val="128"/>
      </rPr>
      <t>and 9 Upper</t>
    </r>
    <r>
      <rPr>
        <sz val="11"/>
        <rFont val="ＭＳ Ｐゴシック"/>
        <family val="3"/>
        <charset val="128"/>
      </rPr>
      <t/>
    </r>
    <phoneticPr fontId="3"/>
  </si>
  <si>
    <r>
      <t>O</t>
    </r>
    <r>
      <rPr>
        <sz val="11"/>
        <rFont val="ＭＳ Ｐゴシック"/>
        <family val="3"/>
        <charset val="128"/>
      </rPr>
      <t>ff/On</t>
    </r>
    <phoneticPr fontId="3"/>
  </si>
  <si>
    <r>
      <t>0</t>
    </r>
    <r>
      <rPr>
        <sz val="11"/>
        <rFont val="ＭＳ Ｐゴシック"/>
        <family val="3"/>
        <charset val="128"/>
      </rPr>
      <t>-1300MHz</t>
    </r>
    <phoneticPr fontId="3"/>
  </si>
  <si>
    <r>
      <t xml:space="preserve">Band </t>
    </r>
    <r>
      <rPr>
        <sz val="11"/>
        <rFont val="ＭＳ Ｐゴシック"/>
        <family val="3"/>
        <charset val="128"/>
      </rPr>
      <t>x</t>
    </r>
    <r>
      <rPr>
        <sz val="11"/>
        <rFont val="ＭＳ Ｐゴシック"/>
        <family val="3"/>
        <charset val="128"/>
      </rPr>
      <t>: 0-9</t>
    </r>
    <phoneticPr fontId="3"/>
  </si>
  <si>
    <r>
      <t xml:space="preserve">Preset </t>
    </r>
    <r>
      <rPr>
        <sz val="11"/>
        <rFont val="ＭＳ Ｐゴシック"/>
        <family val="3"/>
        <charset val="128"/>
      </rPr>
      <t xml:space="preserve">Broadcast Screen </t>
    </r>
    <r>
      <rPr>
        <sz val="11"/>
        <rFont val="ＭＳ Ｐゴシック"/>
        <family val="3"/>
        <charset val="128"/>
      </rPr>
      <t>Setting</t>
    </r>
    <phoneticPr fontId="3"/>
  </si>
  <si>
    <r>
      <t xml:space="preserve">Custom </t>
    </r>
    <r>
      <rPr>
        <sz val="11"/>
        <rFont val="ＭＳ Ｐゴシック"/>
        <family val="3"/>
        <charset val="128"/>
      </rPr>
      <t xml:space="preserve">Broadcast Screen </t>
    </r>
    <r>
      <rPr>
        <sz val="11"/>
        <rFont val="ＭＳ Ｐゴシック"/>
        <family val="3"/>
        <charset val="128"/>
      </rPr>
      <t>Setting</t>
    </r>
    <phoneticPr fontId="3"/>
  </si>
  <si>
    <t>agc_analog</t>
  </si>
  <si>
    <t>delay</t>
  </si>
  <si>
    <r>
      <t>longitude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 xml:space="preserve">DEG </t>
    </r>
    <r>
      <rPr>
        <sz val="11"/>
        <rFont val="ＭＳ Ｐゴシック"/>
        <family val="3"/>
        <charset val="128"/>
      </rPr>
      <t>format</t>
    </r>
    <phoneticPr fontId="3"/>
  </si>
  <si>
    <r>
      <t>latitude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 xml:space="preserve">DEG </t>
    </r>
    <r>
      <rPr>
        <sz val="11"/>
        <rFont val="ＭＳ Ｐゴシック"/>
        <family val="3"/>
        <charset val="128"/>
      </rPr>
      <t>format</t>
    </r>
    <phoneticPr fontId="3"/>
  </si>
  <si>
    <t>IF Exchanger frequencies list</t>
    <phoneticPr fontId="3"/>
  </si>
  <si>
    <r>
      <t>A</t>
    </r>
    <r>
      <rPr>
        <sz val="11"/>
        <rFont val="ＭＳ Ｐゴシック"/>
        <family val="3"/>
        <charset val="128"/>
      </rPr>
      <t>voided frequencies list for Search and Close Call</t>
    </r>
    <phoneticPr fontId="3"/>
  </si>
  <si>
    <r>
      <t>B</t>
    </r>
    <r>
      <rPr>
        <sz val="11"/>
        <rFont val="ＭＳ Ｐゴシック"/>
        <family val="3"/>
        <charset val="128"/>
      </rPr>
      <t>ankStatus</t>
    </r>
    <phoneticPr fontId="3"/>
  </si>
  <si>
    <t>Motorola's Custom Band Plan parameter for C-Chan only Custom Search</t>
    <phoneticPr fontId="3"/>
  </si>
  <si>
    <r>
      <t>Auto</t>
    </r>
    <r>
      <rPr>
        <sz val="11"/>
        <rFont val="ＭＳ Ｐゴシック"/>
        <family val="3"/>
        <charset val="128"/>
      </rPr>
      <t>/5000/6250/7500/8333/10000/12500/15000/20000/25000/50000/100000</t>
    </r>
    <phoneticPr fontId="3"/>
  </si>
  <si>
    <t>0-255</t>
    <phoneticPr fontId="3"/>
  </si>
  <si>
    <t>640,780,920,1060,1200</t>
    <phoneticPr fontId="3"/>
  </si>
  <si>
    <r>
      <t>O</t>
    </r>
    <r>
      <rPr>
        <sz val="11"/>
        <rFont val="ＭＳ Ｐゴシック"/>
        <family val="3"/>
        <charset val="128"/>
      </rPr>
      <t>ff/1-15/Auto</t>
    </r>
    <phoneticPr fontId="3"/>
  </si>
  <si>
    <t>Off/1-15/Auto</t>
    <phoneticPr fontId="3"/>
  </si>
  <si>
    <r>
      <t xml:space="preserve">Note </t>
    </r>
    <r>
      <rPr>
        <sz val="11"/>
        <rFont val="ＭＳ Ｐゴシック"/>
        <family val="3"/>
        <charset val="128"/>
      </rPr>
      <t>2</t>
    </r>
    <r>
      <rPr>
        <sz val="11"/>
        <rFont val="ＭＳ Ｐゴシック"/>
        <family val="3"/>
        <charset val="128"/>
      </rPr>
      <t xml:space="preserve">: </t>
    </r>
    <phoneticPr fontId="3"/>
  </si>
  <si>
    <r>
      <t>C</t>
    </r>
    <r>
      <rPr>
        <sz val="11"/>
        <rFont val="ＭＳ Ｐゴシック"/>
        <family val="3"/>
        <charset val="128"/>
      </rPr>
      <t>loseCall</t>
    </r>
    <phoneticPr fontId="3"/>
  </si>
  <si>
    <r>
      <t>F</t>
    </r>
    <r>
      <rPr>
        <sz val="11"/>
        <rFont val="ＭＳ Ｐゴシック"/>
        <family val="3"/>
        <charset val="128"/>
      </rPr>
      <t>avorites List Quick Status</t>
    </r>
    <phoneticPr fontId="3"/>
  </si>
  <si>
    <t>F-Qkey_02</t>
  </si>
  <si>
    <t>F-Qkey_00</t>
    <phoneticPr fontId="3"/>
  </si>
  <si>
    <t>F-Qkey_01</t>
  </si>
  <si>
    <t>F-Qkey_99</t>
    <phoneticPr fontId="3"/>
  </si>
  <si>
    <t>F-Qkey_xx</t>
    <phoneticPr fontId="3"/>
  </si>
  <si>
    <r>
      <t>T</t>
    </r>
    <r>
      <rPr>
        <sz val="11"/>
        <rFont val="ＭＳ Ｐゴシック"/>
        <family val="3"/>
        <charset val="128"/>
      </rPr>
      <t>his sentence is effective only Handy model.</t>
    </r>
    <phoneticPr fontId="3"/>
  </si>
  <si>
    <t>Priority Scan mode</t>
    <phoneticPr fontId="3"/>
  </si>
  <si>
    <t>Priority Interval</t>
    <phoneticPr fontId="3"/>
  </si>
  <si>
    <t>Backlight</t>
    <phoneticPr fontId="3"/>
  </si>
  <si>
    <r>
      <t xml:space="preserve">Backlight </t>
    </r>
    <r>
      <rPr>
        <sz val="11"/>
        <rFont val="ＭＳ Ｐゴシック"/>
        <family val="3"/>
        <charset val="128"/>
      </rPr>
      <t>settings</t>
    </r>
    <phoneticPr fontId="3"/>
  </si>
  <si>
    <r>
      <t>S</t>
    </r>
    <r>
      <rPr>
        <sz val="11"/>
        <rFont val="ＭＳ Ｐゴシック"/>
        <family val="3"/>
        <charset val="128"/>
      </rPr>
      <t>Q Light</t>
    </r>
    <phoneticPr fontId="3"/>
  </si>
  <si>
    <r>
      <t>K</t>
    </r>
    <r>
      <rPr>
        <sz val="11"/>
        <rFont val="ＭＳ Ｐゴシック"/>
        <family val="3"/>
        <charset val="128"/>
      </rPr>
      <t>ey Light</t>
    </r>
    <phoneticPr fontId="3"/>
  </si>
  <si>
    <t>TimeZone</t>
    <phoneticPr fontId="3"/>
  </si>
  <si>
    <t>ClockOption</t>
    <phoneticPr fontId="3"/>
  </si>
  <si>
    <t>ClockOption</t>
    <phoneticPr fontId="3"/>
  </si>
  <si>
    <t>Daylight Save</t>
    <phoneticPr fontId="3"/>
  </si>
  <si>
    <t>RecordingOption</t>
    <phoneticPr fontId="3"/>
  </si>
  <si>
    <t>Replay Duration</t>
    <phoneticPr fontId="3"/>
  </si>
  <si>
    <r>
      <t>R</t>
    </r>
    <r>
      <rPr>
        <sz val="11"/>
        <rFont val="ＭＳ Ｐゴシック"/>
        <family val="3"/>
        <charset val="128"/>
      </rPr>
      <t>ecording parameter</t>
    </r>
    <phoneticPr fontId="3"/>
  </si>
  <si>
    <t>GpsOption</t>
    <phoneticPr fontId="3"/>
  </si>
  <si>
    <t>GpsFormat</t>
    <phoneticPr fontId="3"/>
  </si>
  <si>
    <t>BaudRate</t>
    <phoneticPr fontId="3"/>
  </si>
  <si>
    <t>InterestingLocation</t>
    <phoneticPr fontId="3"/>
  </si>
  <si>
    <t>Range</t>
    <phoneticPr fontId="3"/>
  </si>
  <si>
    <t>CurrentLocation</t>
    <phoneticPr fontId="3"/>
  </si>
  <si>
    <r>
      <t xml:space="preserve">Msg xx th length is max </t>
    </r>
    <r>
      <rPr>
        <sz val="11"/>
        <rFont val="ＭＳ Ｐゴシック"/>
        <family val="3"/>
        <charset val="128"/>
      </rPr>
      <t>24</t>
    </r>
    <r>
      <rPr>
        <sz val="11"/>
        <rFont val="ＭＳ Ｐゴシック"/>
        <family val="3"/>
        <charset val="128"/>
      </rPr>
      <t xml:space="preserve"> characters.</t>
    </r>
    <phoneticPr fontId="3"/>
  </si>
  <si>
    <t>GlobalSetting</t>
    <phoneticPr fontId="3"/>
  </si>
  <si>
    <t>Key Lock</t>
    <phoneticPr fontId="3"/>
  </si>
  <si>
    <t>Squelch</t>
    <phoneticPr fontId="3"/>
  </si>
  <si>
    <t>Volume</t>
    <phoneticPr fontId="3"/>
  </si>
  <si>
    <t>Srch Key 1</t>
    <phoneticPr fontId="3"/>
  </si>
  <si>
    <t xml:space="preserve">Srch Key 2 </t>
    <phoneticPr fontId="3"/>
  </si>
  <si>
    <t>Srch Key 3</t>
    <phoneticPr fontId="3"/>
  </si>
  <si>
    <t>Ppriority Max Channels</t>
    <phoneticPr fontId="3"/>
  </si>
  <si>
    <r>
      <t>O</t>
    </r>
    <r>
      <rPr>
        <sz val="11"/>
        <rFont val="ＭＳ Ｐゴシック"/>
        <family val="3"/>
        <charset val="128"/>
      </rPr>
      <t>ff/DND/Priority</t>
    </r>
    <phoneticPr fontId="3"/>
  </si>
  <si>
    <r>
      <t xml:space="preserve">1-10 </t>
    </r>
    <r>
      <rPr>
        <sz val="11"/>
        <rFont val="ＭＳ Ｐゴシック"/>
        <family val="3"/>
        <charset val="128"/>
      </rPr>
      <t>(sec)</t>
    </r>
    <phoneticPr fontId="3"/>
  </si>
  <si>
    <r>
      <t>1</t>
    </r>
    <r>
      <rPr>
        <sz val="11"/>
        <rFont val="ＭＳ Ｐゴシック"/>
        <family val="3"/>
        <charset val="128"/>
      </rPr>
      <t xml:space="preserve">-100 </t>
    </r>
    <phoneticPr fontId="3"/>
  </si>
  <si>
    <r>
      <t>0</t>
    </r>
    <r>
      <rPr>
        <sz val="11"/>
        <rFont val="ＭＳ Ｐゴシック"/>
        <family val="3"/>
        <charset val="128"/>
      </rPr>
      <t>-29 (Mobile)  / 0-15 (Handy)</t>
    </r>
    <phoneticPr fontId="3"/>
  </si>
  <si>
    <t>Modulation</t>
    <phoneticPr fontId="3"/>
  </si>
  <si>
    <t>BandDefault</t>
    <phoneticPr fontId="3"/>
  </si>
  <si>
    <t>AM/NFM/FM/WFM/FMB</t>
    <phoneticPr fontId="3"/>
  </si>
  <si>
    <t>5000/6250/7500/8333/10000/12500/15000/20000/25000/50000/100000</t>
    <phoneticPr fontId="3"/>
  </si>
  <si>
    <t>ScnDisp Mode</t>
    <phoneticPr fontId="3"/>
  </si>
  <si>
    <r>
      <t>O</t>
    </r>
    <r>
      <rPr>
        <sz val="11"/>
        <rFont val="ＭＳ Ｐゴシック"/>
        <family val="3"/>
        <charset val="128"/>
      </rPr>
      <t>ff / On</t>
    </r>
    <phoneticPr fontId="3"/>
  </si>
  <si>
    <r>
      <t>O</t>
    </r>
    <r>
      <rPr>
        <sz val="11"/>
        <rFont val="ＭＳ Ｐゴシック"/>
        <family val="3"/>
        <charset val="128"/>
      </rPr>
      <t>ff/On</t>
    </r>
    <phoneticPr fontId="3"/>
  </si>
  <si>
    <t>G-Attenuator</t>
    <phoneticPr fontId="3"/>
  </si>
  <si>
    <r>
      <t>Search</t>
    </r>
    <r>
      <rPr>
        <sz val="11"/>
        <rFont val="ＭＳ Ｐゴシック"/>
        <family val="3"/>
        <charset val="128"/>
      </rPr>
      <t>Common</t>
    </r>
    <phoneticPr fontId="3"/>
  </si>
  <si>
    <r>
      <t xml:space="preserve">Search / </t>
    </r>
    <r>
      <rPr>
        <sz val="11"/>
        <rFont val="ＭＳ Ｐゴシック"/>
        <family val="3"/>
        <charset val="128"/>
      </rPr>
      <t xml:space="preserve">Clsoe Call </t>
    </r>
    <r>
      <rPr>
        <sz val="11"/>
        <rFont val="ＭＳ Ｐゴシック"/>
        <family val="3"/>
        <charset val="128"/>
      </rPr>
      <t>Search</t>
    </r>
    <r>
      <rPr>
        <sz val="11"/>
        <rFont val="ＭＳ Ｐゴシック"/>
        <family val="3"/>
        <charset val="128"/>
      </rPr>
      <t xml:space="preserve"> common s</t>
    </r>
    <r>
      <rPr>
        <sz val="11"/>
        <rFont val="ＭＳ Ｐゴシック"/>
        <family val="3"/>
        <charset val="128"/>
      </rPr>
      <t>etting</t>
    </r>
    <phoneticPr fontId="3"/>
  </si>
  <si>
    <r>
      <t>Repeater</t>
    </r>
    <r>
      <rPr>
        <sz val="11"/>
        <rFont val="ＭＳ Ｐゴシック"/>
        <family val="3"/>
        <charset val="128"/>
      </rPr>
      <t xml:space="preserve"> Find</t>
    </r>
    <phoneticPr fontId="3"/>
  </si>
  <si>
    <t>agc_analog</t>
    <phoneticPr fontId="3"/>
  </si>
  <si>
    <t>agc_digital</t>
    <phoneticPr fontId="3"/>
  </si>
  <si>
    <t>SearchCommon</t>
    <phoneticPr fontId="3"/>
  </si>
  <si>
    <t>Battery parameter</t>
    <phoneticPr fontId="3"/>
  </si>
  <si>
    <r>
      <t>N</t>
    </r>
    <r>
      <rPr>
        <sz val="11"/>
        <rFont val="ＭＳ Ｐゴシック"/>
        <family val="3"/>
        <charset val="128"/>
      </rPr>
      <t>ame Tag</t>
    </r>
    <phoneticPr fontId="3"/>
  </si>
  <si>
    <t>Attenuator</t>
    <phoneticPr fontId="3"/>
  </si>
  <si>
    <t>Off/On</t>
    <phoneticPr fontId="3"/>
  </si>
  <si>
    <t>Step</t>
    <phoneticPr fontId="3"/>
  </si>
  <si>
    <t>Hold Time</t>
    <phoneticPr fontId="3"/>
  </si>
  <si>
    <t>Hold Time</t>
    <phoneticPr fontId="3"/>
  </si>
  <si>
    <r>
      <t>D</t>
    </r>
    <r>
      <rPr>
        <sz val="11"/>
        <rFont val="ＭＳ Ｐゴシック"/>
        <family val="3"/>
        <charset val="128"/>
      </rPr>
      <t>elay</t>
    </r>
    <phoneticPr fontId="3"/>
  </si>
  <si>
    <r>
      <t>F</t>
    </r>
    <r>
      <rPr>
        <sz val="11"/>
        <rFont val="ＭＳ Ｐゴシック"/>
        <family val="3"/>
        <charset val="128"/>
      </rPr>
      <t>IPS 2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</si>
  <si>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3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</si>
  <si>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4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</si>
  <si>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5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</si>
  <si>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6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</si>
  <si>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7</t>
    </r>
    <r>
      <rPr>
        <sz val="11"/>
        <rFont val="ＭＳ Ｐゴシック"/>
        <family val="3"/>
        <charset val="128"/>
      </rPr>
      <t/>
    </r>
  </si>
  <si>
    <r>
      <t>x</t>
    </r>
    <r>
      <rPr>
        <sz val="11"/>
        <rFont val="ＭＳ Ｐゴシック"/>
        <family val="3"/>
        <charset val="128"/>
      </rPr>
      <t>xxxxx</t>
    </r>
    <phoneticPr fontId="3"/>
  </si>
  <si>
    <r>
      <t>F</t>
    </r>
    <r>
      <rPr>
        <sz val="11"/>
        <rFont val="ＭＳ Ｐゴシック"/>
        <family val="3"/>
        <charset val="128"/>
      </rPr>
      <t>IPS 0</t>
    </r>
    <phoneticPr fontId="3"/>
  </si>
  <si>
    <r>
      <t>F</t>
    </r>
    <r>
      <rPr>
        <sz val="11"/>
        <rFont val="ＭＳ Ｐゴシック"/>
        <family val="3"/>
        <charset val="128"/>
      </rPr>
      <t>IPS 1</t>
    </r>
    <r>
      <rPr>
        <sz val="11"/>
        <rFont val="ＭＳ Ｐゴシック"/>
        <family val="3"/>
        <charset val="128"/>
      </rPr>
      <t/>
    </r>
  </si>
  <si>
    <r>
      <t>F</t>
    </r>
    <r>
      <rPr>
        <sz val="11"/>
        <rFont val="ＭＳ Ｐゴシック"/>
        <family val="3"/>
        <charset val="128"/>
      </rPr>
      <t>IPS 3</t>
    </r>
    <phoneticPr fontId="3"/>
  </si>
  <si>
    <r>
      <t>F</t>
    </r>
    <r>
      <rPr>
        <sz val="11"/>
        <rFont val="ＭＳ Ｐゴシック"/>
        <family val="3"/>
        <charset val="128"/>
      </rPr>
      <t>IPS 7</t>
    </r>
    <phoneticPr fontId="3"/>
  </si>
  <si>
    <t>WxSameList</t>
    <phoneticPr fontId="3"/>
  </si>
  <si>
    <t>Weather</t>
    <phoneticPr fontId="3"/>
  </si>
  <si>
    <t>WX Priority_mode</t>
    <phoneticPr fontId="3"/>
  </si>
  <si>
    <t>Talk Group ID Chanle</t>
    <phoneticPr fontId="3"/>
  </si>
  <si>
    <t>\</t>
    <phoneticPr fontId="3"/>
  </si>
  <si>
    <t>root</t>
    <phoneticPr fontId="3"/>
  </si>
  <si>
    <t>microSD directory image</t>
    <phoneticPr fontId="3"/>
  </si>
  <si>
    <t>|</t>
    <phoneticPr fontId="3"/>
  </si>
  <si>
    <t>Conventional channel Option &amp; Discovery Detail/Summary</t>
    <phoneticPr fontId="3"/>
  </si>
  <si>
    <t>File</t>
    <phoneticPr fontId="3"/>
  </si>
  <si>
    <t>(null)</t>
    <phoneticPr fontId="3"/>
  </si>
  <si>
    <t>Tone Search</t>
    <phoneticPr fontId="3"/>
  </si>
  <si>
    <t>Srch</t>
    <phoneticPr fontId="3"/>
  </si>
  <si>
    <t>NAC Search</t>
    <phoneticPr fontId="3"/>
  </si>
  <si>
    <t>None</t>
    <phoneticPr fontId="3"/>
  </si>
  <si>
    <t>(Nothing)</t>
    <phoneticPr fontId="3"/>
  </si>
  <si>
    <t>:</t>
    <phoneticPr fontId="3"/>
  </si>
  <si>
    <t>FFF</t>
    <phoneticPr fontId="3"/>
  </si>
  <si>
    <t>Only 0x20-7E</t>
    <phoneticPr fontId="3"/>
  </si>
  <si>
    <t>1 = 1Hz</t>
    <phoneticPr fontId="3"/>
  </si>
  <si>
    <t>Use DEGREE format</t>
    <phoneticPr fontId="3"/>
  </si>
  <si>
    <t>Up to the sixth decimal point figure</t>
    <phoneticPr fontId="3"/>
  </si>
  <si>
    <t>Basic Rule</t>
    <phoneticPr fontId="3"/>
  </si>
  <si>
    <t>Rule each parameter</t>
    <phoneticPr fontId="3"/>
  </si>
  <si>
    <t>Monitor</t>
  </si>
  <si>
    <t>On(=Yes) / Off(=No)</t>
    <phoneticPr fontId="3"/>
  </si>
  <si>
    <t>On(=Monitor) / Off</t>
    <phoneticPr fontId="3"/>
  </si>
  <si>
    <t>Schools</t>
  </si>
  <si>
    <t>Transportation</t>
  </si>
  <si>
    <t>Security</t>
  </si>
  <si>
    <t>Utilities</t>
  </si>
  <si>
    <t>Corrections</t>
    <phoneticPr fontId="3"/>
  </si>
  <si>
    <t>non</t>
    <phoneticPr fontId="3"/>
  </si>
  <si>
    <t>Service Type</t>
    <phoneticPr fontId="3"/>
  </si>
  <si>
    <t>FuncTagId</t>
    <phoneticPr fontId="3"/>
  </si>
  <si>
    <t>Edacs Band Type</t>
    <phoneticPr fontId="3"/>
  </si>
  <si>
    <t>If [Trunk] System Type isn't Edacs, Edacs Band Type is set "Wide".</t>
    <phoneticPr fontId="3"/>
  </si>
  <si>
    <t>If [Trunk] System Type isn't Motorola, Mot Band Type is set "Standard".</t>
    <phoneticPr fontId="3"/>
  </si>
  <si>
    <t>APRVD</t>
  </si>
  <si>
    <t>CHECKED (S)</t>
  </si>
  <si>
    <t>ISSUED</t>
  </si>
  <si>
    <t>FILE SPECIFICATION</t>
  </si>
  <si>
    <t>BUYER'S MODEL No.</t>
    <phoneticPr fontId="3"/>
  </si>
  <si>
    <t>Reserve</t>
    <phoneticPr fontId="3"/>
  </si>
  <si>
    <r>
      <t>T</t>
    </r>
    <r>
      <rPr>
        <sz val="11"/>
        <rFont val="ＭＳ Ｐゴシック"/>
        <family val="3"/>
        <charset val="128"/>
      </rPr>
      <t>oneOut</t>
    </r>
    <phoneticPr fontId="3"/>
  </si>
  <si>
    <t>MotTgidFormat</t>
    <phoneticPr fontId="3"/>
  </si>
  <si>
    <t>EdacTgidFormat</t>
    <phoneticPr fontId="3"/>
  </si>
  <si>
    <r>
      <t>D</t>
    </r>
    <r>
      <rPr>
        <sz val="11"/>
        <rFont val="ＭＳ Ｐゴシック"/>
        <family val="3"/>
        <charset val="128"/>
      </rPr>
      <t>EC/HEX</t>
    </r>
    <phoneticPr fontId="3"/>
  </si>
  <si>
    <r>
      <t>A</t>
    </r>
    <r>
      <rPr>
        <sz val="11"/>
        <rFont val="ＭＳ Ｐゴシック"/>
        <family val="3"/>
        <charset val="128"/>
      </rPr>
      <t>FS/DEC</t>
    </r>
    <phoneticPr fontId="3"/>
  </si>
  <si>
    <t>Model name</t>
    <phoneticPr fontId="3"/>
  </si>
  <si>
    <t>Firmware Version</t>
    <phoneticPr fontId="3"/>
  </si>
  <si>
    <t>Registry Version</t>
    <phoneticPr fontId="3"/>
  </si>
  <si>
    <t>DateModified</t>
    <phoneticPr fontId="3"/>
  </si>
  <si>
    <t>HPDB Version (the generation time stamp)</t>
    <phoneticPr fontId="3"/>
  </si>
  <si>
    <t>Time stamp</t>
    <phoneticPr fontId="3"/>
  </si>
  <si>
    <t>StateInfo</t>
    <phoneticPr fontId="3"/>
  </si>
  <si>
    <t>State information</t>
    <phoneticPr fontId="3"/>
  </si>
  <si>
    <t>StateId</t>
    <phoneticPr fontId="3"/>
  </si>
  <si>
    <t>CountryId</t>
    <phoneticPr fontId="3"/>
  </si>
  <si>
    <t>NameTag</t>
    <phoneticPr fontId="3"/>
  </si>
  <si>
    <t>ShortName</t>
    <phoneticPr fontId="3"/>
  </si>
  <si>
    <t>StateId=xx</t>
    <phoneticPr fontId="3"/>
  </si>
  <si>
    <t>CountryId=xx</t>
    <phoneticPr fontId="3"/>
  </si>
  <si>
    <t>Character string of 2 characters like AL or Tx is registered with ShortName.</t>
    <phoneticPr fontId="3"/>
  </si>
  <si>
    <t>CountyInfo</t>
    <phoneticPr fontId="3"/>
  </si>
  <si>
    <t>County Information</t>
    <phoneticPr fontId="3"/>
  </si>
  <si>
    <t>County</t>
    <phoneticPr fontId="3"/>
  </si>
  <si>
    <t>CountyId=xx</t>
    <phoneticPr fontId="3"/>
  </si>
  <si>
    <t>LM</t>
    <phoneticPr fontId="3"/>
  </si>
  <si>
    <r>
      <t>Auto Locate's</t>
    </r>
    <r>
      <rPr>
        <sz val="11"/>
        <rFont val="ＭＳ Ｐゴシック"/>
        <family val="3"/>
        <charset val="128"/>
      </rPr>
      <t xml:space="preserve"> System-Site ID</t>
    </r>
    <phoneticPr fontId="3"/>
  </si>
  <si>
    <t>TruniId</t>
    <phoneticPr fontId="3"/>
  </si>
  <si>
    <t>LM_SystemID</t>
    <phoneticPr fontId="3"/>
  </si>
  <si>
    <t>LM_SiteID</t>
    <phoneticPr fontId="3"/>
  </si>
  <si>
    <t>latitude</t>
    <phoneticPr fontId="3"/>
  </si>
  <si>
    <t>longitude</t>
    <phoneticPr fontId="3"/>
  </si>
  <si>
    <t>TruniId=xx</t>
    <phoneticPr fontId="3"/>
  </si>
  <si>
    <t>SiteId=xx</t>
    <phoneticPr fontId="3"/>
  </si>
  <si>
    <t>System ID(for Locate me)</t>
    <phoneticPr fontId="3"/>
  </si>
  <si>
    <t>character data</t>
    <phoneticPr fontId="3"/>
  </si>
  <si>
    <t>Site ID(for Locate me)</t>
    <phoneticPr fontId="3"/>
  </si>
  <si>
    <t>first sort key=LM_SystemID/ second sort key=LM_SiteID</t>
    <phoneticPr fontId="3"/>
  </si>
  <si>
    <t>LM_Frequency</t>
    <phoneticPr fontId="3"/>
  </si>
  <si>
    <r>
      <t>A</t>
    </r>
    <r>
      <rPr>
        <sz val="11"/>
        <rFont val="ＭＳ Ｐゴシック"/>
        <family val="3"/>
        <charset val="128"/>
      </rPr>
      <t>uto Locate's Frequency Information</t>
    </r>
    <phoneticPr fontId="3"/>
  </si>
  <si>
    <t>LmSystemType</t>
    <phoneticPr fontId="3"/>
  </si>
  <si>
    <t>Frequency</t>
    <phoneticPr fontId="3"/>
  </si>
  <si>
    <r>
      <t>Lm</t>
    </r>
    <r>
      <rPr>
        <sz val="11"/>
        <rFont val="ＭＳ Ｐゴシック"/>
        <family val="3"/>
        <charset val="128"/>
      </rPr>
      <t>TypeArray</t>
    </r>
    <phoneticPr fontId="3"/>
  </si>
  <si>
    <r>
      <t>Motorola/P25Standard/</t>
    </r>
    <r>
      <rPr>
        <sz val="11"/>
        <rFont val="ＭＳ Ｐゴシック"/>
        <family val="3"/>
        <charset val="128"/>
      </rPr>
      <t>Both</t>
    </r>
    <phoneticPr fontId="3"/>
  </si>
  <si>
    <t>LmTypeArray</t>
    <phoneticPr fontId="3"/>
  </si>
  <si>
    <t xml:space="preserve">||+--- P25 X2-TDMA  </t>
    <phoneticPr fontId="3"/>
  </si>
  <si>
    <t>|+---- P25 Standard</t>
    <phoneticPr fontId="3"/>
  </si>
  <si>
    <t>+----- Motorola</t>
    <phoneticPr fontId="3"/>
  </si>
  <si>
    <t>1= Detect/ 0=Not deteced</t>
    <phoneticPr fontId="3"/>
  </si>
  <si>
    <t>Profile.config</t>
    <phoneticPr fontId="3"/>
  </si>
  <si>
    <t>GlobalSetting</t>
    <phoneticPr fontId="3"/>
  </si>
  <si>
    <r>
      <t>G</t>
    </r>
    <r>
      <rPr>
        <sz val="11"/>
        <rFont val="ＭＳ Ｐゴシック"/>
        <family val="3"/>
        <charset val="128"/>
      </rPr>
      <t>lobal setting parameter</t>
    </r>
    <phoneticPr fontId="3"/>
  </si>
  <si>
    <r>
      <t>O</t>
    </r>
    <r>
      <rPr>
        <sz val="11"/>
        <rFont val="ＭＳ Ｐゴシック"/>
        <family val="3"/>
        <charset val="128"/>
      </rPr>
      <t>n/Off</t>
    </r>
    <phoneticPr fontId="3"/>
  </si>
  <si>
    <r>
      <t xml:space="preserve">Counties list </t>
    </r>
    <r>
      <rPr>
        <sz val="11"/>
        <rFont val="ＭＳ Ｐゴシック"/>
        <family val="3"/>
        <charset val="128"/>
      </rPr>
      <t>(</t>
    </r>
    <r>
      <rPr>
        <sz val="11"/>
        <rFont val="ＭＳ Ｐゴシック"/>
        <family val="3"/>
        <charset val="128"/>
      </rPr>
      <t>1-</t>
    </r>
    <r>
      <rPr>
        <sz val="11"/>
        <rFont val="ＭＳ Ｐゴシック"/>
        <family val="3"/>
        <charset val="128"/>
      </rPr>
      <t>5)'s Name</t>
    </r>
    <phoneticPr fontId="3"/>
  </si>
  <si>
    <r>
      <t xml:space="preserve">Global </t>
    </r>
    <r>
      <rPr>
        <sz val="11"/>
        <rFont val="ＭＳ Ｐゴシック"/>
        <family val="3"/>
        <charset val="128"/>
      </rPr>
      <t>Attenuator</t>
    </r>
    <phoneticPr fontId="3"/>
  </si>
  <si>
    <t>0/30/60/90/120/150/180/300/600 ,  ( 1=1sec )</t>
    <phoneticPr fontId="3"/>
  </si>
  <si>
    <t>Fav Name</t>
    <phoneticPr fontId="3"/>
  </si>
  <si>
    <t>System Name</t>
    <phoneticPr fontId="3"/>
  </si>
  <si>
    <t>Trunk ID</t>
    <phoneticPr fontId="3"/>
  </si>
  <si>
    <t>When PC-App creates new Trunking Discovery, those parameters are set NULL.</t>
    <phoneticPr fontId="3"/>
  </si>
  <si>
    <t>【Conventional】</t>
    <phoneticPr fontId="3"/>
  </si>
  <si>
    <t>【Trunking】</t>
    <phoneticPr fontId="3"/>
  </si>
  <si>
    <t>logging</t>
    <phoneticPr fontId="3"/>
  </si>
  <si>
    <t>time</t>
    <phoneticPr fontId="3"/>
  </si>
  <si>
    <t>---</t>
    <phoneticPr fontId="3"/>
  </si>
  <si>
    <t>o</t>
    <phoneticPr fontId="3"/>
  </si>
  <si>
    <t>Modulation</t>
    <phoneticPr fontId="3"/>
  </si>
  <si>
    <t>Audio Mode</t>
    <phoneticPr fontId="3"/>
  </si>
  <si>
    <t>Hits</t>
    <phoneticPr fontId="3"/>
  </si>
  <si>
    <t>Unit ID</t>
    <phoneticPr fontId="3"/>
  </si>
  <si>
    <t>Known</t>
    <phoneticPr fontId="3"/>
  </si>
  <si>
    <t>Type</t>
    <phoneticPr fontId="3"/>
  </si>
  <si>
    <t>Description:</t>
    <phoneticPr fontId="3"/>
  </si>
  <si>
    <t>Lower</t>
    <phoneticPr fontId="3"/>
  </si>
  <si>
    <t>Upper</t>
    <phoneticPr fontId="3"/>
  </si>
  <si>
    <t>Step</t>
    <phoneticPr fontId="3"/>
  </si>
  <si>
    <t>Parameter:</t>
    <phoneticPr fontId="3"/>
  </si>
  <si>
    <t>Custom Service Type</t>
    <phoneticPr fontId="3"/>
  </si>
  <si>
    <t>Custom 1</t>
    <phoneticPr fontId="3"/>
  </si>
  <si>
    <t>Racing Officials</t>
    <phoneticPr fontId="3"/>
  </si>
  <si>
    <t>Racing Teams</t>
    <phoneticPr fontId="3"/>
  </si>
  <si>
    <t>Show target model name</t>
    <phoneticPr fontId="3"/>
  </si>
  <si>
    <t>cannot omit</t>
    <phoneticPr fontId="3"/>
  </si>
  <si>
    <t>Show file format version</t>
    <phoneticPr fontId="3"/>
  </si>
  <si>
    <t>-----------------------------------------------------------------------------------------</t>
    <phoneticPr fontId="3"/>
  </si>
  <si>
    <t>TargetModel</t>
    <phoneticPr fontId="3"/>
  </si>
  <si>
    <t>Conventional System Parameter</t>
    <phoneticPr fontId="3"/>
  </si>
  <si>
    <t>-----------------------------------------------------------------------------------------</t>
    <phoneticPr fontId="3"/>
  </si>
  <si>
    <t>[Conventional ]</t>
    <phoneticPr fontId="3"/>
  </si>
  <si>
    <t xml:space="preserve">Parameter : </t>
    <phoneticPr fontId="3"/>
  </si>
  <si>
    <t>CountyId=xx</t>
    <phoneticPr fontId="3"/>
  </si>
  <si>
    <t>AgencyId=xx</t>
    <phoneticPr fontId="3"/>
  </si>
  <si>
    <t>ParentId</t>
    <phoneticPr fontId="3"/>
  </si>
  <si>
    <t>StateId=xx</t>
    <phoneticPr fontId="3"/>
  </si>
  <si>
    <t>Name Tag</t>
    <phoneticPr fontId="3"/>
  </si>
  <si>
    <t>Avoid</t>
    <phoneticPr fontId="3"/>
  </si>
  <si>
    <t>On/Off</t>
    <phoneticPr fontId="3"/>
  </si>
  <si>
    <t xml:space="preserve">Note : </t>
    <phoneticPr fontId="3"/>
  </si>
  <si>
    <t xml:space="preserve">Description : </t>
    <phoneticPr fontId="3"/>
  </si>
  <si>
    <t xml:space="preserve">Format : </t>
    <phoneticPr fontId="3"/>
  </si>
  <si>
    <t>MyId</t>
    <phoneticPr fontId="3"/>
  </si>
  <si>
    <t xml:space="preserve">Parameter : </t>
    <phoneticPr fontId="3"/>
  </si>
  <si>
    <t>TrunkId=xx</t>
    <phoneticPr fontId="3"/>
  </si>
  <si>
    <t>Avoid</t>
    <phoneticPr fontId="3"/>
  </si>
  <si>
    <t>On/Off</t>
    <phoneticPr fontId="3"/>
  </si>
  <si>
    <t xml:space="preserve">Note : </t>
    <phoneticPr fontId="3"/>
  </si>
  <si>
    <t xml:space="preserve">Description : </t>
    <phoneticPr fontId="3"/>
  </si>
  <si>
    <t xml:space="preserve">Format : </t>
    <phoneticPr fontId="3"/>
  </si>
  <si>
    <t>AreaState</t>
    <phoneticPr fontId="3"/>
  </si>
  <si>
    <t>MyId</t>
    <phoneticPr fontId="3"/>
  </si>
  <si>
    <t>StateId</t>
    <phoneticPr fontId="3"/>
  </si>
  <si>
    <t xml:space="preserve">Parameter : </t>
    <phoneticPr fontId="3"/>
  </si>
  <si>
    <t>CountyId/AgencyId/TrunkId=xx</t>
    <phoneticPr fontId="3"/>
  </si>
  <si>
    <t xml:space="preserve">Note : </t>
    <phoneticPr fontId="3"/>
  </si>
  <si>
    <t xml:space="preserve">Description : </t>
    <phoneticPr fontId="3"/>
  </si>
  <si>
    <t>AreaCounty</t>
    <phoneticPr fontId="3"/>
  </si>
  <si>
    <t>CountyId</t>
    <phoneticPr fontId="3"/>
  </si>
  <si>
    <t>B0</t>
    <phoneticPr fontId="3"/>
  </si>
  <si>
    <t>0/1-9/A/B/C/D/E</t>
    <phoneticPr fontId="3"/>
  </si>
  <si>
    <t>Site</t>
    <phoneticPr fontId="3"/>
  </si>
  <si>
    <t xml:space="preserve">Description : </t>
    <phoneticPr fontId="3"/>
  </si>
  <si>
    <t>MyId</t>
    <phoneticPr fontId="3"/>
  </si>
  <si>
    <t>ParentId</t>
    <phoneticPr fontId="3"/>
  </si>
  <si>
    <t>Name Tag</t>
    <phoneticPr fontId="3"/>
  </si>
  <si>
    <t>Avoid</t>
    <phoneticPr fontId="3"/>
  </si>
  <si>
    <t>Modulation</t>
    <phoneticPr fontId="3"/>
  </si>
  <si>
    <t>Mot Band Type</t>
    <phoneticPr fontId="3"/>
  </si>
  <si>
    <t>SiteId=xx</t>
    <phoneticPr fontId="3"/>
  </si>
  <si>
    <t>TrunkId=xx</t>
    <phoneticPr fontId="3"/>
  </si>
  <si>
    <t>Format:</t>
    <phoneticPr fontId="3"/>
  </si>
  <si>
    <t>Freq</t>
    <phoneticPr fontId="3"/>
  </si>
  <si>
    <t>AM/NFM/FM</t>
    <phoneticPr fontId="3"/>
  </si>
  <si>
    <t>TGID character strings</t>
    <phoneticPr fontId="3"/>
  </si>
  <si>
    <t>ANALOG/DIGITAL</t>
    <phoneticPr fontId="3"/>
  </si>
  <si>
    <t>A mark to divide into multi parts is "=" , "/" or ",".</t>
    <phoneticPr fontId="3"/>
  </si>
  <si>
    <t>BCD536HP_Vx_xx_xx.scn</t>
    <phoneticPr fontId="3"/>
  </si>
  <si>
    <t>BCD436HP_Vx_xx_xx.scn</t>
    <phoneticPr fontId="3"/>
  </si>
  <si>
    <t>Scanner settings data which scanner reads when scanner resumes last mode.</t>
    <phoneticPr fontId="3"/>
  </si>
  <si>
    <t>PC application must delete this file, when it writes program data to scanner.</t>
    <phoneticPr fontId="3"/>
  </si>
  <si>
    <t>f_list.cfg</t>
  </si>
  <si>
    <t>f_000001.hpd</t>
  </si>
  <si>
    <t>f_000002.hpd</t>
  </si>
  <si>
    <t>f_000003.hpd</t>
  </si>
  <si>
    <t>BCD436HP/BCD536HP set "BCDx36HP"</t>
    <phoneticPr fontId="3"/>
  </si>
  <si>
    <t>BCDx36HP</t>
  </si>
  <si>
    <t>【Conventional】</t>
    <phoneticPr fontId="3"/>
  </si>
  <si>
    <t>【Trunking】</t>
    <phoneticPr fontId="3"/>
  </si>
  <si>
    <t>logging</t>
    <phoneticPr fontId="3"/>
  </si>
  <si>
    <t>summary</t>
    <phoneticPr fontId="3"/>
  </si>
  <si>
    <t>time</t>
    <phoneticPr fontId="3"/>
  </si>
  <si>
    <t>---</t>
    <phoneticPr fontId="3"/>
  </si>
  <si>
    <t>Frequency</t>
    <phoneticPr fontId="3"/>
  </si>
  <si>
    <t>o</t>
    <phoneticPr fontId="3"/>
  </si>
  <si>
    <t>TGID</t>
    <phoneticPr fontId="3"/>
  </si>
  <si>
    <t>Modulation</t>
    <phoneticPr fontId="3"/>
  </si>
  <si>
    <t>Site Name</t>
    <phoneticPr fontId="3"/>
  </si>
  <si>
    <t>Audio Option</t>
    <phoneticPr fontId="3"/>
  </si>
  <si>
    <t>Audio Mode</t>
    <phoneticPr fontId="3"/>
  </si>
  <si>
    <t>Hits</t>
    <phoneticPr fontId="3"/>
  </si>
  <si>
    <t>D-Qkey_00</t>
    <phoneticPr fontId="3"/>
  </si>
  <si>
    <t>D-Qkey_01</t>
    <phoneticPr fontId="3"/>
  </si>
  <si>
    <t>D-Qkey_02</t>
  </si>
  <si>
    <t>D-Qkey_99</t>
    <phoneticPr fontId="3"/>
  </si>
  <si>
    <r>
      <t>D</t>
    </r>
    <r>
      <rPr>
        <sz val="11"/>
        <rFont val="ＭＳ Ｐゴシック"/>
        <family val="3"/>
        <charset val="128"/>
      </rPr>
      <t>Q</t>
    </r>
    <r>
      <rPr>
        <sz val="11"/>
        <rFont val="ＭＳ Ｐゴシック"/>
        <family val="3"/>
        <charset val="128"/>
      </rPr>
      <t>Ks_Status</t>
    </r>
    <phoneticPr fontId="3"/>
  </si>
  <si>
    <t>DQKs_Status</t>
    <phoneticPr fontId="3"/>
  </si>
  <si>
    <t>D-Qkey_xx</t>
    <phoneticPr fontId="3"/>
  </si>
  <si>
    <t>Off/0-99</t>
  </si>
  <si>
    <t>Duration</t>
    <phoneticPr fontId="3"/>
  </si>
  <si>
    <t>Name</t>
    <phoneticPr fontId="3"/>
  </si>
  <si>
    <t>Unit ID</t>
    <phoneticPr fontId="3"/>
  </si>
  <si>
    <t>Known</t>
    <phoneticPr fontId="3"/>
  </si>
  <si>
    <t>Type</t>
    <phoneticPr fontId="3"/>
  </si>
  <si>
    <t>【Run Info】</t>
    <phoneticPr fontId="3"/>
  </si>
  <si>
    <t>Description:</t>
    <phoneticPr fontId="3"/>
  </si>
  <si>
    <t>It is recorded information to resume discovery (ex Location Limit Frequencies, Trunk System).</t>
    <phoneticPr fontId="3"/>
  </si>
  <si>
    <t>Format(Conventional):</t>
    <phoneticPr fontId="3"/>
  </si>
  <si>
    <t>RunInfo_C</t>
    <phoneticPr fontId="3"/>
  </si>
  <si>
    <t>Latitude</t>
    <phoneticPr fontId="3"/>
  </si>
  <si>
    <t>Longitude</t>
    <phoneticPr fontId="3"/>
  </si>
  <si>
    <t>Lower</t>
    <phoneticPr fontId="3"/>
  </si>
  <si>
    <t>Upper</t>
    <phoneticPr fontId="3"/>
  </si>
  <si>
    <t>Step</t>
    <phoneticPr fontId="3"/>
  </si>
  <si>
    <t>-&gt;&gt;</t>
    <phoneticPr fontId="3"/>
  </si>
  <si>
    <t>Delay</t>
    <phoneticPr fontId="3"/>
  </si>
  <si>
    <t>Logginig</t>
    <phoneticPr fontId="3"/>
  </si>
  <si>
    <t>Compare DB</t>
    <phoneticPr fontId="3"/>
  </si>
  <si>
    <t>Time-Out</t>
    <phoneticPr fontId="3"/>
  </si>
  <si>
    <t>Parameter:</t>
    <phoneticPr fontId="3"/>
  </si>
  <si>
    <t>latitude decimal fomat</t>
    <phoneticPr fontId="3"/>
  </si>
  <si>
    <t>longitude decimal fomat</t>
    <phoneticPr fontId="3"/>
  </si>
  <si>
    <t>0-50 , 0.5miles step</t>
    <phoneticPr fontId="3"/>
  </si>
  <si>
    <t>Lower:</t>
    <phoneticPr fontId="3"/>
  </si>
  <si>
    <t>Upper:</t>
    <phoneticPr fontId="3"/>
  </si>
  <si>
    <t>Modulation:</t>
    <phoneticPr fontId="3"/>
  </si>
  <si>
    <t>AUTO/AM/NFM/FM/WFM/FMB</t>
    <phoneticPr fontId="3"/>
  </si>
  <si>
    <t>Auto/5000/6250/7500/8333/10000/12500/15000/20000/25000/50000/100000</t>
    <phoneticPr fontId="3"/>
  </si>
  <si>
    <t>Delay:</t>
    <phoneticPr fontId="3"/>
  </si>
  <si>
    <t>0,1,2,3,4,5</t>
    <phoneticPr fontId="3"/>
  </si>
  <si>
    <t>Logging:</t>
    <phoneticPr fontId="3"/>
  </si>
  <si>
    <t>All, New</t>
    <phoneticPr fontId="3"/>
  </si>
  <si>
    <t>Compare DB:</t>
    <phoneticPr fontId="3"/>
  </si>
  <si>
    <t>On/Off</t>
    <phoneticPr fontId="3"/>
  </si>
  <si>
    <t>Duration:</t>
    <phoneticPr fontId="3"/>
  </si>
  <si>
    <t>0,30,60,90,120,150,180,300,600</t>
    <phoneticPr fontId="3"/>
  </si>
  <si>
    <t>0/10/30/60 ( 0=OFF)</t>
    <phoneticPr fontId="3"/>
  </si>
  <si>
    <t>Format(Trunking):</t>
    <phoneticPr fontId="3"/>
  </si>
  <si>
    <t>RunInfo_T</t>
    <phoneticPr fontId="3"/>
  </si>
  <si>
    <t>Logging</t>
    <phoneticPr fontId="3"/>
  </si>
  <si>
    <t>Fav Name</t>
    <phoneticPr fontId="3"/>
  </si>
  <si>
    <t>System Name</t>
    <phoneticPr fontId="3"/>
  </si>
  <si>
    <t>TrunkId</t>
    <phoneticPr fontId="3"/>
  </si>
  <si>
    <t>System Type</t>
    <phoneticPr fontId="3"/>
  </si>
  <si>
    <t>SiteId</t>
    <phoneticPr fontId="3"/>
  </si>
  <si>
    <t>0,2,5</t>
    <phoneticPr fontId="3"/>
  </si>
  <si>
    <t>Fav Name:</t>
    <phoneticPr fontId="3"/>
  </si>
  <si>
    <t>Favorites List name (Database=Favorites List), null (Database=HPDB)</t>
    <phoneticPr fontId="3"/>
  </si>
  <si>
    <t>System Name:</t>
    <phoneticPr fontId="3"/>
  </si>
  <si>
    <t>system name tag</t>
    <phoneticPr fontId="3"/>
  </si>
  <si>
    <t>TrunkId=xx (Database=HPDB),  null (Database=Favorites List)</t>
    <phoneticPr fontId="3"/>
  </si>
  <si>
    <t>System Type:</t>
    <phoneticPr fontId="3"/>
  </si>
  <si>
    <t>(reserve parameter)</t>
    <phoneticPr fontId="3"/>
  </si>
  <si>
    <t>P25Standard</t>
    <phoneticPr fontId="3"/>
  </si>
  <si>
    <t>P25X2_TDMA</t>
    <phoneticPr fontId="3"/>
  </si>
  <si>
    <t>SiteId=xx (Database=HPDB), null (Database=Favorites List)</t>
    <phoneticPr fontId="3"/>
  </si>
  <si>
    <t>Site Name:</t>
    <phoneticPr fontId="3"/>
  </si>
  <si>
    <t>site name tag</t>
    <phoneticPr fontId="3"/>
  </si>
  <si>
    <t>Format:</t>
    <phoneticPr fontId="3"/>
  </si>
  <si>
    <t>Summary_C_Log</t>
    <phoneticPr fontId="3"/>
  </si>
  <si>
    <t>Freq</t>
    <phoneticPr fontId="3"/>
  </si>
  <si>
    <t>Avoid</t>
    <phoneticPr fontId="3"/>
  </si>
  <si>
    <t>AM/NFM/FM/WFM/FMB</t>
    <phoneticPr fontId="3"/>
  </si>
  <si>
    <t>0-600</t>
    <phoneticPr fontId="3"/>
  </si>
  <si>
    <t>1-65535</t>
    <phoneticPr fontId="3"/>
  </si>
  <si>
    <t>channel name (if it detetced on Database)</t>
    <phoneticPr fontId="3"/>
  </si>
  <si>
    <t>S(site freq), C(conventional freq)</t>
    <phoneticPr fontId="3"/>
  </si>
  <si>
    <t>1(known), 0(new found)</t>
    <phoneticPr fontId="3"/>
  </si>
  <si>
    <t>1(avoid), 0(unavoid)</t>
    <phoneticPr fontId="3"/>
  </si>
  <si>
    <t>Summary_T_Log</t>
    <phoneticPr fontId="3"/>
  </si>
  <si>
    <t>TGID character strings</t>
    <phoneticPr fontId="3"/>
  </si>
  <si>
    <t>ANALOG/DIGITAL</t>
    <phoneticPr fontId="3"/>
  </si>
  <si>
    <t>TGID name(if it detetced on Database)</t>
    <phoneticPr fontId="3"/>
  </si>
  <si>
    <t>Scan
SearchWithScan List</t>
    <phoneticPr fontId="3"/>
  </si>
  <si>
    <t>Search With Scan 
System Avoid</t>
    <phoneticPr fontId="3"/>
  </si>
  <si>
    <r>
      <t>.</t>
    </r>
    <r>
      <rPr>
        <sz val="11"/>
        <rFont val="ＭＳ Ｐゴシック"/>
        <family val="3"/>
        <charset val="128"/>
      </rPr>
      <t>.....</t>
    </r>
    <phoneticPr fontId="3"/>
  </si>
  <si>
    <t>detail</t>
    <phoneticPr fontId="3"/>
  </si>
  <si>
    <t>Detail_C_Log</t>
    <phoneticPr fontId="3"/>
  </si>
  <si>
    <t>Time</t>
    <phoneticPr fontId="3"/>
  </si>
  <si>
    <t>MM/DD/YYYY hh:mm:ss</t>
    <phoneticPr fontId="3"/>
  </si>
  <si>
    <t>channel name ( if channel is detected on DB)</t>
    <phoneticPr fontId="3"/>
  </si>
  <si>
    <t>S(site frequency), C(conventional frequency)</t>
    <phoneticPr fontId="3"/>
  </si>
  <si>
    <t>Detail_T_Log</t>
    <phoneticPr fontId="3"/>
  </si>
  <si>
    <t xml:space="preserve">Duration </t>
    <phoneticPr fontId="3"/>
  </si>
  <si>
    <t>1-16777215 , 0 (if HP-1 did not detected Unit ID)</t>
    <phoneticPr fontId="3"/>
  </si>
  <si>
    <t>0-600</t>
    <phoneticPr fontId="3"/>
  </si>
  <si>
    <t>P25X2_TDMA</t>
    <phoneticPr fontId="3"/>
  </si>
  <si>
    <t>it is P25 Phase I &amp; II</t>
    <phoneticPr fontId="3"/>
  </si>
  <si>
    <r>
      <t>U</t>
    </r>
    <r>
      <rPr>
        <sz val="11"/>
        <rFont val="ＭＳ Ｐゴシック"/>
        <family val="3"/>
        <charset val="128"/>
      </rPr>
      <t xml:space="preserve">B375Z </t>
    </r>
    <r>
      <rPr>
        <sz val="11"/>
        <rFont val="ＭＳ Ｐゴシック"/>
        <family val="3"/>
        <charset val="128"/>
      </rPr>
      <t>Model = "</t>
    </r>
    <r>
      <rPr>
        <sz val="11"/>
        <rFont val="ＭＳ Ｐゴシック"/>
        <family val="3"/>
        <charset val="128"/>
      </rPr>
      <t>BCD536HP</t>
    </r>
    <r>
      <rPr>
        <sz val="11"/>
        <rFont val="ＭＳ Ｐゴシック"/>
        <family val="3"/>
        <charset val="128"/>
      </rPr>
      <t>"</t>
    </r>
    <phoneticPr fontId="3"/>
  </si>
  <si>
    <r>
      <t>AvoidFr</t>
    </r>
    <r>
      <rPr>
        <sz val="11"/>
        <rFont val="ＭＳ Ｐゴシック"/>
        <family val="3"/>
        <charset val="128"/>
      </rPr>
      <t>e</t>
    </r>
    <r>
      <rPr>
        <sz val="11"/>
        <rFont val="ＭＳ Ｐゴシック"/>
        <family val="3"/>
        <charset val="128"/>
      </rPr>
      <t>qs</t>
    </r>
    <phoneticPr fontId="3"/>
  </si>
  <si>
    <t>C189.9</t>
  </si>
  <si>
    <t>C192.8</t>
  </si>
  <si>
    <t>C196.6</t>
  </si>
  <si>
    <t>C199.5</t>
  </si>
  <si>
    <t>C203.5</t>
  </si>
  <si>
    <t>C206.5</t>
  </si>
  <si>
    <t>C210.7</t>
  </si>
  <si>
    <t>C218.1</t>
  </si>
  <si>
    <t>C225.7</t>
  </si>
  <si>
    <t>C229.1</t>
  </si>
  <si>
    <t>C233.6</t>
  </si>
  <si>
    <t>C241.8</t>
  </si>
  <si>
    <t>C250.3</t>
  </si>
  <si>
    <t>C254.1</t>
  </si>
  <si>
    <t>D023</t>
  </si>
  <si>
    <t>D025</t>
  </si>
  <si>
    <t>D026</t>
  </si>
  <si>
    <t>D031</t>
  </si>
  <si>
    <t>D032</t>
  </si>
  <si>
    <t>D036</t>
  </si>
  <si>
    <t>D043</t>
  </si>
  <si>
    <t>D047</t>
  </si>
  <si>
    <t>D051</t>
  </si>
  <si>
    <t>D053</t>
  </si>
  <si>
    <t>D054</t>
  </si>
  <si>
    <t>D065</t>
  </si>
  <si>
    <t>D071</t>
  </si>
  <si>
    <t>D072</t>
  </si>
  <si>
    <t>D073</t>
  </si>
  <si>
    <t>D074</t>
  </si>
  <si>
    <t>D114</t>
  </si>
  <si>
    <t>D115</t>
  </si>
  <si>
    <t>D116</t>
  </si>
  <si>
    <t>D122</t>
  </si>
  <si>
    <t>D125</t>
  </si>
  <si>
    <t>D131</t>
  </si>
  <si>
    <t>D132</t>
  </si>
  <si>
    <t>D134</t>
  </si>
  <si>
    <t>D143</t>
  </si>
  <si>
    <t>D145</t>
  </si>
  <si>
    <t>D152</t>
  </si>
  <si>
    <t>D155</t>
  </si>
  <si>
    <t>D156</t>
  </si>
  <si>
    <t>D162</t>
  </si>
  <si>
    <t>D165</t>
  </si>
  <si>
    <t>D172</t>
  </si>
  <si>
    <t>D174</t>
  </si>
  <si>
    <t>D205</t>
  </si>
  <si>
    <t>HomePatrol data file is described Encode=ASCII.</t>
    <phoneticPr fontId="3"/>
  </si>
  <si>
    <t>One sentence has one command and several parameters.</t>
    <phoneticPr fontId="3"/>
  </si>
  <si>
    <t>One line has One sentence.</t>
    <phoneticPr fontId="3"/>
  </si>
  <si>
    <t>A mark to divide command and parameter is Tab(/t)</t>
    <phoneticPr fontId="3"/>
  </si>
  <si>
    <t>The parameter be divided into multi parts.</t>
    <phoneticPr fontId="3"/>
  </si>
  <si>
    <t>SiteId=xx (Database=HPDB), null (Database=Favorites List)</t>
    <phoneticPr fontId="3"/>
  </si>
  <si>
    <t>Quick Key</t>
  </si>
  <si>
    <t>Number tag</t>
  </si>
  <si>
    <t>System Hold Time</t>
  </si>
  <si>
    <t>Analog AGC</t>
  </si>
  <si>
    <t>Digital AGC</t>
  </si>
  <si>
    <t>Off/0-99</t>
    <phoneticPr fontId="3"/>
  </si>
  <si>
    <t>0-255</t>
    <phoneticPr fontId="3"/>
  </si>
  <si>
    <t>Off/On</t>
    <phoneticPr fontId="3"/>
  </si>
  <si>
    <t xml:space="preserve">0-1000 </t>
    <phoneticPr fontId="3"/>
  </si>
  <si>
    <t>Auto, Manual, Default</t>
    <phoneticPr fontId="3"/>
  </si>
  <si>
    <t>Site Hold Time</t>
    <phoneticPr fontId="3"/>
  </si>
  <si>
    <t>Priority ID Scan</t>
  </si>
  <si>
    <t>End Code</t>
  </si>
  <si>
    <t>Alert Pattern</t>
  </si>
  <si>
    <t>Alert Color</t>
  </si>
  <si>
    <t>Analog/Analog+Digital/Ignore</t>
    <phoneticPr fontId="3"/>
  </si>
  <si>
    <t>Priority Channel</t>
  </si>
  <si>
    <t>Off/On</t>
    <phoneticPr fontId="3"/>
  </si>
  <si>
    <t>Off/0-999</t>
    <phoneticPr fontId="3"/>
  </si>
  <si>
    <t>Close Call mode</t>
  </si>
  <si>
    <t>WX Priority_mode</t>
  </si>
  <si>
    <t>Key Beep</t>
  </si>
  <si>
    <r>
      <t>N</t>
    </r>
    <r>
      <rPr>
        <sz val="11"/>
        <rFont val="ＭＳ Ｐゴシック"/>
        <family val="3"/>
        <charset val="128"/>
      </rPr>
      <t>ame</t>
    </r>
    <phoneticPr fontId="3"/>
  </si>
  <si>
    <r>
      <t>A</t>
    </r>
    <r>
      <rPr>
        <sz val="11"/>
        <rFont val="ＭＳ Ｐゴシック"/>
        <family val="3"/>
        <charset val="128"/>
      </rPr>
      <t>uto/AM/NFM/FM/WFM/FMB</t>
    </r>
    <phoneticPr fontId="3"/>
  </si>
  <si>
    <t>PC-App doesn't modify . It reads those one, then wrtes same value to file.</t>
    <phoneticPr fontId="3"/>
  </si>
  <si>
    <t>------------------------------------------------------------------------------------------------</t>
    <phoneticPr fontId="3"/>
  </si>
  <si>
    <t>Custom ServiceType</t>
    <phoneticPr fontId="3"/>
  </si>
  <si>
    <t xml:space="preserve">Description : </t>
    <phoneticPr fontId="3"/>
  </si>
  <si>
    <t>Custom ServiceType On/Off parameter</t>
    <phoneticPr fontId="3"/>
  </si>
  <si>
    <t xml:space="preserve">Format : </t>
    <phoneticPr fontId="3"/>
  </si>
  <si>
    <t>CustomServiceType</t>
    <phoneticPr fontId="3"/>
  </si>
  <si>
    <t>Id01_state</t>
    <phoneticPr fontId="3"/>
  </si>
  <si>
    <t>・・・</t>
    <phoneticPr fontId="3"/>
  </si>
  <si>
    <r>
      <t>Id</t>
    </r>
    <r>
      <rPr>
        <sz val="11"/>
        <rFont val="ＭＳ Ｐゴシック"/>
        <family val="3"/>
        <charset val="128"/>
      </rPr>
      <t>10_state</t>
    </r>
    <phoneticPr fontId="3"/>
  </si>
  <si>
    <t xml:space="preserve">Parameter : </t>
    <phoneticPr fontId="3"/>
  </si>
  <si>
    <t>On/Off</t>
    <phoneticPr fontId="3"/>
  </si>
  <si>
    <r>
      <t>C</t>
    </r>
    <r>
      <rPr>
        <sz val="11"/>
        <rFont val="ＭＳ Ｐゴシック"/>
        <family val="3"/>
        <charset val="128"/>
      </rPr>
      <t>utom 1</t>
    </r>
    <phoneticPr fontId="3"/>
  </si>
  <si>
    <r>
      <t>C</t>
    </r>
    <r>
      <rPr>
        <sz val="11"/>
        <rFont val="ＭＳ Ｐゴシック"/>
        <family val="3"/>
        <charset val="128"/>
      </rPr>
      <t>utom 2</t>
    </r>
    <r>
      <rPr>
        <sz val="11"/>
        <rFont val="ＭＳ Ｐゴシック"/>
        <family val="3"/>
        <charset val="128"/>
      </rPr>
      <t/>
    </r>
  </si>
  <si>
    <t>:</t>
    <phoneticPr fontId="3"/>
  </si>
  <si>
    <t>Id08_state</t>
    <phoneticPr fontId="3"/>
  </si>
  <si>
    <r>
      <t>C</t>
    </r>
    <r>
      <rPr>
        <sz val="11"/>
        <rFont val="ＭＳ Ｐゴシック"/>
        <family val="3"/>
        <charset val="128"/>
      </rPr>
      <t>utom 8</t>
    </r>
    <phoneticPr fontId="3"/>
  </si>
  <si>
    <t xml:space="preserve">Note : </t>
    <phoneticPr fontId="3"/>
  </si>
  <si>
    <r>
      <t>L</t>
    </r>
    <r>
      <rPr>
        <sz val="11"/>
        <rFont val="ＭＳ Ｐゴシック"/>
        <family val="3"/>
        <charset val="128"/>
      </rPr>
      <t>imit Search parameter</t>
    </r>
    <phoneticPr fontId="3"/>
  </si>
  <si>
    <t>|</t>
    <phoneticPr fontId="3"/>
  </si>
  <si>
    <t>Conventional and Trunking Discovery</t>
    <phoneticPr fontId="3"/>
  </si>
  <si>
    <t>Profile(owner's info,wx,location,…) and Limit Search</t>
    <phoneticPr fontId="3"/>
  </si>
  <si>
    <t>\851012500_NFM_NFF</t>
    <phoneticPr fontId="3"/>
  </si>
  <si>
    <t>\discovery</t>
    <phoneticPr fontId="3"/>
  </si>
  <si>
    <r>
      <t>YYYY-MM-DD_hh-mm-ss_</t>
    </r>
    <r>
      <rPr>
        <i/>
        <sz val="11"/>
        <rFont val="Arial"/>
        <family val="2"/>
      </rPr>
      <t>SystemName</t>
    </r>
    <r>
      <rPr>
        <sz val="11"/>
        <rFont val="Arial"/>
        <family val="2"/>
      </rPr>
      <t>.log</t>
    </r>
    <phoneticPr fontId="3"/>
  </si>
  <si>
    <t>Trunk</t>
    <phoneticPr fontId="3"/>
  </si>
  <si>
    <t>Reserve</t>
  </si>
  <si>
    <t>Favorites List doesn't need AreaState sentence.</t>
  </si>
  <si>
    <t>Favorites List doesn't need AreaCountysentence.</t>
  </si>
  <si>
    <t>1-37,208-218</t>
    <phoneticPr fontId="3"/>
  </si>
  <si>
    <t>Reserve(MyId) is always "TFreqId=0".</t>
    <phoneticPr fontId="3"/>
  </si>
  <si>
    <t>is parameter which Favorites List doesn't need. It is just null.</t>
    <phoneticPr fontId="3"/>
  </si>
  <si>
    <t>is parameter which HPDB doesn't need. It is just null.</t>
    <phoneticPr fontId="3"/>
  </si>
  <si>
    <t>If TGID is avoided on ID Search mode doesn't exist, AvoidTgids sentence isn't outputted *.hpd file.</t>
    <phoneticPr fontId="3"/>
  </si>
  <si>
    <t>Band Plan 0 Spacing Frequency</t>
  </si>
  <si>
    <t>Band Plan 1 Base Frequency</t>
  </si>
  <si>
    <t>Band Plan 1 Spacing Frequency</t>
  </si>
  <si>
    <t>Band Plan F Base Frequency</t>
  </si>
  <si>
    <t>Band Plan F Spacing Frequency</t>
  </si>
  <si>
    <t>Band Plan 0 Base Frequency</t>
  </si>
  <si>
    <r>
      <t>Favorites List</t>
    </r>
    <r>
      <rPr>
        <sz val="11"/>
        <rFont val="ＭＳ Ｐゴシック"/>
        <family val="3"/>
        <charset val="128"/>
      </rPr>
      <t xml:space="preserve"> display name</t>
    </r>
  </si>
  <si>
    <r>
      <t>Favorites List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>file</t>
    </r>
    <r>
      <rPr>
        <sz val="11"/>
        <rFont val="ＭＳ Ｐゴシック"/>
        <family val="3"/>
        <charset val="128"/>
      </rPr>
      <t xml:space="preserve"> name</t>
    </r>
    <r>
      <rPr>
        <sz val="11"/>
        <rFont val="ＭＳ Ｐゴシック"/>
        <family val="3"/>
        <charset val="128"/>
      </rPr>
      <t>(</t>
    </r>
    <r>
      <rPr>
        <sz val="11"/>
        <rFont val="ＭＳ Ｐゴシック"/>
        <family val="3"/>
        <charset val="128"/>
      </rPr>
      <t>include extension</t>
    </r>
    <r>
      <rPr>
        <sz val="11"/>
        <rFont val="ＭＳ Ｐゴシック"/>
        <family val="3"/>
        <charset val="128"/>
      </rPr>
      <t>)</t>
    </r>
  </si>
  <si>
    <r>
      <t>latitude</t>
    </r>
    <r>
      <rPr>
        <sz val="11"/>
        <rFont val="ＭＳ Ｐゴシック"/>
        <family val="3"/>
        <charset val="128"/>
      </rPr>
      <t xml:space="preserve"> decimal format</t>
    </r>
  </si>
  <si>
    <r>
      <t>longitude</t>
    </r>
    <r>
      <rPr>
        <sz val="11"/>
        <rFont val="ＭＳ Ｐゴシック"/>
        <family val="3"/>
        <charset val="128"/>
      </rPr>
      <t xml:space="preserve"> decimal format</t>
    </r>
  </si>
  <si>
    <t>GPS parameter</t>
    <phoneticPr fontId="3"/>
  </si>
  <si>
    <r>
      <t>C</t>
    </r>
    <r>
      <rPr>
        <sz val="11"/>
        <rFont val="ＭＳ Ｐゴシック"/>
        <family val="3"/>
        <charset val="128"/>
      </rPr>
      <t>lock parameter</t>
    </r>
  </si>
  <si>
    <t>Alert Value</t>
  </si>
  <si>
    <t>According to "Service Type" sheet about FuncTagId number.</t>
  </si>
  <si>
    <t>If over 16 TGIDs are avoided on ID Search mode, 2 or more AvoidTgids sentence are outputted to *.hpd file.</t>
    <phoneticPr fontId="3"/>
  </si>
  <si>
    <t xml:space="preserve"> Pager</t>
  </si>
  <si>
    <t xml:space="preserve"> FM</t>
  </si>
  <si>
    <t xml:space="preserve"> UHF TV</t>
  </si>
  <si>
    <t xml:space="preserve"> VHF TV</t>
  </si>
  <si>
    <t xml:space="preserve"> NOAA WX</t>
  </si>
  <si>
    <t>PresetBroadcastScreen</t>
    <phoneticPr fontId="3"/>
  </si>
  <si>
    <t>CustomBroadcastScreen</t>
    <phoneticPr fontId="3"/>
  </si>
  <si>
    <t>:</t>
    <phoneticPr fontId="3"/>
  </si>
  <si>
    <r>
      <t>B</t>
    </r>
    <r>
      <rPr>
        <sz val="11"/>
        <rFont val="ＭＳ Ｐゴシック"/>
        <family val="3"/>
        <charset val="128"/>
      </rPr>
      <t>and x Enable</t>
    </r>
    <phoneticPr fontId="3"/>
  </si>
  <si>
    <r>
      <t>B</t>
    </r>
    <r>
      <rPr>
        <sz val="11"/>
        <rFont val="ＭＳ Ｐゴシック"/>
        <family val="3"/>
        <charset val="128"/>
      </rPr>
      <t>and x Lower</t>
    </r>
    <phoneticPr fontId="3"/>
  </si>
  <si>
    <r>
      <t>B</t>
    </r>
    <r>
      <rPr>
        <sz val="11"/>
        <rFont val="ＭＳ Ｐゴシック"/>
        <family val="3"/>
        <charset val="128"/>
      </rPr>
      <t>and x Upper</t>
    </r>
    <phoneticPr fontId="3"/>
  </si>
  <si>
    <r>
      <t>B</t>
    </r>
    <r>
      <rPr>
        <sz val="11"/>
        <rFont val="ＭＳ Ｐゴシック"/>
        <family val="3"/>
        <charset val="128"/>
      </rPr>
      <t>and 0 Enable</t>
    </r>
    <phoneticPr fontId="3"/>
  </si>
  <si>
    <r>
      <t>B</t>
    </r>
    <r>
      <rPr>
        <sz val="11"/>
        <rFont val="ＭＳ Ｐゴシック"/>
        <family val="3"/>
        <charset val="128"/>
      </rPr>
      <t>and 0 Lower</t>
    </r>
    <phoneticPr fontId="3"/>
  </si>
  <si>
    <r>
      <t>B</t>
    </r>
    <r>
      <rPr>
        <sz val="11"/>
        <rFont val="ＭＳ Ｐゴシック"/>
        <family val="3"/>
        <charset val="128"/>
      </rPr>
      <t>and 0 Upper</t>
    </r>
    <phoneticPr fontId="3"/>
  </si>
  <si>
    <r>
      <t>B</t>
    </r>
    <r>
      <rPr>
        <sz val="11"/>
        <rFont val="ＭＳ Ｐゴシック"/>
        <family val="3"/>
        <charset val="128"/>
      </rPr>
      <t>and 1 Enable</t>
    </r>
    <r>
      <rPr>
        <sz val="11"/>
        <rFont val="ＭＳ Ｐゴシック"/>
        <family val="3"/>
        <charset val="128"/>
      </rPr>
      <t/>
    </r>
  </si>
  <si>
    <r>
      <t>B</t>
    </r>
    <r>
      <rPr>
        <sz val="11"/>
        <rFont val="ＭＳ Ｐゴシック"/>
        <family val="3"/>
        <charset val="128"/>
      </rPr>
      <t>and 1 Lower</t>
    </r>
    <r>
      <rPr>
        <sz val="11"/>
        <rFont val="ＭＳ Ｐゴシック"/>
        <family val="3"/>
        <charset val="128"/>
      </rPr>
      <t/>
    </r>
  </si>
  <si>
    <r>
      <t>B</t>
    </r>
    <r>
      <rPr>
        <sz val="11"/>
        <rFont val="ＭＳ Ｐゴシック"/>
        <family val="3"/>
        <charset val="128"/>
      </rPr>
      <t>and 1 Upper</t>
    </r>
    <r>
      <rPr>
        <sz val="11"/>
        <rFont val="ＭＳ Ｐゴシック"/>
        <family val="3"/>
        <charset val="128"/>
      </rPr>
      <t/>
    </r>
  </si>
  <si>
    <t>R_Ver</t>
    <phoneticPr fontId="3"/>
  </si>
  <si>
    <t>F-List</t>
  </si>
  <si>
    <t>UserName</t>
  </si>
  <si>
    <t>Name tag</t>
    <phoneticPr fontId="3"/>
  </si>
  <si>
    <t>Frequency / Step</t>
    <phoneticPr fontId="3"/>
  </si>
  <si>
    <t>TrunkDiscovery</t>
  </si>
  <si>
    <t>Logginig</t>
    <phoneticPr fontId="3"/>
  </si>
  <si>
    <t>Duration</t>
    <phoneticPr fontId="3"/>
  </si>
  <si>
    <t>Duration</t>
  </si>
  <si>
    <t>Fav Name</t>
  </si>
  <si>
    <t>System Name</t>
  </si>
  <si>
    <t>Trunk ID</t>
  </si>
  <si>
    <t>system name tag</t>
    <phoneticPr fontId="3"/>
  </si>
  <si>
    <t>(reserve parameter)</t>
    <phoneticPr fontId="3"/>
  </si>
  <si>
    <t>P25Standard</t>
    <phoneticPr fontId="3"/>
  </si>
  <si>
    <t>Modulation</t>
    <phoneticPr fontId="3"/>
  </si>
  <si>
    <t>AUTO</t>
    <phoneticPr fontId="3"/>
  </si>
  <si>
    <t>NFM</t>
    <phoneticPr fontId="3"/>
  </si>
  <si>
    <t>FM</t>
    <phoneticPr fontId="3"/>
  </si>
  <si>
    <t>Edacs Band Type</t>
    <phoneticPr fontId="3"/>
  </si>
  <si>
    <t xml:space="preserve">Note : </t>
    <phoneticPr fontId="3"/>
  </si>
  <si>
    <t>BandPlan_Mot</t>
    <phoneticPr fontId="3"/>
  </si>
  <si>
    <t xml:space="preserve">Format : </t>
    <phoneticPr fontId="3"/>
  </si>
  <si>
    <t>MyId</t>
    <phoneticPr fontId="3"/>
  </si>
  <si>
    <t>Lower 0</t>
    <phoneticPr fontId="3"/>
  </si>
  <si>
    <t>Upper 0</t>
    <phoneticPr fontId="3"/>
  </si>
  <si>
    <t>Spacing 0</t>
    <phoneticPr fontId="3"/>
  </si>
  <si>
    <t>Offset 0</t>
    <phoneticPr fontId="3"/>
  </si>
  <si>
    <t>…</t>
    <phoneticPr fontId="3"/>
  </si>
  <si>
    <t>Lower 5</t>
    <phoneticPr fontId="3"/>
  </si>
  <si>
    <t>Upper 5</t>
    <phoneticPr fontId="3"/>
  </si>
  <si>
    <t>Spacing 5</t>
    <phoneticPr fontId="3"/>
  </si>
  <si>
    <t>Offset 5</t>
    <phoneticPr fontId="3"/>
  </si>
  <si>
    <t xml:space="preserve">Parameter : </t>
    <phoneticPr fontId="3"/>
  </si>
  <si>
    <t>Lower</t>
    <phoneticPr fontId="3"/>
  </si>
  <si>
    <t>Frequency format</t>
    <phoneticPr fontId="3"/>
  </si>
  <si>
    <t>Upper</t>
    <phoneticPr fontId="3"/>
  </si>
  <si>
    <t>Spacing</t>
    <phoneticPr fontId="3"/>
  </si>
  <si>
    <t>Offset</t>
    <phoneticPr fontId="3"/>
  </si>
  <si>
    <t>"-1023" - "1023"</t>
    <phoneticPr fontId="3"/>
  </si>
  <si>
    <t xml:space="preserve">Note : </t>
    <phoneticPr fontId="3"/>
  </si>
  <si>
    <t>BandPlan_P25</t>
    <phoneticPr fontId="3"/>
  </si>
  <si>
    <t>Base 0</t>
    <phoneticPr fontId="3"/>
  </si>
  <si>
    <t>Spacing 0</t>
    <phoneticPr fontId="3"/>
  </si>
  <si>
    <t>…</t>
    <phoneticPr fontId="3"/>
  </si>
  <si>
    <t>Base F</t>
    <phoneticPr fontId="3"/>
  </si>
  <si>
    <t>Spacing F</t>
    <phoneticPr fontId="3"/>
  </si>
  <si>
    <t>Auto Store</t>
    <phoneticPr fontId="3"/>
  </si>
  <si>
    <t>Auto Store</t>
    <phoneticPr fontId="3"/>
  </si>
  <si>
    <t>Off / On</t>
    <phoneticPr fontId="3"/>
  </si>
  <si>
    <t>Auto Store</t>
    <phoneticPr fontId="3"/>
  </si>
  <si>
    <t>Off / On</t>
    <phoneticPr fontId="3"/>
  </si>
  <si>
    <t>Auto/5000/6250/7500/8333/10000/12500/15000/20000/25000/50000/100000</t>
    <phoneticPr fontId="3"/>
  </si>
  <si>
    <t>AUTO/AM/NFM/FM/WFM/FMB</t>
    <phoneticPr fontId="3"/>
  </si>
  <si>
    <t>SiteId</t>
    <phoneticPr fontId="3"/>
  </si>
  <si>
    <t>Spacing 0</t>
    <phoneticPr fontId="3"/>
  </si>
  <si>
    <t>Spacing 1</t>
    <phoneticPr fontId="3"/>
  </si>
  <si>
    <t>:</t>
    <phoneticPr fontId="3"/>
  </si>
  <si>
    <t>Base F</t>
    <phoneticPr fontId="3"/>
  </si>
  <si>
    <t>Spacing F</t>
    <phoneticPr fontId="3"/>
  </si>
  <si>
    <t>Frequency format</t>
    <phoneticPr fontId="3"/>
  </si>
  <si>
    <r>
      <t xml:space="preserve">Spacing </t>
    </r>
    <r>
      <rPr>
        <i/>
        <sz val="9"/>
        <rFont val="ＭＳ Ｐゴシック"/>
        <family val="3"/>
        <charset val="128"/>
      </rPr>
      <t xml:space="preserve">n : </t>
    </r>
    <phoneticPr fontId="3"/>
  </si>
  <si>
    <t xml:space="preserve">Note : </t>
    <phoneticPr fontId="3"/>
  </si>
  <si>
    <t xml:space="preserve">Description : </t>
    <phoneticPr fontId="3"/>
  </si>
  <si>
    <t xml:space="preserve">Format : </t>
    <phoneticPr fontId="3"/>
  </si>
  <si>
    <t>C-Group</t>
    <phoneticPr fontId="3"/>
  </si>
  <si>
    <t>MyId</t>
    <phoneticPr fontId="3"/>
  </si>
  <si>
    <t>ParentId</t>
    <phoneticPr fontId="3"/>
  </si>
  <si>
    <t>Name Tag</t>
    <phoneticPr fontId="3"/>
  </si>
  <si>
    <t>Avoid</t>
    <phoneticPr fontId="3"/>
  </si>
  <si>
    <t>T-Group</t>
    <phoneticPr fontId="3"/>
  </si>
  <si>
    <t xml:space="preserve">Parameter : </t>
    <phoneticPr fontId="3"/>
  </si>
  <si>
    <t>xxId=xx</t>
    <phoneticPr fontId="3"/>
  </si>
  <si>
    <t>ParentId</t>
    <phoneticPr fontId="3"/>
  </si>
  <si>
    <t>Name Tag</t>
    <phoneticPr fontId="3"/>
  </si>
  <si>
    <t>Avoid</t>
    <phoneticPr fontId="3"/>
  </si>
  <si>
    <t>Frequency</t>
    <phoneticPr fontId="3"/>
  </si>
  <si>
    <t>Modulation</t>
    <phoneticPr fontId="3"/>
  </si>
  <si>
    <t>Audio Option</t>
    <phoneticPr fontId="3"/>
  </si>
  <si>
    <t>xxId=xx</t>
    <phoneticPr fontId="3"/>
  </si>
  <si>
    <t>Frequency</t>
    <phoneticPr fontId="3"/>
  </si>
  <si>
    <t>Modulation</t>
    <phoneticPr fontId="3"/>
  </si>
  <si>
    <t>AUTO/AM/NFM/FM</t>
    <phoneticPr fontId="3"/>
  </si>
  <si>
    <t>TGID</t>
    <phoneticPr fontId="3"/>
  </si>
  <si>
    <t>Audio Type</t>
    <phoneticPr fontId="3"/>
  </si>
  <si>
    <t>FuncTagId</t>
    <phoneticPr fontId="3"/>
  </si>
  <si>
    <t>TGID</t>
    <phoneticPr fontId="3"/>
  </si>
  <si>
    <t>Audio Type</t>
    <phoneticPr fontId="3"/>
  </si>
  <si>
    <t>Reserve(MyId)</t>
    <phoneticPr fontId="3"/>
  </si>
  <si>
    <t>LCN</t>
    <phoneticPr fontId="3"/>
  </si>
  <si>
    <t>LCN</t>
    <phoneticPr fontId="3"/>
  </si>
  <si>
    <t xml:space="preserve">Note : </t>
    <phoneticPr fontId="3"/>
  </si>
  <si>
    <t>BandPlan_Mot</t>
    <phoneticPr fontId="3"/>
  </si>
  <si>
    <t>[T-Group]</t>
    <phoneticPr fontId="3"/>
  </si>
  <si>
    <t>[C-Freq]</t>
    <phoneticPr fontId="3"/>
  </si>
  <si>
    <t>[T-Freq]</t>
    <phoneticPr fontId="3"/>
  </si>
  <si>
    <t>Trunked System Parameter</t>
    <phoneticPr fontId="3"/>
  </si>
  <si>
    <t>ASCII character strings</t>
    <phoneticPr fontId="3"/>
  </si>
  <si>
    <t>(reserve parameter)</t>
    <phoneticPr fontId="3"/>
  </si>
  <si>
    <t>File format version</t>
    <phoneticPr fontId="3"/>
  </si>
  <si>
    <t>Conventional.config</t>
    <phoneticPr fontId="3"/>
  </si>
  <si>
    <t>ConvDiscovery</t>
    <phoneticPr fontId="3"/>
  </si>
  <si>
    <t>-&gt;&gt;</t>
    <phoneticPr fontId="3"/>
  </si>
  <si>
    <t>(Not support "minus delay")</t>
    <phoneticPr fontId="3"/>
  </si>
  <si>
    <t>All / New</t>
    <phoneticPr fontId="3"/>
  </si>
  <si>
    <t>( Recording Duration )</t>
    <phoneticPr fontId="3"/>
  </si>
  <si>
    <t xml:space="preserve">Note : </t>
    <phoneticPr fontId="3"/>
  </si>
  <si>
    <t>Site ID</t>
    <phoneticPr fontId="3"/>
  </si>
  <si>
    <t>Site Name</t>
    <phoneticPr fontId="3"/>
  </si>
  <si>
    <t>Conventional Discovery parameter</t>
    <phoneticPr fontId="3"/>
  </si>
  <si>
    <t>DiscoveryTrunk</t>
    <phoneticPr fontId="3"/>
  </si>
  <si>
    <t>Trunking Discovery parameter</t>
    <phoneticPr fontId="3"/>
  </si>
  <si>
    <r>
      <t xml:space="preserve">Favorites List Name, ( this one is set </t>
    </r>
    <r>
      <rPr>
        <i/>
        <sz val="11"/>
        <rFont val="Arial"/>
        <family val="2"/>
      </rPr>
      <t>NULL</t>
    </r>
    <r>
      <rPr>
        <sz val="11"/>
        <rFont val="Arial"/>
        <family val="2"/>
      </rPr>
      <t>,if Full Database)</t>
    </r>
    <phoneticPr fontId="3"/>
  </si>
  <si>
    <t>TrunkId=xx (Database=HPDB),  null (Database=Favorites List)</t>
    <phoneticPr fontId="3"/>
  </si>
  <si>
    <t>Other</t>
  </si>
  <si>
    <t>Racing Teams</t>
  </si>
  <si>
    <t>Racing Officials</t>
  </si>
  <si>
    <t>Id09_state</t>
  </si>
  <si>
    <t>Id10_state</t>
  </si>
  <si>
    <t>favorite_list.config</t>
    <phoneticPr fontId="3"/>
  </si>
  <si>
    <t>Id02_state</t>
  </si>
  <si>
    <t>Time stamp</t>
  </si>
  <si>
    <t>MAX 64 lengths</t>
    <phoneticPr fontId="3"/>
  </si>
  <si>
    <t>HPDB's each resource has self and parent's ID.</t>
  </si>
  <si>
    <t>ID system list</t>
    <phoneticPr fontId="3"/>
  </si>
  <si>
    <t xml:space="preserve">ID is displayed xxId=xx </t>
    <phoneticPr fontId="3"/>
  </si>
  <si>
    <t>All HomePatrol data file has the following information.</t>
    <phoneticPr fontId="3"/>
  </si>
  <si>
    <t>Off</t>
    <phoneticPr fontId="3"/>
  </si>
  <si>
    <t>White</t>
  </si>
  <si>
    <t>D223</t>
  </si>
  <si>
    <t>D225</t>
  </si>
  <si>
    <t>D226</t>
  </si>
  <si>
    <t>D243</t>
  </si>
  <si>
    <t>D244</t>
  </si>
  <si>
    <t>D245</t>
  </si>
  <si>
    <t>D246</t>
  </si>
  <si>
    <t>D251</t>
  </si>
  <si>
    <t>D252</t>
  </si>
  <si>
    <t>D255</t>
  </si>
  <si>
    <t>D261</t>
  </si>
  <si>
    <t>D263</t>
  </si>
  <si>
    <t>D265</t>
  </si>
  <si>
    <t>D266</t>
  </si>
  <si>
    <t>D271</t>
  </si>
  <si>
    <t>D274</t>
  </si>
  <si>
    <t>D306</t>
  </si>
  <si>
    <t>D311</t>
  </si>
  <si>
    <t>D315</t>
  </si>
  <si>
    <t>D325</t>
  </si>
  <si>
    <t>D331</t>
  </si>
  <si>
    <t>D332</t>
  </si>
  <si>
    <t>D343</t>
  </si>
  <si>
    <t>D346</t>
  </si>
  <si>
    <t>D351</t>
  </si>
  <si>
    <t>D356</t>
  </si>
  <si>
    <t>D364</t>
  </si>
  <si>
    <t>D365</t>
  </si>
  <si>
    <t>D371</t>
  </si>
  <si>
    <t>D411</t>
  </si>
  <si>
    <t>D412</t>
  </si>
  <si>
    <t>D413</t>
  </si>
  <si>
    <t>D423</t>
  </si>
  <si>
    <t>D431</t>
  </si>
  <si>
    <t>D432</t>
  </si>
  <si>
    <t>D445</t>
  </si>
  <si>
    <t>D446</t>
  </si>
  <si>
    <t>D452</t>
  </si>
  <si>
    <t>D454</t>
  </si>
  <si>
    <t>D455</t>
  </si>
  <si>
    <t>D462</t>
  </si>
  <si>
    <t>D464</t>
  </si>
  <si>
    <t>D465</t>
  </si>
  <si>
    <t>D466</t>
  </si>
  <si>
    <t>D503</t>
  </si>
  <si>
    <t>D506</t>
  </si>
  <si>
    <t>D516</t>
  </si>
  <si>
    <t>D523</t>
  </si>
  <si>
    <t>D526</t>
  </si>
  <si>
    <t>D532</t>
  </si>
  <si>
    <t>D546</t>
  </si>
  <si>
    <t>D565</t>
  </si>
  <si>
    <t>D606</t>
  </si>
  <si>
    <t>D612</t>
  </si>
  <si>
    <t>D624</t>
  </si>
  <si>
    <t>D627</t>
  </si>
  <si>
    <t>D631</t>
  </si>
  <si>
    <t>D632</t>
  </si>
  <si>
    <t>D654</t>
  </si>
  <si>
    <t>D662</t>
  </si>
  <si>
    <t>D664</t>
  </si>
  <si>
    <t>D703</t>
  </si>
  <si>
    <t>D712</t>
  </si>
  <si>
    <t>D723</t>
  </si>
  <si>
    <t>D731</t>
  </si>
  <si>
    <t>D732</t>
  </si>
  <si>
    <t>D734</t>
  </si>
  <si>
    <t>D743</t>
  </si>
  <si>
    <t>D754</t>
  </si>
  <si>
    <t>CTCSS 67.0Hz</t>
  </si>
  <si>
    <t>CTCSS 69.3Hz</t>
  </si>
  <si>
    <t>CTCSS 71.9Hz</t>
  </si>
  <si>
    <t>CTCSS 74.4Hz</t>
  </si>
  <si>
    <t>CTCSS 77.0Hz</t>
  </si>
  <si>
    <t>CTCSS 79.7Hz</t>
  </si>
  <si>
    <t>D212</t>
  </si>
  <si>
    <t>DCS 371</t>
  </si>
  <si>
    <t>DCS 411</t>
  </si>
  <si>
    <t>DCS 412</t>
  </si>
  <si>
    <t>DCS 413</t>
  </si>
  <si>
    <t>DCS 423</t>
  </si>
  <si>
    <t>DCS 431</t>
  </si>
  <si>
    <t>DCS 432</t>
  </si>
  <si>
    <t>DCS 445</t>
  </si>
  <si>
    <t>DCS 446</t>
  </si>
  <si>
    <t>DCS 452</t>
  </si>
  <si>
    <t>DCS 454</t>
  </si>
  <si>
    <t>DCS 455</t>
  </si>
  <si>
    <t>DCS 462</t>
  </si>
  <si>
    <t>DCS 464</t>
  </si>
  <si>
    <t>DCS 465</t>
  </si>
  <si>
    <t>DCS 466</t>
  </si>
  <si>
    <t>DCS 503</t>
  </si>
  <si>
    <t>DCS 506</t>
  </si>
  <si>
    <t>DCS 516</t>
  </si>
  <si>
    <t>DCS 523</t>
  </si>
  <si>
    <t>DCS 526</t>
  </si>
  <si>
    <t>DCS 532</t>
  </si>
  <si>
    <t>DCS 546</t>
  </si>
  <si>
    <t>DCS 565</t>
  </si>
  <si>
    <t>DCS 606</t>
  </si>
  <si>
    <t>DCS 612</t>
  </si>
  <si>
    <t>DCS 624</t>
  </si>
  <si>
    <t>DCS 627</t>
  </si>
  <si>
    <t>DCS 631</t>
  </si>
  <si>
    <t>DCS 632</t>
  </si>
  <si>
    <t>DCS 654</t>
  </si>
  <si>
    <t>DCS 662</t>
  </si>
  <si>
    <t>DCS 664</t>
  </si>
  <si>
    <t>DCS 703</t>
  </si>
  <si>
    <t>DCS 712</t>
  </si>
  <si>
    <t>DCS 723</t>
  </si>
  <si>
    <t>DCS 731</t>
  </si>
  <si>
    <t>DCS 732</t>
  </si>
  <si>
    <t>DCS 734</t>
  </si>
  <si>
    <t>DCS 743</t>
  </si>
  <si>
    <t>DCS 754</t>
  </si>
  <si>
    <t>------------------------------------------------------------------------------------------------</t>
    <phoneticPr fontId="3"/>
  </si>
  <si>
    <r>
      <t>Mode</t>
    </r>
    <r>
      <rPr>
        <sz val="11"/>
        <rFont val="ＭＳ Ｐゴシック"/>
        <family val="3"/>
        <charset val="128"/>
      </rPr>
      <t>Info</t>
    </r>
    <phoneticPr fontId="3"/>
  </si>
  <si>
    <r>
      <t>M</t>
    </r>
    <r>
      <rPr>
        <sz val="11"/>
        <rFont val="ＭＳ Ｐゴシック"/>
        <family val="3"/>
        <charset val="128"/>
      </rPr>
      <t>ode</t>
    </r>
    <phoneticPr fontId="3"/>
  </si>
  <si>
    <r>
      <t>S</t>
    </r>
    <r>
      <rPr>
        <sz val="11"/>
        <rFont val="ＭＳ Ｐゴシック"/>
        <family val="3"/>
        <charset val="128"/>
      </rPr>
      <t>ystem Hold</t>
    </r>
    <phoneticPr fontId="3"/>
  </si>
  <si>
    <r>
      <t>D</t>
    </r>
    <r>
      <rPr>
        <sz val="11"/>
        <rFont val="ＭＳ Ｐゴシック"/>
        <family val="3"/>
        <charset val="128"/>
      </rPr>
      <t>ept Hold</t>
    </r>
    <phoneticPr fontId="3"/>
  </si>
  <si>
    <t>On/Off</t>
    <phoneticPr fontId="3"/>
  </si>
  <si>
    <t>-----------------------------------------------------------------------------------------</t>
    <phoneticPr fontId="3"/>
  </si>
  <si>
    <r>
      <t>[</t>
    </r>
    <r>
      <rPr>
        <sz val="11"/>
        <rFont val="ＭＳ Ｐゴシック"/>
        <family val="3"/>
        <charset val="128"/>
      </rPr>
      <t>ScanListType</t>
    </r>
    <r>
      <rPr>
        <sz val="11"/>
        <rFont val="ＭＳ Ｐゴシック"/>
        <family val="3"/>
        <charset val="128"/>
      </rPr>
      <t>]</t>
    </r>
    <phoneticPr fontId="3"/>
  </si>
  <si>
    <t>Scan List Type Parameter</t>
    <phoneticPr fontId="3"/>
  </si>
  <si>
    <t>ScanListType</t>
    <phoneticPr fontId="3"/>
  </si>
  <si>
    <t>All</t>
  </si>
  <si>
    <t>Srch/0-FFF</t>
    <phoneticPr fontId="3"/>
  </si>
  <si>
    <t>Discovery folder name String</t>
  </si>
  <si>
    <t>Analog ( CTCSS/DCS )</t>
  </si>
  <si>
    <r>
      <t>Preset</t>
    </r>
    <r>
      <rPr>
        <sz val="11"/>
        <rFont val="ＭＳ Ｐゴシック"/>
        <family val="3"/>
        <charset val="128"/>
      </rPr>
      <t>Broadcast</t>
    </r>
    <r>
      <rPr>
        <sz val="11"/>
        <rFont val="ＭＳ Ｐゴシック"/>
        <family val="3"/>
        <charset val="128"/>
      </rPr>
      <t>Screen</t>
    </r>
    <phoneticPr fontId="3"/>
  </si>
  <si>
    <r>
      <t>Custom</t>
    </r>
    <r>
      <rPr>
        <sz val="11"/>
        <rFont val="ＭＳ Ｐゴシック"/>
        <family val="3"/>
        <charset val="128"/>
      </rPr>
      <t>Broadcast</t>
    </r>
    <r>
      <rPr>
        <sz val="11"/>
        <rFont val="ＭＳ Ｐゴシック"/>
        <family val="3"/>
        <charset val="128"/>
      </rPr>
      <t>Screen</t>
    </r>
    <phoneticPr fontId="3"/>
  </si>
  <si>
    <r>
      <t>Q</t>
    </r>
    <r>
      <rPr>
        <sz val="11"/>
        <rFont val="ＭＳ Ｐゴシック"/>
        <family val="3"/>
        <charset val="128"/>
      </rPr>
      <t>uickKeys</t>
    </r>
    <phoneticPr fontId="3"/>
  </si>
  <si>
    <t>30,10,5,4,3,2,1,0,-5,-10</t>
    <phoneticPr fontId="3"/>
  </si>
  <si>
    <t>OwnerInfo</t>
    <phoneticPr fontId="3"/>
  </si>
  <si>
    <r>
      <t>S</t>
    </r>
    <r>
      <rPr>
        <sz val="11"/>
        <rFont val="ＭＳ Ｐゴシック"/>
        <family val="3"/>
        <charset val="128"/>
      </rPr>
      <t>rchId=xx</t>
    </r>
    <phoneticPr fontId="3"/>
  </si>
  <si>
    <r>
      <t>B</t>
    </r>
    <r>
      <rPr>
        <sz val="11"/>
        <rFont val="ＭＳ Ｐゴシック"/>
        <family val="3"/>
        <charset val="128"/>
      </rPr>
      <t>andDefault</t>
    </r>
    <phoneticPr fontId="3"/>
  </si>
  <si>
    <t>BandId=xx</t>
    <phoneticPr fontId="3"/>
  </si>
  <si>
    <t>Digital (P25 NAC)</t>
  </si>
  <si>
    <t xml:space="preserve">Format : </t>
    <phoneticPr fontId="3"/>
  </si>
  <si>
    <t>ScanHpdb</t>
    <phoneticPr fontId="3"/>
  </si>
  <si>
    <t>Type</t>
    <phoneticPr fontId="3"/>
  </si>
  <si>
    <t>Name</t>
    <phoneticPr fontId="3"/>
  </si>
  <si>
    <t>FullDatabase</t>
    <phoneticPr fontId="3"/>
  </si>
  <si>
    <t>FavoritesList</t>
    <phoneticPr fontId="3"/>
  </si>
  <si>
    <t>SearchWithScan</t>
    <phoneticPr fontId="3"/>
  </si>
  <si>
    <t>Favorites List Name</t>
    <phoneticPr fontId="3"/>
  </si>
  <si>
    <t>[ScanConvSystem ]</t>
    <phoneticPr fontId="3"/>
  </si>
  <si>
    <t>Conventional System Parameter</t>
    <phoneticPr fontId="3"/>
  </si>
  <si>
    <t>ScanConvSystem</t>
    <phoneticPr fontId="3"/>
  </si>
  <si>
    <t>MyId</t>
    <phoneticPr fontId="3"/>
  </si>
  <si>
    <t>ParentId</t>
    <phoneticPr fontId="3"/>
  </si>
  <si>
    <t>Name Tag</t>
    <phoneticPr fontId="3"/>
  </si>
  <si>
    <t>Avoid</t>
    <phoneticPr fontId="3"/>
  </si>
  <si>
    <t>System Type</t>
    <phoneticPr fontId="3"/>
  </si>
  <si>
    <t>-&gt;&gt;</t>
    <phoneticPr fontId="3"/>
  </si>
  <si>
    <t>CountyId=xx</t>
    <phoneticPr fontId="3"/>
  </si>
  <si>
    <t>AgencyId=xx</t>
    <phoneticPr fontId="3"/>
  </si>
  <si>
    <t>StateId=xx</t>
    <phoneticPr fontId="3"/>
  </si>
  <si>
    <t>Off/0-99</t>
    <phoneticPr fontId="3"/>
  </si>
  <si>
    <t>0-255</t>
    <phoneticPr fontId="3"/>
  </si>
  <si>
    <t>Off/On</t>
    <phoneticPr fontId="3"/>
  </si>
  <si>
    <t xml:space="preserve">0-1000 </t>
    <phoneticPr fontId="3"/>
  </si>
  <si>
    <t>Auto, Manual, Default</t>
    <phoneticPr fontId="3"/>
  </si>
  <si>
    <t>Trunked System Parameter</t>
    <phoneticPr fontId="3"/>
  </si>
  <si>
    <t>ScanTrunkSystem</t>
    <phoneticPr fontId="3"/>
  </si>
  <si>
    <t>Trunk</t>
    <phoneticPr fontId="3"/>
  </si>
  <si>
    <t>ID Search</t>
    <phoneticPr fontId="3"/>
  </si>
  <si>
    <t>Status Bit</t>
    <phoneticPr fontId="3"/>
  </si>
  <si>
    <t>NAC</t>
    <phoneticPr fontId="3"/>
  </si>
  <si>
    <t>Site Hold Time</t>
    <phoneticPr fontId="3"/>
  </si>
  <si>
    <t>TrunkId=xx</t>
    <phoneticPr fontId="3"/>
  </si>
  <si>
    <t>ASCII character strings</t>
    <phoneticPr fontId="3"/>
  </si>
  <si>
    <t>(reserve parameter)</t>
    <phoneticPr fontId="3"/>
  </si>
  <si>
    <t>P25Standard</t>
    <phoneticPr fontId="3"/>
  </si>
  <si>
    <t>it is P25 Phase I &amp; II</t>
    <phoneticPr fontId="3"/>
  </si>
  <si>
    <t>P25OneFrequency</t>
    <phoneticPr fontId="3"/>
  </si>
  <si>
    <t>P25X2_TDMA</t>
    <phoneticPr fontId="3"/>
  </si>
  <si>
    <t>Alert Tone</t>
    <phoneticPr fontId="3"/>
  </si>
  <si>
    <t>Off/0/1/…/9</t>
    <phoneticPr fontId="3"/>
  </si>
  <si>
    <t>Emergency Alert Tone</t>
    <phoneticPr fontId="3"/>
  </si>
  <si>
    <t>Alert Volume</t>
    <phoneticPr fontId="3"/>
  </si>
  <si>
    <t>Auto/1/…/15</t>
    <phoneticPr fontId="3"/>
  </si>
  <si>
    <t>Yes/Ignore</t>
    <phoneticPr fontId="3"/>
  </si>
  <si>
    <t>Srch/0-FFF</t>
    <phoneticPr fontId="3"/>
  </si>
  <si>
    <t>Analog/Analog+Digital/Ignore</t>
    <phoneticPr fontId="3"/>
  </si>
  <si>
    <t>Alert Light Pattern format.</t>
    <phoneticPr fontId="3"/>
  </si>
  <si>
    <r>
      <t>[</t>
    </r>
    <r>
      <rPr>
        <sz val="11"/>
        <rFont val="ＭＳ Ｐゴシック"/>
        <family val="3"/>
        <charset val="128"/>
      </rPr>
      <t>Scan</t>
    </r>
    <r>
      <rPr>
        <sz val="11"/>
        <rFont val="ＭＳ Ｐゴシック"/>
        <family val="3"/>
        <charset val="128"/>
      </rPr>
      <t>C-Group]</t>
    </r>
    <phoneticPr fontId="3"/>
  </si>
  <si>
    <r>
      <t>[</t>
    </r>
    <r>
      <rPr>
        <sz val="11"/>
        <rFont val="ＭＳ Ｐゴシック"/>
        <family val="3"/>
        <charset val="128"/>
      </rPr>
      <t>Scan</t>
    </r>
    <r>
      <rPr>
        <sz val="11"/>
        <rFont val="ＭＳ Ｐゴシック"/>
        <family val="3"/>
        <charset val="128"/>
      </rPr>
      <t>T-Group]</t>
    </r>
    <phoneticPr fontId="3"/>
  </si>
  <si>
    <t>Group Parameter</t>
    <phoneticPr fontId="3"/>
  </si>
  <si>
    <t>ScanC-Group</t>
    <phoneticPr fontId="3"/>
  </si>
  <si>
    <t>C-Group</t>
    <phoneticPr fontId="3"/>
  </si>
  <si>
    <t>ScanT-Group</t>
    <phoneticPr fontId="3"/>
  </si>
  <si>
    <t>T-Group</t>
    <phoneticPr fontId="3"/>
  </si>
  <si>
    <t>xxId=xx</t>
    <phoneticPr fontId="3"/>
  </si>
  <si>
    <t>Circle/Rectangles</t>
    <phoneticPr fontId="3"/>
  </si>
  <si>
    <r>
      <t>[</t>
    </r>
    <r>
      <rPr>
        <sz val="11"/>
        <rFont val="ＭＳ Ｐゴシック"/>
        <family val="3"/>
        <charset val="128"/>
      </rPr>
      <t>Scan</t>
    </r>
    <r>
      <rPr>
        <sz val="11"/>
        <rFont val="ＭＳ Ｐゴシック"/>
        <family val="3"/>
        <charset val="128"/>
      </rPr>
      <t>C-Freq]</t>
    </r>
    <phoneticPr fontId="3"/>
  </si>
  <si>
    <t>Channel Frequency Parameter</t>
    <phoneticPr fontId="3"/>
  </si>
  <si>
    <t>ScanC-Freq</t>
    <phoneticPr fontId="3"/>
  </si>
  <si>
    <t>Frequency</t>
    <phoneticPr fontId="3"/>
  </si>
  <si>
    <t>Modulation</t>
    <phoneticPr fontId="3"/>
  </si>
  <si>
    <t>Audio Option</t>
    <phoneticPr fontId="3"/>
  </si>
  <si>
    <t>Frequency(1=1Hz)</t>
    <phoneticPr fontId="3"/>
  </si>
  <si>
    <t>AUTO/AM/NFM/FM</t>
    <phoneticPr fontId="3"/>
  </si>
  <si>
    <t>1-37,208-218</t>
    <phoneticPr fontId="3"/>
  </si>
  <si>
    <t>Attenuator</t>
    <phoneticPr fontId="3"/>
  </si>
  <si>
    <t>Delay</t>
    <phoneticPr fontId="3"/>
  </si>
  <si>
    <t>30,10,5,4,3,2,1,0,-5,-10</t>
    <phoneticPr fontId="3"/>
  </si>
  <si>
    <t>Volume Offset</t>
    <phoneticPr fontId="3"/>
  </si>
  <si>
    <t>-3/-2/-1/0/1/2/3</t>
    <phoneticPr fontId="3"/>
  </si>
  <si>
    <t>Off/1-9</t>
    <phoneticPr fontId="3"/>
  </si>
  <si>
    <t>Auto/1-15</t>
    <phoneticPr fontId="3"/>
  </si>
  <si>
    <t>Off/0-999</t>
    <phoneticPr fontId="3"/>
  </si>
  <si>
    <r>
      <t>[</t>
    </r>
    <r>
      <rPr>
        <sz val="11"/>
        <rFont val="ＭＳ Ｐゴシック"/>
        <family val="3"/>
        <charset val="128"/>
      </rPr>
      <t>Scan</t>
    </r>
    <r>
      <rPr>
        <sz val="11"/>
        <rFont val="ＭＳ Ｐゴシック"/>
        <family val="3"/>
        <charset val="128"/>
      </rPr>
      <t>TGID]</t>
    </r>
    <phoneticPr fontId="3"/>
  </si>
  <si>
    <t>TGID Parameter</t>
    <phoneticPr fontId="3"/>
  </si>
  <si>
    <t>ScanTGID</t>
    <phoneticPr fontId="3"/>
  </si>
  <si>
    <t>TGID</t>
    <phoneticPr fontId="3"/>
  </si>
  <si>
    <t>Audio Type</t>
    <phoneticPr fontId="3"/>
  </si>
  <si>
    <t>FuncTagId</t>
    <phoneticPr fontId="3"/>
  </si>
  <si>
    <t>TGID character strings</t>
    <phoneticPr fontId="3"/>
  </si>
  <si>
    <t>ALL/ANALOG/DIGITAL</t>
    <phoneticPr fontId="3"/>
  </si>
  <si>
    <r>
      <t>S</t>
    </r>
    <r>
      <rPr>
        <sz val="11"/>
        <rFont val="ＭＳ Ｐゴシック"/>
        <family val="3"/>
        <charset val="128"/>
      </rPr>
      <t>canSite</t>
    </r>
    <phoneticPr fontId="3"/>
  </si>
  <si>
    <t>ScanSite</t>
    <phoneticPr fontId="3"/>
  </si>
  <si>
    <t>Site</t>
    <phoneticPr fontId="3"/>
  </si>
  <si>
    <t>Latitude</t>
    <phoneticPr fontId="3"/>
  </si>
  <si>
    <t>Mot Band Type</t>
    <phoneticPr fontId="3"/>
  </si>
  <si>
    <t>Edacs Band Type</t>
    <phoneticPr fontId="3"/>
  </si>
  <si>
    <t>SiteId=xx</t>
    <phoneticPr fontId="3"/>
  </si>
  <si>
    <t>According to basic rules.</t>
    <phoneticPr fontId="3"/>
  </si>
  <si>
    <t>1=1mile, Up to the 1 decimal point figure.</t>
    <phoneticPr fontId="3"/>
  </si>
  <si>
    <t>AUTO</t>
    <phoneticPr fontId="3"/>
  </si>
  <si>
    <t>NFM</t>
    <phoneticPr fontId="3"/>
  </si>
  <si>
    <t>FM</t>
    <phoneticPr fontId="3"/>
  </si>
  <si>
    <t>Wide</t>
    <phoneticPr fontId="3"/>
  </si>
  <si>
    <r>
      <t>[</t>
    </r>
    <r>
      <rPr>
        <sz val="11"/>
        <rFont val="ＭＳ Ｐゴシック"/>
        <family val="3"/>
        <charset val="128"/>
      </rPr>
      <t>ScanT-Freq</t>
    </r>
    <r>
      <rPr>
        <sz val="11"/>
        <rFont val="ＭＳ Ｐゴシック"/>
        <family val="3"/>
        <charset val="128"/>
      </rPr>
      <t>]</t>
    </r>
    <phoneticPr fontId="3"/>
  </si>
  <si>
    <t>ScanT-Freq</t>
    <phoneticPr fontId="3"/>
  </si>
  <si>
    <t>Reserve(MyId)</t>
    <phoneticPr fontId="3"/>
  </si>
  <si>
    <t>Reserve</t>
    <phoneticPr fontId="3"/>
  </si>
  <si>
    <t>Reserve(Avoid)</t>
    <phoneticPr fontId="3"/>
  </si>
  <si>
    <t>LCN</t>
    <phoneticPr fontId="3"/>
  </si>
  <si>
    <t>Off</t>
    <phoneticPr fontId="3"/>
  </si>
  <si>
    <r>
      <t>[</t>
    </r>
    <r>
      <rPr>
        <sz val="11"/>
        <rFont val="ＭＳ Ｐゴシック"/>
        <family val="3"/>
        <charset val="128"/>
      </rPr>
      <t>SearchWithScan</t>
    </r>
    <r>
      <rPr>
        <sz val="11"/>
        <rFont val="ＭＳ Ｐゴシック"/>
        <family val="3"/>
        <charset val="128"/>
      </rPr>
      <t>]</t>
    </r>
    <phoneticPr fontId="3"/>
  </si>
  <si>
    <t>Sesarch With Scan parameter</t>
    <phoneticPr fontId="3"/>
  </si>
  <si>
    <t>System Index</t>
    <phoneticPr fontId="3"/>
  </si>
  <si>
    <r>
      <t>[</t>
    </r>
    <r>
      <rPr>
        <sz val="11"/>
        <rFont val="ＭＳ Ｐゴシック"/>
        <family val="3"/>
        <charset val="128"/>
      </rPr>
      <t>CustomSearch</t>
    </r>
    <r>
      <rPr>
        <sz val="11"/>
        <rFont val="ＭＳ Ｐゴシック"/>
        <family val="3"/>
        <charset val="128"/>
      </rPr>
      <t>]</t>
    </r>
    <phoneticPr fontId="3"/>
  </si>
  <si>
    <t>Custom Serach Parameter</t>
    <phoneticPr fontId="3"/>
  </si>
  <si>
    <t>CustomSearch</t>
    <phoneticPr fontId="3"/>
  </si>
  <si>
    <r>
      <t>[</t>
    </r>
    <r>
      <rPr>
        <sz val="11"/>
        <rFont val="ＭＳ Ｐゴシック"/>
        <family val="3"/>
        <charset val="128"/>
      </rPr>
      <t>QuickSearch</t>
    </r>
    <r>
      <rPr>
        <sz val="11"/>
        <rFont val="ＭＳ Ｐゴシック"/>
        <family val="3"/>
        <charset val="128"/>
      </rPr>
      <t>]</t>
    </r>
    <phoneticPr fontId="3"/>
  </si>
  <si>
    <t>Quick Search parameter</t>
    <phoneticPr fontId="3"/>
  </si>
  <si>
    <t>QuickSearch</t>
    <phoneticPr fontId="3"/>
  </si>
  <si>
    <r>
      <t>[</t>
    </r>
    <r>
      <rPr>
        <sz val="11"/>
        <rFont val="ＭＳ Ｐゴシック"/>
        <family val="3"/>
        <charset val="128"/>
      </rPr>
      <t>CloseCall</t>
    </r>
    <r>
      <rPr>
        <sz val="11"/>
        <rFont val="ＭＳ Ｐゴシック"/>
        <family val="3"/>
        <charset val="128"/>
      </rPr>
      <t>]</t>
    </r>
    <phoneticPr fontId="3"/>
  </si>
  <si>
    <t>Close Call Parameter</t>
    <phoneticPr fontId="3"/>
  </si>
  <si>
    <t>CloseCall</t>
    <phoneticPr fontId="3"/>
  </si>
  <si>
    <t>IDsearch</t>
  </si>
  <si>
    <t>IDsearchhold</t>
  </si>
  <si>
    <t>IDscan</t>
  </si>
  <si>
    <t>IDmanual</t>
  </si>
  <si>
    <t>EdacsIDSearch</t>
  </si>
  <si>
    <t>EdacsIDSearchHold</t>
  </si>
  <si>
    <t>EdacsIDScan</t>
  </si>
  <si>
    <t>EdacsIDManual</t>
  </si>
  <si>
    <t>LTRIDSearch</t>
  </si>
  <si>
    <t>LTRIDSearchHold</t>
  </si>
  <si>
    <t>LTRIDScan</t>
  </si>
  <si>
    <t>LTRIDManual</t>
  </si>
  <si>
    <t>System Hold</t>
    <phoneticPr fontId="3"/>
  </si>
  <si>
    <t>On/Off</t>
    <phoneticPr fontId="3"/>
  </si>
  <si>
    <t>System Hold</t>
    <phoneticPr fontId="3"/>
  </si>
  <si>
    <t>Group Hold</t>
    <phoneticPr fontId="3"/>
  </si>
  <si>
    <t>Group Hold</t>
    <phoneticPr fontId="3"/>
  </si>
  <si>
    <t>P25OneFrequency</t>
    <phoneticPr fontId="3"/>
  </si>
  <si>
    <t>P25Standard</t>
    <phoneticPr fontId="3"/>
  </si>
  <si>
    <t>P25X2_TDMA</t>
    <phoneticPr fontId="3"/>
  </si>
  <si>
    <t>CTCSS 82.5Hz</t>
  </si>
  <si>
    <t>CTCSS 85.4Hz</t>
  </si>
  <si>
    <t>CTCSS 88.5Hz</t>
  </si>
  <si>
    <t>CTCSS 91.5Hz</t>
  </si>
  <si>
    <t>CTCSS 94.8Hz</t>
  </si>
  <si>
    <t>CTCSS 97.4Hz</t>
  </si>
  <si>
    <t>CTCSS 100.0Hz</t>
  </si>
  <si>
    <t>CTCSS 103.5Hz</t>
  </si>
  <si>
    <t>CTCSS 107.2Hz</t>
  </si>
  <si>
    <t>Bank</t>
  </si>
  <si>
    <t>Frequency</t>
  </si>
  <si>
    <t>Bank</t>
    <phoneticPr fontId="3"/>
  </si>
  <si>
    <t>0-9</t>
    <phoneticPr fontId="3"/>
  </si>
  <si>
    <t>0x00250000 - 0x13000000</t>
    <phoneticPr fontId="3"/>
  </si>
  <si>
    <t>Channel</t>
    <phoneticPr fontId="3"/>
  </si>
  <si>
    <t>1 - 32</t>
    <phoneticPr fontId="3"/>
  </si>
  <si>
    <t>P25OneFrequency</t>
    <phoneticPr fontId="3"/>
  </si>
  <si>
    <t>Color Code 0</t>
    <phoneticPr fontId="3"/>
  </si>
  <si>
    <t>Color Code 1</t>
  </si>
  <si>
    <t>Color Code 2</t>
  </si>
  <si>
    <t>Color Code 3</t>
  </si>
  <si>
    <t>Color Code 4</t>
  </si>
  <si>
    <t>Color Code 5</t>
  </si>
  <si>
    <t>Color Code 6</t>
  </si>
  <si>
    <t>Color Code 7</t>
  </si>
  <si>
    <t>Color Code 8</t>
  </si>
  <si>
    <t>Color Code 9</t>
  </si>
  <si>
    <t>Color Code 10</t>
  </si>
  <si>
    <t>Color Code 11</t>
  </si>
  <si>
    <t>Color Code 12</t>
  </si>
  <si>
    <t>Color Code 13</t>
  </si>
  <si>
    <t>Color Code 14</t>
  </si>
  <si>
    <t>Color Code 15</t>
  </si>
  <si>
    <t>Color Code Search</t>
    <phoneticPr fontId="3"/>
  </si>
  <si>
    <t>Color Code 0</t>
    <phoneticPr fontId="3"/>
  </si>
  <si>
    <t>Digital Waiting Time</t>
    <phoneticPr fontId="3"/>
  </si>
  <si>
    <t>Digital Threshold Mode</t>
    <phoneticPr fontId="3"/>
  </si>
  <si>
    <t>Digital Threshold Level</t>
    <phoneticPr fontId="3"/>
  </si>
  <si>
    <t>Digital Waiting Time</t>
    <phoneticPr fontId="3"/>
  </si>
  <si>
    <t>Digital Threshold Mode</t>
    <phoneticPr fontId="3"/>
  </si>
  <si>
    <t>Digital Threshold Level</t>
    <phoneticPr fontId="3"/>
  </si>
  <si>
    <t>Digital Threshold Mode</t>
    <phoneticPr fontId="3"/>
  </si>
  <si>
    <t>Digital Threshold Level</t>
    <phoneticPr fontId="3"/>
  </si>
  <si>
    <t>MotoTRBO</t>
    <phoneticPr fontId="3"/>
  </si>
  <si>
    <t>Digital_waiting_time</t>
    <phoneticPr fontId="3"/>
  </si>
  <si>
    <t>Digital_threshold_Mode</t>
    <phoneticPr fontId="3"/>
  </si>
  <si>
    <t>Digital_threshold_Level</t>
    <phoneticPr fontId="3"/>
  </si>
  <si>
    <t>Digital_waiting_time</t>
    <phoneticPr fontId="3"/>
  </si>
  <si>
    <t>Digital Waiting Time</t>
    <phoneticPr fontId="3"/>
  </si>
  <si>
    <t>5-13</t>
    <phoneticPr fontId="3"/>
  </si>
  <si>
    <t>5-13</t>
    <phoneticPr fontId="3"/>
  </si>
  <si>
    <t>MotoTrbo</t>
    <phoneticPr fontId="3"/>
  </si>
  <si>
    <t>DmrOneFrequency</t>
    <phoneticPr fontId="3"/>
  </si>
  <si>
    <t>TDMA Slot</t>
    <phoneticPr fontId="3"/>
  </si>
  <si>
    <t>Digital Waiting Time</t>
    <phoneticPr fontId="3"/>
  </si>
  <si>
    <t>Digital Threshold Mode</t>
    <phoneticPr fontId="3"/>
  </si>
  <si>
    <t>Digital Threshold Level</t>
    <phoneticPr fontId="3"/>
  </si>
  <si>
    <t>Digital Threshold
Mode</t>
    <phoneticPr fontId="3"/>
  </si>
  <si>
    <t>Digital Threshold
Level</t>
    <phoneticPr fontId="3"/>
  </si>
  <si>
    <t>MotoTrbo</t>
    <phoneticPr fontId="3"/>
  </si>
  <si>
    <t>DmrOneFrequency</t>
    <phoneticPr fontId="3"/>
  </si>
  <si>
    <t>TDMA Slot</t>
    <phoneticPr fontId="3"/>
  </si>
  <si>
    <t>MotoTRBO</t>
    <phoneticPr fontId="3"/>
  </si>
  <si>
    <t>DmrOneFrequency</t>
    <phoneticPr fontId="3"/>
  </si>
  <si>
    <t>TDMA Slot</t>
    <phoneticPr fontId="3"/>
  </si>
  <si>
    <t>Digital (Color Code)</t>
    <phoneticPr fontId="3"/>
  </si>
  <si>
    <t>1/2/Any</t>
    <phoneticPr fontId="3"/>
  </si>
  <si>
    <t>1, 2, None</t>
    <phoneticPr fontId="3"/>
  </si>
  <si>
    <t>Description</t>
    <phoneticPr fontId="3"/>
  </si>
  <si>
    <t>Digital (RAN/Area)</t>
    <phoneticPr fontId="3"/>
  </si>
  <si>
    <t>Digital (P25 NAC/RAN/Area)</t>
    <phoneticPr fontId="3"/>
  </si>
  <si>
    <t>RAN0</t>
    <phoneticPr fontId="3"/>
  </si>
  <si>
    <t>RAN 0</t>
    <phoneticPr fontId="3"/>
  </si>
  <si>
    <t>RAN 1</t>
    <phoneticPr fontId="3"/>
  </si>
  <si>
    <t>RAN1</t>
    <phoneticPr fontId="3"/>
  </si>
  <si>
    <t>RAN 2</t>
  </si>
  <si>
    <t>RAN 3</t>
  </si>
  <si>
    <t>RAN 4</t>
  </si>
  <si>
    <t>RAN 5</t>
  </si>
  <si>
    <t>RAN 6</t>
  </si>
  <si>
    <t>RAN 7</t>
  </si>
  <si>
    <t>RAN 8</t>
  </si>
  <si>
    <t>RAN 9</t>
  </si>
  <si>
    <t>RAN 10</t>
  </si>
  <si>
    <t>RAN 11</t>
  </si>
  <si>
    <t>RAN 12</t>
  </si>
  <si>
    <t>RAN 13</t>
  </si>
  <si>
    <t>RAN 14</t>
  </si>
  <si>
    <t>RAN 15</t>
  </si>
  <si>
    <t>RAN 16</t>
  </si>
  <si>
    <t>RAN 17</t>
  </si>
  <si>
    <t>RAN 18</t>
  </si>
  <si>
    <t>RAN 19</t>
  </si>
  <si>
    <t>RAN 20</t>
  </si>
  <si>
    <t>RAN 21</t>
  </si>
  <si>
    <t>RAN 22</t>
  </si>
  <si>
    <t>RAN 23</t>
  </si>
  <si>
    <t>RAN 24</t>
  </si>
  <si>
    <t>RAN 25</t>
  </si>
  <si>
    <t>RAN 26</t>
  </si>
  <si>
    <t>RAN 27</t>
  </si>
  <si>
    <t>RAN 28</t>
  </si>
  <si>
    <t>RAN 29</t>
  </si>
  <si>
    <t>RAN 30</t>
  </si>
  <si>
    <t>RAN 31</t>
  </si>
  <si>
    <t>RAN 32</t>
  </si>
  <si>
    <t>RAN 33</t>
  </si>
  <si>
    <t>RAN 34</t>
  </si>
  <si>
    <t>RAN 35</t>
  </si>
  <si>
    <t>RAN 36</t>
  </si>
  <si>
    <t>RAN 37</t>
  </si>
  <si>
    <t>RAN 38</t>
  </si>
  <si>
    <t>RAN 39</t>
  </si>
  <si>
    <t>RAN 40</t>
  </si>
  <si>
    <t>RAN 41</t>
  </si>
  <si>
    <t>RAN 42</t>
  </si>
  <si>
    <t>RAN 43</t>
  </si>
  <si>
    <t>RAN 44</t>
  </si>
  <si>
    <t>RAN 45</t>
  </si>
  <si>
    <t>RAN 46</t>
  </si>
  <si>
    <t>RAN 47</t>
  </si>
  <si>
    <t>RAN 48</t>
  </si>
  <si>
    <t>RAN 49</t>
  </si>
  <si>
    <t>RAN 50</t>
  </si>
  <si>
    <t>RAN 51</t>
  </si>
  <si>
    <t>RAN 52</t>
  </si>
  <si>
    <t>RAN 53</t>
  </si>
  <si>
    <t>RAN 54</t>
  </si>
  <si>
    <t>RAN 55</t>
  </si>
  <si>
    <t>RAN 56</t>
  </si>
  <si>
    <t>RAN 57</t>
  </si>
  <si>
    <t>RAN 58</t>
  </si>
  <si>
    <t>RAN 59</t>
  </si>
  <si>
    <t>RAN 60</t>
  </si>
  <si>
    <t>RAN 61</t>
  </si>
  <si>
    <t>RAN 62</t>
  </si>
  <si>
    <t>RAN 63</t>
  </si>
  <si>
    <t>RAN2</t>
  </si>
  <si>
    <t>RAN3</t>
  </si>
  <si>
    <t>RAN4</t>
  </si>
  <si>
    <t>RAN5</t>
  </si>
  <si>
    <t>RAN6</t>
  </si>
  <si>
    <t>RAN7</t>
  </si>
  <si>
    <t>RAN8</t>
  </si>
  <si>
    <t>RAN9</t>
  </si>
  <si>
    <t>RAN10</t>
  </si>
  <si>
    <t>RAN11</t>
  </si>
  <si>
    <t>RAN12</t>
  </si>
  <si>
    <t>RAN13</t>
  </si>
  <si>
    <t>RAN14</t>
  </si>
  <si>
    <t>RAN15</t>
  </si>
  <si>
    <t>RAN16</t>
  </si>
  <si>
    <t>RAN17</t>
  </si>
  <si>
    <t>RAN18</t>
  </si>
  <si>
    <t>RAN19</t>
  </si>
  <si>
    <t>RAN20</t>
  </si>
  <si>
    <t>RAN21</t>
  </si>
  <si>
    <t>RAN22</t>
  </si>
  <si>
    <t>RAN23</t>
  </si>
  <si>
    <t>RAN24</t>
  </si>
  <si>
    <t>RAN25</t>
  </si>
  <si>
    <t>RAN26</t>
  </si>
  <si>
    <t>RAN27</t>
  </si>
  <si>
    <t>RAN28</t>
  </si>
  <si>
    <t>RAN29</t>
  </si>
  <si>
    <t>RAN30</t>
  </si>
  <si>
    <t>RAN31</t>
  </si>
  <si>
    <t>RAN32</t>
  </si>
  <si>
    <t>RAN33</t>
  </si>
  <si>
    <t>RAN34</t>
  </si>
  <si>
    <t>RAN35</t>
  </si>
  <si>
    <t>RAN36</t>
  </si>
  <si>
    <t>RAN37</t>
  </si>
  <si>
    <t>RAN38</t>
  </si>
  <si>
    <t>RAN39</t>
  </si>
  <si>
    <t>RAN40</t>
  </si>
  <si>
    <t>RAN41</t>
  </si>
  <si>
    <t>RAN42</t>
  </si>
  <si>
    <t>RAN43</t>
  </si>
  <si>
    <t>RAN44</t>
  </si>
  <si>
    <t>RAN45</t>
  </si>
  <si>
    <t>RAN46</t>
  </si>
  <si>
    <t>RAN47</t>
  </si>
  <si>
    <t>RAN48</t>
  </si>
  <si>
    <t>RAN49</t>
  </si>
  <si>
    <t>RAN50</t>
  </si>
  <si>
    <t>RAN51</t>
  </si>
  <si>
    <t>RAN52</t>
  </si>
  <si>
    <t>RAN53</t>
  </si>
  <si>
    <t>RAN54</t>
  </si>
  <si>
    <t>RAN55</t>
  </si>
  <si>
    <t>RAN56</t>
  </si>
  <si>
    <t>RAN57</t>
  </si>
  <si>
    <t>RAN58</t>
  </si>
  <si>
    <t>RAN59</t>
  </si>
  <si>
    <t>RAN60</t>
  </si>
  <si>
    <t>RAN61</t>
  </si>
  <si>
    <t>RAN62</t>
  </si>
  <si>
    <t>RAN63</t>
  </si>
  <si>
    <t>Area 0</t>
    <phoneticPr fontId="3"/>
  </si>
  <si>
    <t>Area 1</t>
    <phoneticPr fontId="3"/>
  </si>
  <si>
    <t>Area0</t>
    <phoneticPr fontId="3"/>
  </si>
  <si>
    <t>Area1</t>
    <phoneticPr fontId="3"/>
  </si>
  <si>
    <t>Digital (P25 NAC/Color Code/RAN/Area)</t>
    <phoneticPr fontId="3"/>
  </si>
  <si>
    <t>RAN=0</t>
    <phoneticPr fontId="3"/>
  </si>
  <si>
    <t>RAN=1</t>
    <phoneticPr fontId="3"/>
  </si>
  <si>
    <t>RAN=2</t>
  </si>
  <si>
    <t>RAN=3</t>
  </si>
  <si>
    <t>RAN=4</t>
  </si>
  <si>
    <t>RAN=5</t>
  </si>
  <si>
    <t>RAN=6</t>
  </si>
  <si>
    <t>RAN=7</t>
  </si>
  <si>
    <t>RAN=8</t>
  </si>
  <si>
    <t>RAN=9</t>
  </si>
  <si>
    <t>RAN=10</t>
  </si>
  <si>
    <t>RAN=11</t>
  </si>
  <si>
    <t>RAN=12</t>
  </si>
  <si>
    <t>RAN=13</t>
  </si>
  <si>
    <t>RAN=14</t>
  </si>
  <si>
    <t>RAN=15</t>
  </si>
  <si>
    <t>RAN=16</t>
  </si>
  <si>
    <t>RAN=17</t>
  </si>
  <si>
    <t>RAN=18</t>
  </si>
  <si>
    <t>RAN=19</t>
  </si>
  <si>
    <t>RAN=20</t>
  </si>
  <si>
    <t>RAN=21</t>
  </si>
  <si>
    <t>RAN=22</t>
  </si>
  <si>
    <t>RAN=23</t>
  </si>
  <si>
    <t>RAN=24</t>
  </si>
  <si>
    <t>RAN=25</t>
  </si>
  <si>
    <t>RAN=26</t>
  </si>
  <si>
    <t>RAN=27</t>
  </si>
  <si>
    <t>RAN=28</t>
  </si>
  <si>
    <t>RAN=29</t>
  </si>
  <si>
    <t>RAN=30</t>
  </si>
  <si>
    <t>RAN=31</t>
  </si>
  <si>
    <t>RAN=32</t>
  </si>
  <si>
    <t>RAN=33</t>
  </si>
  <si>
    <t>RAN=34</t>
  </si>
  <si>
    <t>RAN=35</t>
  </si>
  <si>
    <t>RAN=36</t>
  </si>
  <si>
    <t>RAN=37</t>
  </si>
  <si>
    <t>RAN=38</t>
  </si>
  <si>
    <t>RAN=39</t>
  </si>
  <si>
    <t>RAN=40</t>
  </si>
  <si>
    <t>RAN=41</t>
  </si>
  <si>
    <t>RAN=42</t>
  </si>
  <si>
    <t>RAN=43</t>
  </si>
  <si>
    <t>RAN=44</t>
  </si>
  <si>
    <t>RAN=45</t>
  </si>
  <si>
    <t>RAN=46</t>
  </si>
  <si>
    <t>RAN=47</t>
  </si>
  <si>
    <t>RAN=48</t>
  </si>
  <si>
    <t>RAN=49</t>
  </si>
  <si>
    <t>RAN=50</t>
  </si>
  <si>
    <t>RAN=51</t>
  </si>
  <si>
    <t>RAN=52</t>
  </si>
  <si>
    <t>RAN=53</t>
  </si>
  <si>
    <t>RAN=54</t>
  </si>
  <si>
    <t>RAN=55</t>
  </si>
  <si>
    <t>RAN=56</t>
  </si>
  <si>
    <t>RAN=57</t>
  </si>
  <si>
    <t>RAN=58</t>
  </si>
  <si>
    <t>RAN=59</t>
  </si>
  <si>
    <t>RAN=60</t>
  </si>
  <si>
    <t>RAN=61</t>
  </si>
  <si>
    <t>RAN=62</t>
  </si>
  <si>
    <t>RAN=63</t>
  </si>
  <si>
    <t>Area=0</t>
    <phoneticPr fontId="3"/>
  </si>
  <si>
    <t>Area=1</t>
    <phoneticPr fontId="3"/>
  </si>
  <si>
    <t>RAN/Area Search</t>
    <phoneticPr fontId="3"/>
  </si>
  <si>
    <t>Area 0</t>
    <phoneticPr fontId="3"/>
  </si>
  <si>
    <t>DMR Frequency Option 
&amp; Discovery Detail</t>
    <phoneticPr fontId="3"/>
  </si>
  <si>
    <t>NXDN Frequency Option &amp; Discovery Detail</t>
    <phoneticPr fontId="3"/>
  </si>
  <si>
    <t>P25 Frequency Option</t>
    <phoneticPr fontId="3"/>
  </si>
  <si>
    <t>NAC / Color Code / 
RAN / Area</t>
    <phoneticPr fontId="3"/>
  </si>
  <si>
    <t>"None", "TONE=Cxxx.x", "TONE=Dxxx", "NAC=xxxx", "Color Code=xx", "RAN=xx", "Area=x"</t>
    <phoneticPr fontId="3"/>
  </si>
  <si>
    <t>NAC / Color Code /
RAN / Area</t>
    <phoneticPr fontId="3"/>
  </si>
  <si>
    <t>xxxh / 0-15 / 0-63 / 0-1, None</t>
    <phoneticPr fontId="3"/>
  </si>
  <si>
    <t>TONE=Cxxx.x, TONE=Dxxx, NAC=xxxx, ColorCode=xx, RAN=xx, Area=x, "None"</t>
    <phoneticPr fontId="3"/>
  </si>
  <si>
    <t>Nxdn</t>
    <phoneticPr fontId="3"/>
  </si>
  <si>
    <t>NxdnOneFrequency</t>
    <phoneticPr fontId="3"/>
  </si>
  <si>
    <r>
      <t>[Sc</t>
    </r>
    <r>
      <rPr>
        <sz val="11"/>
        <rFont val="ＭＳ Ｐゴシック"/>
        <family val="3"/>
        <charset val="128"/>
      </rPr>
      <t>a</t>
    </r>
    <r>
      <rPr>
        <sz val="11"/>
        <rFont val="ＭＳ Ｐゴシック"/>
        <family val="3"/>
        <charset val="128"/>
      </rPr>
      <t>nTrunkSystem]</t>
    </r>
    <phoneticPr fontId="3"/>
  </si>
  <si>
    <t>null(All),Tone=xxxx,NAC=xxx, ColorCode=xx, RAN=xx, Area=x to see sheet "Sub Audio" for Detail.</t>
    <phoneticPr fontId="3"/>
  </si>
  <si>
    <t>Color Code / RAN / Area</t>
    <phoneticPr fontId="3"/>
  </si>
  <si>
    <t>0-15, RAN=0-63, Area=0-1, Srch</t>
    <phoneticPr fontId="3"/>
  </si>
  <si>
    <t>Alert Light Color format.</t>
    <phoneticPr fontId="3"/>
  </si>
  <si>
    <t>Alert Light Color format.</t>
    <phoneticPr fontId="3"/>
  </si>
  <si>
    <t>number(0,1-30 / 1-20 / 1-4094 / 1-1023)</t>
    <phoneticPr fontId="3"/>
  </si>
  <si>
    <t>Alert Light Color format.</t>
    <phoneticPr fontId="3"/>
  </si>
  <si>
    <r>
      <t>0</t>
    </r>
    <r>
      <rPr>
        <sz val="11"/>
        <rFont val="ＭＳ Ｐゴシック"/>
        <family val="3"/>
        <charset val="128"/>
      </rPr>
      <t xml:space="preserve">, </t>
    </r>
    <r>
      <rPr>
        <sz val="11"/>
        <rFont val="ＭＳ Ｐゴシック"/>
        <family val="3"/>
        <charset val="128"/>
      </rPr>
      <t>30-240, 30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 xml:space="preserve">step ( 1=1sec </t>
    </r>
    <r>
      <rPr>
        <sz val="11"/>
        <rFont val="ＭＳ Ｐゴシック"/>
        <family val="3"/>
        <charset val="128"/>
      </rPr>
      <t>, 0 means Off</t>
    </r>
    <r>
      <rPr>
        <sz val="11"/>
        <rFont val="ＭＳ Ｐゴシック"/>
        <family val="3"/>
        <charset val="128"/>
      </rPr>
      <t>)</t>
    </r>
    <phoneticPr fontId="3"/>
  </si>
  <si>
    <t>0-50, 0.5miles step</t>
    <phoneticPr fontId="3"/>
  </si>
  <si>
    <r>
      <t>0.0-</t>
    </r>
    <r>
      <rPr>
        <sz val="11"/>
        <rFont val="ＭＳ Ｐゴシック"/>
        <family val="3"/>
        <charset val="128"/>
      </rPr>
      <t>5</t>
    </r>
    <r>
      <rPr>
        <sz val="11"/>
        <rFont val="ＭＳ Ｐゴシック"/>
        <family val="3"/>
        <charset val="128"/>
      </rPr>
      <t>0.0, 0.5miles step</t>
    </r>
    <phoneticPr fontId="3"/>
  </si>
  <si>
    <t>NxdnOneFrequency</t>
    <phoneticPr fontId="3"/>
  </si>
  <si>
    <t>Alert Light Color format.</t>
    <phoneticPr fontId="3"/>
  </si>
  <si>
    <t>Alert Light Color format.</t>
    <phoneticPr fontId="3"/>
  </si>
  <si>
    <t>null(All), Tone=xxxx, NAC=xxx, ColorCode=xx, RAN=xx, Area=x to see sheet "Sub Audio" for Detail.</t>
    <phoneticPr fontId="3"/>
  </si>
  <si>
    <t>NAC / Color Code / RAN / Area</t>
    <phoneticPr fontId="3"/>
  </si>
  <si>
    <t>If Digital, always exists NAC or RAN or Area code.</t>
    <phoneticPr fontId="3"/>
  </si>
  <si>
    <t>MOTOROLA TYPE1</t>
  </si>
  <si>
    <t xml:space="preserve">    (1) BFF-SS Normal ID</t>
  </si>
  <si>
    <t xml:space="preserve">        B is 1 digit</t>
  </si>
  <si>
    <t xml:space="preserve">        FF should be 2 digits (0 filling)</t>
  </si>
  <si>
    <t xml:space="preserve">        SS is 1-2 digit(s)</t>
  </si>
  <si>
    <t xml:space="preserve">    (2) BFFF-S Normal ID (when FLEET is 100-127)</t>
  </si>
  <si>
    <t xml:space="preserve">        FFF is 3 digits</t>
  </si>
  <si>
    <t xml:space="preserve">        S is 1 digit</t>
  </si>
  <si>
    <t xml:space="preserve">    (4) BFF- Partial ID (fleet SUB-FLEET)</t>
  </si>
  <si>
    <t xml:space="preserve">    (5) BFFF- Partial ID (fleet SUB-FLEET when FLEET is 100-127)</t>
  </si>
  <si>
    <t xml:space="preserve">          N is 1-5 digit(s)</t>
  </si>
  <si>
    <t xml:space="preserve">    (7) iNNNNN I-CALL ID</t>
  </si>
  <si>
    <t xml:space="preserve">        N is 1-5 digit(s)</t>
  </si>
  <si>
    <t xml:space="preserve">  </t>
  </si>
  <si>
    <t xml:space="preserve">   TYPE I format is no check.</t>
  </si>
  <si>
    <t>MOTOROLA TYPE II</t>
  </si>
  <si>
    <t xml:space="preserve">    (1) Normal ID</t>
  </si>
  <si>
    <t xml:space="preserve">        NNNNN ( NNNNN is 1-5 digit(s), 1-65535 )</t>
  </si>
  <si>
    <t xml:space="preserve">    (2) I-CALL ID</t>
  </si>
  <si>
    <t xml:space="preserve">        iNNNNN ( NNNNN is 1-5 digit(s), i0-i65535 )</t>
  </si>
  <si>
    <t xml:space="preserve">P25 </t>
  </si>
  <si>
    <t xml:space="preserve">        NNNNN ( NNNNN is 1-5 digit(s),1-65535 )</t>
  </si>
  <si>
    <t xml:space="preserve">        iNNNNNNNN (NNNNNNNN is 1-8 digit(s),i0-i16777215)</t>
  </si>
  <si>
    <t xml:space="preserve">    Note</t>
  </si>
  <si>
    <t xml:space="preserve">        P25 format cannot support PARTIAL ID.</t>
  </si>
  <si>
    <r>
      <t>DMR/MotoTRBO</t>
    </r>
    <r>
      <rPr>
        <b/>
        <sz val="11"/>
        <color rgb="FF000000"/>
        <rFont val="ＭＳ Ｐゴシック"/>
        <family val="3"/>
        <charset val="128"/>
      </rPr>
      <t xml:space="preserve"> </t>
    </r>
  </si>
  <si>
    <t xml:space="preserve">        NNNNNNNN ( NNNNNNNN is 1-8 digit(s), 1-16777215 )</t>
  </si>
  <si>
    <t xml:space="preserve">        iNNNNNNNN (NNNNNNNN is 1-8 digit(s), i0-i16777215)</t>
  </si>
  <si>
    <t xml:space="preserve">        DMR format cannot support PARTIAL ID.</t>
  </si>
  <si>
    <t>NXDN</t>
  </si>
  <si>
    <t xml:space="preserve">        iNNNNN (NNNNN is 1-5 digit(s), i0-i65535)</t>
  </si>
  <si>
    <t xml:space="preserve">EDACS </t>
  </si>
  <si>
    <t xml:space="preserve">        AA-FFS ( decimal 1-2,047 )</t>
  </si>
  <si>
    <t xml:space="preserve">    (2) Partial ID (free FLEET and SUB-FLEET)</t>
  </si>
  <si>
    <t xml:space="preserve">        AA----</t>
  </si>
  <si>
    <t xml:space="preserve">    (3) Partial ID (free SUB-FLEET)</t>
  </si>
  <si>
    <t xml:space="preserve">        AA-FF- </t>
  </si>
  <si>
    <t xml:space="preserve">            AA : AGENCY     2digits (00-15)  / (0 filling)</t>
  </si>
  <si>
    <t xml:space="preserve">            FF : FLEET      2digits (00-15)  / (0 filling)</t>
  </si>
  <si>
    <t xml:space="preserve">            S  : SUB-FLEET  1digit  (0-7)</t>
  </si>
  <si>
    <t xml:space="preserve">            *ALL0(00-00-0) is invalid</t>
  </si>
  <si>
    <t xml:space="preserve">    (4) I-CALL ID</t>
  </si>
  <si>
    <t xml:space="preserve">        iNNNNNN ( NNNNNN is 1-7 digit(s) i0-i1048575 )</t>
  </si>
  <si>
    <t xml:space="preserve">    (5) EA (Extend Addressing) System</t>
  </si>
  <si>
    <t xml:space="preserve">        NNNNN ( NNNNN is 1-5 digit(s), 2,048-65,535 )</t>
  </si>
  <si>
    <t xml:space="preserve">LTR </t>
  </si>
  <si>
    <t xml:space="preserve">        A-RR-NNN</t>
  </si>
  <si>
    <t xml:space="preserve">    (2) Partial ID</t>
  </si>
  <si>
    <t xml:space="preserve">        A-RR----</t>
  </si>
  <si>
    <t xml:space="preserve">        A   : AREA CODE         1digit (0 or 1)</t>
  </si>
  <si>
    <t xml:space="preserve">        RR  : HOME REPEATER     2digit (01-20)      / (0 filling)</t>
  </si>
  <si>
    <t xml:space="preserve">        NNN : ID                3digit (000-254)    / (0 filling)</t>
  </si>
  <si>
    <t xml:space="preserve">        LTR System has no I-CALL ID.</t>
  </si>
  <si>
    <t xml:space="preserve">    (3) B- Partial ID (free FLEET and SUB-FLEET)</t>
    <phoneticPr fontId="3"/>
  </si>
  <si>
    <t xml:space="preserve">    (6) NNNNN Normal ID when SIZE CODE is 0</t>
  </si>
  <si>
    <t>SearchWithScanList</t>
    <phoneticPr fontId="3"/>
  </si>
  <si>
    <t>Fav Name,System Name,Trunk ID and System Type, SiteId, Site Name are set by HomePatrol only.</t>
    <phoneticPr fontId="3"/>
  </si>
  <si>
    <t>Mode Information</t>
    <phoneticPr fontId="3"/>
  </si>
  <si>
    <t>ModeInfo</t>
    <phoneticPr fontId="3"/>
  </si>
  <si>
    <t>Mode</t>
    <phoneticPr fontId="3"/>
  </si>
  <si>
    <t>15/30/60/120/Infinite</t>
    <phoneticPr fontId="3"/>
  </si>
  <si>
    <t>Brightness</t>
  </si>
  <si>
    <t>10/20/30/40/50/60/70/80/90/100</t>
    <phoneticPr fontId="3"/>
  </si>
  <si>
    <t>FlashLed</t>
    <phoneticPr fontId="3"/>
  </si>
  <si>
    <t>Reserve (Upside_down)</t>
    <phoneticPr fontId="3"/>
  </si>
  <si>
    <r>
      <t>Upside_down</t>
    </r>
    <r>
      <rPr>
        <sz val="11"/>
        <rFont val="ＭＳ Ｐゴシック"/>
        <family val="3"/>
        <charset val="128"/>
      </rPr>
      <t xml:space="preserve"> does not effect for SDS100</t>
    </r>
    <phoneticPr fontId="3"/>
  </si>
  <si>
    <t>Simple mode</t>
    <phoneticPr fontId="3"/>
  </si>
  <si>
    <t>Color Mode</t>
  </si>
  <si>
    <t>Color Mode</t>
    <phoneticPr fontId="3"/>
  </si>
  <si>
    <t>COLOR/BLACK/WHITE</t>
    <phoneticPr fontId="3"/>
  </si>
  <si>
    <t>Simple mode
(3 Line mode)</t>
    <phoneticPr fontId="3"/>
  </si>
  <si>
    <t>Key_Backlight</t>
  </si>
  <si>
    <t>FlashLed</t>
    <phoneticPr fontId="3"/>
  </si>
  <si>
    <r>
      <rPr>
        <sz val="11"/>
        <rFont val="ＭＳ Ｐゴシック"/>
        <family val="3"/>
        <charset val="128"/>
      </rPr>
      <t xml:space="preserve">If </t>
    </r>
    <r>
      <rPr>
        <sz val="11"/>
        <rFont val="ＭＳ Ｐゴシック"/>
        <family val="3"/>
        <charset val="128"/>
      </rPr>
      <t>FlashLed</t>
    </r>
    <r>
      <rPr>
        <sz val="11"/>
        <rFont val="ＭＳ Ｐゴシック"/>
        <family val="3"/>
        <charset val="128"/>
      </rPr>
      <t xml:space="preserve"> is On, scanner flashes Alert LED, when LCD backlight turn off,</t>
    </r>
    <phoneticPr fontId="3"/>
  </si>
  <si>
    <t>Key_Backlight</t>
    <phoneticPr fontId="3"/>
  </si>
  <si>
    <t>DisplayOption</t>
    <phoneticPr fontId="3"/>
  </si>
  <si>
    <t>Brightness</t>
    <phoneticPr fontId="3"/>
  </si>
  <si>
    <t>SCPU_Ver</t>
    <phoneticPr fontId="3"/>
  </si>
  <si>
    <t>SCPU_Ver</t>
    <phoneticPr fontId="3"/>
  </si>
  <si>
    <r>
      <t>S</t>
    </r>
    <r>
      <rPr>
        <sz val="11"/>
        <rFont val="ＭＳ Ｐゴシック"/>
        <family val="3"/>
        <charset val="128"/>
      </rPr>
      <t>UB CPU version</t>
    </r>
    <phoneticPr fontId="3"/>
  </si>
  <si>
    <r>
      <t>S</t>
    </r>
    <r>
      <rPr>
        <sz val="11"/>
        <rFont val="ＭＳ Ｐゴシック"/>
        <family val="3"/>
        <charset val="128"/>
      </rPr>
      <t>canner</t>
    </r>
    <phoneticPr fontId="3"/>
  </si>
  <si>
    <t>Reserve(NAC)</t>
    <phoneticPr fontId="3"/>
  </si>
  <si>
    <t>NAC</t>
    <phoneticPr fontId="3"/>
  </si>
  <si>
    <t>User Rec</t>
    <phoneticPr fontId="3"/>
  </si>
  <si>
    <t>User Rec</t>
    <phoneticPr fontId="3"/>
  </si>
  <si>
    <t>Ext_PWR_Light</t>
  </si>
  <si>
    <t>Ext_PWR_Light</t>
    <phoneticPr fontId="3"/>
  </si>
  <si>
    <t>Backlight</t>
    <phoneticPr fontId="3"/>
  </si>
  <si>
    <t>Site Hold</t>
    <phoneticPr fontId="3"/>
  </si>
  <si>
    <t>TGID Format</t>
    <phoneticPr fontId="3"/>
  </si>
  <si>
    <t>TGID Format</t>
    <phoneticPr fontId="3"/>
  </si>
  <si>
    <t>[FormatVersion]</t>
    <phoneticPr fontId="3"/>
  </si>
  <si>
    <r>
      <t>S</t>
    </r>
    <r>
      <rPr>
        <sz val="11"/>
        <rFont val="ＭＳ Ｐゴシック"/>
        <family val="3"/>
        <charset val="128"/>
      </rPr>
      <t>canner</t>
    </r>
    <phoneticPr fontId="3"/>
  </si>
  <si>
    <t>ProductName</t>
    <phoneticPr fontId="3"/>
  </si>
  <si>
    <t>ProductName</t>
    <phoneticPr fontId="3"/>
  </si>
  <si>
    <r>
      <t>U</t>
    </r>
    <r>
      <rPr>
        <sz val="11"/>
        <rFont val="ＭＳ Ｐゴシック"/>
        <family val="3"/>
        <charset val="128"/>
      </rPr>
      <t>B383Z Model = "SDS100"</t>
    </r>
    <phoneticPr fontId="3"/>
  </si>
  <si>
    <t>Off/5/10/15/OpenSquelch</t>
    <phoneticPr fontId="3"/>
  </si>
  <si>
    <t>RAN=0</t>
    <phoneticPr fontId="3"/>
  </si>
  <si>
    <t xml:space="preserve">    (1) Normal ID</t>
    <phoneticPr fontId="3"/>
  </si>
  <si>
    <t xml:space="preserve">        NNNNN (NNNNN is 1-5 digit(s), 0-65535)</t>
    <phoneticPr fontId="3"/>
  </si>
  <si>
    <t xml:space="preserve">        NXDN does not support PARTIAL ID.</t>
    <phoneticPr fontId="3"/>
  </si>
  <si>
    <t xml:space="preserve">    (2)  I-CALL ID</t>
    <phoneticPr fontId="3"/>
  </si>
  <si>
    <t>Nxdn</t>
    <phoneticPr fontId="3"/>
  </si>
  <si>
    <t>NEXEDGE/IDAS</t>
    <phoneticPr fontId="3"/>
  </si>
  <si>
    <t>eff7ff</t>
  </si>
  <si>
    <t>f7ebd6</t>
  </si>
  <si>
    <t>00fbf7</t>
  </si>
  <si>
    <t>7bffce</t>
  </si>
  <si>
    <t>efffff</t>
  </si>
  <si>
    <t>eff3d6</t>
  </si>
  <si>
    <t>ffe3bd</t>
  </si>
  <si>
    <t>ffebc6</t>
  </si>
  <si>
    <t>0000ff</t>
  </si>
  <si>
    <t>8429de</t>
  </si>
  <si>
    <t>b5a542</t>
  </si>
  <si>
    <t>a52929</t>
  </si>
  <si>
    <t>d6b584</t>
  </si>
  <si>
    <t>5a9c9c</t>
  </si>
  <si>
    <t>7bff00</t>
  </si>
  <si>
    <t>ce6718</t>
  </si>
  <si>
    <t>d68418</t>
  </si>
  <si>
    <t>bd00de</t>
  </si>
  <si>
    <t>ff7f4a</t>
  </si>
  <si>
    <t>bdefde</t>
  </si>
  <si>
    <t>fff7d6</t>
  </si>
  <si>
    <t>d61039</t>
  </si>
  <si>
    <t>00ffff</t>
  </si>
  <si>
    <t>d60800</t>
  </si>
  <si>
    <t>b58408</t>
  </si>
  <si>
    <t>a5a5a5</t>
  </si>
  <si>
    <t>b5b56b</t>
  </si>
  <si>
    <t>526b29</t>
  </si>
  <si>
    <t>ff8800</t>
  </si>
  <si>
    <t>9431c6</t>
  </si>
  <si>
    <t>e79473</t>
  </si>
  <si>
    <t>8cb98c</t>
  </si>
  <si>
    <t>423d84</t>
  </si>
  <si>
    <t>294e4a</t>
  </si>
  <si>
    <t>00cace</t>
  </si>
  <si>
    <t>8c00ce</t>
  </si>
  <si>
    <t>ff108c</t>
  </si>
  <si>
    <t>00bdff</t>
  </si>
  <si>
    <t>188cff</t>
  </si>
  <si>
    <t>f7cede</t>
  </si>
  <si>
    <t>ad2121</t>
  </si>
  <si>
    <t>fff7ef</t>
  </si>
  <si>
    <t>f700f7</t>
  </si>
  <si>
    <t>d6dad6</t>
  </si>
  <si>
    <t>f7f7ff</t>
  </si>
  <si>
    <t>ffd600</t>
  </si>
  <si>
    <t>d6a118</t>
  </si>
  <si>
    <t>7b7f7b</t>
  </si>
  <si>
    <t>007f00</t>
  </si>
  <si>
    <t>adff29</t>
  </si>
  <si>
    <t>efffef</t>
  </si>
  <si>
    <t>ff67ad</t>
  </si>
  <si>
    <t>c65a5a</t>
  </si>
  <si>
    <t>4a007b</t>
  </si>
  <si>
    <t>ffffef</t>
  </si>
  <si>
    <t>efe38c</t>
  </si>
  <si>
    <t>dee3f7</t>
  </si>
  <si>
    <t>ffefef</t>
  </si>
  <si>
    <t>7bfb00</t>
  </si>
  <si>
    <t>fff7c6</t>
  </si>
  <si>
    <t>add6de</t>
  </si>
  <si>
    <t>ef7f7b</t>
  </si>
  <si>
    <t>deffff</t>
  </si>
  <si>
    <t>f7f7ce</t>
  </si>
  <si>
    <t>8ceb8c</t>
  </si>
  <si>
    <t>ced2ce</t>
  </si>
  <si>
    <t>ffb1bd</t>
  </si>
  <si>
    <t>ff9c73</t>
  </si>
  <si>
    <t>18ada5</t>
  </si>
  <si>
    <t>84caf7</t>
  </si>
  <si>
    <t>adc2d6</t>
  </si>
  <si>
    <t>ffffde</t>
  </si>
  <si>
    <t>00ff00</t>
  </si>
  <si>
    <t>31ca31</t>
  </si>
  <si>
    <t>f7efde</t>
  </si>
  <si>
    <t>ff00ff</t>
  </si>
  <si>
    <t>7b0000</t>
  </si>
  <si>
    <t>63caa5</t>
  </si>
  <si>
    <t>0000c6</t>
  </si>
  <si>
    <t>b556ce</t>
  </si>
  <si>
    <t>8c6fd6</t>
  </si>
  <si>
    <t>39b16b</t>
  </si>
  <si>
    <t>00f794</t>
  </si>
  <si>
    <t>42cec6</t>
  </si>
  <si>
    <t>c61484</t>
  </si>
  <si>
    <t>18186b</t>
  </si>
  <si>
    <t>effff7</t>
  </si>
  <si>
    <t>ffe3de</t>
  </si>
  <si>
    <t>ffe3b5</t>
  </si>
  <si>
    <t>ffdaad</t>
  </si>
  <si>
    <t>00007b</t>
  </si>
  <si>
    <t>f7f3de</t>
  </si>
  <si>
    <t>7b7f00</t>
  </si>
  <si>
    <t>6b8c21</t>
  </si>
  <si>
    <t>ffa100</t>
  </si>
  <si>
    <t>ff4600</t>
  </si>
  <si>
    <t>d66fd6</t>
  </si>
  <si>
    <t>e7e7a5</t>
  </si>
  <si>
    <t>94fb94</t>
  </si>
  <si>
    <t>adebe7</t>
  </si>
  <si>
    <t>d66f8c</t>
  </si>
  <si>
    <t>ffefce</t>
  </si>
  <si>
    <t>ffd6b5</t>
  </si>
  <si>
    <t>c68039</t>
  </si>
  <si>
    <t>ffbdc6</t>
  </si>
  <si>
    <t>d69cd6</t>
  </si>
  <si>
    <t>addede</t>
  </si>
  <si>
    <t>7b007b</t>
  </si>
  <si>
    <t>ff0000</t>
  </si>
  <si>
    <t>08adde</t>
  </si>
  <si>
    <t>b58c8c</t>
  </si>
  <si>
    <t>3967de</t>
  </si>
  <si>
    <t>f77f6b</t>
  </si>
  <si>
    <t>efa15a</t>
  </si>
  <si>
    <t>fff3e7</t>
  </si>
  <si>
    <t>9c5229</t>
  </si>
  <si>
    <t>bdbdbd</t>
  </si>
  <si>
    <t>84cae7</t>
  </si>
  <si>
    <t>635ac6</t>
  </si>
  <si>
    <t>6b7f8c</t>
  </si>
  <si>
    <t>fff7f7</t>
  </si>
  <si>
    <t>00ff7b</t>
  </si>
  <si>
    <t>4280ad</t>
  </si>
  <si>
    <t>ceb18c</t>
  </si>
  <si>
    <t>007f7b</t>
  </si>
  <si>
    <t>d6bdd6</t>
  </si>
  <si>
    <t>ff6342</t>
  </si>
  <si>
    <t>39dece</t>
  </si>
  <si>
    <t>e780e7</t>
  </si>
  <si>
    <t>efdaad</t>
  </si>
  <si>
    <t>ffffff</t>
  </si>
  <si>
    <t>eff3ef</t>
  </si>
  <si>
    <t>ffff00</t>
  </si>
  <si>
    <t>94ca31</t>
  </si>
  <si>
    <t>000000</t>
  </si>
  <si>
    <t>6390e7</t>
  </si>
  <si>
    <t>000084</t>
  </si>
  <si>
    <t>008884</t>
  </si>
  <si>
    <t>006300</t>
  </si>
  <si>
    <t>840084</t>
  </si>
  <si>
    <t>840000</t>
  </si>
  <si>
    <t>636763</t>
  </si>
  <si>
    <t>218821</t>
  </si>
  <si>
    <t>738494</t>
  </si>
  <si>
    <t>7367e7</t>
  </si>
  <si>
    <t>844610</t>
  </si>
  <si>
    <t>298852</t>
  </si>
  <si>
    <t>Aqua</t>
  </si>
  <si>
    <t>Aquamarine</t>
  </si>
  <si>
    <t>Azure</t>
  </si>
  <si>
    <t>Beige</t>
  </si>
  <si>
    <t>Bisque</t>
  </si>
  <si>
    <t>Black</t>
  </si>
  <si>
    <t>Brass</t>
  </si>
  <si>
    <t>Brown</t>
  </si>
  <si>
    <t>Chartreuse</t>
  </si>
  <si>
    <t>Chocolate</t>
  </si>
  <si>
    <t>Copper</t>
  </si>
  <si>
    <t>Coral</t>
  </si>
  <si>
    <t>Cornflower</t>
  </si>
  <si>
    <t>Cornsilk</t>
  </si>
  <si>
    <t>Crimson</t>
  </si>
  <si>
    <t>Cyan</t>
  </si>
  <si>
    <t>Feldspar</t>
  </si>
  <si>
    <t>Firebrick</t>
  </si>
  <si>
    <t>Fuchsia</t>
  </si>
  <si>
    <t>Gainsboro</t>
  </si>
  <si>
    <t>Gold</t>
  </si>
  <si>
    <t>Goldenrod</t>
  </si>
  <si>
    <t>Gray</t>
  </si>
  <si>
    <t>Honeydew</t>
  </si>
  <si>
    <t>Indigo</t>
  </si>
  <si>
    <t>Ivory</t>
  </si>
  <si>
    <t>Khaki</t>
  </si>
  <si>
    <t>Lavender</t>
  </si>
  <si>
    <t>Lime</t>
  </si>
  <si>
    <t>Linen</t>
  </si>
  <si>
    <t>Maroon</t>
  </si>
  <si>
    <t>Moccasin</t>
  </si>
  <si>
    <t>Navy</t>
  </si>
  <si>
    <t>Olive</t>
  </si>
  <si>
    <t>Orange</t>
  </si>
  <si>
    <t>Orchid</t>
  </si>
  <si>
    <t>Peru</t>
  </si>
  <si>
    <t>Pink</t>
  </si>
  <si>
    <t>Plum</t>
  </si>
  <si>
    <t>Purple</t>
  </si>
  <si>
    <t>Salmon</t>
  </si>
  <si>
    <t>Sienna</t>
  </si>
  <si>
    <t>Silver</t>
  </si>
  <si>
    <t>Snow</t>
  </si>
  <si>
    <t>Tan</t>
  </si>
  <si>
    <t>Teal</t>
  </si>
  <si>
    <t>Thistle</t>
  </si>
  <si>
    <t>Tomato</t>
  </si>
  <si>
    <t>Turquoise</t>
  </si>
  <si>
    <t>Violet</t>
  </si>
  <si>
    <t>Wheat</t>
  </si>
  <si>
    <t>DispColors</t>
  </si>
  <si>
    <t>DispColors</t>
    <phoneticPr fontId="3"/>
  </si>
  <si>
    <t>ColorLayoutId</t>
    <phoneticPr fontId="3"/>
  </si>
  <si>
    <t>TextColor2</t>
    <phoneticPr fontId="3"/>
  </si>
  <si>
    <t>DispColorId</t>
    <phoneticPr fontId="3"/>
  </si>
  <si>
    <t>BackColor1</t>
    <phoneticPr fontId="3"/>
  </si>
  <si>
    <t>BackColor2</t>
    <phoneticPr fontId="3"/>
  </si>
  <si>
    <t>DispOptItems</t>
  </si>
  <si>
    <t>DispOptItems</t>
    <phoneticPr fontId="3"/>
  </si>
  <si>
    <t>DispOptId</t>
    <phoneticPr fontId="3"/>
  </si>
  <si>
    <t>DispLayoutId</t>
    <phoneticPr fontId="3"/>
  </si>
  <si>
    <t>BackColor n</t>
    <phoneticPr fontId="3"/>
  </si>
  <si>
    <t>TextColor n</t>
    <phoneticPr fontId="3"/>
  </si>
  <si>
    <t>OptItem3</t>
  </si>
  <si>
    <t>OptItem n</t>
    <phoneticPr fontId="3"/>
  </si>
  <si>
    <t>DispColors</t>
    <phoneticPr fontId="3"/>
  </si>
  <si>
    <t>DispOptItems</t>
    <phoneticPr fontId="3"/>
  </si>
  <si>
    <t>Aliceblue</t>
  </si>
  <si>
    <t>Antiquewhite</t>
  </si>
  <si>
    <t>Blanchedalmond</t>
  </si>
  <si>
    <t>Blueviolet</t>
  </si>
  <si>
    <t>Burlywood</t>
  </si>
  <si>
    <t>Cadetblue</t>
  </si>
  <si>
    <t>Coolcopper</t>
  </si>
  <si>
    <t>Cornflowerblue</t>
  </si>
  <si>
    <t>Darkblue</t>
  </si>
  <si>
    <t>Darkbrown</t>
  </si>
  <si>
    <t>Darkcyan</t>
  </si>
  <si>
    <t>Darkgoldenrod</t>
  </si>
  <si>
    <t>Darkgray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</si>
  <si>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</si>
  <si>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</si>
  <si>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</si>
  <si>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</si>
  <si>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</si>
  <si>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</si>
  <si>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</si>
  <si>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</si>
  <si>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</si>
  <si>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</si>
  <si>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</si>
  <si>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Darkturquoise</t>
  </si>
  <si>
    <t>Darkviolet</t>
  </si>
  <si>
    <t>Deeppink</t>
  </si>
  <si>
    <t>Deepskyblue</t>
  </si>
  <si>
    <t>Dimgray</t>
  </si>
  <si>
    <t>Dodgerblue</t>
  </si>
  <si>
    <t>Floralwhite</t>
  </si>
  <si>
    <t>Forestgreen</t>
  </si>
  <si>
    <t>Ghostwhite</t>
  </si>
  <si>
    <t>Greenyellow</t>
  </si>
  <si>
    <t>Hotpink</t>
  </si>
  <si>
    <t>Indianred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</si>
  <si>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</si>
  <si>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</si>
  <si>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</si>
  <si>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</si>
  <si>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</si>
  <si>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</si>
  <si>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</si>
  <si>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Lightgreen</t>
  </si>
  <si>
    <t>Lightgray</t>
  </si>
  <si>
    <t>Lightpink</t>
  </si>
  <si>
    <t>Lightsalmon</t>
  </si>
  <si>
    <t>Lightseagreen</t>
  </si>
  <si>
    <t>Lightskyblue</t>
  </si>
  <si>
    <t>Lightslategray</t>
  </si>
  <si>
    <t>Lightsteelblue</t>
  </si>
  <si>
    <t>Lightyellow</t>
  </si>
  <si>
    <t>Limegreen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</si>
  <si>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</si>
  <si>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</si>
  <si>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</si>
  <si>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</si>
  <si>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</si>
  <si>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</si>
  <si>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</si>
  <si>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</si>
  <si>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</si>
  <si>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</si>
  <si>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</si>
  <si>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</si>
  <si>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Navajowhite</t>
  </si>
  <si>
    <t>Oldlace</t>
  </si>
  <si>
    <t>Olivered</t>
  </si>
  <si>
    <t>Orangered</t>
  </si>
  <si>
    <t>Palegoldenrod</t>
  </si>
  <si>
    <t>Palegreen</t>
  </si>
  <si>
    <t>Paleturquoise</t>
  </si>
  <si>
    <t>Palevioletred</t>
  </si>
  <si>
    <t>Papayawhip</t>
  </si>
  <si>
    <t>Peachpuff</t>
  </si>
  <si>
    <t>Powderblue</t>
  </si>
  <si>
    <t>Richblue</t>
  </si>
  <si>
    <t>Rosybrown</t>
  </si>
  <si>
    <t>Royalblue</t>
  </si>
  <si>
    <t>Saddlebrown</t>
  </si>
  <si>
    <t>Sandybrown</t>
  </si>
  <si>
    <t>Seagreen</t>
  </si>
  <si>
    <t>Seashell</t>
  </si>
  <si>
    <t>Skyblue</t>
  </si>
  <si>
    <t>Slateblue</t>
  </si>
  <si>
    <t>Slategray</t>
  </si>
  <si>
    <t>Springgreen</t>
  </si>
  <si>
    <t>Steelblue</t>
  </si>
  <si>
    <t>Whitesmoke</t>
  </si>
  <si>
    <t>Yellowgreen</t>
  </si>
  <si>
    <t>(Empty)</t>
  </si>
  <si>
    <t>CTCSS/DCS/NAC</t>
  </si>
  <si>
    <t>Favorites List Name</t>
  </si>
  <si>
    <t>Number Tag</t>
  </si>
  <si>
    <t>RF Sub System(RFSS) ID</t>
  </si>
  <si>
    <t>Service Type</t>
  </si>
  <si>
    <t>Site ID</t>
  </si>
  <si>
    <t>Site Name</t>
  </si>
  <si>
    <t>System/Network ID</t>
  </si>
  <si>
    <t>TGID</t>
  </si>
  <si>
    <t>Unit ID Name</t>
  </si>
  <si>
    <t>Volume &amp; Squelch</t>
  </si>
  <si>
    <t>WACN</t>
  </si>
  <si>
    <t>Battery Voltage</t>
  </si>
  <si>
    <t>Digital Error Count</t>
  </si>
  <si>
    <t>LCN</t>
  </si>
  <si>
    <t>Noise</t>
  </si>
  <si>
    <t>RSSI</t>
  </si>
  <si>
    <t>RSSI Graph</t>
  </si>
  <si>
    <t>TDMA Slot</t>
  </si>
  <si>
    <t>USB1 Vbus Voltage</t>
  </si>
  <si>
    <t>USB2 Vbus Voltage</t>
  </si>
  <si>
    <t>Broadcast Screen</t>
  </si>
  <si>
    <t>Close Call</t>
  </si>
  <si>
    <t>GPS</t>
  </si>
  <si>
    <t>Date</t>
  </si>
  <si>
    <t>IF Exchange</t>
  </si>
  <si>
    <t>Digital Status</t>
  </si>
  <si>
    <t>P-channel</t>
  </si>
  <si>
    <t>Priority Scan</t>
  </si>
  <si>
    <t>REC</t>
  </si>
  <si>
    <t>P-Channel</t>
  </si>
  <si>
    <t>Repeater Find</t>
  </si>
  <si>
    <t>WX Priority</t>
  </si>
  <si>
    <t>Squelch</t>
  </si>
  <si>
    <t>Time</t>
  </si>
  <si>
    <t>Volume</t>
  </si>
  <si>
    <t>Empty</t>
  </si>
  <si>
    <t>FL_Name</t>
  </si>
  <si>
    <t>SiteName</t>
  </si>
  <si>
    <t>UnitIdName</t>
  </si>
  <si>
    <t>ServiceType</t>
  </si>
  <si>
    <t>CTCSS/DCS</t>
  </si>
  <si>
    <t>SystemType</t>
  </si>
  <si>
    <t>SystemId</t>
  </si>
  <si>
    <t>UnitId</t>
  </si>
  <si>
    <t>NumberTag</t>
  </si>
  <si>
    <t>Volume&amp;Squelch</t>
  </si>
  <si>
    <t>SysSubID</t>
  </si>
  <si>
    <t>Rssi Bar</t>
  </si>
  <si>
    <t>Rssi</t>
  </si>
  <si>
    <t>TdmaSlot</t>
  </si>
  <si>
    <t>Lcn</t>
  </si>
  <si>
    <t>USB1_vbus</t>
  </si>
  <si>
    <t>USB2_vbus</t>
  </si>
  <si>
    <t>BattVoltage</t>
  </si>
  <si>
    <t>longitude</t>
  </si>
  <si>
    <t>D_ErrorCount</t>
  </si>
  <si>
    <t>Day</t>
  </si>
  <si>
    <t>P25Status</t>
  </si>
  <si>
    <t>ATT</t>
  </si>
  <si>
    <t>P_Ch</t>
  </si>
  <si>
    <t>IFX</t>
  </si>
  <si>
    <t>LVL</t>
  </si>
  <si>
    <t>SCR</t>
  </si>
  <si>
    <t>REP</t>
  </si>
  <si>
    <t>PRI</t>
  </si>
  <si>
    <t>CC</t>
  </si>
  <si>
    <t>WxPRI</t>
  </si>
  <si>
    <t>File</t>
    <phoneticPr fontId="3"/>
  </si>
  <si>
    <t>File</t>
    <phoneticPr fontId="3"/>
  </si>
  <si>
    <t>File</t>
    <phoneticPr fontId="3"/>
  </si>
  <si>
    <t>F</t>
    <phoneticPr fontId="3"/>
  </si>
  <si>
    <t>Option_1</t>
    <phoneticPr fontId="3"/>
  </si>
  <si>
    <t>Option_2</t>
  </si>
  <si>
    <t>Option_3</t>
  </si>
  <si>
    <t>Option_4</t>
  </si>
  <si>
    <t>Option_5</t>
    <phoneticPr fontId="3"/>
  </si>
  <si>
    <t>Option_6</t>
  </si>
  <si>
    <t>Option_7</t>
  </si>
  <si>
    <t>Option_8</t>
  </si>
  <si>
    <t>AVOID</t>
    <phoneticPr fontId="3"/>
  </si>
  <si>
    <t>AVOID</t>
    <phoneticPr fontId="3"/>
  </si>
  <si>
    <t>AVOID</t>
    <phoneticPr fontId="3"/>
  </si>
  <si>
    <t>ICON1</t>
    <phoneticPr fontId="3"/>
  </si>
  <si>
    <t>ICON2</t>
  </si>
  <si>
    <t>ICON3</t>
  </si>
  <si>
    <t>ICON4</t>
  </si>
  <si>
    <t>ICON5</t>
  </si>
  <si>
    <t>ICON6</t>
  </si>
  <si>
    <t>ICON7</t>
  </si>
  <si>
    <t>ICON8</t>
  </si>
  <si>
    <t>ICON9</t>
  </si>
  <si>
    <t>ICON10</t>
  </si>
  <si>
    <t>Info area 1</t>
  </si>
  <si>
    <t>Info area 2</t>
  </si>
  <si>
    <t>Info area 3</t>
  </si>
  <si>
    <t>AVOID</t>
    <phoneticPr fontId="3"/>
  </si>
  <si>
    <t>ICON1</t>
    <phoneticPr fontId="3"/>
  </si>
  <si>
    <t>HOLD</t>
    <phoneticPr fontId="3"/>
  </si>
  <si>
    <t>ICON1</t>
    <phoneticPr fontId="3"/>
  </si>
  <si>
    <t>color name</t>
    <phoneticPr fontId="3"/>
  </si>
  <si>
    <t>File</t>
    <phoneticPr fontId="3"/>
  </si>
  <si>
    <t>SP0</t>
    <phoneticPr fontId="3"/>
  </si>
  <si>
    <t>SP1</t>
  </si>
  <si>
    <t>SP1</t>
    <phoneticPr fontId="3"/>
  </si>
  <si>
    <t>SP2</t>
  </si>
  <si>
    <t>SP2</t>
    <phoneticPr fontId="3"/>
  </si>
  <si>
    <t>System Name</t>
    <phoneticPr fontId="3"/>
  </si>
  <si>
    <t>Channel Name</t>
  </si>
  <si>
    <t>Channel Name</t>
    <phoneticPr fontId="3"/>
  </si>
  <si>
    <t>System Option</t>
  </si>
  <si>
    <t>System Option</t>
    <phoneticPr fontId="3"/>
  </si>
  <si>
    <t>Channel Option</t>
  </si>
  <si>
    <t>Channel Option</t>
    <phoneticPr fontId="3"/>
  </si>
  <si>
    <t>Option A_1</t>
  </si>
  <si>
    <t>Option A_1</t>
    <phoneticPr fontId="70"/>
  </si>
  <si>
    <t>Option_B_1</t>
  </si>
  <si>
    <t>Option_B_1</t>
    <phoneticPr fontId="3"/>
  </si>
  <si>
    <t>Option C_1</t>
  </si>
  <si>
    <t>Option C_2</t>
  </si>
  <si>
    <t>System Option</t>
    <phoneticPr fontId="3"/>
  </si>
  <si>
    <t>Channel option</t>
    <phoneticPr fontId="3"/>
  </si>
  <si>
    <t>Channel Name</t>
    <phoneticPr fontId="3"/>
  </si>
  <si>
    <t>Option A_2</t>
  </si>
  <si>
    <t>Option A_3</t>
  </si>
  <si>
    <t>Option A_4</t>
  </si>
  <si>
    <t>Option A_5</t>
  </si>
  <si>
    <t>Option B_2</t>
  </si>
  <si>
    <t>Option B_3</t>
  </si>
  <si>
    <t>Option B_4</t>
  </si>
  <si>
    <t>Option B_5</t>
  </si>
  <si>
    <t xml:space="preserve">Soft Key 1 </t>
  </si>
  <si>
    <t xml:space="preserve">Soft Key 3 </t>
  </si>
  <si>
    <t xml:space="preserve">Soft Key 2 </t>
  </si>
  <si>
    <t>SIG</t>
  </si>
  <si>
    <t>SIG</t>
    <phoneticPr fontId="3"/>
  </si>
  <si>
    <t>BAT</t>
  </si>
  <si>
    <t>BAT</t>
    <phoneticPr fontId="3"/>
  </si>
  <si>
    <t>KEY</t>
    <phoneticPr fontId="3"/>
  </si>
  <si>
    <t>DIR</t>
  </si>
  <si>
    <t>DIR</t>
    <phoneticPr fontId="3"/>
  </si>
  <si>
    <t>Option B_1</t>
    <phoneticPr fontId="3"/>
  </si>
  <si>
    <t>Search/CC Mode</t>
  </si>
  <si>
    <t>Search/CC Mode</t>
    <phoneticPr fontId="3"/>
  </si>
  <si>
    <t>Simple Conventional Mode</t>
  </si>
  <si>
    <t>Simple Trunk Mode</t>
  </si>
  <si>
    <t>Detail Conventional Mode</t>
  </si>
  <si>
    <t>Detail Trunk Mode</t>
  </si>
  <si>
    <t>Weather Mode</t>
  </si>
  <si>
    <t>Tone Out Mode</t>
  </si>
  <si>
    <t>DispOptId=1</t>
  </si>
  <si>
    <t>DispOptId=2</t>
  </si>
  <si>
    <t>DispOptId=3</t>
  </si>
  <si>
    <t>DispOptId=4</t>
  </si>
  <si>
    <t>Option_1</t>
  </si>
  <si>
    <t>Option_5</t>
  </si>
  <si>
    <t>ICON1</t>
  </si>
  <si>
    <t>Option_B_2</t>
  </si>
  <si>
    <t>Option_B_3</t>
  </si>
  <si>
    <t>Option_B_4</t>
  </si>
  <si>
    <t>Option_B_5</t>
  </si>
  <si>
    <t>Option C_1</t>
    <phoneticPr fontId="3"/>
  </si>
  <si>
    <t>DispColorId=1</t>
    <phoneticPr fontId="3"/>
  </si>
  <si>
    <t>System Avoid</t>
  </si>
  <si>
    <t>Channel Avoid</t>
  </si>
  <si>
    <t>F</t>
  </si>
  <si>
    <t>Soft Key 1</t>
  </si>
  <si>
    <t>Soft Key 2</t>
  </si>
  <si>
    <t>Soft Key 3</t>
  </si>
  <si>
    <t>DispColorId=2</t>
  </si>
  <si>
    <t>DispColorId=3</t>
  </si>
  <si>
    <t>DispColorId=4</t>
  </si>
  <si>
    <t>DispColorId=5</t>
  </si>
  <si>
    <t>DispColorId=6</t>
  </si>
  <si>
    <t>DispColorId=7</t>
  </si>
  <si>
    <t>Option C_1</t>
    <phoneticPr fontId="3"/>
  </si>
  <si>
    <t>Mod</t>
  </si>
  <si>
    <t>Mod</t>
    <phoneticPr fontId="3"/>
  </si>
  <si>
    <t>AVOID</t>
  </si>
  <si>
    <t>HOLD</t>
  </si>
  <si>
    <t>Sub Info</t>
    <phoneticPr fontId="70"/>
  </si>
  <si>
    <t>Sub Info</t>
    <phoneticPr fontId="3"/>
  </si>
  <si>
    <t>Primary 1</t>
    <phoneticPr fontId="3"/>
  </si>
  <si>
    <t>Primary 2</t>
  </si>
  <si>
    <t>Primary 2</t>
    <phoneticPr fontId="3"/>
  </si>
  <si>
    <t>Primary 3</t>
  </si>
  <si>
    <t>Primary 3</t>
    <phoneticPr fontId="3"/>
  </si>
  <si>
    <t>Primary 1</t>
    <phoneticPr fontId="3"/>
  </si>
  <si>
    <t>Detail info</t>
    <phoneticPr fontId="3"/>
  </si>
  <si>
    <t>Detail info</t>
    <phoneticPr fontId="70"/>
  </si>
  <si>
    <t>Dept Option</t>
  </si>
  <si>
    <t>Dept Name</t>
  </si>
  <si>
    <t>Dept Avoid</t>
  </si>
  <si>
    <t>Detail Conventional Mode</t>
    <phoneticPr fontId="3"/>
  </si>
  <si>
    <t>Detail Trunk Mode</t>
    <phoneticPr fontId="3"/>
  </si>
  <si>
    <t>Tone Out Mode</t>
    <phoneticPr fontId="3"/>
  </si>
  <si>
    <t>Display Customize Option Item Settings</t>
    <phoneticPr fontId="3"/>
  </si>
  <si>
    <t>Simple Conventional Mode</t>
    <phoneticPr fontId="3"/>
  </si>
  <si>
    <t>Simple Trunk Mode</t>
    <phoneticPr fontId="3"/>
  </si>
  <si>
    <t>DispLayoutId=x</t>
    <phoneticPr fontId="3"/>
  </si>
  <si>
    <t>DispColorId=x</t>
    <phoneticPr fontId="3"/>
  </si>
  <si>
    <t>OptItem2</t>
    <phoneticPr fontId="3"/>
  </si>
  <si>
    <t>【DispLayoutId and ColorLayoutId 】</t>
    <phoneticPr fontId="3"/>
  </si>
  <si>
    <t>ColorLayoutId=x</t>
    <phoneticPr fontId="3"/>
  </si>
  <si>
    <t xml:space="preserve">Soft Key 1 </t>
    <phoneticPr fontId="3"/>
  </si>
  <si>
    <t>F, Soft Key 1, Soft Key 2 and Soft Key 3 are reversed text color and back color.</t>
    <phoneticPr fontId="3"/>
  </si>
  <si>
    <t>F, HOLD, Soft Key 1, Soft Key 2 and Soft Key 3 are reversed text color and back color.</t>
    <phoneticPr fontId="3"/>
  </si>
  <si>
    <t>OptItem1</t>
    <phoneticPr fontId="3"/>
  </si>
  <si>
    <t>ColorLayoutId</t>
    <phoneticPr fontId="3"/>
  </si>
  <si>
    <t>DispLayoutId and ColorLayoutId means display mode.</t>
    <phoneticPr fontId="3"/>
  </si>
  <si>
    <t>DispLayoutId=x</t>
    <phoneticPr fontId="3"/>
  </si>
  <si>
    <t>DispOptId=1</t>
    <phoneticPr fontId="3"/>
  </si>
  <si>
    <t>ColorLayoutId=x</t>
    <phoneticPr fontId="3"/>
  </si>
  <si>
    <t>TextColor1</t>
    <phoneticPr fontId="3"/>
  </si>
  <si>
    <t>Color item has TextColor and BackColor.</t>
    <phoneticPr fontId="3"/>
  </si>
  <si>
    <t>System Name</t>
    <phoneticPr fontId="3"/>
  </si>
  <si>
    <t>System Option</t>
    <phoneticPr fontId="3"/>
  </si>
  <si>
    <t>Text/Back Color</t>
    <phoneticPr fontId="3"/>
  </si>
  <si>
    <t xml:space="preserve">Huge area option </t>
  </si>
  <si>
    <t xml:space="preserve">Huge area option </t>
    <phoneticPr fontId="3"/>
  </si>
  <si>
    <t xml:space="preserve">Large area option </t>
  </si>
  <si>
    <t xml:space="preserve">Large area option </t>
    <phoneticPr fontId="3"/>
  </si>
  <si>
    <t xml:space="preserve">Small area option </t>
  </si>
  <si>
    <t xml:space="preserve">Small area option </t>
    <phoneticPr fontId="3"/>
  </si>
  <si>
    <t xml:space="preserve">Icon area option </t>
  </si>
  <si>
    <t xml:space="preserve">Icon area option </t>
    <phoneticPr fontId="3"/>
  </si>
  <si>
    <t>Item</t>
    <phoneticPr fontId="3"/>
  </si>
  <si>
    <t>Item</t>
    <phoneticPr fontId="3"/>
  </si>
  <si>
    <t>Item</t>
    <phoneticPr fontId="3"/>
  </si>
  <si>
    <t>DispLayoutId=x</t>
    <phoneticPr fontId="3"/>
  </si>
  <si>
    <t>DispOptItems</t>
    <phoneticPr fontId="3"/>
  </si>
  <si>
    <t>User can select followings:</t>
    <phoneticPr fontId="3"/>
  </si>
  <si>
    <t>see to sheet "Color, Item code" for Detail.</t>
    <phoneticPr fontId="3"/>
  </si>
  <si>
    <t>DispLayoutId</t>
    <phoneticPr fontId="3"/>
  </si>
  <si>
    <t>The items order is determined by "DispOptId" and "DispLayoutId".</t>
    <phoneticPr fontId="3"/>
  </si>
  <si>
    <t>【DispOptItems】</t>
    <phoneticPr fontId="3"/>
  </si>
  <si>
    <t>【DispColors】</t>
    <phoneticPr fontId="3"/>
  </si>
  <si>
    <t>Each item has 2 colors (Text and Back).</t>
  </si>
  <si>
    <t>DispOptItems stores Option Item. It is divided 4 groups by "DispOptId".</t>
    <phoneticPr fontId="3"/>
  </si>
  <si>
    <t>DispColors</t>
    <phoneticPr fontId="3"/>
  </si>
  <si>
    <t>DispColors stores customize color.  It is divided same groups by "DispColorId".</t>
    <phoneticPr fontId="3"/>
  </si>
  <si>
    <t>SDS100</t>
    <phoneticPr fontId="3"/>
  </si>
  <si>
    <t>: SDS100</t>
    <phoneticPr fontId="3"/>
  </si>
  <si>
    <t>0.01</t>
    <phoneticPr fontId="3"/>
  </si>
  <si>
    <t>draft</t>
    <phoneticPr fontId="3"/>
  </si>
  <si>
    <t>DispColorId=1</t>
    <phoneticPr fontId="3"/>
  </si>
  <si>
    <t>ColorLayoutId=x</t>
    <phoneticPr fontId="3"/>
  </si>
  <si>
    <t>The items order is determined by "DispColorId" and "ColorLayoutId".</t>
    <phoneticPr fontId="3"/>
  </si>
  <si>
    <t>Display Customize Color Settings</t>
    <phoneticPr fontId="3"/>
  </si>
  <si>
    <t>see sheet "DiplsyCustomSDS100" and "Color, Item code" for detail</t>
    <phoneticPr fontId="3"/>
  </si>
  <si>
    <t>Scanner.info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</si>
</sst>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.5"/>
      <name val="Arial"/>
      <family val="2"/>
    </font>
    <font>
      <b/>
      <sz val="40"/>
      <name val="ＭＳ ゴシック"/>
      <family val="3"/>
      <charset val="128"/>
    </font>
    <font>
      <sz val="10.5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i/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9"/>
      <name val="Arial"/>
      <family val="2"/>
    </font>
    <font>
      <sz val="11"/>
      <name val="Arial Unicode MS"/>
      <family val="3"/>
      <charset val="128"/>
    </font>
    <font>
      <i/>
      <sz val="11"/>
      <name val="Arial Unicode MS"/>
      <family val="3"/>
      <charset val="128"/>
    </font>
    <font>
      <sz val="1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name val="Arial Unicode MS"/>
      <family val="3"/>
      <charset val="128"/>
    </font>
    <font>
      <sz val="20"/>
      <name val="Arial"/>
      <family val="2"/>
    </font>
    <font>
      <sz val="9"/>
      <name val="Arial"/>
      <family val="2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name val="Arial Unicode MS"/>
      <family val="3"/>
      <charset val="128"/>
    </font>
    <font>
      <i/>
      <sz val="8"/>
      <name val="Arial Unicode MS"/>
      <family val="3"/>
      <charset val="128"/>
    </font>
    <font>
      <sz val="11"/>
      <name val="ＭＳ Ｐゴシック"/>
      <family val="3"/>
      <charset val="128"/>
    </font>
    <font>
      <sz val="18"/>
      <name val="Arial"/>
      <family val="2"/>
    </font>
    <font>
      <b/>
      <sz val="11"/>
      <color indexed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C00000"/>
      <name val="ＭＳ Ｐゴシック"/>
      <family val="3"/>
      <charset val="128"/>
    </font>
    <font>
      <sz val="11"/>
      <color rgb="FFC0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indexed="8"/>
      <name val="Arial1"/>
      <family val="2"/>
    </font>
    <font>
      <sz val="9"/>
      <color indexed="8"/>
      <name val="ＭＳ Ｐゴシック"/>
      <family val="3"/>
      <charset val="128"/>
    </font>
    <font>
      <sz val="9"/>
      <color indexed="8"/>
      <name val="Courier New"/>
      <family val="3"/>
    </font>
    <font>
      <sz val="10"/>
      <color indexed="8"/>
      <name val="Courier New"/>
      <family val="3"/>
    </font>
    <font>
      <sz val="10"/>
      <color indexed="9"/>
      <name val="Courier New"/>
      <family val="3"/>
    </font>
    <font>
      <sz val="11"/>
      <name val="Courier New"/>
      <family val="3"/>
    </font>
    <font>
      <sz val="18"/>
      <color indexed="8"/>
      <name val="Courier New"/>
      <family val="3"/>
    </font>
    <font>
      <sz val="10"/>
      <name val="Courier New"/>
      <family val="3"/>
    </font>
    <font>
      <sz val="6"/>
      <name val="Calibri"/>
      <family val="2"/>
      <charset val="128"/>
      <scheme val="minor"/>
    </font>
    <font>
      <sz val="6"/>
      <color indexed="8"/>
      <name val="Courier New"/>
      <family val="3"/>
    </font>
    <font>
      <sz val="6"/>
      <name val="Courier New"/>
      <family val="3"/>
    </font>
    <font>
      <sz val="10"/>
      <color theme="0"/>
      <name val="Courier New"/>
      <family val="3"/>
    </font>
    <font>
      <sz val="11"/>
      <color theme="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Arial1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3" borderId="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2" fillId="0" borderId="0">
      <alignment vertical="center"/>
    </xf>
    <xf numFmtId="0" fontId="46" fillId="0" borderId="0"/>
    <xf numFmtId="0" fontId="3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26">
    <xf numFmtId="0" fontId="0" fillId="0" borderId="0" xfId="0"/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0" fillId="0" borderId="0" xfId="0" quotePrefix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quotePrefix="1" applyFont="1" applyFill="1" applyBorder="1" applyAlignment="1">
      <alignment horizontal="center" vertical="center" wrapText="1"/>
    </xf>
    <xf numFmtId="0" fontId="16" fillId="0" borderId="0" xfId="0" quotePrefix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/>
    <xf numFmtId="0" fontId="16" fillId="0" borderId="0" xfId="0" quotePrefix="1" applyFont="1" applyFill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0" xfId="0" applyFill="1" applyBorder="1"/>
    <xf numFmtId="0" fontId="8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33" fillId="0" borderId="0" xfId="41" applyFont="1" applyFill="1">
      <alignment vertical="center"/>
    </xf>
    <xf numFmtId="0" fontId="33" fillId="0" borderId="0" xfId="41" applyFont="1" applyFill="1" applyAlignment="1">
      <alignment horizontal="center"/>
    </xf>
    <xf numFmtId="0" fontId="33" fillId="0" borderId="0" xfId="41" quotePrefix="1" applyFont="1" applyFill="1" applyAlignment="1">
      <alignment horizontal="center"/>
    </xf>
    <xf numFmtId="0" fontId="35" fillId="0" borderId="0" xfId="41" applyFont="1" applyFill="1">
      <alignment vertical="center"/>
    </xf>
    <xf numFmtId="0" fontId="36" fillId="0" borderId="0" xfId="41" applyFont="1" applyFill="1">
      <alignment vertic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10" xfId="0" applyFont="1" applyFill="1" applyBorder="1"/>
    <xf numFmtId="0" fontId="37" fillId="0" borderId="0" xfId="0" applyFont="1" applyFill="1"/>
    <xf numFmtId="0" fontId="37" fillId="0" borderId="20" xfId="0" applyFont="1" applyFill="1" applyBorder="1"/>
    <xf numFmtId="0" fontId="37" fillId="0" borderId="21" xfId="0" applyFont="1" applyFill="1" applyBorder="1" applyAlignment="1">
      <alignment horizontal="center"/>
    </xf>
    <xf numFmtId="0" fontId="37" fillId="0" borderId="22" xfId="0" applyFont="1" applyFill="1" applyBorder="1"/>
    <xf numFmtId="0" fontId="37" fillId="0" borderId="23" xfId="0" quotePrefix="1" applyFont="1" applyFill="1" applyBorder="1" applyAlignment="1">
      <alignment horizontal="center"/>
    </xf>
    <xf numFmtId="0" fontId="37" fillId="0" borderId="24" xfId="0" applyFont="1" applyFill="1" applyBorder="1"/>
    <xf numFmtId="0" fontId="37" fillId="0" borderId="25" xfId="0" applyFont="1" applyFill="1" applyBorder="1" applyAlignment="1">
      <alignment horizontal="center"/>
    </xf>
    <xf numFmtId="0" fontId="37" fillId="0" borderId="25" xfId="0" quotePrefix="1" applyFont="1" applyFill="1" applyBorder="1" applyAlignment="1">
      <alignment horizontal="center"/>
    </xf>
    <xf numFmtId="0" fontId="37" fillId="0" borderId="26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27" xfId="0" quotePrefix="1" applyFont="1" applyFill="1" applyBorder="1" applyAlignment="1">
      <alignment horizontal="center"/>
    </xf>
    <xf numFmtId="0" fontId="37" fillId="0" borderId="28" xfId="0" applyFont="1" applyFill="1" applyBorder="1"/>
    <xf numFmtId="0" fontId="37" fillId="0" borderId="29" xfId="0" applyFont="1" applyFill="1" applyBorder="1" applyAlignment="1">
      <alignment horizontal="center"/>
    </xf>
    <xf numFmtId="0" fontId="42" fillId="0" borderId="0" xfId="0" applyFont="1" applyFill="1"/>
    <xf numFmtId="0" fontId="37" fillId="0" borderId="10" xfId="0" applyFont="1" applyFill="1" applyBorder="1" applyAlignment="1">
      <alignment vertical="center"/>
    </xf>
    <xf numFmtId="0" fontId="37" fillId="0" borderId="10" xfId="0" applyFont="1" applyFill="1" applyBorder="1"/>
    <xf numFmtId="0" fontId="37" fillId="0" borderId="0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1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42" fillId="0" borderId="20" xfId="0" applyFont="1" applyFill="1" applyBorder="1"/>
    <xf numFmtId="0" fontId="42" fillId="0" borderId="2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30" xfId="0" applyFont="1" applyFill="1" applyBorder="1" applyAlignment="1">
      <alignment horizontal="center"/>
    </xf>
    <xf numFmtId="0" fontId="37" fillId="0" borderId="0" xfId="0" quotePrefix="1" applyFont="1" applyFill="1"/>
    <xf numFmtId="0" fontId="1" fillId="0" borderId="1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43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33" fillId="0" borderId="0" xfId="0" quotePrefix="1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44" fillId="0" borderId="0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18" xfId="0" applyFont="1" applyFill="1" applyBorder="1" applyAlignment="1">
      <alignment vertical="center"/>
    </xf>
    <xf numFmtId="0" fontId="44" fillId="0" borderId="0" xfId="0" quotePrefix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/>
    </xf>
    <xf numFmtId="0" fontId="33" fillId="0" borderId="10" xfId="0" applyFont="1" applyFill="1" applyBorder="1"/>
    <xf numFmtId="0" fontId="33" fillId="0" borderId="0" xfId="0" applyFont="1" applyFill="1" applyBorder="1" applyAlignment="1">
      <alignment vertical="center" wrapText="1"/>
    </xf>
    <xf numFmtId="0" fontId="33" fillId="0" borderId="0" xfId="0" applyFont="1" applyFill="1"/>
    <xf numFmtId="0" fontId="33" fillId="0" borderId="10" xfId="0" applyFont="1" applyFill="1" applyBorder="1" applyAlignment="1">
      <alignment horizontal="left" vertical="center"/>
    </xf>
    <xf numFmtId="0" fontId="33" fillId="0" borderId="10" xfId="0" quotePrefix="1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vertical="center" wrapText="1"/>
    </xf>
    <xf numFmtId="0" fontId="33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35" fillId="0" borderId="0" xfId="0" applyFont="1" applyFill="1"/>
    <xf numFmtId="0" fontId="37" fillId="0" borderId="0" xfId="0" applyFont="1" applyFill="1" applyAlignment="1">
      <alignment horizontal="center" vertical="center"/>
    </xf>
    <xf numFmtId="0" fontId="38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0" fontId="5" fillId="0" borderId="31" xfId="0" applyFont="1" applyFill="1" applyBorder="1" applyAlignment="1">
      <alignment vertical="center"/>
    </xf>
    <xf numFmtId="0" fontId="45" fillId="0" borderId="0" xfId="0" applyFont="1" applyFill="1"/>
    <xf numFmtId="0" fontId="2" fillId="0" borderId="0" xfId="0" applyFont="1" applyFill="1" applyBorder="1" applyAlignment="1">
      <alignment vertical="center"/>
    </xf>
    <xf numFmtId="0" fontId="46" fillId="0" borderId="0" xfId="0" applyFont="1" applyFill="1"/>
    <xf numFmtId="0" fontId="46" fillId="0" borderId="0" xfId="0" quotePrefix="1" applyFont="1" applyFill="1"/>
    <xf numFmtId="0" fontId="2" fillId="0" borderId="0" xfId="0" quotePrefix="1" applyFont="1" applyFill="1" applyBorder="1" applyAlignment="1">
      <alignment vertical="center"/>
    </xf>
    <xf numFmtId="0" fontId="49" fillId="0" borderId="0" xfId="0" applyFont="1" applyFill="1"/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50" fillId="0" borderId="0" xfId="0" applyFont="1" applyFill="1" applyAlignment="1">
      <alignment vertical="center"/>
    </xf>
    <xf numFmtId="0" fontId="33" fillId="0" borderId="16" xfId="42" applyFont="1" applyFill="1" applyBorder="1" applyAlignment="1">
      <alignment horizontal="left"/>
    </xf>
    <xf numFmtId="0" fontId="33" fillId="0" borderId="0" xfId="42" applyFont="1" applyFill="1" applyBorder="1" applyAlignment="1">
      <alignment horizontal="left"/>
    </xf>
    <xf numFmtId="14" fontId="16" fillId="0" borderId="0" xfId="0" applyNumberFormat="1" applyFont="1" applyFill="1" applyAlignment="1">
      <alignment vertical="center"/>
    </xf>
    <xf numFmtId="0" fontId="16" fillId="0" borderId="16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5" fillId="0" borderId="10" xfId="0" quotePrefix="1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52" fillId="0" borderId="0" xfId="0" applyFont="1" applyFill="1" applyAlignment="1">
      <alignment vertical="center"/>
    </xf>
    <xf numFmtId="0" fontId="33" fillId="0" borderId="0" xfId="41" applyFont="1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51" fillId="0" borderId="0" xfId="0" applyFont="1" applyFill="1" applyAlignment="1">
      <alignment vertical="center"/>
    </xf>
    <xf numFmtId="0" fontId="53" fillId="0" borderId="0" xfId="0" quotePrefix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horizontal="left" vertical="center" wrapText="1"/>
    </xf>
    <xf numFmtId="0" fontId="5" fillId="0" borderId="0" xfId="0" quotePrefix="1" applyFont="1" applyFill="1" applyBorder="1" applyAlignment="1">
      <alignment horizontal="right" vertical="center" wrapText="1"/>
    </xf>
    <xf numFmtId="0" fontId="16" fillId="0" borderId="35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47" fillId="0" borderId="0" xfId="0" applyFont="1" applyFill="1"/>
    <xf numFmtId="0" fontId="47" fillId="0" borderId="0" xfId="0" applyFont="1" applyFill="1" applyAlignment="1">
      <alignment horizontal="right"/>
    </xf>
    <xf numFmtId="14" fontId="37" fillId="0" borderId="0" xfId="0" quotePrefix="1" applyNumberFormat="1" applyFont="1" applyFill="1"/>
    <xf numFmtId="0" fontId="0" fillId="0" borderId="0" xfId="0" applyFont="1" applyFill="1" applyBorder="1" applyAlignment="1">
      <alignment vertical="center"/>
    </xf>
    <xf numFmtId="0" fontId="5" fillId="0" borderId="10" xfId="0" quotePrefix="1" applyFont="1" applyFill="1" applyBorder="1" applyAlignment="1">
      <alignment vertical="center" wrapText="1"/>
    </xf>
    <xf numFmtId="0" fontId="44" fillId="0" borderId="10" xfId="0" applyFont="1" applyFill="1" applyBorder="1" applyAlignment="1">
      <alignment vertical="center" wrapText="1"/>
    </xf>
    <xf numFmtId="0" fontId="0" fillId="0" borderId="0" xfId="0" applyFont="1" applyFill="1"/>
    <xf numFmtId="14" fontId="0" fillId="0" borderId="0" xfId="0" quotePrefix="1" applyNumberFormat="1" applyFont="1" applyFill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33" fillId="0" borderId="10" xfId="42" applyFont="1" applyFill="1" applyBorder="1" applyAlignment="1">
      <alignment horizontal="left"/>
    </xf>
    <xf numFmtId="0" fontId="16" fillId="0" borderId="31" xfId="0" applyFont="1" applyFill="1" applyBorder="1" applyAlignment="1">
      <alignment vertical="center"/>
    </xf>
    <xf numFmtId="0" fontId="1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 shrinkToFit="1"/>
    </xf>
    <xf numFmtId="0" fontId="61" fillId="0" borderId="0" xfId="0" applyFont="1" applyFill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justify"/>
    </xf>
    <xf numFmtId="0" fontId="56" fillId="0" borderId="0" xfId="0" applyFont="1" applyFill="1" applyAlignment="1">
      <alignment horizontal="right" wrapText="1"/>
    </xf>
    <xf numFmtId="0" fontId="56" fillId="0" borderId="0" xfId="0" applyFont="1" applyFill="1" applyAlignment="1">
      <alignment wrapText="1"/>
    </xf>
    <xf numFmtId="0" fontId="56" fillId="0" borderId="0" xfId="0" applyFont="1" applyFill="1" applyAlignment="1">
      <alignment horizontal="justify"/>
    </xf>
    <xf numFmtId="0" fontId="56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justify"/>
    </xf>
    <xf numFmtId="0" fontId="13" fillId="0" borderId="0" xfId="0" applyFont="1" applyFill="1"/>
    <xf numFmtId="14" fontId="0" fillId="0" borderId="0" xfId="0" applyNumberFormat="1" applyFill="1"/>
    <xf numFmtId="0" fontId="14" fillId="0" borderId="0" xfId="0" applyFont="1" applyFill="1" applyBorder="1" applyAlignment="1">
      <alignment wrapText="1"/>
    </xf>
    <xf numFmtId="0" fontId="12" fillId="0" borderId="0" xfId="0" applyFont="1" applyFill="1"/>
    <xf numFmtId="0" fontId="14" fillId="0" borderId="10" xfId="0" applyFont="1" applyFill="1" applyBorder="1" applyAlignment="1">
      <alignment horizontal="center" wrapText="1"/>
    </xf>
    <xf numFmtId="0" fontId="14" fillId="0" borderId="18" xfId="0" applyFont="1" applyFill="1" applyBorder="1" applyAlignment="1">
      <alignment horizontal="center" wrapText="1"/>
    </xf>
    <xf numFmtId="0" fontId="47" fillId="0" borderId="32" xfId="0" applyFont="1" applyFill="1" applyBorder="1" applyAlignment="1">
      <alignment horizontal="centerContinuous" vertical="center"/>
    </xf>
    <xf numFmtId="0" fontId="47" fillId="0" borderId="33" xfId="0" applyFont="1" applyFill="1" applyBorder="1" applyAlignment="1">
      <alignment horizontal="centerContinuous" vertical="center"/>
    </xf>
    <xf numFmtId="0" fontId="47" fillId="0" borderId="34" xfId="0" applyFont="1" applyFill="1" applyBorder="1" applyAlignment="1">
      <alignment horizontal="centerContinuous" vertical="center"/>
    </xf>
    <xf numFmtId="0" fontId="47" fillId="0" borderId="0" xfId="0" applyFont="1" applyFill="1" applyAlignment="1">
      <alignment vertical="center"/>
    </xf>
    <xf numFmtId="0" fontId="47" fillId="0" borderId="32" xfId="0" applyFont="1" applyFill="1" applyBorder="1" applyAlignment="1">
      <alignment horizontal="centerContinuous" vertical="center" wrapText="1"/>
    </xf>
    <xf numFmtId="0" fontId="47" fillId="0" borderId="19" xfId="0" applyFont="1" applyFill="1" applyBorder="1"/>
    <xf numFmtId="0" fontId="48" fillId="0" borderId="0" xfId="0" applyFont="1" applyFill="1"/>
    <xf numFmtId="0" fontId="47" fillId="0" borderId="0" xfId="0" applyFont="1" applyFill="1" applyAlignment="1"/>
    <xf numFmtId="0" fontId="47" fillId="0" borderId="0" xfId="0" applyFont="1" applyFill="1" applyAlignment="1">
      <alignment horizontal="center"/>
    </xf>
    <xf numFmtId="0" fontId="6" fillId="0" borderId="10" xfId="0" applyFont="1" applyFill="1" applyBorder="1"/>
    <xf numFmtId="0" fontId="37" fillId="0" borderId="38" xfId="0" applyFont="1" applyFill="1" applyBorder="1" applyAlignment="1">
      <alignment vertical="center" wrapText="1"/>
    </xf>
    <xf numFmtId="0" fontId="37" fillId="0" borderId="39" xfId="0" applyFont="1" applyFill="1" applyBorder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4" fillId="0" borderId="0" xfId="0" applyFont="1" applyFill="1" applyAlignment="1">
      <alignment vertical="center"/>
    </xf>
    <xf numFmtId="0" fontId="54" fillId="0" borderId="0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/>
    </xf>
    <xf numFmtId="0" fontId="5" fillId="0" borderId="10" xfId="0" applyFont="1" applyFill="1" applyBorder="1"/>
    <xf numFmtId="0" fontId="5" fillId="0" borderId="1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9" fillId="0" borderId="0" xfId="0" applyFont="1" applyFill="1"/>
    <xf numFmtId="0" fontId="6" fillId="0" borderId="0" xfId="0" applyFont="1" applyFill="1" applyBorder="1"/>
    <xf numFmtId="0" fontId="0" fillId="0" borderId="12" xfId="0" applyFill="1" applyBorder="1" applyAlignment="1">
      <alignment horizontal="centerContinuous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centerContinuous"/>
    </xf>
    <xf numFmtId="0" fontId="0" fillId="0" borderId="15" xfId="0" applyFill="1" applyBorder="1" applyAlignment="1">
      <alignment horizontal="centerContinuous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7" xfId="0" applyFill="1" applyBorder="1" applyAlignment="1">
      <alignment horizontal="centerContinuous"/>
    </xf>
    <xf numFmtId="0" fontId="0" fillId="0" borderId="18" xfId="0" applyFill="1" applyBorder="1" applyAlignment="1">
      <alignment horizontal="centerContinuous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6" xfId="0" quotePrefix="1" applyFill="1" applyBorder="1" applyAlignment="1">
      <alignment horizontal="left"/>
    </xf>
    <xf numFmtId="0" fontId="57" fillId="0" borderId="0" xfId="0" applyFont="1" applyFill="1" applyAlignment="1">
      <alignment horizontal="left" vertical="center" readingOrder="1"/>
    </xf>
    <xf numFmtId="0" fontId="58" fillId="0" borderId="0" xfId="0" applyFont="1" applyFill="1" applyAlignment="1">
      <alignment horizontal="left" vertical="center" readingOrder="1"/>
    </xf>
    <xf numFmtId="0" fontId="57" fillId="0" borderId="0" xfId="0" applyFont="1" applyFill="1" applyAlignment="1">
      <alignment vertical="center" readingOrder="1"/>
    </xf>
    <xf numFmtId="0" fontId="58" fillId="0" borderId="0" xfId="0" applyFont="1" applyFill="1" applyAlignment="1">
      <alignment vertical="center" readingOrder="1"/>
    </xf>
    <xf numFmtId="0" fontId="60" fillId="0" borderId="0" xfId="0" applyFont="1" applyFill="1" applyAlignment="1">
      <alignment horizontal="left" vertical="center" readingOrder="1"/>
    </xf>
    <xf numFmtId="0" fontId="55" fillId="0" borderId="0" xfId="0" applyFont="1" applyFill="1" applyAlignment="1">
      <alignment vertical="center" readingOrder="1"/>
    </xf>
    <xf numFmtId="0" fontId="34" fillId="0" borderId="0" xfId="41" applyFont="1" applyFill="1">
      <alignment vertic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9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16" fillId="24" borderId="10" xfId="0" applyFont="1" applyFill="1" applyBorder="1" applyAlignment="1">
      <alignment vertical="center"/>
    </xf>
    <xf numFmtId="0" fontId="0" fillId="24" borderId="10" xfId="0" applyFont="1" applyFill="1" applyBorder="1" applyAlignment="1">
      <alignment vertical="center"/>
    </xf>
    <xf numFmtId="0" fontId="0" fillId="24" borderId="0" xfId="0" applyFont="1" applyFill="1" applyAlignment="1">
      <alignment vertical="center"/>
    </xf>
    <xf numFmtId="0" fontId="16" fillId="24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0" fontId="0" fillId="24" borderId="0" xfId="0" applyFill="1" applyAlignment="1">
      <alignment vertical="center"/>
    </xf>
    <xf numFmtId="0" fontId="16" fillId="24" borderId="10" xfId="0" applyFont="1" applyFill="1" applyBorder="1" applyAlignment="1">
      <alignment vertical="center" wrapText="1"/>
    </xf>
    <xf numFmtId="0" fontId="5" fillId="24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25" borderId="0" xfId="0" applyFont="1" applyFill="1" applyAlignment="1">
      <alignment vertical="center"/>
    </xf>
    <xf numFmtId="0" fontId="2" fillId="25" borderId="0" xfId="0" applyFont="1" applyFill="1" applyAlignment="1">
      <alignment vertical="center"/>
    </xf>
    <xf numFmtId="0" fontId="0" fillId="25" borderId="10" xfId="0" applyFont="1" applyFill="1" applyBorder="1" applyAlignment="1">
      <alignment vertical="center"/>
    </xf>
    <xf numFmtId="0" fontId="5" fillId="25" borderId="10" xfId="0" applyFont="1" applyFill="1" applyBorder="1" applyAlignment="1">
      <alignment vertical="center"/>
    </xf>
    <xf numFmtId="0" fontId="16" fillId="25" borderId="0" xfId="0" applyFont="1" applyFill="1" applyAlignment="1">
      <alignment vertical="center"/>
    </xf>
    <xf numFmtId="0" fontId="5" fillId="25" borderId="10" xfId="0" applyFont="1" applyFill="1" applyBorder="1" applyAlignment="1">
      <alignment vertical="center" wrapText="1"/>
    </xf>
    <xf numFmtId="0" fontId="5" fillId="26" borderId="10" xfId="0" applyFont="1" applyFill="1" applyBorder="1" applyAlignment="1">
      <alignment vertical="center"/>
    </xf>
    <xf numFmtId="0" fontId="16" fillId="24" borderId="0" xfId="0" quotePrefix="1" applyFont="1" applyFill="1" applyAlignment="1">
      <alignment vertical="center"/>
    </xf>
    <xf numFmtId="0" fontId="2" fillId="24" borderId="0" xfId="0" applyFont="1" applyFill="1" applyAlignment="1">
      <alignment vertical="center"/>
    </xf>
    <xf numFmtId="0" fontId="2" fillId="24" borderId="10" xfId="0" applyFont="1" applyFill="1" applyBorder="1" applyAlignment="1">
      <alignment vertical="center"/>
    </xf>
    <xf numFmtId="0" fontId="5" fillId="24" borderId="0" xfId="0" quotePrefix="1" applyFont="1" applyFill="1" applyBorder="1" applyAlignment="1">
      <alignment horizontal="right" vertical="center" wrapText="1"/>
    </xf>
    <xf numFmtId="0" fontId="0" fillId="24" borderId="0" xfId="0" applyFill="1" applyBorder="1" applyAlignment="1">
      <alignment vertical="center"/>
    </xf>
    <xf numFmtId="0" fontId="2" fillId="24" borderId="0" xfId="0" applyFont="1" applyFill="1" applyBorder="1" applyAlignment="1">
      <alignment vertical="center"/>
    </xf>
    <xf numFmtId="0" fontId="2" fillId="24" borderId="0" xfId="0" applyFont="1" applyFill="1"/>
    <xf numFmtId="0" fontId="5" fillId="25" borderId="10" xfId="0" quotePrefix="1" applyFont="1" applyFill="1" applyBorder="1" applyAlignment="1">
      <alignment horizontal="center" vertical="center" wrapText="1"/>
    </xf>
    <xf numFmtId="0" fontId="5" fillId="25" borderId="0" xfId="0" applyFont="1" applyFill="1" applyBorder="1" applyAlignment="1">
      <alignment vertical="center" wrapText="1"/>
    </xf>
    <xf numFmtId="0" fontId="5" fillId="25" borderId="0" xfId="0" applyFont="1" applyFill="1" applyAlignment="1">
      <alignment vertical="center"/>
    </xf>
    <xf numFmtId="49" fontId="0" fillId="0" borderId="0" xfId="0" applyNumberFormat="1"/>
    <xf numFmtId="0" fontId="0" fillId="0" borderId="0" xfId="0" applyBorder="1"/>
    <xf numFmtId="0" fontId="1" fillId="0" borderId="0" xfId="44" applyFill="1">
      <alignment vertical="center"/>
    </xf>
    <xf numFmtId="0" fontId="62" fillId="0" borderId="0" xfId="44" applyFont="1" applyFill="1">
      <alignment vertical="center"/>
    </xf>
    <xf numFmtId="0" fontId="63" fillId="0" borderId="0" xfId="44" applyFont="1" applyFill="1">
      <alignment vertical="center"/>
    </xf>
    <xf numFmtId="0" fontId="62" fillId="0" borderId="0" xfId="0" applyFont="1" applyFill="1" applyBorder="1" applyAlignment="1"/>
    <xf numFmtId="0" fontId="62" fillId="0" borderId="0" xfId="0" applyFont="1" applyFill="1" applyBorder="1" applyAlignment="1">
      <alignment vertical="center"/>
    </xf>
    <xf numFmtId="0" fontId="62" fillId="0" borderId="0" xfId="0" applyFont="1" applyFill="1" applyAlignment="1">
      <alignment vertical="center"/>
    </xf>
    <xf numFmtId="0" fontId="62" fillId="0" borderId="0" xfId="44" applyFont="1" applyFill="1" applyBorder="1" applyAlignment="1"/>
    <xf numFmtId="0" fontId="62" fillId="0" borderId="0" xfId="44" applyFont="1" applyFill="1" applyBorder="1">
      <alignment vertical="center"/>
    </xf>
    <xf numFmtId="0" fontId="64" fillId="0" borderId="0" xfId="44" applyFont="1" applyFill="1" applyAlignment="1">
      <alignment horizontal="center"/>
    </xf>
    <xf numFmtId="0" fontId="71" fillId="0" borderId="0" xfId="44" applyFont="1" applyFill="1" applyAlignment="1">
      <alignment horizontal="center"/>
    </xf>
    <xf numFmtId="0" fontId="65" fillId="0" borderId="0" xfId="44" applyFont="1" applyFill="1">
      <alignment vertical="center"/>
    </xf>
    <xf numFmtId="0" fontId="65" fillId="0" borderId="62" xfId="44" applyFont="1" applyFill="1" applyBorder="1" applyAlignment="1">
      <alignment horizontal="center"/>
    </xf>
    <xf numFmtId="0" fontId="65" fillId="0" borderId="62" xfId="44" applyFont="1" applyFill="1" applyBorder="1" applyAlignment="1">
      <alignment horizontal="right"/>
    </xf>
    <xf numFmtId="0" fontId="1" fillId="0" borderId="62" xfId="44" applyFill="1" applyBorder="1" applyAlignment="1">
      <alignment vertical="center"/>
    </xf>
    <xf numFmtId="0" fontId="65" fillId="0" borderId="63" xfId="44" applyFont="1" applyFill="1" applyBorder="1" applyAlignment="1">
      <alignment horizontal="center"/>
    </xf>
    <xf numFmtId="0" fontId="65" fillId="0" borderId="66" xfId="44" applyFont="1" applyFill="1" applyBorder="1" applyAlignment="1">
      <alignment horizontal="center"/>
    </xf>
    <xf numFmtId="0" fontId="65" fillId="0" borderId="67" xfId="44" applyFont="1" applyFill="1" applyBorder="1" applyAlignment="1">
      <alignment horizontal="center"/>
    </xf>
    <xf numFmtId="0" fontId="65" fillId="0" borderId="67" xfId="44" applyFont="1" applyFill="1" applyBorder="1" applyAlignment="1">
      <alignment horizontal="right"/>
    </xf>
    <xf numFmtId="0" fontId="1" fillId="0" borderId="67" xfId="44" applyFill="1" applyBorder="1" applyAlignment="1">
      <alignment vertical="center"/>
    </xf>
    <xf numFmtId="0" fontId="1" fillId="0" borderId="68" xfId="44" applyFill="1" applyBorder="1" applyAlignment="1">
      <alignment vertical="center"/>
    </xf>
    <xf numFmtId="0" fontId="0" fillId="0" borderId="0" xfId="44" applyFont="1" applyFill="1">
      <alignment vertical="center"/>
    </xf>
    <xf numFmtId="0" fontId="72" fillId="0" borderId="50" xfId="0" applyFont="1" applyFill="1" applyBorder="1" applyAlignment="1">
      <alignment horizontal="center"/>
    </xf>
    <xf numFmtId="0" fontId="65" fillId="0" borderId="16" xfId="0" applyFont="1" applyFill="1" applyBorder="1" applyAlignment="1">
      <alignment vertical="center"/>
    </xf>
    <xf numFmtId="0" fontId="65" fillId="0" borderId="18" xfId="0" applyFont="1" applyFill="1" applyBorder="1" applyAlignment="1">
      <alignment vertical="center"/>
    </xf>
    <xf numFmtId="0" fontId="65" fillId="0" borderId="71" xfId="44" applyFont="1" applyFill="1" applyBorder="1" applyAlignment="1"/>
    <xf numFmtId="0" fontId="65" fillId="0" borderId="72" xfId="44" applyFont="1" applyFill="1" applyBorder="1" applyAlignment="1">
      <alignment horizontal="center"/>
    </xf>
    <xf numFmtId="0" fontId="1" fillId="0" borderId="64" xfId="44" applyFill="1" applyBorder="1" applyAlignment="1">
      <alignment vertical="center"/>
    </xf>
    <xf numFmtId="0" fontId="65" fillId="0" borderId="64" xfId="44" applyFont="1" applyFill="1" applyBorder="1" applyAlignment="1">
      <alignment horizontal="center"/>
    </xf>
    <xf numFmtId="0" fontId="65" fillId="0" borderId="64" xfId="44" applyFont="1" applyFill="1" applyBorder="1" applyAlignment="1">
      <alignment horizontal="right"/>
    </xf>
    <xf numFmtId="0" fontId="1" fillId="0" borderId="65" xfId="44" applyFill="1" applyBorder="1" applyAlignment="1">
      <alignment vertical="center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10" xfId="0" applyBorder="1" applyAlignment="1">
      <alignment shrinkToFit="1"/>
    </xf>
    <xf numFmtId="0" fontId="0" fillId="0" borderId="36" xfId="0" applyBorder="1" applyAlignment="1">
      <alignment shrinkToFit="1"/>
    </xf>
    <xf numFmtId="0" fontId="0" fillId="0" borderId="37" xfId="0" applyBorder="1" applyAlignment="1">
      <alignment shrinkToFit="1"/>
    </xf>
    <xf numFmtId="0" fontId="0" fillId="0" borderId="78" xfId="0" applyFill="1" applyBorder="1"/>
    <xf numFmtId="0" fontId="0" fillId="28" borderId="82" xfId="0" applyFill="1" applyBorder="1"/>
    <xf numFmtId="0" fontId="0" fillId="28" borderId="83" xfId="0" applyFill="1" applyBorder="1"/>
    <xf numFmtId="0" fontId="0" fillId="0" borderId="0" xfId="0" applyAlignment="1"/>
    <xf numFmtId="0" fontId="0" fillId="28" borderId="13" xfId="0" applyFill="1" applyBorder="1" applyAlignment="1"/>
    <xf numFmtId="0" fontId="0" fillId="0" borderId="16" xfId="0" applyBorder="1" applyAlignment="1">
      <alignment shrinkToFit="1"/>
    </xf>
    <xf numFmtId="0" fontId="0" fillId="0" borderId="17" xfId="0" applyBorder="1" applyAlignment="1">
      <alignment shrinkToFit="1"/>
    </xf>
    <xf numFmtId="0" fontId="0" fillId="0" borderId="40" xfId="0" applyBorder="1" applyAlignment="1">
      <alignment shrinkToFit="1"/>
    </xf>
    <xf numFmtId="0" fontId="0" fillId="0" borderId="19" xfId="0" applyBorder="1"/>
    <xf numFmtId="0" fontId="0" fillId="28" borderId="14" xfId="0" applyFill="1" applyBorder="1" applyAlignment="1"/>
    <xf numFmtId="0" fontId="1" fillId="28" borderId="14" xfId="44" applyFill="1" applyBorder="1">
      <alignment vertical="center"/>
    </xf>
    <xf numFmtId="0" fontId="1" fillId="28" borderId="15" xfId="44" applyFill="1" applyBorder="1">
      <alignment vertical="center"/>
    </xf>
    <xf numFmtId="0" fontId="0" fillId="28" borderId="16" xfId="0" applyFill="1" applyBorder="1" applyAlignment="1"/>
    <xf numFmtId="0" fontId="0" fillId="28" borderId="17" xfId="0" applyFill="1" applyBorder="1" applyAlignment="1"/>
    <xf numFmtId="0" fontId="1" fillId="28" borderId="17" xfId="44" applyFill="1" applyBorder="1">
      <alignment vertical="center"/>
    </xf>
    <xf numFmtId="0" fontId="1" fillId="28" borderId="18" xfId="44" applyFill="1" applyBorder="1">
      <alignment vertical="center"/>
    </xf>
    <xf numFmtId="0" fontId="0" fillId="28" borderId="13" xfId="0" applyFill="1" applyBorder="1" applyAlignment="1">
      <alignment shrinkToFit="1"/>
    </xf>
    <xf numFmtId="0" fontId="0" fillId="28" borderId="14" xfId="0" applyFill="1" applyBorder="1"/>
    <xf numFmtId="0" fontId="0" fillId="28" borderId="15" xfId="0" applyFill="1" applyBorder="1"/>
    <xf numFmtId="0" fontId="0" fillId="28" borderId="16" xfId="0" applyFill="1" applyBorder="1" applyAlignment="1">
      <alignment shrinkToFit="1"/>
    </xf>
    <xf numFmtId="0" fontId="0" fillId="28" borderId="17" xfId="0" applyFill="1" applyBorder="1"/>
    <xf numFmtId="0" fontId="0" fillId="28" borderId="18" xfId="0" applyFill="1" applyBorder="1"/>
    <xf numFmtId="0" fontId="1" fillId="28" borderId="82" xfId="44" applyFill="1" applyBorder="1">
      <alignment vertical="center"/>
    </xf>
    <xf numFmtId="0" fontId="1" fillId="28" borderId="87" xfId="44" applyFill="1" applyBorder="1">
      <alignment vertical="center"/>
    </xf>
    <xf numFmtId="0" fontId="1" fillId="28" borderId="83" xfId="44" applyFill="1" applyBorder="1">
      <alignment vertical="center"/>
    </xf>
    <xf numFmtId="0" fontId="0" fillId="28" borderId="82" xfId="0" applyFill="1" applyBorder="1" applyAlignment="1"/>
    <xf numFmtId="0" fontId="0" fillId="28" borderId="87" xfId="0" applyFill="1" applyBorder="1" applyAlignment="1"/>
    <xf numFmtId="0" fontId="1" fillId="28" borderId="87" xfId="44" applyFill="1" applyBorder="1" applyAlignment="1">
      <alignment vertical="center"/>
    </xf>
    <xf numFmtId="0" fontId="75" fillId="0" borderId="0" xfId="0" applyFont="1" applyFill="1"/>
    <xf numFmtId="0" fontId="76" fillId="0" borderId="0" xfId="0" applyFont="1" applyFill="1" applyBorder="1" applyAlignment="1"/>
    <xf numFmtId="0" fontId="77" fillId="0" borderId="0" xfId="44" applyFont="1" applyFill="1">
      <alignment vertical="center"/>
    </xf>
    <xf numFmtId="0" fontId="76" fillId="0" borderId="0" xfId="44" applyFont="1" applyFill="1">
      <alignment vertical="center"/>
    </xf>
    <xf numFmtId="0" fontId="75" fillId="0" borderId="0" xfId="0" applyFont="1" applyAlignment="1">
      <alignment shrinkToFit="1"/>
    </xf>
    <xf numFmtId="0" fontId="75" fillId="0" borderId="0" xfId="0" applyFont="1" applyFill="1" applyAlignment="1">
      <alignment shrinkToFit="1"/>
    </xf>
    <xf numFmtId="0" fontId="76" fillId="0" borderId="19" xfId="0" applyFont="1" applyFill="1" applyBorder="1" applyAlignment="1"/>
    <xf numFmtId="0" fontId="77" fillId="0" borderId="19" xfId="0" applyFont="1" applyFill="1" applyBorder="1" applyAlignment="1">
      <alignment vertical="center"/>
    </xf>
    <xf numFmtId="0" fontId="75" fillId="0" borderId="19" xfId="0" applyFont="1" applyFill="1" applyBorder="1" applyAlignment="1">
      <alignment vertical="center"/>
    </xf>
    <xf numFmtId="0" fontId="75" fillId="0" borderId="0" xfId="0" applyFont="1" applyFill="1" applyAlignment="1">
      <alignment vertical="center"/>
    </xf>
    <xf numFmtId="0" fontId="77" fillId="0" borderId="0" xfId="0" applyFont="1" applyFill="1" applyAlignment="1">
      <alignment vertical="center"/>
    </xf>
    <xf numFmtId="0" fontId="75" fillId="0" borderId="0" xfId="44" applyFont="1" applyFill="1">
      <alignment vertical="center"/>
    </xf>
    <xf numFmtId="0" fontId="77" fillId="0" borderId="0" xfId="0" applyFont="1" applyFill="1" applyBorder="1" applyAlignment="1">
      <alignment vertical="center"/>
    </xf>
    <xf numFmtId="0" fontId="75" fillId="0" borderId="0" xfId="44" applyFont="1" applyFill="1" applyBorder="1">
      <alignment vertical="center"/>
    </xf>
    <xf numFmtId="0" fontId="75" fillId="0" borderId="19" xfId="44" applyFont="1" applyFill="1" applyBorder="1">
      <alignment vertical="center"/>
    </xf>
    <xf numFmtId="0" fontId="1" fillId="24" borderId="0" xfId="0" quotePrefix="1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5" fillId="24" borderId="0" xfId="0" applyFont="1" applyFill="1" applyBorder="1" applyAlignment="1">
      <alignment vertical="center"/>
    </xf>
    <xf numFmtId="0" fontId="5" fillId="24" borderId="0" xfId="0" quotePrefix="1" applyFont="1" applyFill="1" applyBorder="1" applyAlignment="1">
      <alignment horizontal="center" vertical="center" wrapText="1"/>
    </xf>
    <xf numFmtId="0" fontId="1" fillId="24" borderId="35" xfId="0" applyFont="1" applyFill="1" applyBorder="1" applyAlignment="1">
      <alignment vertical="center"/>
    </xf>
    <xf numFmtId="0" fontId="10" fillId="0" borderId="37" xfId="0" applyFont="1" applyFill="1" applyBorder="1" applyAlignment="1">
      <alignment horizontal="center" wrapText="1"/>
    </xf>
    <xf numFmtId="0" fontId="10" fillId="0" borderId="35" xfId="0" applyFont="1" applyFill="1" applyBorder="1" applyAlignment="1">
      <alignment horizontal="center" wrapText="1"/>
    </xf>
    <xf numFmtId="0" fontId="10" fillId="0" borderId="36" xfId="0" applyFont="1" applyFill="1" applyBorder="1" applyAlignment="1">
      <alignment horizontal="center" wrapText="1"/>
    </xf>
    <xf numFmtId="0" fontId="11" fillId="0" borderId="0" xfId="0" applyFont="1" applyFill="1" applyAlignment="1">
      <alignment horizontal="center"/>
    </xf>
    <xf numFmtId="0" fontId="65" fillId="0" borderId="44" xfId="0" applyFont="1" applyFill="1" applyBorder="1" applyAlignment="1">
      <alignment horizontal="center"/>
    </xf>
    <xf numFmtId="0" fontId="0" fillId="0" borderId="45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69" fillId="0" borderId="47" xfId="0" applyFont="1" applyFill="1" applyBorder="1" applyAlignment="1">
      <alignment horizontal="center"/>
    </xf>
    <xf numFmtId="0" fontId="69" fillId="0" borderId="48" xfId="0" applyFont="1" applyFill="1" applyBorder="1" applyAlignment="1">
      <alignment horizontal="center"/>
    </xf>
    <xf numFmtId="0" fontId="69" fillId="0" borderId="16" xfId="44" applyFont="1" applyFill="1" applyBorder="1" applyAlignment="1">
      <alignment horizontal="center" vertical="center"/>
    </xf>
    <xf numFmtId="0" fontId="67" fillId="0" borderId="17" xfId="44" applyFont="1" applyFill="1" applyBorder="1" applyAlignment="1">
      <alignment horizontal="center" vertical="center"/>
    </xf>
    <xf numFmtId="0" fontId="67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69" fillId="0" borderId="49" xfId="0" applyFont="1" applyFill="1" applyBorder="1" applyAlignment="1">
      <alignment horizontal="center"/>
    </xf>
    <xf numFmtId="0" fontId="69" fillId="0" borderId="50" xfId="0" applyFont="1" applyFill="1" applyBorder="1" applyAlignment="1">
      <alignment horizontal="center"/>
    </xf>
    <xf numFmtId="0" fontId="69" fillId="0" borderId="51" xfId="0" applyFont="1" applyFill="1" applyBorder="1" applyAlignment="1">
      <alignment horizontal="center"/>
    </xf>
    <xf numFmtId="0" fontId="66" fillId="27" borderId="16" xfId="0" applyFont="1" applyFill="1" applyBorder="1" applyAlignment="1">
      <alignment horizontal="center"/>
    </xf>
    <xf numFmtId="0" fontId="66" fillId="27" borderId="17" xfId="0" applyFont="1" applyFill="1" applyBorder="1" applyAlignment="1">
      <alignment horizontal="center"/>
    </xf>
    <xf numFmtId="0" fontId="61" fillId="0" borderId="16" xfId="0" applyFont="1" applyFill="1" applyBorder="1" applyAlignment="1">
      <alignment horizontal="center" vertical="center"/>
    </xf>
    <xf numFmtId="0" fontId="67" fillId="0" borderId="18" xfId="0" applyFont="1" applyFill="1" applyBorder="1" applyAlignment="1">
      <alignment horizontal="center" vertical="center"/>
    </xf>
    <xf numFmtId="0" fontId="65" fillId="0" borderId="44" xfId="44" applyFont="1" applyFill="1" applyBorder="1" applyAlignment="1">
      <alignment horizontal="center"/>
    </xf>
    <xf numFmtId="0" fontId="67" fillId="0" borderId="45" xfId="0" applyFont="1" applyFill="1" applyBorder="1" applyAlignment="1">
      <alignment horizontal="center" vertical="center"/>
    </xf>
    <xf numFmtId="0" fontId="67" fillId="0" borderId="46" xfId="0" applyFont="1" applyFill="1" applyBorder="1" applyAlignment="1">
      <alignment horizontal="center" vertical="center"/>
    </xf>
    <xf numFmtId="0" fontId="65" fillId="0" borderId="52" xfId="44" applyFont="1" applyFill="1" applyBorder="1" applyAlignment="1">
      <alignment horizontal="center"/>
    </xf>
    <xf numFmtId="0" fontId="65" fillId="0" borderId="53" xfId="44" applyFont="1" applyFill="1" applyBorder="1" applyAlignment="1">
      <alignment horizontal="center"/>
    </xf>
    <xf numFmtId="0" fontId="69" fillId="0" borderId="54" xfId="44" applyFont="1" applyFill="1" applyBorder="1" applyAlignment="1">
      <alignment horizontal="center" vertical="center"/>
    </xf>
    <xf numFmtId="0" fontId="69" fillId="0" borderId="55" xfId="44" applyFont="1" applyFill="1" applyBorder="1" applyAlignment="1">
      <alignment horizontal="center" vertical="center"/>
    </xf>
    <xf numFmtId="0" fontId="65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65" fillId="0" borderId="16" xfId="0" applyFont="1" applyFill="1" applyBorder="1" applyAlignment="1">
      <alignment horizontal="center" vertical="center"/>
    </xf>
    <xf numFmtId="0" fontId="65" fillId="0" borderId="18" xfId="0" applyFont="1" applyFill="1" applyBorder="1" applyAlignment="1">
      <alignment horizontal="center" vertical="center"/>
    </xf>
    <xf numFmtId="0" fontId="65" fillId="0" borderId="16" xfId="44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69" fillId="0" borderId="84" xfId="44" applyFont="1" applyFill="1" applyBorder="1" applyAlignment="1">
      <alignment horizontal="center" vertical="center"/>
    </xf>
    <xf numFmtId="0" fontId="69" fillId="0" borderId="85" xfId="44" applyFont="1" applyFill="1" applyBorder="1" applyAlignment="1">
      <alignment horizontal="center" vertical="center"/>
    </xf>
    <xf numFmtId="0" fontId="69" fillId="0" borderId="86" xfId="44" applyFont="1" applyFill="1" applyBorder="1" applyAlignment="1">
      <alignment horizontal="center" vertical="center"/>
    </xf>
    <xf numFmtId="0" fontId="73" fillId="27" borderId="16" xfId="0" applyFont="1" applyFill="1" applyBorder="1" applyAlignment="1">
      <alignment horizontal="center"/>
    </xf>
    <xf numFmtId="0" fontId="74" fillId="27" borderId="17" xfId="0" applyFont="1" applyFill="1" applyBorder="1" applyAlignment="1">
      <alignment horizontal="center"/>
    </xf>
    <xf numFmtId="0" fontId="74" fillId="27" borderId="56" xfId="0" applyFont="1" applyFill="1" applyBorder="1" applyAlignment="1">
      <alignment horizontal="center"/>
    </xf>
    <xf numFmtId="0" fontId="73" fillId="27" borderId="50" xfId="0" applyFont="1" applyFill="1" applyBorder="1" applyAlignment="1">
      <alignment horizontal="center"/>
    </xf>
    <xf numFmtId="0" fontId="73" fillId="27" borderId="57" xfId="0" applyFont="1" applyFill="1" applyBorder="1" applyAlignment="1">
      <alignment horizontal="center"/>
    </xf>
    <xf numFmtId="0" fontId="74" fillId="27" borderId="18" xfId="0" applyFont="1" applyFill="1" applyBorder="1" applyAlignment="1">
      <alignment horizontal="center"/>
    </xf>
    <xf numFmtId="0" fontId="69" fillId="0" borderId="73" xfId="44" applyFont="1" applyFill="1" applyBorder="1" applyAlignment="1">
      <alignment horizontal="center" vertical="center"/>
    </xf>
    <xf numFmtId="0" fontId="0" fillId="0" borderId="17" xfId="0" applyFill="1" applyBorder="1" applyAlignment="1"/>
    <xf numFmtId="0" fontId="0" fillId="0" borderId="69" xfId="0" applyFill="1" applyBorder="1" applyAlignment="1"/>
    <xf numFmtId="0" fontId="69" fillId="0" borderId="70" xfId="44" applyFont="1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65" fillId="0" borderId="50" xfId="44" applyFont="1" applyFill="1" applyBorder="1" applyAlignment="1">
      <alignment horizontal="center"/>
    </xf>
    <xf numFmtId="0" fontId="73" fillId="27" borderId="50" xfId="44" applyFont="1" applyFill="1" applyBorder="1" applyAlignment="1">
      <alignment horizontal="center"/>
    </xf>
    <xf numFmtId="0" fontId="73" fillId="27" borderId="51" xfId="44" applyFont="1" applyFill="1" applyBorder="1" applyAlignment="1">
      <alignment horizontal="center"/>
    </xf>
    <xf numFmtId="0" fontId="67" fillId="0" borderId="16" xfId="44" applyFont="1" applyFill="1" applyBorder="1" applyAlignment="1"/>
    <xf numFmtId="0" fontId="69" fillId="0" borderId="49" xfId="44" applyFont="1" applyFill="1" applyBorder="1" applyAlignment="1">
      <alignment horizontal="center" vertical="center"/>
    </xf>
    <xf numFmtId="0" fontId="69" fillId="0" borderId="50" xfId="44" applyFont="1" applyFill="1" applyBorder="1" applyAlignment="1">
      <alignment horizontal="center" vertical="center"/>
    </xf>
    <xf numFmtId="0" fontId="69" fillId="0" borderId="51" xfId="44" applyFont="1" applyFill="1" applyBorder="1" applyAlignment="1">
      <alignment horizontal="center" vertical="center"/>
    </xf>
    <xf numFmtId="0" fontId="69" fillId="0" borderId="16" xfId="44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68" fillId="0" borderId="60" xfId="44" applyFont="1" applyFill="1" applyBorder="1" applyAlignment="1">
      <alignment vertical="center"/>
    </xf>
    <xf numFmtId="0" fontId="68" fillId="0" borderId="31" xfId="44" applyFont="1" applyFill="1" applyBorder="1" applyAlignment="1">
      <alignment vertical="center"/>
    </xf>
    <xf numFmtId="0" fontId="68" fillId="0" borderId="61" xfId="44" applyFont="1" applyFill="1" applyBorder="1" applyAlignment="1">
      <alignment vertical="center"/>
    </xf>
    <xf numFmtId="0" fontId="68" fillId="0" borderId="41" xfId="44" applyFont="1" applyFill="1" applyBorder="1" applyAlignment="1">
      <alignment vertical="center"/>
    </xf>
    <xf numFmtId="0" fontId="68" fillId="0" borderId="42" xfId="44" applyFont="1" applyFill="1" applyBorder="1" applyAlignment="1">
      <alignment vertical="center"/>
    </xf>
    <xf numFmtId="0" fontId="68" fillId="0" borderId="43" xfId="44" applyFont="1" applyFill="1" applyBorder="1" applyAlignment="1">
      <alignment vertical="center"/>
    </xf>
    <xf numFmtId="0" fontId="68" fillId="0" borderId="74" xfId="44" applyFont="1" applyFill="1" applyBorder="1" applyAlignment="1">
      <alignment vertical="center"/>
    </xf>
    <xf numFmtId="0" fontId="68" fillId="0" borderId="75" xfId="44" applyFont="1" applyFill="1" applyBorder="1" applyAlignment="1">
      <alignment vertical="center"/>
    </xf>
    <xf numFmtId="0" fontId="68" fillId="0" borderId="76" xfId="44" applyFont="1" applyFill="1" applyBorder="1" applyAlignment="1">
      <alignment vertical="center"/>
    </xf>
    <xf numFmtId="0" fontId="68" fillId="0" borderId="74" xfId="44" applyFont="1" applyFill="1" applyBorder="1" applyAlignment="1"/>
    <xf numFmtId="0" fontId="68" fillId="0" borderId="75" xfId="44" applyFont="1" applyFill="1" applyBorder="1" applyAlignment="1"/>
    <xf numFmtId="0" fontId="68" fillId="0" borderId="76" xfId="44" applyFont="1" applyFill="1" applyBorder="1" applyAlignment="1"/>
    <xf numFmtId="0" fontId="68" fillId="0" borderId="58" xfId="44" applyFont="1" applyFill="1" applyBorder="1" applyAlignment="1"/>
    <xf numFmtId="0" fontId="68" fillId="0" borderId="40" xfId="44" applyFont="1" applyFill="1" applyBorder="1" applyAlignment="1"/>
    <xf numFmtId="0" fontId="68" fillId="0" borderId="59" xfId="44" applyFont="1" applyFill="1" applyBorder="1" applyAlignment="1"/>
    <xf numFmtId="0" fontId="68" fillId="0" borderId="60" xfId="0" applyFont="1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68" fillId="0" borderId="79" xfId="0" applyFont="1" applyFill="1" applyBorder="1" applyAlignment="1">
      <alignment vertical="center"/>
    </xf>
    <xf numFmtId="0" fontId="0" fillId="0" borderId="80" xfId="0" applyBorder="1" applyAlignment="1">
      <alignment vertical="center"/>
    </xf>
    <xf numFmtId="0" fontId="0" fillId="0" borderId="81" xfId="0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8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61" xfId="0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3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標準 2" xfId="44" xr:uid="{00000000-0005-0000-0000-000029000000}"/>
    <cellStyle name="標準_DataStructureImage" xfId="41" xr:uid="{00000000-0005-0000-0000-00002A000000}"/>
    <cellStyle name="標準_FY13-Model Menu Tree ver.0.01" xfId="42" xr:uid="{00000000-0005-0000-0000-00002B000000}"/>
  </cellStyles>
  <dxfs count="0"/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1022509</xdr:colOff>
      <xdr:row>39</xdr:row>
      <xdr:rowOff>47625</xdr:rowOff>
    </xdr:from>
    <xdr:to>
      <xdr:col>3</xdr:col>
      <xdr:colOff>1212422</xdr:colOff>
      <xdr:row>41</xdr:row>
      <xdr:rowOff>115014</xdr:rowOff>
    </xdr:to>
    <xdr:sp macro="" textlink="">
      <xdr:nvSpPr>
        <xdr:cNvPr id="14373" name="Rectangle 4">
          <a:extLst>
            <a:ext uri="{FF2B5EF4-FFF2-40B4-BE49-F238E27FC236}">
              <a16:creationId xmlns:a16="http://schemas.microsoft.com/office/drawing/2014/main" id="{00000000-0008-0000-0000-000025380000}"/>
            </a:ext>
          </a:extLst>
        </xdr:cNvPr>
        <xdr:cNvSpPr>
          <a:spLocks noChangeArrowheads="1"/>
        </xdr:cNvSpPr>
      </xdr:nvSpPr>
      <xdr:spPr bwMode="auto">
        <a:xfrm>
          <a:off x="3975259" y="6410325"/>
          <a:ext cx="1666288" cy="419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828675</xdr:colOff>
          <xdr:row>39</xdr:row>
          <xdr:rowOff>0</xdr:rowOff>
        </xdr:from>
        <xdr:to>
          <xdr:col>3</xdr:col>
          <xdr:colOff>838200</xdr:colOff>
          <xdr:row>41</xdr:row>
          <xdr:rowOff>95250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0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752475</xdr:colOff>
      <xdr:row>39</xdr:row>
      <xdr:rowOff>123825</xdr:rowOff>
    </xdr:from>
    <xdr:ext cx="1981200" cy="34278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81600" y="6229350"/>
          <a:ext cx="19812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6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Holdings </a:t>
          </a:r>
          <a:r>
            <a:rPr lang="ja-JP" altLang="ja-JP" sz="16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Corporation</a:t>
          </a:r>
          <a:endParaRPr kumimoji="1" lang="ja-JP" altLang="en-US" sz="16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3</xdr:col>
      <xdr:colOff>371475</xdr:colOff>
      <xdr:row>3</xdr:row>
      <xdr:rowOff>161925</xdr:rowOff>
    </xdr:to>
    <xdr:pic>
      <xdr:nvPicPr>
        <xdr:cNvPr id="18438" name="Picture 1" descr="newlogo">
          <a:extLst>
            <a:ext uri="{FF2B5EF4-FFF2-40B4-BE49-F238E27FC236}">
              <a16:creationId xmlns:a16="http://schemas.microsoft.com/office/drawing/2014/main" id="{00000000-0008-0000-0100-000006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228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0</xdr:col>
      <xdr:colOff>0</xdr:colOff>
      <xdr:row>35</xdr:row>
      <xdr:rowOff>0</xdr:rowOff>
    </xdr:to>
    <xdr:sp macro="" textlink="">
      <xdr:nvSpPr>
        <xdr:cNvPr id="10323" name="AutoShape 6">
          <a:extLst>
            <a:ext uri="{FF2B5EF4-FFF2-40B4-BE49-F238E27FC236}">
              <a16:creationId xmlns:a16="http://schemas.microsoft.com/office/drawing/2014/main" id="{00000000-0008-0000-0200-000053280000}"/>
            </a:ext>
          </a:extLst>
        </xdr:cNvPr>
        <xdr:cNvSpPr>
          <a:spLocks noChangeArrowheads="1"/>
        </xdr:cNvSpPr>
      </xdr:nvSpPr>
      <xdr:spPr bwMode="auto">
        <a:xfrm>
          <a:off x="0" y="6343650"/>
          <a:ext cx="0" cy="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142875</xdr:colOff>
      <xdr:row>34</xdr:row>
      <xdr:rowOff>142875</xdr:rowOff>
    </xdr:from>
    <xdr:to>
      <xdr:col>11</xdr:col>
      <xdr:colOff>190500</xdr:colOff>
      <xdr:row>40</xdr:row>
      <xdr:rowOff>161925</xdr:rowOff>
    </xdr:to>
    <xdr:sp macro="" textlink="">
      <xdr:nvSpPr>
        <xdr:cNvPr id="10325" name="AutoShape 9">
          <a:extLst>
            <a:ext uri="{FF2B5EF4-FFF2-40B4-BE49-F238E27FC236}">
              <a16:creationId xmlns:a16="http://schemas.microsoft.com/office/drawing/2014/main" id="{00000000-0008-0000-0200-000055280000}"/>
            </a:ext>
          </a:extLst>
        </xdr:cNvPr>
        <xdr:cNvSpPr>
          <a:spLocks noChangeArrowheads="1"/>
        </xdr:cNvSpPr>
      </xdr:nvSpPr>
      <xdr:spPr bwMode="auto">
        <a:xfrm>
          <a:off x="542925" y="6305550"/>
          <a:ext cx="1847850" cy="11049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36</xdr:row>
      <xdr:rowOff>38100</xdr:rowOff>
    </xdr:from>
    <xdr:to>
      <xdr:col>26</xdr:col>
      <xdr:colOff>0</xdr:colOff>
      <xdr:row>42</xdr:row>
      <xdr:rowOff>0</xdr:rowOff>
    </xdr:to>
    <xdr:sp macro="" textlink="">
      <xdr:nvSpPr>
        <xdr:cNvPr id="10267" name="AutoShape 27">
          <a:extLst>
            <a:ext uri="{FF2B5EF4-FFF2-40B4-BE49-F238E27FC236}">
              <a16:creationId xmlns:a16="http://schemas.microsoft.com/office/drawing/2014/main" id="{00000000-0008-0000-0200-00001B280000}"/>
            </a:ext>
          </a:extLst>
        </xdr:cNvPr>
        <xdr:cNvSpPr>
          <a:spLocks noChangeArrowheads="1"/>
        </xdr:cNvSpPr>
      </xdr:nvSpPr>
      <xdr:spPr bwMode="auto">
        <a:xfrm>
          <a:off x="3019425" y="6562725"/>
          <a:ext cx="2162175" cy="1047750"/>
        </a:xfrm>
        <a:prstGeom prst="wedgeRoundRectCallout">
          <a:avLst>
            <a:gd name="adj1" fmla="val -80398"/>
            <a:gd name="adj2" fmla="val -18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favorites_xxxxxx.hpd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(xxxxxx = 000001-999999)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The name of file is managed by favorite_list.config.</a:t>
          </a:r>
        </a:p>
      </xdr:txBody>
    </xdr:sp>
    <xdr:clientData/>
  </xdr:twoCellAnchor>
  <xdr:twoCellAnchor editAs="oneCell">
    <xdr:from>
      <xdr:col>15</xdr:col>
      <xdr:colOff>133350</xdr:colOff>
      <xdr:row>45</xdr:row>
      <xdr:rowOff>0</xdr:rowOff>
    </xdr:from>
    <xdr:to>
      <xdr:col>24</xdr:col>
      <xdr:colOff>0</xdr:colOff>
      <xdr:row>47</xdr:row>
      <xdr:rowOff>95250</xdr:rowOff>
    </xdr:to>
    <xdr:sp macro="" textlink="">
      <xdr:nvSpPr>
        <xdr:cNvPr id="10275" name="AutoShape 35">
          <a:extLst>
            <a:ext uri="{FF2B5EF4-FFF2-40B4-BE49-F238E27FC236}">
              <a16:creationId xmlns:a16="http://schemas.microsoft.com/office/drawing/2014/main" id="{00000000-0008-0000-0200-000023280000}"/>
            </a:ext>
          </a:extLst>
        </xdr:cNvPr>
        <xdr:cNvSpPr>
          <a:spLocks noChangeArrowheads="1"/>
        </xdr:cNvSpPr>
      </xdr:nvSpPr>
      <xdr:spPr bwMode="auto">
        <a:xfrm>
          <a:off x="3133725" y="8153400"/>
          <a:ext cx="1657350" cy="457200"/>
        </a:xfrm>
        <a:prstGeom prst="wedgeRoundRectCallout">
          <a:avLst>
            <a:gd name="adj1" fmla="val -72991"/>
            <a:gd name="adj2" fmla="val -25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Download from Sentinel</a:t>
          </a:r>
        </a:p>
      </xdr:txBody>
    </xdr:sp>
    <xdr:clientData/>
  </xdr:twoCellAnchor>
  <xdr:twoCellAnchor editAs="oneCell">
    <xdr:from>
      <xdr:col>24</xdr:col>
      <xdr:colOff>114300</xdr:colOff>
      <xdr:row>22</xdr:row>
      <xdr:rowOff>104775</xdr:rowOff>
    </xdr:from>
    <xdr:to>
      <xdr:col>36</xdr:col>
      <xdr:colOff>123825</xdr:colOff>
      <xdr:row>28</xdr:row>
      <xdr:rowOff>38100</xdr:rowOff>
    </xdr:to>
    <xdr:sp macro="" textlink="">
      <xdr:nvSpPr>
        <xdr:cNvPr id="10276" name="AutoShape 36">
          <a:extLst>
            <a:ext uri="{FF2B5EF4-FFF2-40B4-BE49-F238E27FC236}">
              <a16:creationId xmlns:a16="http://schemas.microsoft.com/office/drawing/2014/main" id="{00000000-0008-0000-0200-000024280000}"/>
            </a:ext>
          </a:extLst>
        </xdr:cNvPr>
        <xdr:cNvSpPr>
          <a:spLocks noChangeArrowheads="1"/>
        </xdr:cNvSpPr>
      </xdr:nvSpPr>
      <xdr:spPr bwMode="auto">
        <a:xfrm>
          <a:off x="4914900" y="4095750"/>
          <a:ext cx="2409825" cy="1019175"/>
        </a:xfrm>
        <a:prstGeom prst="wedgeRoundRectCallout">
          <a:avLst>
            <a:gd name="adj1" fmla="val -66602"/>
            <a:gd name="adj2" fmla="val -15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 hour, mm: miniute, ss: second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DD: date, MM: month, YYYY: year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File/Sub-directory name is start time of recording.</a:t>
          </a:r>
        </a:p>
      </xdr:txBody>
    </xdr:sp>
    <xdr:clientData/>
  </xdr:twoCellAnchor>
  <xdr:twoCellAnchor>
    <xdr:from>
      <xdr:col>21</xdr:col>
      <xdr:colOff>47625</xdr:colOff>
      <xdr:row>16</xdr:row>
      <xdr:rowOff>28575</xdr:rowOff>
    </xdr:from>
    <xdr:to>
      <xdr:col>22</xdr:col>
      <xdr:colOff>76200</xdr:colOff>
      <xdr:row>32</xdr:row>
      <xdr:rowOff>161925</xdr:rowOff>
    </xdr:to>
    <xdr:sp macro="" textlink="">
      <xdr:nvSpPr>
        <xdr:cNvPr id="10329" name="AutoShape 37">
          <a:extLst>
            <a:ext uri="{FF2B5EF4-FFF2-40B4-BE49-F238E27FC236}">
              <a16:creationId xmlns:a16="http://schemas.microsoft.com/office/drawing/2014/main" id="{00000000-0008-0000-0200-000059280000}"/>
            </a:ext>
          </a:extLst>
        </xdr:cNvPr>
        <xdr:cNvSpPr>
          <a:spLocks/>
        </xdr:cNvSpPr>
      </xdr:nvSpPr>
      <xdr:spPr bwMode="auto">
        <a:xfrm>
          <a:off x="4248150" y="2933700"/>
          <a:ext cx="228600" cy="3028950"/>
        </a:xfrm>
        <a:prstGeom prst="rightBrace">
          <a:avLst>
            <a:gd name="adj1" fmla="val 11041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21</xdr:col>
      <xdr:colOff>76200</xdr:colOff>
      <xdr:row>71</xdr:row>
      <xdr:rowOff>0</xdr:rowOff>
    </xdr:from>
    <xdr:to>
      <xdr:col>34</xdr:col>
      <xdr:colOff>9525</xdr:colOff>
      <xdr:row>74</xdr:row>
      <xdr:rowOff>57150</xdr:rowOff>
    </xdr:to>
    <xdr:sp macro="" textlink="">
      <xdr:nvSpPr>
        <xdr:cNvPr id="10279" name="AutoShape 39">
          <a:extLst>
            <a:ext uri="{FF2B5EF4-FFF2-40B4-BE49-F238E27FC236}">
              <a16:creationId xmlns:a16="http://schemas.microsoft.com/office/drawing/2014/main" id="{00000000-0008-0000-0200-000027280000}"/>
            </a:ext>
          </a:extLst>
        </xdr:cNvPr>
        <xdr:cNvSpPr>
          <a:spLocks noChangeArrowheads="1"/>
        </xdr:cNvSpPr>
      </xdr:nvSpPr>
      <xdr:spPr bwMode="auto">
        <a:xfrm>
          <a:off x="4276725" y="12858750"/>
          <a:ext cx="2533650" cy="600075"/>
        </a:xfrm>
        <a:prstGeom prst="wedgeRoundRectCallout">
          <a:avLst>
            <a:gd name="adj1" fmla="val -116542"/>
            <a:gd name="adj2" fmla="val 396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\Sessionxxxx is Session name.</a:t>
          </a:r>
        </a:p>
      </xdr:txBody>
    </xdr:sp>
    <xdr:clientData/>
  </xdr:twoCellAnchor>
  <xdr:twoCellAnchor editAs="oneCell">
    <xdr:from>
      <xdr:col>15</xdr:col>
      <xdr:colOff>9525</xdr:colOff>
      <xdr:row>107</xdr:row>
      <xdr:rowOff>95250</xdr:rowOff>
    </xdr:from>
    <xdr:to>
      <xdr:col>31</xdr:col>
      <xdr:colOff>95250</xdr:colOff>
      <xdr:row>113</xdr:row>
      <xdr:rowOff>104775</xdr:rowOff>
    </xdr:to>
    <xdr:sp macro="" textlink="">
      <xdr:nvSpPr>
        <xdr:cNvPr id="10281" name="AutoShape 41">
          <a:extLst>
            <a:ext uri="{FF2B5EF4-FFF2-40B4-BE49-F238E27FC236}">
              <a16:creationId xmlns:a16="http://schemas.microsoft.com/office/drawing/2014/main" id="{00000000-0008-0000-0200-000029280000}"/>
            </a:ext>
          </a:extLst>
        </xdr:cNvPr>
        <xdr:cNvSpPr>
          <a:spLocks noChangeArrowheads="1"/>
        </xdr:cNvSpPr>
      </xdr:nvSpPr>
      <xdr:spPr bwMode="auto">
        <a:xfrm>
          <a:off x="3009900" y="19697700"/>
          <a:ext cx="3286125" cy="1095375"/>
        </a:xfrm>
        <a:prstGeom prst="wedgeRoundRectCallout">
          <a:avLst>
            <a:gd name="adj1" fmla="val -38986"/>
            <a:gd name="adj2" fmla="val -7869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If system name include '\\', '/', ':', '*', '?' ,'\"', '&lt;', '&gt;' ,'|', those character are convert to '_'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If file name overs 64 characters, it is cut 64 characters.</a:t>
          </a:r>
        </a:p>
      </xdr:txBody>
    </xdr:sp>
    <xdr:clientData/>
  </xdr:twoCellAnchor>
  <xdr:twoCellAnchor editAs="oneCell">
    <xdr:from>
      <xdr:col>20</xdr:col>
      <xdr:colOff>9525</xdr:colOff>
      <xdr:row>79</xdr:row>
      <xdr:rowOff>28575</xdr:rowOff>
    </xdr:from>
    <xdr:to>
      <xdr:col>32</xdr:col>
      <xdr:colOff>142875</xdr:colOff>
      <xdr:row>82</xdr:row>
      <xdr:rowOff>85725</xdr:rowOff>
    </xdr:to>
    <xdr:sp macro="" textlink="">
      <xdr:nvSpPr>
        <xdr:cNvPr id="10282" name="AutoShape 42">
          <a:extLst>
            <a:ext uri="{FF2B5EF4-FFF2-40B4-BE49-F238E27FC236}">
              <a16:creationId xmlns:a16="http://schemas.microsoft.com/office/drawing/2014/main" id="{00000000-0008-0000-0200-00002A280000}"/>
            </a:ext>
          </a:extLst>
        </xdr:cNvPr>
        <xdr:cNvSpPr>
          <a:spLocks noChangeArrowheads="1"/>
        </xdr:cNvSpPr>
      </xdr:nvSpPr>
      <xdr:spPr bwMode="auto">
        <a:xfrm>
          <a:off x="4010025" y="14335125"/>
          <a:ext cx="2533650" cy="600075"/>
        </a:xfrm>
        <a:prstGeom prst="wedgeRoundRectCallout">
          <a:avLst>
            <a:gd name="adj1" fmla="val -67671"/>
            <a:gd name="adj2" fmla="val -6428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each channel.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Frequency+Modulation+CTCSS/DCS/NAC</a:t>
          </a:r>
          <a:r>
            <a:rPr lang="en-US" altLang="ja-JP" sz="9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/ColorCode/RAN/Area.</a:t>
          </a:r>
          <a:endParaRPr lang="ja-JP" altLang="en-US" sz="900" b="0" i="0" u="none" strike="noStrike" baseline="0">
            <a:solidFill>
              <a:srgbClr val="C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19050</xdr:colOff>
      <xdr:row>56</xdr:row>
      <xdr:rowOff>152400</xdr:rowOff>
    </xdr:from>
    <xdr:ext cx="21850212" cy="233127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124825" y="7515225"/>
          <a:ext cx="21850212" cy="233127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Ex</a:t>
          </a:r>
        </a:p>
        <a:p>
          <a:r>
            <a:rPr kumimoji="1" lang="en-US" altLang="ja-JP" sz="1100"/>
            <a:t>DispOptItems	DispOptId=1	DispLayoutId=1	FL_Name	Empty	Frequency</a:t>
          </a:r>
        </a:p>
        <a:p>
          <a:r>
            <a:rPr kumimoji="1" lang="en-US" altLang="ja-JP" sz="1100"/>
            <a:t>DispOptItems	DispOptId=2	DispLayoutId=1	ServiceType	CTCSS/DCS</a:t>
          </a:r>
        </a:p>
        <a:p>
          <a:r>
            <a:rPr kumimoji="1" lang="en-US" altLang="ja-JP" sz="1100"/>
            <a:t>DispOptItems	DispOptId=3	DispLayoutId=1	ATT	Empty	Day	Time	Volume	Squelch	P25Status	TdmaSlot</a:t>
          </a:r>
        </a:p>
        <a:p>
          <a:r>
            <a:rPr kumimoji="1" lang="en-US" altLang="ja-JP" sz="1100"/>
            <a:t>DispOptItems	DispOptId=4	DispLayoutId=1	Modulation	P_Ch	IFX	LVL	Empty	REC	GPS	PRI	CC	WxPRI</a:t>
          </a:r>
        </a:p>
        <a:p>
          <a:endParaRPr kumimoji="1" lang="en-US" altLang="ja-JP" sz="1100"/>
        </a:p>
        <a:p>
          <a:r>
            <a:rPr kumimoji="1" lang="en-US" altLang="ja-JP" sz="1100"/>
            <a:t>DispColors	DispColorId=1	ColorLayoutId=1	ff4600	000000	ff4600	000000	ff8800	000000	ff8800	000000	ffd600	000000	ffd600	000000</a:t>
          </a:r>
        </a:p>
        <a:p>
          <a:r>
            <a:rPr kumimoji="1" lang="en-US" altLang="ja-JP" sz="1100"/>
            <a:t>DispColors	DispColorId=2	ColorLayoutId=1	ff4600	000000	ff8800	000000	ffd600	000000</a:t>
          </a:r>
        </a:p>
        <a:p>
          <a:r>
            <a:rPr kumimoji="1" lang="en-US" altLang="ja-JP" sz="1100"/>
            <a:t>DispColors	DispColorId=3	ColorLayoutId=1	ffffff	000000	ffffff	000000	ffffff	000000	ffffff	000000	ffffff	000000	ffffff	000000	ffffff	000000	ffffff	000000</a:t>
          </a:r>
        </a:p>
        <a:p>
          <a:r>
            <a:rPr kumimoji="1" lang="en-US" altLang="ja-JP" sz="1100"/>
            <a:t>DispColors	DispColorId=4	ColorLayoutId=1	e79473	000000	e79473	000000</a:t>
          </a:r>
        </a:p>
        <a:p>
          <a:r>
            <a:rPr kumimoji="1" lang="en-US" altLang="ja-JP" sz="1100"/>
            <a:t>DispColors	DispColorId=5	ColorLayoutId=1	ffffff	000000	ffffff	000000	ffffff	000000	ffffff	000000	ffffff	000000	ffffff	000000	ffffff	000000	ffffff	000000	ffffff	000000	ffffff	000000</a:t>
          </a:r>
        </a:p>
        <a:p>
          <a:r>
            <a:rPr kumimoji="1" lang="en-US" altLang="ja-JP" sz="1100"/>
            <a:t>DispColors	DispColorId=6	ColorLayoutId=1	ffffff	000000	ffffff	000000	ffffff	000000	ffffff	000000	ffffff	000000	ffffff	000000</a:t>
          </a:r>
        </a:p>
        <a:p>
          <a:endParaRPr kumimoji="1" lang="ja-JP" altLang="en-US" sz="1100"/>
        </a:p>
      </xdr:txBody>
    </xdr:sp>
    <xdr:clientData/>
  </xdr:oneCellAnchor>
  <xdr:twoCellAnchor>
    <xdr:from>
      <xdr:col>36</xdr:col>
      <xdr:colOff>361950</xdr:colOff>
      <xdr:row>69</xdr:row>
      <xdr:rowOff>95250</xdr:rowOff>
    </xdr:from>
    <xdr:to>
      <xdr:col>38</xdr:col>
      <xdr:colOff>323850</xdr:colOff>
      <xdr:row>71</xdr:row>
      <xdr:rowOff>57150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10086975" y="9705975"/>
          <a:ext cx="1581150" cy="304800"/>
        </a:xfrm>
        <a:prstGeom prst="wedgeRectCallout">
          <a:avLst>
            <a:gd name="adj1" fmla="val 63504"/>
            <a:gd name="adj2" fmla="val -3812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System Name Text color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752475</xdr:colOff>
      <xdr:row>69</xdr:row>
      <xdr:rowOff>95250</xdr:rowOff>
    </xdr:from>
    <xdr:to>
      <xdr:col>40</xdr:col>
      <xdr:colOff>714375</xdr:colOff>
      <xdr:row>71</xdr:row>
      <xdr:rowOff>57150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12096750" y="9705975"/>
          <a:ext cx="1581150" cy="304800"/>
        </a:xfrm>
        <a:prstGeom prst="wedgeRectCallout">
          <a:avLst>
            <a:gd name="adj1" fmla="val 4468"/>
            <a:gd name="adj2" fmla="val -3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System Name Back color</a:t>
          </a:r>
          <a:endParaRPr kumimoji="1" lang="ja-JP" altLang="en-US" sz="1100"/>
        </a:p>
      </xdr:txBody>
    </xdr:sp>
    <xdr:clientData/>
  </xdr:twoCellAnchor>
  <xdr:twoCellAnchor>
    <xdr:from>
      <xdr:col>37</xdr:col>
      <xdr:colOff>247650</xdr:colOff>
      <xdr:row>55</xdr:row>
      <xdr:rowOff>161925</xdr:rowOff>
    </xdr:from>
    <xdr:to>
      <xdr:col>38</xdr:col>
      <xdr:colOff>495300</xdr:colOff>
      <xdr:row>57</xdr:row>
      <xdr:rowOff>85725</xdr:rowOff>
    </xdr:to>
    <xdr:sp macro="" textlink="">
      <xdr:nvSpPr>
        <xdr:cNvPr id="5" name="四角形吹き出し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 bwMode="auto">
        <a:xfrm>
          <a:off x="10782300" y="7334250"/>
          <a:ext cx="1057275" cy="304800"/>
        </a:xfrm>
        <a:prstGeom prst="wedgeRectCallout">
          <a:avLst>
            <a:gd name="adj1" fmla="val -18423"/>
            <a:gd name="adj2" fmla="val 781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System Option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19051</xdr:colOff>
      <xdr:row>43</xdr:row>
      <xdr:rowOff>152400</xdr:rowOff>
    </xdr:from>
    <xdr:to>
      <xdr:col>37</xdr:col>
      <xdr:colOff>400050</xdr:colOff>
      <xdr:row>58</xdr:row>
      <xdr:rowOff>47625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 bwMode="auto">
        <a:xfrm flipH="1" flipV="1">
          <a:off x="3457576" y="7648575"/>
          <a:ext cx="7477124" cy="27336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20000"/>
            </a:srgbClr>
          </a:solidFill>
          <a:prstDash val="solid"/>
          <a:round/>
          <a:headEnd type="triangl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581025</xdr:colOff>
      <xdr:row>55</xdr:row>
      <xdr:rowOff>171450</xdr:rowOff>
    </xdr:from>
    <xdr:to>
      <xdr:col>40</xdr:col>
      <xdr:colOff>19050</xdr:colOff>
      <xdr:row>57</xdr:row>
      <xdr:rowOff>95250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 bwMode="auto">
        <a:xfrm>
          <a:off x="11925300" y="7343775"/>
          <a:ext cx="1057275" cy="304800"/>
        </a:xfrm>
        <a:prstGeom prst="wedgeRectCallout">
          <a:avLst>
            <a:gd name="adj1" fmla="val -27432"/>
            <a:gd name="adj2" fmla="val 812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Dept Option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55</xdr:row>
      <xdr:rowOff>152400</xdr:rowOff>
    </xdr:from>
    <xdr:to>
      <xdr:col>41</xdr:col>
      <xdr:colOff>390525</xdr:colOff>
      <xdr:row>57</xdr:row>
      <xdr:rowOff>76200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 bwMode="auto">
        <a:xfrm>
          <a:off x="13106400" y="7324725"/>
          <a:ext cx="1057275" cy="304800"/>
        </a:xfrm>
        <a:prstGeom prst="wedgeRectCallout">
          <a:avLst>
            <a:gd name="adj1" fmla="val -30135"/>
            <a:gd name="adj2" fmla="val 812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Channel</a:t>
          </a:r>
          <a:r>
            <a:rPr kumimoji="1" lang="ja-JP" altLang="en-US" sz="1100"/>
            <a:t> </a:t>
          </a:r>
          <a:r>
            <a:rPr kumimoji="1" lang="en-US" altLang="ja-JP" sz="1100"/>
            <a:t>Option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23</xdr:row>
      <xdr:rowOff>19050</xdr:rowOff>
    </xdr:from>
    <xdr:to>
      <xdr:col>4</xdr:col>
      <xdr:colOff>771525</xdr:colOff>
      <xdr:row>24</xdr:row>
      <xdr:rowOff>47625</xdr:rowOff>
    </xdr:to>
    <xdr:sp macro="" textlink="">
      <xdr:nvSpPr>
        <xdr:cNvPr id="16396" name="Text Box 7">
          <a:extLst>
            <a:ext uri="{FF2B5EF4-FFF2-40B4-BE49-F238E27FC236}">
              <a16:creationId xmlns:a16="http://schemas.microsoft.com/office/drawing/2014/main" id="{00000000-0008-0000-0800-00000C400000}"/>
            </a:ext>
          </a:extLst>
        </xdr:cNvPr>
        <xdr:cNvSpPr txBox="1">
          <a:spLocks noChangeArrowheads="1"/>
        </xdr:cNvSpPr>
      </xdr:nvSpPr>
      <xdr:spPr bwMode="auto">
        <a:xfrm>
          <a:off x="3943350" y="42576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128</xdr:row>
      <xdr:rowOff>66675</xdr:rowOff>
    </xdr:from>
    <xdr:ext cx="3023905" cy="1268809"/>
    <xdr:sp macro="" textlink="">
      <xdr:nvSpPr>
        <xdr:cNvPr id="17410" name="Text Box 2">
          <a:extLst>
            <a:ext uri="{FF2B5EF4-FFF2-40B4-BE49-F238E27FC236}">
              <a16:creationId xmlns:a16="http://schemas.microsoft.com/office/drawing/2014/main" id="{00000000-0008-0000-0E00-000002440000}"/>
            </a:ext>
          </a:extLst>
        </xdr:cNvPr>
        <xdr:cNvSpPr txBox="1">
          <a:spLocks noChangeArrowheads="1"/>
        </xdr:cNvSpPr>
      </xdr:nvSpPr>
      <xdr:spPr bwMode="auto">
        <a:xfrm>
          <a:off x="3619500" y="21078825"/>
          <a:ext cx="3023905" cy="1268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Note : 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Ｄｉｓｃｏｖｅｒｙ Ｄｅｔａｉｌ/Ｓｕｍｍａｒｙ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If None CTCSS/DCS/NAC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/RAN/Area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is Ａｎａｌｏｇ.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"None".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(Ｄｉｇｉｔａｌ, Always exists NAC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or RAN or Area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code.)</a:t>
          </a:r>
        </a:p>
      </xdr:txBody>
    </xdr:sp>
    <xdr:clientData/>
  </xdr:oneCellAnchor>
  <xdr:twoCellAnchor editAs="oneCell">
    <xdr:from>
      <xdr:col>8</xdr:col>
      <xdr:colOff>104775</xdr:colOff>
      <xdr:row>137</xdr:row>
      <xdr:rowOff>104775</xdr:rowOff>
    </xdr:from>
    <xdr:to>
      <xdr:col>12</xdr:col>
      <xdr:colOff>209550</xdr:colOff>
      <xdr:row>146</xdr:row>
      <xdr:rowOff>104775</xdr:rowOff>
    </xdr:to>
    <xdr:sp macro="" textlink="">
      <xdr:nvSpPr>
        <xdr:cNvPr id="17411" name="Text Box 3">
          <a:extLst>
            <a:ext uri="{FF2B5EF4-FFF2-40B4-BE49-F238E27FC236}">
              <a16:creationId xmlns:a16="http://schemas.microsoft.com/office/drawing/2014/main" id="{00000000-0008-0000-0E00-000003440000}"/>
            </a:ext>
          </a:extLst>
        </xdr:cNvPr>
        <xdr:cNvSpPr txBox="1">
          <a:spLocks noChangeArrowheads="1"/>
        </xdr:cNvSpPr>
      </xdr:nvSpPr>
      <xdr:spPr bwMode="auto">
        <a:xfrm>
          <a:off x="3609975" y="22574250"/>
          <a:ext cx="2409825" cy="1457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Note :  Tone L/O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",L/O" is appended after ctcss/dcs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When channel is set Tone L/O setting.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Ex.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TONE=C69.3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,L=On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TONE=D754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,L=On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54"/>
  <sheetViews>
    <sheetView tabSelected="1" topLeftCell="A19" workbookViewId="0">
      <selection activeCell="J33" sqref="J33"/>
    </sheetView>
  </sheetViews>
  <sheetFormatPr defaultRowHeight="13.5"/>
  <cols>
    <col min="1" max="4" width="19.375" style="31" customWidth="1"/>
    <col min="5" max="5" width="21.625" style="31" bestFit="1" customWidth="1"/>
    <col min="6" max="7" width="9" style="31"/>
    <col min="8" max="8" width="10.5" style="31" bestFit="1" customWidth="1"/>
    <col min="9" max="16384" width="9" style="31"/>
  </cols>
  <sheetData>
    <row r="7" spans="1:7" ht="45.75">
      <c r="A7" s="334" t="s">
        <v>2578</v>
      </c>
      <c r="B7" s="334"/>
      <c r="C7" s="334"/>
      <c r="D7" s="334"/>
      <c r="E7" s="334"/>
      <c r="F7" s="334"/>
    </row>
    <row r="8" spans="1:7" ht="45.75">
      <c r="A8" s="334" t="s">
        <v>821</v>
      </c>
      <c r="B8" s="334"/>
      <c r="C8" s="334"/>
      <c r="D8" s="334"/>
      <c r="E8" s="334"/>
      <c r="F8" s="334"/>
      <c r="G8" s="154"/>
    </row>
    <row r="9" spans="1:7">
      <c r="D9" s="155"/>
    </row>
    <row r="10" spans="1:7">
      <c r="D10" s="155"/>
    </row>
    <row r="11" spans="1:7">
      <c r="D11" s="155"/>
    </row>
    <row r="12" spans="1:7">
      <c r="D12" s="155"/>
    </row>
    <row r="13" spans="1:7">
      <c r="D13" s="155"/>
    </row>
    <row r="14" spans="1:7">
      <c r="D14" s="155"/>
    </row>
    <row r="15" spans="1:7">
      <c r="D15" s="155"/>
    </row>
    <row r="16" spans="1:7">
      <c r="D16" s="155"/>
    </row>
    <row r="17" spans="4:5">
      <c r="D17" s="155"/>
    </row>
    <row r="18" spans="4:5">
      <c r="D18" s="155"/>
    </row>
    <row r="19" spans="4:5">
      <c r="D19" s="155"/>
    </row>
    <row r="20" spans="4:5">
      <c r="D20" s="155"/>
    </row>
    <row r="21" spans="4:5">
      <c r="D21" s="155"/>
    </row>
    <row r="22" spans="4:5">
      <c r="D22" s="155"/>
    </row>
    <row r="23" spans="4:5">
      <c r="D23" s="155"/>
    </row>
    <row r="24" spans="4:5">
      <c r="D24" s="155"/>
    </row>
    <row r="25" spans="4:5">
      <c r="D25" s="155"/>
    </row>
    <row r="26" spans="4:5">
      <c r="D26" s="155"/>
    </row>
    <row r="27" spans="4:5">
      <c r="D27" s="155"/>
    </row>
    <row r="28" spans="4:5" ht="14.25">
      <c r="D28" s="156" t="s">
        <v>822</v>
      </c>
      <c r="E28" s="157" t="s">
        <v>2579</v>
      </c>
    </row>
    <row r="29" spans="4:5" ht="14.25">
      <c r="D29" s="156"/>
      <c r="E29" s="157"/>
    </row>
    <row r="30" spans="4:5" ht="14.25">
      <c r="D30" s="156"/>
      <c r="E30" s="157"/>
    </row>
    <row r="31" spans="4:5" ht="14.25">
      <c r="D31" s="156"/>
      <c r="E31" s="157"/>
    </row>
    <row r="32" spans="4:5" ht="14.25">
      <c r="D32" s="156"/>
      <c r="E32" s="157"/>
    </row>
    <row r="33" spans="3:8" ht="17.25" customHeight="1">
      <c r="D33" s="156"/>
      <c r="E33" s="157"/>
    </row>
    <row r="34" spans="3:8" ht="14.25">
      <c r="D34" s="158"/>
      <c r="E34" s="144"/>
    </row>
    <row r="35" spans="3:8" ht="14.25">
      <c r="D35" s="158"/>
      <c r="E35" s="144"/>
    </row>
    <row r="36" spans="3:8" ht="14.25">
      <c r="D36" s="144"/>
      <c r="E36" s="159"/>
    </row>
    <row r="37" spans="3:8" ht="14.25">
      <c r="D37" s="144"/>
      <c r="E37" s="159"/>
    </row>
    <row r="38" spans="3:8" ht="14.25">
      <c r="D38" s="144"/>
      <c r="E38" s="159"/>
    </row>
    <row r="39" spans="3:8" ht="14.25">
      <c r="E39" s="160"/>
    </row>
    <row r="41" spans="3:8" ht="14.25">
      <c r="D41" s="161"/>
    </row>
    <row r="42" spans="3:8" ht="17.25">
      <c r="D42" s="162"/>
      <c r="H42" s="163"/>
    </row>
    <row r="43" spans="3:8" ht="13.5" customHeight="1">
      <c r="E43" s="164"/>
    </row>
    <row r="44" spans="3:8" ht="13.5" customHeight="1">
      <c r="E44" s="164"/>
    </row>
    <row r="45" spans="3:8" ht="13.5" customHeight="1">
      <c r="E45" s="164"/>
    </row>
    <row r="46" spans="3:8">
      <c r="D46" s="165"/>
    </row>
    <row r="47" spans="3:8">
      <c r="D47" s="165"/>
    </row>
    <row r="48" spans="3:8" ht="14.25">
      <c r="C48" s="166" t="s">
        <v>818</v>
      </c>
      <c r="D48" s="167" t="s">
        <v>819</v>
      </c>
      <c r="E48" s="167" t="s">
        <v>820</v>
      </c>
    </row>
    <row r="49" spans="3:5" ht="13.5" customHeight="1">
      <c r="C49" s="331"/>
      <c r="D49" s="331"/>
      <c r="E49" s="331"/>
    </row>
    <row r="50" spans="3:5" ht="13.5" customHeight="1">
      <c r="C50" s="332"/>
      <c r="D50" s="332"/>
      <c r="E50" s="332"/>
    </row>
    <row r="51" spans="3:5" ht="13.5" customHeight="1">
      <c r="C51" s="332"/>
      <c r="D51" s="332"/>
      <c r="E51" s="332"/>
    </row>
    <row r="52" spans="3:5" ht="13.5" customHeight="1">
      <c r="C52" s="333"/>
      <c r="D52" s="333"/>
      <c r="E52" s="333"/>
    </row>
    <row r="53" spans="3:5" ht="13.5" customHeight="1"/>
    <row r="54" spans="3:5" ht="13.5" customHeight="1"/>
  </sheetData>
  <mergeCells count="5">
    <mergeCell ref="E49:E52"/>
    <mergeCell ref="D49:D52"/>
    <mergeCell ref="C49:C52"/>
    <mergeCell ref="A7:F7"/>
    <mergeCell ref="A8:F8"/>
  </mergeCells>
  <phoneticPr fontId="3"/>
  <pageMargins left="0.31496062992125984" right="0.31496062992125984" top="0.98425196850393704" bottom="0.98425196850393704" header="0.51181102362204722" footer="0.51181102362204722"/>
  <pageSetup paperSize="9" scale="9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4346" r:id="rId4">
          <objectPr defaultSize="0" autoPict="0" r:id="rId5">
            <anchor moveWithCells="1" sizeWithCells="1">
              <from>
                <xdr:col>2</xdr:col>
                <xdr:colOff>828675</xdr:colOff>
                <xdr:row>39</xdr:row>
                <xdr:rowOff>0</xdr:rowOff>
              </from>
              <to>
                <xdr:col>3</xdr:col>
                <xdr:colOff>838200</xdr:colOff>
                <xdr:row>41</xdr:row>
                <xdr:rowOff>95250</xdr:rowOff>
              </to>
            </anchor>
          </objectPr>
        </oleObject>
      </mc:Choice>
      <mc:Fallback>
        <oleObject progId="Word.Document.8" shapeId="14346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zoomScaleNormal="100" workbookViewId="0">
      <selection activeCell="C10" sqref="C10"/>
    </sheetView>
  </sheetViews>
  <sheetFormatPr defaultRowHeight="13.5"/>
  <cols>
    <col min="1" max="2" width="5.75" style="5" customWidth="1"/>
    <col min="3" max="3" width="11.875" style="5" customWidth="1"/>
    <col min="4" max="4" width="12.625" style="5" customWidth="1"/>
    <col min="5" max="5" width="11.625" style="5" customWidth="1"/>
    <col min="6" max="6" width="16.375" style="5" customWidth="1"/>
    <col min="7" max="7" width="13.5" style="5" customWidth="1"/>
    <col min="8" max="16384" width="9" style="5"/>
  </cols>
  <sheetData>
    <row r="1" spans="1:7" ht="21">
      <c r="A1" s="27" t="s">
        <v>478</v>
      </c>
    </row>
    <row r="3" spans="1:7">
      <c r="A3" s="10" t="s">
        <v>907</v>
      </c>
    </row>
    <row r="4" spans="1:7">
      <c r="A4" s="5" t="s">
        <v>201</v>
      </c>
    </row>
    <row r="5" spans="1:7">
      <c r="A5" s="10" t="s">
        <v>907</v>
      </c>
    </row>
    <row r="6" spans="1:7">
      <c r="A6" s="10"/>
    </row>
    <row r="7" spans="1:7">
      <c r="B7" s="5" t="s">
        <v>199</v>
      </c>
    </row>
    <row r="8" spans="1:7">
      <c r="C8" s="5" t="s">
        <v>672</v>
      </c>
    </row>
    <row r="10" spans="1:7">
      <c r="B10" s="5" t="s">
        <v>193</v>
      </c>
    </row>
    <row r="11" spans="1:7" s="7" customFormat="1" ht="11.25">
      <c r="B11" s="11" t="s">
        <v>629</v>
      </c>
      <c r="C11" s="8" t="s">
        <v>202</v>
      </c>
      <c r="D11" s="8" t="s">
        <v>381</v>
      </c>
      <c r="E11" s="8" t="s">
        <v>382</v>
      </c>
      <c r="F11" s="8" t="s">
        <v>383</v>
      </c>
      <c r="G11" s="8" t="s">
        <v>627</v>
      </c>
    </row>
    <row r="12" spans="1:7" s="7" customFormat="1" ht="11.25">
      <c r="B12" s="11" t="s">
        <v>630</v>
      </c>
      <c r="C12" s="8" t="s">
        <v>202</v>
      </c>
      <c r="D12" s="8" t="s">
        <v>381</v>
      </c>
      <c r="E12" s="8" t="s">
        <v>382</v>
      </c>
      <c r="F12" s="8" t="s">
        <v>383</v>
      </c>
    </row>
    <row r="13" spans="1:7" s="7" customFormat="1" ht="11.25">
      <c r="B13" s="11" t="s">
        <v>631</v>
      </c>
      <c r="C13" s="8" t="s">
        <v>202</v>
      </c>
      <c r="D13" s="8" t="s">
        <v>381</v>
      </c>
      <c r="E13" s="8" t="s">
        <v>382</v>
      </c>
      <c r="F13" s="8" t="s">
        <v>628</v>
      </c>
      <c r="G13" s="3"/>
    </row>
    <row r="14" spans="1:7" s="7" customFormat="1" ht="11.25">
      <c r="B14" s="11" t="s">
        <v>632</v>
      </c>
      <c r="C14" s="8" t="s">
        <v>202</v>
      </c>
      <c r="D14" s="8" t="s">
        <v>381</v>
      </c>
      <c r="E14" s="8" t="s">
        <v>382</v>
      </c>
    </row>
    <row r="15" spans="1:7" s="7" customFormat="1" ht="11.25">
      <c r="C15" s="3"/>
      <c r="D15" s="3"/>
      <c r="E15" s="3"/>
      <c r="F15" s="3"/>
      <c r="G15" s="3"/>
    </row>
    <row r="16" spans="1:7">
      <c r="B16" s="5" t="s">
        <v>195</v>
      </c>
    </row>
    <row r="18" spans="2:3">
      <c r="B18" s="5" t="s">
        <v>200</v>
      </c>
    </row>
    <row r="19" spans="2:3">
      <c r="C19" s="5" t="s">
        <v>384</v>
      </c>
    </row>
    <row r="20" spans="2:3">
      <c r="C20" s="5" t="s">
        <v>385</v>
      </c>
    </row>
    <row r="21" spans="2:3">
      <c r="C21" s="5" t="s">
        <v>386</v>
      </c>
    </row>
    <row r="22" spans="2:3">
      <c r="C22" s="5" t="s">
        <v>387</v>
      </c>
    </row>
  </sheetData>
  <phoneticPr fontId="3"/>
  <pageMargins left="0.21" right="0.59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341"/>
  <sheetViews>
    <sheetView zoomScaleNormal="100" workbookViewId="0">
      <selection activeCell="K1" sqref="A1:K341"/>
    </sheetView>
  </sheetViews>
  <sheetFormatPr defaultColWidth="3.75" defaultRowHeight="13.5"/>
  <cols>
    <col min="1" max="1" width="5.75" style="31" customWidth="1"/>
    <col min="2" max="2" width="10" style="153" bestFit="1" customWidth="1"/>
    <col min="3" max="3" width="19" style="153" bestFit="1" customWidth="1"/>
    <col min="4" max="9" width="11.375" style="31" customWidth="1"/>
    <col min="10" max="10" width="9.875" style="31" bestFit="1" customWidth="1"/>
    <col min="11" max="15" width="11.375" style="31" customWidth="1"/>
    <col min="16" max="25" width="7.375" style="31" customWidth="1"/>
    <col min="26" max="16384" width="3.75" style="31"/>
  </cols>
  <sheetData>
    <row r="1" spans="1:16" s="26" customFormat="1">
      <c r="A1" s="181"/>
      <c r="B1" s="182"/>
      <c r="C1" s="182"/>
      <c r="P1" s="181"/>
    </row>
    <row r="2" spans="1:16">
      <c r="A2" s="86" t="s">
        <v>1471</v>
      </c>
      <c r="B2" s="7"/>
      <c r="C2" s="7"/>
      <c r="D2" s="68"/>
      <c r="E2" s="68"/>
      <c r="F2" s="68"/>
      <c r="G2" s="68"/>
      <c r="H2" s="68"/>
      <c r="I2" s="68"/>
    </row>
    <row r="3" spans="1:16">
      <c r="A3" s="68" t="s">
        <v>1472</v>
      </c>
      <c r="B3" s="7"/>
      <c r="C3" s="7"/>
      <c r="D3" s="68"/>
      <c r="E3" s="68"/>
      <c r="F3" s="68"/>
      <c r="G3" s="68"/>
      <c r="H3" s="68"/>
      <c r="I3" s="68"/>
    </row>
    <row r="4" spans="1:16">
      <c r="A4" s="86" t="s">
        <v>1471</v>
      </c>
      <c r="B4" s="7"/>
      <c r="C4" s="7"/>
      <c r="D4" s="68"/>
      <c r="E4" s="68"/>
      <c r="F4" s="68"/>
      <c r="G4" s="68"/>
      <c r="H4" s="68"/>
      <c r="I4" s="68"/>
    </row>
    <row r="5" spans="1:16">
      <c r="A5" s="68"/>
      <c r="B5" s="7"/>
      <c r="C5" s="7"/>
      <c r="D5" s="68"/>
      <c r="E5" s="68"/>
      <c r="F5" s="68"/>
      <c r="G5" s="68"/>
      <c r="H5" s="68"/>
      <c r="I5" s="68"/>
    </row>
    <row r="6" spans="1:16">
      <c r="A6" s="68"/>
      <c r="B6" s="7" t="s">
        <v>206</v>
      </c>
      <c r="C6" s="7"/>
      <c r="D6" s="68"/>
      <c r="E6" s="68"/>
      <c r="F6" s="68"/>
      <c r="G6" s="68"/>
      <c r="H6" s="68"/>
      <c r="I6" s="68"/>
    </row>
    <row r="7" spans="1:16">
      <c r="A7" s="68"/>
      <c r="B7" s="7"/>
      <c r="C7" s="7" t="s">
        <v>1984</v>
      </c>
      <c r="D7" s="68"/>
      <c r="E7" s="68"/>
      <c r="F7" s="68"/>
      <c r="G7" s="68"/>
      <c r="H7" s="68"/>
      <c r="I7" s="68"/>
    </row>
    <row r="8" spans="1:16">
      <c r="A8" s="68"/>
      <c r="B8" s="7"/>
      <c r="C8" s="7"/>
      <c r="D8" s="68"/>
      <c r="E8" s="68"/>
      <c r="F8" s="68"/>
      <c r="G8" s="68"/>
      <c r="H8" s="68"/>
      <c r="I8" s="68"/>
    </row>
    <row r="9" spans="1:16">
      <c r="A9" s="68"/>
      <c r="B9" s="7" t="s">
        <v>207</v>
      </c>
      <c r="C9" s="7"/>
      <c r="D9" s="68"/>
      <c r="E9" s="68"/>
      <c r="F9" s="68"/>
      <c r="G9" s="68"/>
      <c r="H9" s="68"/>
      <c r="I9" s="68"/>
    </row>
    <row r="10" spans="1:16">
      <c r="A10" s="68"/>
      <c r="B10" s="7"/>
      <c r="C10" s="8" t="s">
        <v>1985</v>
      </c>
      <c r="D10" s="111" t="s">
        <v>1473</v>
      </c>
      <c r="E10" s="111" t="s">
        <v>1474</v>
      </c>
      <c r="F10" s="111" t="s">
        <v>1475</v>
      </c>
      <c r="G10" s="68"/>
      <c r="H10" s="97"/>
      <c r="I10" s="97"/>
    </row>
    <row r="11" spans="1:16">
      <c r="A11" s="68"/>
      <c r="B11" s="7"/>
      <c r="C11" s="7"/>
      <c r="D11" s="68"/>
      <c r="E11" s="68"/>
      <c r="F11" s="68"/>
      <c r="G11" s="68"/>
      <c r="H11" s="68"/>
      <c r="I11" s="68"/>
    </row>
    <row r="12" spans="1:16">
      <c r="A12" s="68"/>
      <c r="B12" s="7" t="s">
        <v>208</v>
      </c>
      <c r="C12" s="7"/>
      <c r="D12" s="68"/>
      <c r="E12" s="68"/>
      <c r="F12" s="68"/>
      <c r="G12" s="68"/>
      <c r="H12" s="68"/>
      <c r="I12" s="68"/>
    </row>
    <row r="13" spans="1:16">
      <c r="A13" s="68"/>
      <c r="B13" s="7"/>
      <c r="C13" s="7" t="s">
        <v>1986</v>
      </c>
      <c r="D13" s="68" t="s">
        <v>429</v>
      </c>
      <c r="E13" s="68"/>
      <c r="F13" s="68"/>
      <c r="G13" s="68"/>
      <c r="H13" s="68"/>
      <c r="I13" s="68"/>
    </row>
    <row r="14" spans="1:16">
      <c r="A14" s="68"/>
      <c r="B14" s="7"/>
      <c r="C14" s="7"/>
      <c r="D14" s="68" t="s">
        <v>430</v>
      </c>
      <c r="E14" s="68"/>
      <c r="F14" s="68"/>
      <c r="G14" s="68"/>
      <c r="H14" s="68"/>
      <c r="I14" s="68"/>
    </row>
    <row r="15" spans="1:16">
      <c r="A15" s="38"/>
      <c r="D15" s="68" t="s">
        <v>824</v>
      </c>
      <c r="E15" s="38"/>
      <c r="F15" s="38"/>
      <c r="G15" s="38"/>
      <c r="H15" s="38"/>
      <c r="I15" s="38"/>
    </row>
    <row r="16" spans="1:16">
      <c r="A16" s="38"/>
      <c r="D16" s="68" t="s">
        <v>453</v>
      </c>
      <c r="E16" s="38"/>
      <c r="F16" s="38"/>
      <c r="G16" s="38"/>
      <c r="H16" s="38"/>
      <c r="I16" s="38"/>
    </row>
    <row r="17" spans="1:9">
      <c r="A17" s="68"/>
      <c r="C17" s="7"/>
      <c r="D17" s="68" t="s">
        <v>431</v>
      </c>
      <c r="E17" s="68"/>
      <c r="F17" s="68"/>
      <c r="G17" s="68"/>
      <c r="H17" s="68"/>
      <c r="I17" s="68"/>
    </row>
    <row r="18" spans="1:9">
      <c r="A18" s="68"/>
      <c r="B18" s="7"/>
      <c r="C18" s="7"/>
      <c r="D18" s="68" t="s">
        <v>432</v>
      </c>
      <c r="E18" s="68"/>
      <c r="F18" s="68"/>
      <c r="G18" s="68"/>
      <c r="H18" s="68"/>
      <c r="I18" s="68"/>
    </row>
    <row r="19" spans="1:9">
      <c r="D19" s="31" t="s">
        <v>433</v>
      </c>
    </row>
    <row r="20" spans="1:9">
      <c r="D20" s="31" t="s">
        <v>434</v>
      </c>
    </row>
    <row r="21" spans="1:9">
      <c r="D21" s="31" t="s">
        <v>1608</v>
      </c>
    </row>
    <row r="22" spans="1:9">
      <c r="D22" s="31" t="s">
        <v>1609</v>
      </c>
    </row>
    <row r="23" spans="1:9">
      <c r="D23" s="31" t="s">
        <v>1610</v>
      </c>
    </row>
    <row r="24" spans="1:9">
      <c r="D24" s="31" t="s">
        <v>1611</v>
      </c>
    </row>
    <row r="25" spans="1:9">
      <c r="D25" s="31" t="s">
        <v>1612</v>
      </c>
    </row>
    <row r="26" spans="1:9">
      <c r="D26" s="31" t="s">
        <v>1613</v>
      </c>
    </row>
    <row r="27" spans="1:9">
      <c r="D27" s="31" t="s">
        <v>1614</v>
      </c>
    </row>
    <row r="28" spans="1:9">
      <c r="D28" s="31" t="s">
        <v>1615</v>
      </c>
    </row>
    <row r="29" spans="1:9">
      <c r="D29" s="31" t="s">
        <v>1616</v>
      </c>
    </row>
    <row r="30" spans="1:9">
      <c r="D30" s="31" t="s">
        <v>1617</v>
      </c>
    </row>
    <row r="31" spans="1:9">
      <c r="D31" s="31" t="s">
        <v>1618</v>
      </c>
    </row>
    <row r="32" spans="1:9">
      <c r="D32" s="31" t="s">
        <v>1619</v>
      </c>
    </row>
    <row r="33" spans="1:10">
      <c r="D33" s="31" t="s">
        <v>435</v>
      </c>
    </row>
    <row r="34" spans="1:10">
      <c r="D34" s="31" t="s">
        <v>454</v>
      </c>
    </row>
    <row r="35" spans="1:10">
      <c r="D35" s="31" t="s">
        <v>455</v>
      </c>
    </row>
    <row r="38" spans="1:10">
      <c r="A38" s="86" t="s">
        <v>1477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68" t="s">
        <v>1478</v>
      </c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86" t="s">
        <v>1477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86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/>
      <c r="B42" s="7" t="s">
        <v>206</v>
      </c>
      <c r="C42" s="7"/>
      <c r="D42" s="7"/>
      <c r="E42" s="7"/>
      <c r="F42" s="7"/>
      <c r="G42" s="7"/>
      <c r="H42" s="7"/>
      <c r="I42" s="7"/>
      <c r="J42" s="7"/>
    </row>
    <row r="43" spans="1:10">
      <c r="A43" s="3"/>
      <c r="B43" s="3"/>
      <c r="C43" s="3" t="s">
        <v>1479</v>
      </c>
      <c r="D43" s="3"/>
      <c r="E43" s="6"/>
      <c r="F43" s="6"/>
      <c r="G43" s="6"/>
      <c r="H43" s="7"/>
      <c r="I43" s="7"/>
      <c r="J43" s="7"/>
    </row>
    <row r="44" spans="1:10">
      <c r="A44" s="3"/>
      <c r="B44" s="3"/>
      <c r="C44" s="3"/>
      <c r="D44" s="3"/>
      <c r="E44" s="6"/>
      <c r="F44" s="6"/>
      <c r="G44" s="6"/>
      <c r="H44" s="7"/>
      <c r="I44" s="7"/>
      <c r="J44" s="7"/>
    </row>
    <row r="45" spans="1:10">
      <c r="A45" s="7"/>
      <c r="B45" s="7" t="s">
        <v>207</v>
      </c>
      <c r="C45" s="7"/>
      <c r="D45" s="7"/>
      <c r="E45" s="7"/>
      <c r="F45" s="7"/>
      <c r="G45" s="7"/>
      <c r="H45" s="7"/>
      <c r="I45" s="7"/>
      <c r="J45" s="7"/>
    </row>
    <row r="46" spans="1:10">
      <c r="A46" s="7"/>
      <c r="B46" s="7"/>
      <c r="C46" s="8" t="s">
        <v>1480</v>
      </c>
      <c r="D46" s="8" t="s">
        <v>1496</v>
      </c>
      <c r="E46" s="8" t="s">
        <v>1497</v>
      </c>
    </row>
    <row r="47" spans="1:10">
      <c r="A47" s="7"/>
      <c r="B47" s="7"/>
      <c r="C47" s="3"/>
      <c r="D47" s="3"/>
      <c r="E47" s="3"/>
      <c r="F47" s="6"/>
      <c r="G47" s="6"/>
      <c r="H47" s="7"/>
      <c r="I47" s="7"/>
      <c r="J47" s="7"/>
    </row>
    <row r="48" spans="1:10">
      <c r="A48" s="7"/>
      <c r="B48" s="7" t="s">
        <v>208</v>
      </c>
      <c r="C48" s="7"/>
      <c r="D48" s="7"/>
      <c r="E48" s="7"/>
      <c r="F48" s="7"/>
      <c r="G48" s="7"/>
      <c r="H48" s="7"/>
      <c r="I48" s="7"/>
      <c r="J48" s="7"/>
    </row>
    <row r="49" spans="1:11">
      <c r="A49" s="3"/>
      <c r="B49" s="3"/>
      <c r="C49" s="3" t="s">
        <v>1496</v>
      </c>
      <c r="D49" s="7" t="s">
        <v>1498</v>
      </c>
      <c r="E49" s="7"/>
      <c r="F49" s="6"/>
      <c r="G49" s="7"/>
      <c r="H49" s="7"/>
      <c r="I49" s="7"/>
      <c r="J49" s="7"/>
    </row>
    <row r="50" spans="1:11">
      <c r="A50" s="3"/>
      <c r="B50" s="3"/>
      <c r="C50" s="3"/>
      <c r="D50" s="3" t="s">
        <v>1499</v>
      </c>
      <c r="E50" s="7"/>
      <c r="F50" s="6"/>
      <c r="G50" s="7"/>
      <c r="H50" s="7"/>
      <c r="I50" s="7"/>
      <c r="J50" s="7"/>
    </row>
    <row r="51" spans="1:11">
      <c r="A51" s="3"/>
      <c r="B51" s="3"/>
      <c r="C51" s="3"/>
      <c r="D51" s="3" t="s">
        <v>1500</v>
      </c>
      <c r="E51" s="7"/>
      <c r="F51" s="6"/>
      <c r="G51" s="7"/>
      <c r="H51" s="7"/>
      <c r="I51" s="7"/>
      <c r="J51" s="7"/>
    </row>
    <row r="52" spans="1:11">
      <c r="A52" s="3"/>
      <c r="B52" s="3"/>
      <c r="C52" s="3"/>
      <c r="D52" s="3"/>
      <c r="E52" s="7"/>
      <c r="F52" s="6"/>
      <c r="G52" s="7"/>
      <c r="H52" s="7"/>
      <c r="I52" s="7"/>
      <c r="J52" s="7"/>
    </row>
    <row r="53" spans="1:11">
      <c r="A53" s="3"/>
      <c r="B53" s="3"/>
      <c r="C53" s="6" t="s">
        <v>1497</v>
      </c>
      <c r="D53" s="7" t="s">
        <v>1501</v>
      </c>
      <c r="E53" s="7"/>
      <c r="F53" s="6"/>
      <c r="G53" s="7"/>
      <c r="H53" s="7"/>
      <c r="I53" s="7"/>
      <c r="J53" s="7"/>
    </row>
    <row r="54" spans="1:11">
      <c r="A54" s="3"/>
      <c r="B54" s="3"/>
      <c r="C54" s="6"/>
      <c r="D54" s="7"/>
      <c r="E54" s="7"/>
      <c r="F54" s="6"/>
      <c r="G54" s="7"/>
      <c r="H54" s="7"/>
      <c r="I54" s="7"/>
      <c r="J54" s="7"/>
    </row>
    <row r="55" spans="1:11">
      <c r="A55" s="3"/>
      <c r="B55" s="3"/>
      <c r="C55" s="6"/>
      <c r="D55" s="7"/>
      <c r="E55" s="3"/>
      <c r="F55" s="6"/>
      <c r="G55" s="7"/>
      <c r="H55" s="7"/>
      <c r="I55" s="7"/>
      <c r="J55" s="7"/>
    </row>
    <row r="56" spans="1:11">
      <c r="A56" s="86" t="s">
        <v>1477</v>
      </c>
      <c r="B56" s="7"/>
      <c r="C56" s="7"/>
      <c r="D56" s="7"/>
      <c r="E56" s="7"/>
      <c r="F56" s="7"/>
      <c r="G56" s="7"/>
      <c r="H56" s="7"/>
      <c r="I56" s="7"/>
      <c r="J56" s="7"/>
    </row>
    <row r="57" spans="1:11">
      <c r="A57" s="68" t="s">
        <v>1502</v>
      </c>
      <c r="B57" s="7"/>
      <c r="C57" s="7"/>
      <c r="D57" s="7"/>
      <c r="E57" s="7"/>
      <c r="F57" s="7"/>
      <c r="G57" s="7"/>
      <c r="H57" s="7"/>
      <c r="I57" s="7"/>
      <c r="J57" s="7"/>
    </row>
    <row r="58" spans="1:11">
      <c r="A58" s="86" t="s">
        <v>1477</v>
      </c>
      <c r="B58" s="7"/>
      <c r="C58" s="7"/>
      <c r="D58" s="7"/>
      <c r="E58" s="7"/>
      <c r="F58" s="7"/>
      <c r="G58" s="7"/>
      <c r="H58" s="7"/>
      <c r="I58" s="7"/>
      <c r="J58" s="7"/>
    </row>
    <row r="59" spans="1:11">
      <c r="A59" s="86"/>
      <c r="B59" s="7"/>
      <c r="C59" s="7"/>
      <c r="D59" s="7"/>
      <c r="E59" s="7"/>
      <c r="F59" s="7"/>
      <c r="G59" s="7"/>
      <c r="H59" s="7"/>
      <c r="I59" s="7"/>
      <c r="J59" s="7"/>
    </row>
    <row r="60" spans="1:11">
      <c r="A60" s="7"/>
      <c r="B60" s="7" t="s">
        <v>206</v>
      </c>
      <c r="C60" s="7"/>
      <c r="D60" s="7"/>
      <c r="E60" s="7"/>
      <c r="F60" s="7"/>
      <c r="G60" s="7"/>
      <c r="H60" s="7"/>
      <c r="I60" s="7"/>
      <c r="J60" s="7"/>
    </row>
    <row r="61" spans="1:11">
      <c r="A61" s="3"/>
      <c r="B61" s="3"/>
      <c r="C61" s="3" t="s">
        <v>1503</v>
      </c>
      <c r="E61" s="6"/>
      <c r="F61" s="6"/>
      <c r="G61" s="6"/>
      <c r="H61" s="7"/>
      <c r="I61" s="7"/>
      <c r="J61" s="7"/>
    </row>
    <row r="62" spans="1:11">
      <c r="A62" s="3"/>
      <c r="B62" s="3"/>
      <c r="C62" s="3"/>
      <c r="D62" s="3"/>
      <c r="E62" s="6"/>
      <c r="F62" s="6"/>
      <c r="G62" s="6"/>
      <c r="H62" s="7"/>
      <c r="I62" s="7"/>
      <c r="J62" s="7"/>
    </row>
    <row r="63" spans="1:11">
      <c r="A63" s="7"/>
      <c r="B63" s="7" t="s">
        <v>207</v>
      </c>
      <c r="C63" s="7"/>
      <c r="D63" s="7"/>
      <c r="E63" s="7"/>
      <c r="F63" s="7"/>
      <c r="G63" s="7"/>
      <c r="H63" s="7"/>
      <c r="I63" s="7"/>
      <c r="J63" s="7"/>
    </row>
    <row r="64" spans="1:11">
      <c r="A64" s="7"/>
      <c r="B64" s="7"/>
      <c r="C64" s="8" t="s">
        <v>1504</v>
      </c>
      <c r="D64" s="8" t="s">
        <v>1620</v>
      </c>
      <c r="E64" s="8" t="s">
        <v>185</v>
      </c>
      <c r="F64" s="8" t="s">
        <v>1505</v>
      </c>
      <c r="G64" s="8" t="s">
        <v>1506</v>
      </c>
      <c r="H64" s="9" t="s">
        <v>1507</v>
      </c>
      <c r="I64" s="9" t="s">
        <v>1508</v>
      </c>
      <c r="J64" s="9" t="s">
        <v>1185</v>
      </c>
      <c r="K64" s="15" t="s">
        <v>1510</v>
      </c>
    </row>
    <row r="65" spans="1:11" ht="22.5">
      <c r="A65" s="7"/>
      <c r="B65" s="7"/>
      <c r="C65" s="3"/>
      <c r="D65" s="112" t="s">
        <v>1510</v>
      </c>
      <c r="E65" s="9" t="s">
        <v>1509</v>
      </c>
      <c r="F65" s="8" t="s">
        <v>1135</v>
      </c>
      <c r="G65" s="8" t="s">
        <v>1136</v>
      </c>
      <c r="H65" s="9" t="s">
        <v>1137</v>
      </c>
      <c r="I65" s="9" t="s">
        <v>1138</v>
      </c>
      <c r="J65" s="9" t="s">
        <v>1139</v>
      </c>
      <c r="K65" s="15" t="s">
        <v>1510</v>
      </c>
    </row>
    <row r="66" spans="1:11" ht="22.5">
      <c r="A66" s="7"/>
      <c r="B66" s="7"/>
      <c r="C66" s="3"/>
      <c r="D66" s="112" t="s">
        <v>1510</v>
      </c>
      <c r="E66" s="9" t="s">
        <v>1682</v>
      </c>
      <c r="F66" s="123" t="s">
        <v>1685</v>
      </c>
      <c r="G66" s="123" t="s">
        <v>1686</v>
      </c>
      <c r="I66" s="6"/>
      <c r="J66" s="7"/>
    </row>
    <row r="67" spans="1:11">
      <c r="A67" s="7"/>
      <c r="B67" s="7"/>
      <c r="C67" s="3"/>
      <c r="D67" s="3"/>
      <c r="E67" s="3"/>
      <c r="F67" s="6"/>
      <c r="G67" s="6"/>
      <c r="H67" s="7"/>
      <c r="I67" s="7"/>
      <c r="J67" s="7"/>
    </row>
    <row r="68" spans="1:11">
      <c r="A68" s="7"/>
      <c r="B68" s="7" t="s">
        <v>208</v>
      </c>
      <c r="C68" s="7"/>
      <c r="D68" s="7"/>
      <c r="E68" s="7"/>
      <c r="F68" s="7"/>
      <c r="G68" s="7"/>
      <c r="H68" s="7"/>
      <c r="I68" s="7"/>
      <c r="J68" s="7"/>
    </row>
    <row r="69" spans="1:11">
      <c r="A69" s="7"/>
      <c r="B69" s="7"/>
      <c r="C69" s="7" t="s">
        <v>1620</v>
      </c>
      <c r="D69" s="7" t="s">
        <v>1621</v>
      </c>
      <c r="E69" s="7"/>
      <c r="F69" s="7"/>
      <c r="G69" s="7"/>
      <c r="H69" s="7"/>
      <c r="I69" s="7"/>
      <c r="J69" s="7"/>
    </row>
    <row r="70" spans="1:11">
      <c r="A70" s="3"/>
      <c r="B70" s="3"/>
      <c r="C70" s="3" t="s">
        <v>1505</v>
      </c>
      <c r="D70" s="7"/>
      <c r="E70" s="7"/>
      <c r="F70" s="6"/>
      <c r="G70" s="7"/>
      <c r="H70" s="7"/>
      <c r="I70" s="7"/>
      <c r="J70" s="7"/>
    </row>
    <row r="71" spans="1:11">
      <c r="A71" s="3"/>
      <c r="B71" s="3"/>
      <c r="C71" s="3"/>
      <c r="D71" s="3" t="s">
        <v>1511</v>
      </c>
      <c r="E71" s="7"/>
      <c r="F71" s="6"/>
      <c r="G71" s="7"/>
      <c r="H71" s="7"/>
      <c r="I71" s="7"/>
      <c r="J71" s="7"/>
    </row>
    <row r="72" spans="1:11">
      <c r="A72" s="3"/>
      <c r="B72" s="3"/>
      <c r="C72" s="3"/>
      <c r="D72" s="3" t="s">
        <v>1512</v>
      </c>
      <c r="E72" s="7"/>
      <c r="F72" s="6"/>
      <c r="G72" s="7"/>
      <c r="H72" s="7"/>
      <c r="I72" s="7"/>
      <c r="J72" s="7"/>
    </row>
    <row r="73" spans="1:11">
      <c r="A73" s="3"/>
      <c r="B73" s="3"/>
      <c r="C73" s="3" t="s">
        <v>1506</v>
      </c>
      <c r="D73" s="3" t="s">
        <v>1513</v>
      </c>
      <c r="E73" s="7"/>
      <c r="F73" s="6"/>
      <c r="G73" s="7"/>
      <c r="H73" s="7"/>
      <c r="I73" s="7"/>
      <c r="J73" s="7"/>
    </row>
    <row r="74" spans="1:11">
      <c r="A74" s="3"/>
      <c r="B74" s="3"/>
      <c r="C74" s="6" t="s">
        <v>1507</v>
      </c>
      <c r="D74" s="7" t="s">
        <v>140</v>
      </c>
      <c r="E74" s="7"/>
      <c r="F74" s="6"/>
      <c r="G74" s="7"/>
      <c r="H74" s="7"/>
      <c r="I74" s="7"/>
      <c r="J74" s="7"/>
    </row>
    <row r="75" spans="1:11">
      <c r="A75" s="3"/>
      <c r="B75" s="3"/>
      <c r="C75" s="6" t="s">
        <v>1508</v>
      </c>
      <c r="D75" s="7" t="s">
        <v>1476</v>
      </c>
      <c r="E75" s="3"/>
      <c r="F75" s="6"/>
      <c r="G75" s="7"/>
      <c r="H75" s="7"/>
      <c r="I75" s="7"/>
      <c r="J75" s="7"/>
    </row>
    <row r="76" spans="1:11">
      <c r="A76" s="3"/>
      <c r="B76" s="3"/>
      <c r="C76" s="6" t="s">
        <v>465</v>
      </c>
      <c r="D76" s="3"/>
      <c r="E76" s="6"/>
      <c r="F76" s="6"/>
      <c r="G76" s="7"/>
      <c r="H76" s="7"/>
      <c r="I76" s="7"/>
      <c r="J76" s="7"/>
    </row>
    <row r="77" spans="1:11">
      <c r="A77" s="3"/>
      <c r="B77" s="3"/>
      <c r="C77" s="6" t="s">
        <v>1135</v>
      </c>
      <c r="D77" s="3" t="s">
        <v>1514</v>
      </c>
      <c r="E77" s="6"/>
      <c r="F77" s="6"/>
      <c r="G77" s="7"/>
      <c r="H77" s="7"/>
      <c r="I77" s="7"/>
      <c r="J77" s="7"/>
    </row>
    <row r="78" spans="1:11">
      <c r="A78" s="3"/>
      <c r="B78" s="3"/>
      <c r="C78" s="6" t="s">
        <v>1136</v>
      </c>
      <c r="D78" s="3" t="s">
        <v>1514</v>
      </c>
      <c r="E78" s="6"/>
      <c r="F78" s="6"/>
      <c r="G78" s="7"/>
      <c r="H78" s="7"/>
      <c r="I78" s="7"/>
      <c r="J78" s="7"/>
    </row>
    <row r="79" spans="1:11">
      <c r="A79" s="3"/>
      <c r="B79" s="3"/>
      <c r="C79" s="6" t="s">
        <v>1137</v>
      </c>
      <c r="D79" s="7" t="s">
        <v>1515</v>
      </c>
      <c r="E79" s="6"/>
      <c r="F79" s="6"/>
      <c r="G79" s="7"/>
      <c r="H79" s="7"/>
      <c r="I79" s="7"/>
      <c r="J79" s="7"/>
    </row>
    <row r="80" spans="1:11">
      <c r="A80" s="3"/>
      <c r="B80" s="3"/>
      <c r="C80" s="6" t="s">
        <v>1138</v>
      </c>
      <c r="D80" s="7" t="s">
        <v>1516</v>
      </c>
      <c r="E80" s="6"/>
      <c r="F80" s="6"/>
      <c r="G80" s="7"/>
      <c r="H80" s="7"/>
      <c r="I80" s="7"/>
      <c r="J80" s="7"/>
    </row>
    <row r="81" spans="1:11">
      <c r="A81" s="3"/>
      <c r="B81" s="3"/>
      <c r="C81" s="6" t="s">
        <v>1139</v>
      </c>
      <c r="D81" s="7" t="s">
        <v>1516</v>
      </c>
      <c r="E81" s="6"/>
      <c r="F81" s="6"/>
      <c r="G81" s="7"/>
      <c r="H81" s="7"/>
      <c r="I81" s="7"/>
      <c r="J81" s="7"/>
    </row>
    <row r="82" spans="1:11">
      <c r="A82" s="3"/>
      <c r="B82" s="3"/>
      <c r="C82" s="6" t="s">
        <v>1682</v>
      </c>
      <c r="D82" s="3" t="s">
        <v>1517</v>
      </c>
      <c r="E82" s="6"/>
      <c r="F82" s="6"/>
      <c r="G82" s="7"/>
      <c r="H82" s="7"/>
      <c r="I82" s="7"/>
      <c r="J82" s="7"/>
    </row>
    <row r="83" spans="1:11">
      <c r="A83" s="3"/>
      <c r="B83" s="3"/>
      <c r="C83" s="6" t="s">
        <v>1683</v>
      </c>
      <c r="D83" s="3" t="s">
        <v>1518</v>
      </c>
      <c r="E83" s="6"/>
      <c r="F83" s="6"/>
      <c r="G83" s="7"/>
      <c r="H83" s="7"/>
      <c r="I83" s="7"/>
      <c r="J83" s="7"/>
    </row>
    <row r="84" spans="1:11">
      <c r="A84" s="3"/>
      <c r="B84" s="3"/>
      <c r="C84" s="6" t="s">
        <v>1684</v>
      </c>
      <c r="D84" s="30" t="s">
        <v>1678</v>
      </c>
      <c r="E84" s="6"/>
      <c r="F84" s="6"/>
      <c r="G84" s="7"/>
      <c r="H84" s="7"/>
      <c r="I84" s="7"/>
      <c r="J84" s="7"/>
    </row>
    <row r="86" spans="1:11">
      <c r="A86" s="86" t="s">
        <v>1477</v>
      </c>
      <c r="B86" s="7"/>
      <c r="C86" s="7"/>
      <c r="D86" s="7"/>
      <c r="E86" s="7"/>
      <c r="F86" s="7"/>
      <c r="G86" s="7"/>
      <c r="H86" s="7"/>
      <c r="I86" s="7"/>
      <c r="J86" s="7"/>
    </row>
    <row r="87" spans="1:11">
      <c r="A87" s="141" t="s">
        <v>1910</v>
      </c>
      <c r="B87" s="3"/>
      <c r="C87" s="3"/>
      <c r="D87" s="3"/>
      <c r="E87" s="7"/>
      <c r="F87" s="6"/>
      <c r="G87" s="7"/>
      <c r="H87" s="7"/>
      <c r="I87" s="7"/>
      <c r="J87" s="7"/>
    </row>
    <row r="88" spans="1:11">
      <c r="A88" s="86" t="s">
        <v>1477</v>
      </c>
      <c r="B88" s="7"/>
      <c r="C88" s="7"/>
      <c r="D88" s="7"/>
      <c r="E88" s="7"/>
      <c r="F88" s="7"/>
      <c r="G88" s="7"/>
      <c r="H88" s="7"/>
      <c r="I88" s="7"/>
      <c r="J88" s="7"/>
    </row>
    <row r="89" spans="1:11">
      <c r="A89" s="11"/>
      <c r="B89" s="7"/>
      <c r="C89" s="7"/>
      <c r="D89" s="7"/>
      <c r="E89" s="7"/>
      <c r="F89" s="7"/>
      <c r="G89" s="7"/>
      <c r="H89" s="7"/>
      <c r="I89" s="7"/>
      <c r="J89" s="7"/>
    </row>
    <row r="90" spans="1:11">
      <c r="A90" s="7"/>
      <c r="B90" s="7" t="s">
        <v>206</v>
      </c>
      <c r="C90" s="7"/>
      <c r="D90" s="7"/>
      <c r="E90" s="7"/>
      <c r="F90" s="7"/>
      <c r="G90" s="7"/>
      <c r="H90" s="7"/>
      <c r="I90" s="7"/>
      <c r="J90" s="7"/>
    </row>
    <row r="91" spans="1:11">
      <c r="A91" s="7"/>
      <c r="B91" s="7"/>
      <c r="C91" s="3" t="s">
        <v>1519</v>
      </c>
      <c r="E91" s="7"/>
      <c r="F91" s="7"/>
      <c r="G91" s="7"/>
      <c r="H91" s="7"/>
      <c r="I91" s="7"/>
      <c r="J91" s="7"/>
    </row>
    <row r="92" spans="1:11">
      <c r="A92" s="7"/>
      <c r="B92" s="7"/>
      <c r="C92" s="3"/>
      <c r="D92" s="7"/>
      <c r="E92" s="7"/>
      <c r="F92" s="7"/>
      <c r="G92" s="7"/>
      <c r="H92" s="7"/>
      <c r="I92" s="7"/>
      <c r="J92" s="7"/>
    </row>
    <row r="93" spans="1:11">
      <c r="A93" s="7"/>
      <c r="B93" s="7" t="s">
        <v>207</v>
      </c>
      <c r="C93" s="7"/>
      <c r="D93" s="7"/>
      <c r="E93" s="7"/>
      <c r="F93" s="7"/>
      <c r="G93" s="7"/>
      <c r="H93" s="7"/>
      <c r="I93" s="7"/>
      <c r="J93" s="7"/>
    </row>
    <row r="94" spans="1:11">
      <c r="A94" s="7"/>
      <c r="B94" s="7"/>
      <c r="C94" s="8" t="s">
        <v>1520</v>
      </c>
      <c r="D94" s="8" t="s">
        <v>1622</v>
      </c>
      <c r="E94" s="8" t="s">
        <v>1521</v>
      </c>
      <c r="F94" s="8" t="s">
        <v>1505</v>
      </c>
      <c r="G94" s="8" t="s">
        <v>1506</v>
      </c>
      <c r="H94" s="9" t="s">
        <v>1507</v>
      </c>
      <c r="I94" s="9" t="s">
        <v>1508</v>
      </c>
      <c r="J94" s="9" t="s">
        <v>1185</v>
      </c>
      <c r="K94" s="15" t="s">
        <v>1510</v>
      </c>
    </row>
    <row r="95" spans="1:11">
      <c r="A95" s="3"/>
      <c r="B95" s="3"/>
      <c r="C95" s="3"/>
      <c r="D95" s="15" t="s">
        <v>1510</v>
      </c>
      <c r="E95" s="9" t="s">
        <v>1509</v>
      </c>
      <c r="F95" s="8" t="s">
        <v>1522</v>
      </c>
      <c r="G95" s="9" t="s">
        <v>241</v>
      </c>
      <c r="H95" s="9" t="s">
        <v>242</v>
      </c>
      <c r="I95" s="8" t="s">
        <v>1523</v>
      </c>
      <c r="J95" s="8" t="s">
        <v>1524</v>
      </c>
      <c r="K95" s="15" t="s">
        <v>1510</v>
      </c>
    </row>
    <row r="96" spans="1:11">
      <c r="A96" s="7"/>
      <c r="B96" s="7"/>
      <c r="C96" s="3"/>
      <c r="D96" s="15" t="s">
        <v>1510</v>
      </c>
      <c r="E96" s="9" t="s">
        <v>1135</v>
      </c>
      <c r="F96" s="9" t="s">
        <v>1136</v>
      </c>
      <c r="G96" s="9" t="s">
        <v>1525</v>
      </c>
      <c r="H96" s="9" t="s">
        <v>1138</v>
      </c>
      <c r="I96" s="9" t="s">
        <v>1139</v>
      </c>
      <c r="J96" s="15" t="s">
        <v>1510</v>
      </c>
    </row>
    <row r="97" spans="1:10">
      <c r="A97" s="7"/>
      <c r="B97" s="7"/>
      <c r="C97" s="3"/>
      <c r="D97" s="15"/>
      <c r="E97" s="113" t="s">
        <v>1147</v>
      </c>
      <c r="F97" s="135" t="s">
        <v>1146</v>
      </c>
      <c r="G97" s="113" t="s">
        <v>1149</v>
      </c>
      <c r="H97" s="113" t="s">
        <v>1148</v>
      </c>
      <c r="I97" s="15"/>
      <c r="J97" s="15"/>
    </row>
    <row r="98" spans="1:10">
      <c r="A98" s="7"/>
      <c r="B98" s="7"/>
      <c r="C98" s="3"/>
      <c r="D98" s="15"/>
      <c r="E98" s="6"/>
      <c r="F98" s="6"/>
      <c r="G98" s="6"/>
      <c r="H98" s="6"/>
      <c r="I98" s="15"/>
      <c r="J98" s="15"/>
    </row>
    <row r="99" spans="1:10">
      <c r="A99" s="7"/>
      <c r="B99" s="7" t="s">
        <v>208</v>
      </c>
      <c r="C99" s="7"/>
      <c r="D99" s="7"/>
      <c r="E99" s="7"/>
      <c r="F99" s="7"/>
      <c r="G99" s="7"/>
      <c r="H99" s="7"/>
      <c r="I99" s="7"/>
      <c r="J99" s="7"/>
    </row>
    <row r="100" spans="1:10">
      <c r="A100" s="7"/>
      <c r="B100" s="7"/>
      <c r="C100" s="7" t="s">
        <v>1620</v>
      </c>
      <c r="D100" s="7" t="s">
        <v>1621</v>
      </c>
      <c r="E100" s="7"/>
      <c r="F100" s="7"/>
      <c r="G100" s="7"/>
      <c r="H100" s="7"/>
      <c r="I100" s="7"/>
      <c r="J100" s="7"/>
    </row>
    <row r="101" spans="1:10">
      <c r="A101" s="3"/>
      <c r="B101" s="3"/>
      <c r="C101" s="3" t="s">
        <v>1505</v>
      </c>
      <c r="D101" s="3" t="s">
        <v>1526</v>
      </c>
      <c r="E101" s="6"/>
      <c r="F101" s="6"/>
      <c r="G101" s="7"/>
      <c r="H101" s="7"/>
      <c r="I101" s="7"/>
      <c r="J101" s="7"/>
    </row>
    <row r="102" spans="1:10">
      <c r="A102" s="3"/>
      <c r="B102" s="3"/>
      <c r="C102" s="3" t="s">
        <v>1506</v>
      </c>
      <c r="D102" s="3" t="s">
        <v>1513</v>
      </c>
      <c r="E102" s="6"/>
      <c r="F102" s="6"/>
      <c r="G102" s="7"/>
      <c r="H102" s="7"/>
      <c r="I102" s="7"/>
      <c r="J102" s="7"/>
    </row>
    <row r="103" spans="1:10">
      <c r="A103" s="3"/>
      <c r="B103" s="3"/>
      <c r="C103" s="6" t="s">
        <v>1507</v>
      </c>
      <c r="D103" s="3" t="s">
        <v>1527</v>
      </c>
      <c r="E103" s="6"/>
      <c r="F103" s="6"/>
      <c r="G103" s="7"/>
      <c r="H103" s="7"/>
      <c r="I103" s="7"/>
      <c r="J103" s="7"/>
    </row>
    <row r="104" spans="1:10">
      <c r="A104" s="3"/>
      <c r="B104" s="3"/>
      <c r="C104" s="6" t="s">
        <v>1508</v>
      </c>
      <c r="D104" s="7" t="s">
        <v>1476</v>
      </c>
      <c r="E104" s="3"/>
      <c r="F104" s="6"/>
      <c r="G104" s="7"/>
      <c r="H104" s="7"/>
      <c r="I104" s="7"/>
      <c r="J104" s="7"/>
    </row>
    <row r="105" spans="1:10">
      <c r="A105" s="3"/>
      <c r="B105" s="3"/>
      <c r="C105" s="6" t="s">
        <v>465</v>
      </c>
      <c r="D105" s="3"/>
      <c r="E105" s="6"/>
      <c r="F105" s="6"/>
      <c r="G105" s="7"/>
      <c r="H105" s="7"/>
      <c r="I105" s="7"/>
      <c r="J105" s="7"/>
    </row>
    <row r="106" spans="1:10">
      <c r="A106" s="3"/>
      <c r="B106" s="3"/>
      <c r="C106" s="6"/>
      <c r="D106" s="7" t="s">
        <v>185</v>
      </c>
      <c r="E106" s="6"/>
      <c r="F106" s="6"/>
      <c r="G106" s="7"/>
      <c r="H106" s="7"/>
      <c r="I106" s="7"/>
      <c r="J106" s="7"/>
    </row>
    <row r="107" spans="1:10">
      <c r="A107" s="3"/>
      <c r="B107" s="3"/>
      <c r="C107" s="6"/>
      <c r="D107" s="7" t="s">
        <v>633</v>
      </c>
      <c r="E107" s="6"/>
      <c r="F107" s="6"/>
      <c r="G107" s="7"/>
      <c r="H107" s="7"/>
      <c r="I107" s="7"/>
      <c r="J107" s="7"/>
    </row>
    <row r="108" spans="1:10">
      <c r="A108" s="3"/>
      <c r="B108" s="3"/>
      <c r="C108" s="6"/>
      <c r="D108" s="7" t="s">
        <v>634</v>
      </c>
      <c r="E108" s="6"/>
      <c r="F108" s="6"/>
      <c r="G108" s="7"/>
      <c r="H108" s="7"/>
      <c r="I108" s="7"/>
      <c r="J108" s="7"/>
    </row>
    <row r="109" spans="1:10">
      <c r="A109" s="3"/>
      <c r="B109" s="3"/>
      <c r="C109" s="6"/>
      <c r="D109" s="7" t="s">
        <v>635</v>
      </c>
      <c r="E109" s="3"/>
      <c r="F109" s="3" t="s">
        <v>1528</v>
      </c>
      <c r="G109" s="7"/>
      <c r="H109" s="7"/>
      <c r="I109" s="7"/>
      <c r="J109" s="7"/>
    </row>
    <row r="110" spans="1:10">
      <c r="A110" s="3"/>
      <c r="B110" s="3"/>
      <c r="C110" s="6"/>
      <c r="D110" s="7" t="s">
        <v>636</v>
      </c>
      <c r="E110" s="6"/>
      <c r="F110" s="6"/>
      <c r="G110" s="7"/>
      <c r="H110" s="7"/>
      <c r="I110" s="7"/>
      <c r="J110" s="7"/>
    </row>
    <row r="111" spans="1:10">
      <c r="A111" s="3"/>
      <c r="B111" s="3"/>
      <c r="C111" s="6"/>
      <c r="D111" s="7" t="s">
        <v>1529</v>
      </c>
      <c r="E111" s="6"/>
      <c r="F111" s="3" t="s">
        <v>1530</v>
      </c>
      <c r="G111" s="7"/>
      <c r="H111" s="7"/>
      <c r="I111" s="7"/>
      <c r="J111" s="7"/>
    </row>
    <row r="112" spans="1:10">
      <c r="A112" s="3"/>
      <c r="B112" s="3"/>
      <c r="C112" s="6"/>
      <c r="D112" s="7" t="s">
        <v>1531</v>
      </c>
      <c r="E112" s="6"/>
      <c r="F112" s="3"/>
      <c r="G112" s="7"/>
      <c r="H112" s="7"/>
      <c r="I112" s="7"/>
      <c r="J112" s="7"/>
    </row>
    <row r="113" spans="1:10">
      <c r="A113" s="3"/>
      <c r="B113" s="3"/>
      <c r="C113" s="6"/>
      <c r="D113" s="7" t="s">
        <v>1532</v>
      </c>
      <c r="E113" s="6"/>
      <c r="F113" s="3"/>
      <c r="G113" s="7"/>
      <c r="H113" s="7"/>
      <c r="I113" s="7"/>
      <c r="J113" s="7"/>
    </row>
    <row r="114" spans="1:10">
      <c r="A114" s="3"/>
      <c r="B114" s="3"/>
      <c r="C114" s="6"/>
      <c r="D114" s="7" t="s">
        <v>1687</v>
      </c>
      <c r="E114" s="6"/>
      <c r="F114" s="3"/>
      <c r="G114" s="7"/>
      <c r="H114" s="7"/>
      <c r="I114" s="7"/>
      <c r="J114" s="7"/>
    </row>
    <row r="115" spans="1:10">
      <c r="A115" s="3"/>
      <c r="B115" s="3"/>
      <c r="C115" s="6"/>
      <c r="D115" s="7" t="s">
        <v>1688</v>
      </c>
      <c r="E115" s="6"/>
      <c r="F115" s="3"/>
      <c r="G115" s="7"/>
      <c r="H115" s="7"/>
      <c r="I115" s="7"/>
      <c r="J115" s="7"/>
    </row>
    <row r="116" spans="1:10">
      <c r="A116" s="3"/>
      <c r="B116" s="3"/>
      <c r="C116" s="6"/>
      <c r="D116" s="7" t="s">
        <v>1908</v>
      </c>
      <c r="E116" s="6"/>
      <c r="F116" s="3"/>
      <c r="G116" s="7"/>
      <c r="H116" s="7"/>
      <c r="I116" s="7"/>
      <c r="J116" s="7"/>
    </row>
    <row r="117" spans="1:10">
      <c r="A117" s="3"/>
      <c r="B117" s="3"/>
      <c r="C117" s="6"/>
      <c r="D117" s="7" t="s">
        <v>1909</v>
      </c>
      <c r="E117" s="6"/>
      <c r="F117" s="3"/>
      <c r="G117" s="7"/>
      <c r="H117" s="7"/>
      <c r="I117" s="7"/>
      <c r="J117" s="7"/>
    </row>
    <row r="118" spans="1:10">
      <c r="A118" s="3"/>
      <c r="B118" s="3"/>
      <c r="C118" s="6" t="s">
        <v>238</v>
      </c>
      <c r="D118" s="7" t="s">
        <v>1516</v>
      </c>
      <c r="E118" s="6"/>
      <c r="F118" s="7"/>
      <c r="G118" s="7"/>
      <c r="H118" s="7"/>
      <c r="I118" s="7"/>
      <c r="J118" s="7"/>
    </row>
    <row r="119" spans="1:10">
      <c r="A119" s="3"/>
      <c r="B119" s="3"/>
      <c r="C119" s="6" t="s">
        <v>1533</v>
      </c>
      <c r="D119" s="7" t="s">
        <v>1534</v>
      </c>
      <c r="E119" s="6"/>
      <c r="F119" s="3" t="s">
        <v>1535</v>
      </c>
      <c r="G119" s="7"/>
      <c r="H119" s="7"/>
      <c r="I119" s="7"/>
      <c r="J119" s="7"/>
    </row>
    <row r="120" spans="1:10">
      <c r="A120" s="3"/>
      <c r="B120" s="3"/>
      <c r="C120" s="6" t="s">
        <v>1536</v>
      </c>
      <c r="D120" s="7" t="s">
        <v>1537</v>
      </c>
      <c r="E120" s="6"/>
      <c r="F120" s="3"/>
      <c r="G120" s="7"/>
      <c r="H120" s="7"/>
      <c r="I120" s="7"/>
      <c r="J120" s="7"/>
    </row>
    <row r="121" spans="1:10">
      <c r="A121" s="3"/>
      <c r="B121" s="3"/>
      <c r="C121" s="6" t="s">
        <v>1523</v>
      </c>
      <c r="D121" s="7" t="s">
        <v>1538</v>
      </c>
      <c r="E121" s="6"/>
      <c r="F121" s="3"/>
      <c r="G121" s="7"/>
      <c r="H121" s="7"/>
      <c r="I121" s="7"/>
      <c r="J121" s="7"/>
    </row>
    <row r="122" spans="1:10">
      <c r="A122" s="3"/>
      <c r="B122" s="3"/>
      <c r="C122" s="6" t="s">
        <v>239</v>
      </c>
      <c r="D122" s="7" t="s">
        <v>1539</v>
      </c>
      <c r="E122" s="6"/>
      <c r="F122" s="3"/>
      <c r="G122" s="7"/>
      <c r="H122" s="7"/>
      <c r="I122" s="7"/>
      <c r="J122" s="7"/>
    </row>
    <row r="123" spans="1:10">
      <c r="A123" s="3"/>
      <c r="B123" s="3"/>
      <c r="C123" s="3" t="s">
        <v>1135</v>
      </c>
      <c r="D123" s="3" t="s">
        <v>1514</v>
      </c>
      <c r="E123" s="6"/>
      <c r="F123" s="6"/>
      <c r="G123" s="7"/>
      <c r="H123" s="7"/>
      <c r="I123" s="7"/>
      <c r="J123" s="7"/>
    </row>
    <row r="124" spans="1:10">
      <c r="A124" s="3"/>
      <c r="B124" s="3"/>
      <c r="C124" s="3" t="s">
        <v>1136</v>
      </c>
      <c r="D124" s="3" t="s">
        <v>1514</v>
      </c>
      <c r="E124" s="6"/>
      <c r="F124" s="6"/>
      <c r="G124" s="7"/>
      <c r="H124" s="7"/>
      <c r="I124" s="7"/>
      <c r="J124" s="7"/>
    </row>
    <row r="125" spans="1:10">
      <c r="A125" s="3"/>
      <c r="B125" s="3"/>
      <c r="C125" s="6" t="s">
        <v>1137</v>
      </c>
      <c r="D125" s="7" t="s">
        <v>1515</v>
      </c>
      <c r="E125" s="6"/>
      <c r="F125" s="6"/>
      <c r="G125" s="7"/>
      <c r="H125" s="7"/>
      <c r="I125" s="7"/>
      <c r="J125" s="7"/>
    </row>
    <row r="126" spans="1:10">
      <c r="A126" s="3"/>
      <c r="B126" s="3"/>
      <c r="C126" s="6" t="s">
        <v>1138</v>
      </c>
      <c r="D126" s="7" t="s">
        <v>1516</v>
      </c>
      <c r="E126" s="6"/>
      <c r="F126" s="6"/>
      <c r="G126" s="7"/>
      <c r="H126" s="7"/>
      <c r="I126" s="7"/>
      <c r="J126" s="7"/>
    </row>
    <row r="127" spans="1:10">
      <c r="A127" s="3"/>
      <c r="B127" s="3"/>
      <c r="C127" s="6" t="s">
        <v>1139</v>
      </c>
      <c r="D127" s="7" t="s">
        <v>1516</v>
      </c>
      <c r="E127" s="6"/>
      <c r="F127" s="6"/>
      <c r="G127" s="7"/>
      <c r="H127" s="7"/>
      <c r="I127" s="7"/>
      <c r="J127" s="7"/>
    </row>
    <row r="128" spans="1:10">
      <c r="A128" s="3"/>
      <c r="B128" s="3"/>
      <c r="C128" s="3" t="s">
        <v>1147</v>
      </c>
      <c r="D128" s="7" t="s">
        <v>1540</v>
      </c>
      <c r="E128" s="6"/>
      <c r="F128" s="6"/>
      <c r="G128" s="7"/>
      <c r="H128" s="7"/>
      <c r="I128" s="7"/>
      <c r="J128" s="7"/>
    </row>
    <row r="129" spans="1:10">
      <c r="A129" s="3"/>
      <c r="B129" s="3"/>
      <c r="C129" s="3" t="s">
        <v>1146</v>
      </c>
      <c r="D129" s="7" t="s">
        <v>1516</v>
      </c>
      <c r="E129" s="6"/>
      <c r="F129" s="6"/>
      <c r="G129" s="7"/>
      <c r="H129" s="7"/>
      <c r="I129" s="7"/>
      <c r="J129" s="7"/>
    </row>
    <row r="130" spans="1:10">
      <c r="A130" s="3"/>
      <c r="B130" s="3"/>
      <c r="C130" s="6" t="s">
        <v>1149</v>
      </c>
      <c r="D130" s="7" t="s">
        <v>1915</v>
      </c>
      <c r="E130" s="6"/>
      <c r="F130" s="6"/>
      <c r="G130" s="7"/>
      <c r="H130" s="7"/>
      <c r="I130" s="7"/>
      <c r="J130" s="7"/>
    </row>
    <row r="131" spans="1:10">
      <c r="A131" s="3"/>
      <c r="B131" s="3"/>
      <c r="C131" s="6" t="s">
        <v>1148</v>
      </c>
      <c r="D131" s="7" t="s">
        <v>1541</v>
      </c>
      <c r="E131" s="6"/>
      <c r="F131" s="6"/>
      <c r="G131" s="7"/>
      <c r="H131" s="7"/>
      <c r="I131" s="7"/>
      <c r="J131" s="7"/>
    </row>
    <row r="133" spans="1:10">
      <c r="A133" s="86" t="s">
        <v>1477</v>
      </c>
      <c r="B133" s="7"/>
      <c r="C133" s="7"/>
      <c r="D133" s="7"/>
      <c r="E133" s="7"/>
      <c r="F133" s="7"/>
      <c r="G133" s="7"/>
      <c r="H133" s="7"/>
      <c r="I133" s="7"/>
    </row>
    <row r="134" spans="1:10">
      <c r="A134" s="68" t="s">
        <v>1542</v>
      </c>
      <c r="B134" s="7"/>
      <c r="C134" s="3"/>
      <c r="D134" s="3"/>
      <c r="E134" s="7"/>
      <c r="F134" s="7"/>
      <c r="G134" s="7"/>
      <c r="H134" s="7"/>
      <c r="I134" s="7"/>
    </row>
    <row r="135" spans="1:10">
      <c r="A135" s="68" t="s">
        <v>1543</v>
      </c>
      <c r="B135" s="7"/>
      <c r="C135" s="3"/>
      <c r="D135" s="3"/>
      <c r="E135" s="7"/>
      <c r="F135" s="7"/>
      <c r="G135" s="7"/>
      <c r="H135" s="7"/>
      <c r="I135" s="7"/>
    </row>
    <row r="136" spans="1:10">
      <c r="A136" s="86" t="s">
        <v>1477</v>
      </c>
      <c r="B136" s="7"/>
      <c r="C136" s="7"/>
      <c r="D136" s="7"/>
      <c r="E136" s="7"/>
      <c r="F136" s="7"/>
      <c r="G136" s="7"/>
      <c r="H136" s="7"/>
      <c r="I136" s="7"/>
    </row>
    <row r="137" spans="1:10">
      <c r="A137" s="86"/>
      <c r="B137" s="7"/>
      <c r="C137" s="7"/>
      <c r="D137" s="7"/>
      <c r="E137" s="7"/>
      <c r="F137" s="7"/>
      <c r="G137" s="7"/>
      <c r="H137" s="7"/>
      <c r="I137" s="7"/>
    </row>
    <row r="138" spans="1:10">
      <c r="A138" s="7"/>
      <c r="B138" s="7" t="s">
        <v>206</v>
      </c>
      <c r="C138" s="7"/>
      <c r="D138" s="7"/>
      <c r="E138" s="7"/>
      <c r="F138" s="7"/>
      <c r="G138" s="7"/>
      <c r="H138" s="7"/>
      <c r="I138" s="7"/>
    </row>
    <row r="139" spans="1:10">
      <c r="A139" s="7"/>
      <c r="B139" s="7"/>
      <c r="C139" s="7" t="s">
        <v>1544</v>
      </c>
      <c r="D139" s="7"/>
      <c r="E139" s="6"/>
      <c r="F139" s="3"/>
      <c r="G139" s="3"/>
      <c r="H139" s="6"/>
      <c r="I139" s="6"/>
    </row>
    <row r="140" spans="1:10">
      <c r="A140" s="7"/>
      <c r="B140" s="7"/>
      <c r="C140" s="7"/>
      <c r="D140" s="7"/>
      <c r="E140" s="6"/>
      <c r="F140" s="3"/>
      <c r="G140" s="3"/>
      <c r="H140" s="6"/>
      <c r="I140" s="6"/>
    </row>
    <row r="141" spans="1:10">
      <c r="A141" s="7"/>
      <c r="B141" s="7" t="s">
        <v>207</v>
      </c>
      <c r="C141" s="7"/>
      <c r="D141" s="7"/>
      <c r="E141" s="7"/>
      <c r="F141" s="7"/>
      <c r="G141" s="7"/>
      <c r="H141" s="7"/>
      <c r="I141" s="7"/>
    </row>
    <row r="142" spans="1:10">
      <c r="A142" s="7"/>
      <c r="B142" s="7"/>
      <c r="C142" s="8" t="s">
        <v>1545</v>
      </c>
      <c r="D142" s="8" t="s">
        <v>1623</v>
      </c>
      <c r="E142" s="8" t="s">
        <v>1546</v>
      </c>
      <c r="F142" s="8" t="s">
        <v>1505</v>
      </c>
      <c r="G142" s="8" t="s">
        <v>1506</v>
      </c>
      <c r="H142" s="9" t="s">
        <v>1507</v>
      </c>
      <c r="I142" s="9" t="s">
        <v>1508</v>
      </c>
      <c r="J142" s="15" t="s">
        <v>1510</v>
      </c>
    </row>
    <row r="143" spans="1:10">
      <c r="A143" s="3"/>
      <c r="B143" s="3"/>
      <c r="C143" s="95"/>
      <c r="D143" s="95"/>
      <c r="E143" s="15" t="s">
        <v>1510</v>
      </c>
      <c r="F143" s="8" t="s">
        <v>142</v>
      </c>
      <c r="G143" s="8" t="s">
        <v>143</v>
      </c>
      <c r="H143" s="8" t="s">
        <v>474</v>
      </c>
      <c r="I143" s="9" t="s">
        <v>151</v>
      </c>
    </row>
    <row r="144" spans="1:10">
      <c r="A144" s="7"/>
      <c r="B144" s="3"/>
      <c r="C144" s="3"/>
      <c r="D144" s="3"/>
      <c r="E144" s="3"/>
      <c r="F144" s="7"/>
      <c r="G144" s="7"/>
      <c r="H144" s="7"/>
      <c r="I144" s="7"/>
    </row>
    <row r="145" spans="1:10">
      <c r="A145" s="7"/>
      <c r="B145" s="7"/>
      <c r="C145" s="8" t="s">
        <v>1547</v>
      </c>
      <c r="D145" s="8" t="s">
        <v>1624</v>
      </c>
      <c r="E145" s="8" t="s">
        <v>1548</v>
      </c>
      <c r="F145" s="8" t="s">
        <v>1505</v>
      </c>
      <c r="G145" s="8" t="s">
        <v>1506</v>
      </c>
      <c r="H145" s="9" t="s">
        <v>1507</v>
      </c>
      <c r="I145" s="9" t="s">
        <v>1508</v>
      </c>
      <c r="J145" s="15" t="s">
        <v>1510</v>
      </c>
    </row>
    <row r="146" spans="1:10">
      <c r="A146" s="7"/>
      <c r="B146" s="7"/>
      <c r="C146" s="7"/>
      <c r="D146" s="7"/>
      <c r="E146" s="15" t="s">
        <v>1510</v>
      </c>
      <c r="F146" s="8" t="s">
        <v>142</v>
      </c>
      <c r="G146" s="8" t="s">
        <v>143</v>
      </c>
      <c r="H146" s="8" t="s">
        <v>474</v>
      </c>
      <c r="I146" s="9" t="s">
        <v>151</v>
      </c>
    </row>
    <row r="147" spans="1:10">
      <c r="A147" s="7"/>
      <c r="B147" s="7"/>
      <c r="C147" s="7"/>
      <c r="D147" s="7"/>
      <c r="E147" s="15"/>
      <c r="F147" s="3"/>
      <c r="G147" s="3"/>
      <c r="H147" s="3"/>
      <c r="I147" s="6"/>
    </row>
    <row r="148" spans="1:10">
      <c r="A148" s="7"/>
      <c r="B148" s="7" t="s">
        <v>208</v>
      </c>
      <c r="C148" s="7"/>
      <c r="D148" s="7"/>
      <c r="E148" s="7"/>
      <c r="F148" s="7"/>
      <c r="G148" s="7"/>
      <c r="H148" s="7"/>
      <c r="I148" s="7"/>
    </row>
    <row r="149" spans="1:10">
      <c r="A149" s="7"/>
      <c r="B149" s="7"/>
      <c r="C149" s="7" t="s">
        <v>1623</v>
      </c>
      <c r="D149" s="7" t="s">
        <v>1621</v>
      </c>
      <c r="E149" s="7"/>
      <c r="F149" s="7"/>
      <c r="G149" s="7"/>
      <c r="H149" s="7"/>
      <c r="I149" s="7"/>
    </row>
    <row r="150" spans="1:10">
      <c r="A150" s="7"/>
      <c r="B150" s="7"/>
      <c r="C150" s="3" t="s">
        <v>1505</v>
      </c>
      <c r="D150" s="3" t="s">
        <v>1549</v>
      </c>
      <c r="E150" s="6"/>
      <c r="F150" s="3"/>
      <c r="G150" s="3"/>
      <c r="H150" s="6"/>
      <c r="I150" s="6"/>
    </row>
    <row r="151" spans="1:10">
      <c r="A151" s="7"/>
      <c r="B151" s="7"/>
      <c r="C151" s="3" t="s">
        <v>1506</v>
      </c>
      <c r="D151" s="3" t="s">
        <v>1549</v>
      </c>
      <c r="E151" s="6"/>
      <c r="F151" s="3"/>
      <c r="G151" s="3"/>
      <c r="H151" s="6"/>
      <c r="I151" s="6"/>
    </row>
    <row r="152" spans="1:10">
      <c r="A152" s="7"/>
      <c r="B152" s="7"/>
      <c r="C152" s="6" t="s">
        <v>1507</v>
      </c>
      <c r="D152" s="3" t="s">
        <v>1527</v>
      </c>
      <c r="E152" s="6"/>
      <c r="F152" s="3"/>
      <c r="G152" s="3"/>
      <c r="H152" s="6"/>
      <c r="I152" s="6"/>
    </row>
    <row r="153" spans="1:10">
      <c r="A153" s="3"/>
      <c r="B153" s="3"/>
      <c r="C153" s="6" t="s">
        <v>1508</v>
      </c>
      <c r="D153" s="7" t="s">
        <v>1476</v>
      </c>
      <c r="E153" s="3"/>
      <c r="F153" s="6"/>
      <c r="G153" s="7"/>
      <c r="H153" s="7"/>
      <c r="I153" s="7"/>
    </row>
    <row r="154" spans="1:10">
      <c r="A154" s="7"/>
      <c r="B154" s="7"/>
      <c r="C154" s="6" t="s">
        <v>142</v>
      </c>
      <c r="D154" s="3"/>
      <c r="E154" s="6"/>
      <c r="F154" s="3"/>
      <c r="G154" s="3"/>
      <c r="H154" s="6"/>
      <c r="I154" s="6"/>
    </row>
    <row r="155" spans="1:10">
      <c r="A155" s="7"/>
      <c r="B155" s="7"/>
      <c r="C155" s="6" t="s">
        <v>143</v>
      </c>
      <c r="D155" s="3"/>
      <c r="E155" s="6"/>
      <c r="F155" s="3"/>
      <c r="G155" s="3"/>
      <c r="H155" s="6"/>
      <c r="I155" s="6"/>
    </row>
    <row r="156" spans="1:10">
      <c r="A156" s="7"/>
      <c r="B156" s="7"/>
      <c r="C156" s="6" t="s">
        <v>474</v>
      </c>
      <c r="D156" s="3"/>
      <c r="E156" s="6"/>
      <c r="F156" s="3"/>
      <c r="G156" s="3"/>
      <c r="H156" s="6"/>
      <c r="I156" s="6"/>
    </row>
    <row r="157" spans="1:10">
      <c r="A157" s="7"/>
      <c r="B157" s="7"/>
      <c r="C157" s="7" t="s">
        <v>151</v>
      </c>
      <c r="D157" s="7" t="s">
        <v>1550</v>
      </c>
      <c r="E157" s="6"/>
      <c r="F157" s="3"/>
      <c r="G157" s="3"/>
      <c r="H157" s="6"/>
      <c r="I157" s="6"/>
    </row>
    <row r="159" spans="1:10">
      <c r="A159" s="86" t="s">
        <v>1477</v>
      </c>
      <c r="B159" s="7"/>
      <c r="C159" s="7"/>
      <c r="D159" s="7"/>
      <c r="E159" s="7"/>
      <c r="F159" s="7"/>
      <c r="G159" s="7"/>
      <c r="H159" s="7"/>
      <c r="I159" s="7"/>
      <c r="J159" s="7"/>
    </row>
    <row r="160" spans="1:10">
      <c r="A160" s="97" t="s">
        <v>1551</v>
      </c>
      <c r="B160" s="3"/>
      <c r="C160" s="3"/>
      <c r="D160" s="3"/>
      <c r="E160" s="6"/>
      <c r="F160" s="6"/>
      <c r="G160" s="3"/>
      <c r="H160" s="6"/>
      <c r="I160" s="3"/>
      <c r="J160" s="6"/>
    </row>
    <row r="161" spans="1:11">
      <c r="A161" s="86" t="s">
        <v>1477</v>
      </c>
      <c r="B161" s="7"/>
      <c r="C161" s="7"/>
      <c r="D161" s="7"/>
      <c r="E161" s="7"/>
      <c r="F161" s="7"/>
      <c r="G161" s="7"/>
      <c r="H161" s="7"/>
      <c r="I161" s="7"/>
      <c r="J161" s="7"/>
    </row>
    <row r="162" spans="1:11">
      <c r="A162" s="86"/>
      <c r="B162" s="7"/>
      <c r="C162" s="7"/>
      <c r="D162" s="7"/>
      <c r="E162" s="7"/>
      <c r="F162" s="7"/>
      <c r="G162" s="7"/>
      <c r="H162" s="7"/>
      <c r="I162" s="7"/>
      <c r="J162" s="7"/>
    </row>
    <row r="163" spans="1:11">
      <c r="A163" s="7"/>
      <c r="B163" s="7" t="s">
        <v>206</v>
      </c>
      <c r="C163" s="7"/>
      <c r="D163" s="7"/>
      <c r="E163" s="7"/>
      <c r="F163" s="7"/>
      <c r="G163" s="7"/>
      <c r="H163" s="7"/>
      <c r="I163" s="7"/>
      <c r="J163" s="7"/>
    </row>
    <row r="164" spans="1:11">
      <c r="A164" s="7"/>
      <c r="B164" s="7"/>
      <c r="C164" s="7" t="s">
        <v>1552</v>
      </c>
      <c r="E164" s="7"/>
      <c r="F164" s="7"/>
      <c r="G164" s="7"/>
      <c r="H164" s="7"/>
      <c r="I164" s="7"/>
      <c r="J164" s="7"/>
    </row>
    <row r="165" spans="1:1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1">
      <c r="A166" s="7"/>
      <c r="B166" s="7" t="s">
        <v>207</v>
      </c>
      <c r="C166" s="7"/>
      <c r="D166" s="7"/>
      <c r="E166" s="7"/>
      <c r="F166" s="7"/>
      <c r="G166" s="7"/>
      <c r="H166" s="7"/>
      <c r="I166" s="7"/>
      <c r="J166" s="7"/>
    </row>
    <row r="167" spans="1:11">
      <c r="A167" s="7"/>
      <c r="B167" s="7"/>
      <c r="C167" s="8" t="s">
        <v>1553</v>
      </c>
      <c r="D167" s="8" t="s">
        <v>203</v>
      </c>
      <c r="E167" s="8" t="s">
        <v>1505</v>
      </c>
      <c r="F167" s="8" t="s">
        <v>1506</v>
      </c>
      <c r="G167" s="9" t="s">
        <v>1507</v>
      </c>
      <c r="H167" s="9" t="s">
        <v>1508</v>
      </c>
      <c r="I167" s="9" t="s">
        <v>1554</v>
      </c>
      <c r="J167" s="8" t="s">
        <v>1555</v>
      </c>
      <c r="K167" s="15" t="s">
        <v>1510</v>
      </c>
    </row>
    <row r="168" spans="1:11">
      <c r="A168" s="7"/>
      <c r="B168" s="7"/>
      <c r="C168" s="7"/>
      <c r="D168" s="15" t="s">
        <v>1510</v>
      </c>
      <c r="E168" s="9" t="s">
        <v>1556</v>
      </c>
      <c r="F168" s="8" t="s">
        <v>205</v>
      </c>
      <c r="G168" s="8" t="s">
        <v>281</v>
      </c>
      <c r="H168" s="142" t="s">
        <v>285</v>
      </c>
      <c r="I168" s="114" t="s">
        <v>286</v>
      </c>
      <c r="J168" s="15" t="s">
        <v>1510</v>
      </c>
    </row>
    <row r="169" spans="1:11">
      <c r="A169" s="7"/>
      <c r="B169" s="7"/>
      <c r="C169" s="7"/>
      <c r="D169" s="15" t="s">
        <v>1510</v>
      </c>
      <c r="E169" s="8" t="s">
        <v>1533</v>
      </c>
      <c r="F169" s="8" t="s">
        <v>242</v>
      </c>
      <c r="G169" s="8" t="s">
        <v>1149</v>
      </c>
      <c r="H169" s="8" t="s">
        <v>1148</v>
      </c>
      <c r="I169" s="7"/>
      <c r="J169" s="15" t="s">
        <v>1510</v>
      </c>
    </row>
    <row r="170" spans="1:11">
      <c r="A170" s="7"/>
      <c r="B170" s="7"/>
      <c r="C170" s="7"/>
      <c r="D170" s="15" t="s">
        <v>1510</v>
      </c>
      <c r="E170" s="8" t="s">
        <v>1136</v>
      </c>
      <c r="F170" s="8" t="s">
        <v>1151</v>
      </c>
      <c r="G170" s="7"/>
      <c r="H170" s="7"/>
      <c r="I170" s="7"/>
      <c r="J170" s="7"/>
    </row>
    <row r="171" spans="1:11">
      <c r="A171" s="7"/>
      <c r="B171" s="7"/>
      <c r="C171" s="7"/>
      <c r="D171" s="15"/>
      <c r="E171" s="3"/>
      <c r="F171" s="3"/>
      <c r="G171" s="7"/>
      <c r="H171" s="7"/>
      <c r="I171" s="7"/>
      <c r="J171" s="7"/>
    </row>
    <row r="172" spans="1:11">
      <c r="A172" s="7"/>
      <c r="B172" s="7" t="s">
        <v>208</v>
      </c>
      <c r="C172" s="7"/>
      <c r="D172" s="7"/>
      <c r="E172" s="7"/>
      <c r="F172" s="7"/>
      <c r="G172" s="7"/>
      <c r="H172" s="7"/>
      <c r="I172" s="7"/>
      <c r="J172" s="7"/>
    </row>
    <row r="173" spans="1:11">
      <c r="A173" s="3"/>
      <c r="B173" s="3"/>
      <c r="C173" s="3" t="s">
        <v>1505</v>
      </c>
      <c r="D173" s="3" t="s">
        <v>1549</v>
      </c>
      <c r="E173" s="6"/>
      <c r="F173" s="6"/>
      <c r="G173" s="3"/>
      <c r="H173" s="6"/>
      <c r="I173" s="3"/>
      <c r="J173" s="6"/>
    </row>
    <row r="174" spans="1:11">
      <c r="A174" s="3"/>
      <c r="B174" s="3"/>
      <c r="C174" s="3" t="s">
        <v>1506</v>
      </c>
      <c r="D174" s="3" t="s">
        <v>1549</v>
      </c>
      <c r="E174" s="6"/>
      <c r="F174" s="6"/>
      <c r="G174" s="7"/>
      <c r="H174" s="6"/>
      <c r="I174" s="3"/>
      <c r="J174" s="6"/>
    </row>
    <row r="175" spans="1:11">
      <c r="A175" s="3"/>
      <c r="B175" s="3"/>
      <c r="C175" s="6" t="s">
        <v>1507</v>
      </c>
      <c r="D175" s="3" t="s">
        <v>1527</v>
      </c>
      <c r="E175" s="6"/>
      <c r="F175" s="6"/>
      <c r="G175" s="7"/>
      <c r="H175" s="6"/>
      <c r="I175" s="3"/>
      <c r="J175" s="6"/>
    </row>
    <row r="176" spans="1:11">
      <c r="A176" s="3"/>
      <c r="B176" s="3"/>
      <c r="C176" s="6" t="s">
        <v>1508</v>
      </c>
      <c r="D176" s="7" t="s">
        <v>1476</v>
      </c>
      <c r="E176" s="3"/>
      <c r="F176" s="6"/>
      <c r="G176" s="7"/>
      <c r="H176" s="7"/>
      <c r="I176" s="7"/>
      <c r="J176" s="7"/>
    </row>
    <row r="177" spans="1:10">
      <c r="A177" s="3"/>
      <c r="B177" s="3"/>
      <c r="C177" s="6" t="s">
        <v>1554</v>
      </c>
      <c r="D177" s="3" t="s">
        <v>1557</v>
      </c>
      <c r="E177" s="6"/>
      <c r="F177" s="6"/>
      <c r="G177" s="3"/>
      <c r="H177" s="6"/>
      <c r="I177" s="3"/>
      <c r="J177" s="6"/>
    </row>
    <row r="178" spans="1:10">
      <c r="A178" s="3"/>
      <c r="B178" s="3"/>
      <c r="C178" s="3" t="s">
        <v>1555</v>
      </c>
      <c r="D178" s="7" t="s">
        <v>1558</v>
      </c>
      <c r="E178" s="7"/>
      <c r="F178" s="7"/>
      <c r="G178" s="7"/>
      <c r="H178" s="6"/>
      <c r="I178" s="3"/>
      <c r="J178" s="6"/>
    </row>
    <row r="179" spans="1:10">
      <c r="A179" s="3"/>
      <c r="B179" s="3"/>
      <c r="C179" s="6" t="s">
        <v>1556</v>
      </c>
      <c r="D179" s="7" t="s">
        <v>1911</v>
      </c>
      <c r="E179" s="183"/>
      <c r="F179" s="183"/>
      <c r="G179" s="183"/>
      <c r="H179" s="184"/>
      <c r="I179" s="185"/>
      <c r="J179" s="6"/>
    </row>
    <row r="180" spans="1:10">
      <c r="A180" s="3"/>
      <c r="B180" s="3"/>
      <c r="C180" s="6" t="s">
        <v>205</v>
      </c>
      <c r="D180" s="3" t="s">
        <v>1559</v>
      </c>
      <c r="E180" s="6"/>
      <c r="F180" s="6"/>
      <c r="G180" s="3"/>
      <c r="H180" s="6"/>
      <c r="I180" s="3"/>
      <c r="J180" s="6"/>
    </row>
    <row r="181" spans="1:10">
      <c r="A181" s="3"/>
      <c r="B181" s="3"/>
      <c r="C181" s="6" t="s">
        <v>1560</v>
      </c>
      <c r="D181" s="3" t="s">
        <v>624</v>
      </c>
      <c r="E181" s="6"/>
      <c r="F181" s="6"/>
      <c r="G181" s="3"/>
      <c r="H181" s="6"/>
      <c r="I181" s="3"/>
      <c r="J181" s="6"/>
    </row>
    <row r="182" spans="1:10">
      <c r="A182" s="3"/>
      <c r="B182" s="3"/>
      <c r="C182" s="6" t="s">
        <v>1561</v>
      </c>
      <c r="D182" s="3" t="s">
        <v>1562</v>
      </c>
      <c r="E182" s="6"/>
      <c r="F182" s="6"/>
      <c r="G182" s="3"/>
      <c r="H182" s="6"/>
      <c r="I182" s="3"/>
      <c r="J182" s="6"/>
    </row>
    <row r="183" spans="1:10">
      <c r="A183" s="3"/>
      <c r="B183" s="3"/>
      <c r="C183" s="6" t="s">
        <v>1563</v>
      </c>
      <c r="D183" s="30" t="s">
        <v>1564</v>
      </c>
      <c r="E183" s="6"/>
      <c r="F183" s="6"/>
      <c r="G183" s="3"/>
      <c r="H183" s="6"/>
      <c r="I183" s="3"/>
      <c r="J183" s="6"/>
    </row>
    <row r="184" spans="1:10">
      <c r="A184" s="3"/>
      <c r="B184" s="3"/>
      <c r="C184" s="6" t="s">
        <v>1533</v>
      </c>
      <c r="D184" s="3" t="s">
        <v>1565</v>
      </c>
      <c r="E184" s="6"/>
      <c r="F184" s="6"/>
      <c r="G184" s="3"/>
      <c r="H184" s="6"/>
      <c r="I184" s="3"/>
      <c r="J184" s="6"/>
    </row>
    <row r="185" spans="1:10">
      <c r="A185" s="3"/>
      <c r="B185" s="3"/>
      <c r="C185" s="6" t="s">
        <v>1536</v>
      </c>
      <c r="D185" s="3" t="s">
        <v>1566</v>
      </c>
      <c r="E185" s="6"/>
      <c r="F185" s="6"/>
      <c r="G185" s="3"/>
      <c r="H185" s="6"/>
      <c r="I185" s="3"/>
      <c r="J185" s="6"/>
    </row>
    <row r="186" spans="1:10">
      <c r="A186" s="3"/>
      <c r="B186" s="3"/>
      <c r="C186" s="3" t="s">
        <v>1149</v>
      </c>
      <c r="D186" s="3" t="s">
        <v>1914</v>
      </c>
      <c r="E186" s="6"/>
      <c r="F186" s="6"/>
      <c r="G186" s="3"/>
      <c r="H186" s="6"/>
      <c r="I186" s="3"/>
      <c r="J186" s="6"/>
    </row>
    <row r="187" spans="1:10">
      <c r="A187" s="3"/>
      <c r="B187" s="3"/>
      <c r="C187" s="3" t="s">
        <v>1148</v>
      </c>
      <c r="D187" s="3" t="s">
        <v>513</v>
      </c>
      <c r="E187" s="6"/>
      <c r="F187" s="6"/>
      <c r="G187" s="3"/>
      <c r="H187" s="6"/>
      <c r="I187" s="3"/>
      <c r="J187" s="6"/>
    </row>
    <row r="188" spans="1:10">
      <c r="A188" s="3"/>
      <c r="B188" s="3"/>
      <c r="C188" s="3" t="s">
        <v>1136</v>
      </c>
      <c r="D188" s="3" t="s">
        <v>1567</v>
      </c>
      <c r="E188" s="6"/>
      <c r="F188" s="6"/>
      <c r="G188" s="3"/>
      <c r="H188" s="6"/>
      <c r="I188" s="3"/>
      <c r="J188" s="6"/>
    </row>
    <row r="189" spans="1:10">
      <c r="A189" s="3"/>
      <c r="B189" s="3"/>
      <c r="C189" s="3" t="s">
        <v>1151</v>
      </c>
      <c r="D189" s="3" t="s">
        <v>1516</v>
      </c>
      <c r="E189" s="6"/>
      <c r="F189" s="6"/>
      <c r="G189" s="3"/>
      <c r="H189" s="6"/>
      <c r="I189" s="3"/>
      <c r="J189" s="6"/>
    </row>
    <row r="191" spans="1:10">
      <c r="A191" s="86" t="s">
        <v>1477</v>
      </c>
      <c r="B191" s="7"/>
      <c r="C191" s="7"/>
      <c r="D191" s="7"/>
      <c r="E191" s="7"/>
      <c r="F191" s="7"/>
      <c r="G191" s="7"/>
      <c r="H191" s="7"/>
      <c r="I191" s="7"/>
      <c r="J191" s="7"/>
    </row>
    <row r="192" spans="1:10">
      <c r="A192" s="97" t="s">
        <v>1568</v>
      </c>
      <c r="B192" s="3"/>
      <c r="C192" s="3"/>
      <c r="D192" s="3"/>
      <c r="E192" s="6"/>
      <c r="F192" s="6"/>
      <c r="G192" s="3"/>
      <c r="H192" s="6"/>
      <c r="I192" s="3"/>
      <c r="J192" s="6"/>
    </row>
    <row r="193" spans="1:11">
      <c r="A193" s="86" t="s">
        <v>1477</v>
      </c>
      <c r="B193" s="7"/>
      <c r="C193" s="7"/>
      <c r="D193" s="7"/>
      <c r="E193" s="7"/>
      <c r="F193" s="7"/>
      <c r="G193" s="7"/>
      <c r="H193" s="7"/>
      <c r="I193" s="7"/>
      <c r="J193" s="7"/>
    </row>
    <row r="194" spans="1:11">
      <c r="A194" s="86"/>
      <c r="B194" s="7"/>
      <c r="C194" s="7"/>
      <c r="D194" s="7"/>
      <c r="E194" s="7"/>
      <c r="F194" s="7"/>
      <c r="G194" s="7"/>
      <c r="H194" s="7"/>
      <c r="I194" s="7"/>
      <c r="J194" s="7"/>
    </row>
    <row r="195" spans="1:11">
      <c r="A195" s="7"/>
      <c r="B195" s="7" t="s">
        <v>206</v>
      </c>
      <c r="C195" s="7"/>
      <c r="D195" s="7"/>
      <c r="E195" s="7"/>
      <c r="F195" s="7"/>
      <c r="G195" s="7"/>
      <c r="H195" s="7"/>
      <c r="I195" s="7"/>
      <c r="J195" s="7"/>
    </row>
    <row r="196" spans="1:11">
      <c r="A196" s="7"/>
      <c r="B196" s="7"/>
      <c r="C196" s="7" t="s">
        <v>1569</v>
      </c>
      <c r="D196" s="7"/>
      <c r="E196" s="7"/>
      <c r="F196" s="7"/>
      <c r="G196" s="7"/>
      <c r="H196" s="7"/>
      <c r="I196" s="7"/>
      <c r="J196" s="7"/>
    </row>
    <row r="197" spans="1:1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1">
      <c r="A198" s="7"/>
      <c r="B198" s="7" t="s">
        <v>207</v>
      </c>
      <c r="C198" s="7"/>
      <c r="D198" s="7"/>
      <c r="E198" s="7"/>
      <c r="F198" s="7"/>
      <c r="G198" s="7"/>
      <c r="H198" s="7"/>
      <c r="I198" s="7"/>
      <c r="J198" s="7"/>
    </row>
    <row r="199" spans="1:11">
      <c r="A199" s="7"/>
      <c r="B199" s="3"/>
      <c r="C199" s="8" t="s">
        <v>1570</v>
      </c>
      <c r="D199" s="8" t="s">
        <v>1571</v>
      </c>
      <c r="E199" s="8" t="s">
        <v>1505</v>
      </c>
      <c r="F199" s="8" t="s">
        <v>1506</v>
      </c>
      <c r="G199" s="9" t="s">
        <v>1507</v>
      </c>
      <c r="H199" s="9" t="s">
        <v>1508</v>
      </c>
      <c r="I199" s="9" t="s">
        <v>1571</v>
      </c>
      <c r="J199" s="9" t="s">
        <v>1572</v>
      </c>
      <c r="K199" s="15" t="s">
        <v>1510</v>
      </c>
    </row>
    <row r="200" spans="1:11">
      <c r="A200" s="7"/>
      <c r="B200" s="3"/>
      <c r="C200" s="3"/>
      <c r="D200" s="3"/>
      <c r="E200" s="7"/>
      <c r="F200" s="15" t="s">
        <v>1510</v>
      </c>
      <c r="G200" s="8" t="s">
        <v>1573</v>
      </c>
      <c r="H200" s="142" t="s">
        <v>285</v>
      </c>
      <c r="I200" s="9" t="s">
        <v>286</v>
      </c>
      <c r="J200" s="15" t="s">
        <v>1510</v>
      </c>
    </row>
    <row r="201" spans="1:11">
      <c r="A201" s="7"/>
      <c r="B201" s="3"/>
      <c r="C201" s="3"/>
      <c r="D201" s="3"/>
      <c r="E201" s="15" t="s">
        <v>1510</v>
      </c>
      <c r="F201" s="8" t="s">
        <v>1533</v>
      </c>
      <c r="G201" s="8" t="s">
        <v>242</v>
      </c>
      <c r="H201" s="8" t="s">
        <v>1149</v>
      </c>
      <c r="I201" s="8" t="s">
        <v>1148</v>
      </c>
      <c r="J201" s="15" t="s">
        <v>1510</v>
      </c>
    </row>
    <row r="202" spans="1:11">
      <c r="A202" s="7"/>
      <c r="B202" s="3"/>
      <c r="C202" s="3"/>
      <c r="D202" s="3"/>
      <c r="E202" s="7"/>
      <c r="F202" s="15" t="s">
        <v>1510</v>
      </c>
      <c r="G202" s="8" t="s">
        <v>1136</v>
      </c>
      <c r="H202" s="8" t="s">
        <v>1151</v>
      </c>
      <c r="I202" s="8" t="s">
        <v>1689</v>
      </c>
      <c r="J202" s="15"/>
    </row>
    <row r="203" spans="1:11">
      <c r="A203" s="7"/>
      <c r="B203" s="3"/>
      <c r="C203" s="3"/>
      <c r="D203" s="3"/>
      <c r="E203" s="7"/>
      <c r="F203" s="15"/>
      <c r="G203" s="3"/>
      <c r="H203" s="3"/>
      <c r="I203" s="3"/>
      <c r="J203" s="15"/>
    </row>
    <row r="204" spans="1:11">
      <c r="A204" s="7"/>
      <c r="B204" s="7" t="s">
        <v>208</v>
      </c>
      <c r="C204" s="7"/>
      <c r="D204" s="7"/>
      <c r="E204" s="7"/>
      <c r="F204" s="7"/>
      <c r="G204" s="7"/>
      <c r="H204" s="7"/>
      <c r="I204" s="7"/>
      <c r="J204" s="7"/>
    </row>
    <row r="205" spans="1:11">
      <c r="A205" s="3"/>
      <c r="B205" s="3"/>
      <c r="C205" s="3" t="s">
        <v>1505</v>
      </c>
      <c r="D205" s="3" t="s">
        <v>1549</v>
      </c>
      <c r="E205" s="6"/>
      <c r="F205" s="6"/>
      <c r="G205" s="6"/>
      <c r="H205" s="3"/>
      <c r="I205" s="3"/>
      <c r="J205" s="3"/>
    </row>
    <row r="206" spans="1:11">
      <c r="A206" s="3"/>
      <c r="B206" s="3"/>
      <c r="C206" s="3" t="s">
        <v>1506</v>
      </c>
      <c r="D206" s="3" t="s">
        <v>1549</v>
      </c>
      <c r="E206" s="6"/>
      <c r="F206" s="6"/>
      <c r="G206" s="3"/>
      <c r="H206" s="6"/>
      <c r="I206" s="3"/>
      <c r="J206" s="3"/>
    </row>
    <row r="207" spans="1:11">
      <c r="A207" s="3"/>
      <c r="B207" s="3"/>
      <c r="C207" s="6" t="s">
        <v>1507</v>
      </c>
      <c r="D207" s="3" t="s">
        <v>1527</v>
      </c>
      <c r="E207" s="6"/>
      <c r="F207" s="6"/>
      <c r="G207" s="3"/>
      <c r="H207" s="7"/>
      <c r="I207" s="3"/>
      <c r="J207" s="3"/>
    </row>
    <row r="208" spans="1:11">
      <c r="A208" s="3"/>
      <c r="B208" s="3"/>
      <c r="C208" s="6" t="s">
        <v>1508</v>
      </c>
      <c r="D208" s="7" t="s">
        <v>1476</v>
      </c>
      <c r="E208" s="3"/>
      <c r="F208" s="6"/>
      <c r="G208" s="7"/>
      <c r="H208" s="7"/>
      <c r="I208" s="7"/>
      <c r="J208" s="7"/>
    </row>
    <row r="209" spans="1:10">
      <c r="A209" s="3"/>
      <c r="B209" s="3"/>
      <c r="C209" s="6" t="s">
        <v>1571</v>
      </c>
      <c r="D209" s="3" t="s">
        <v>1574</v>
      </c>
      <c r="E209" s="6"/>
      <c r="F209" s="6"/>
      <c r="G209" s="3"/>
      <c r="H209" s="6"/>
      <c r="I209" s="3"/>
      <c r="J209" s="6"/>
    </row>
    <row r="210" spans="1:10">
      <c r="A210" s="3"/>
      <c r="B210" s="3"/>
      <c r="C210" s="6" t="s">
        <v>1572</v>
      </c>
      <c r="D210" s="3" t="s">
        <v>1575</v>
      </c>
      <c r="E210" s="6"/>
      <c r="F210" s="6"/>
      <c r="G210" s="3"/>
      <c r="H210" s="6"/>
      <c r="I210" s="3"/>
      <c r="J210" s="6"/>
    </row>
    <row r="211" spans="1:10">
      <c r="A211" s="7"/>
      <c r="B211" s="7"/>
      <c r="C211" s="7" t="s">
        <v>1573</v>
      </c>
      <c r="D211" s="3" t="s">
        <v>1559</v>
      </c>
      <c r="E211" s="7"/>
      <c r="F211" s="7"/>
      <c r="G211" s="7"/>
      <c r="H211" s="7"/>
      <c r="I211" s="7"/>
      <c r="J211" s="7"/>
    </row>
    <row r="212" spans="1:10">
      <c r="A212" s="3"/>
      <c r="B212" s="3"/>
      <c r="C212" s="6" t="s">
        <v>1561</v>
      </c>
      <c r="D212" s="3" t="s">
        <v>1562</v>
      </c>
      <c r="E212" s="6"/>
      <c r="F212" s="6"/>
      <c r="G212" s="3"/>
      <c r="H212" s="6"/>
      <c r="I212" s="3"/>
      <c r="J212" s="6"/>
    </row>
    <row r="213" spans="1:10">
      <c r="A213" s="3"/>
      <c r="B213" s="3"/>
      <c r="C213" s="6" t="s">
        <v>1563</v>
      </c>
      <c r="D213" s="30" t="s">
        <v>1564</v>
      </c>
      <c r="E213" s="6"/>
      <c r="F213" s="6"/>
      <c r="G213" s="3"/>
      <c r="H213" s="6"/>
      <c r="I213" s="3"/>
      <c r="J213" s="6"/>
    </row>
    <row r="214" spans="1:10">
      <c r="A214" s="3"/>
      <c r="B214" s="3"/>
      <c r="C214" s="6" t="s">
        <v>1533</v>
      </c>
      <c r="D214" s="3" t="s">
        <v>1565</v>
      </c>
      <c r="E214" s="6"/>
      <c r="F214" s="6"/>
      <c r="G214" s="3"/>
      <c r="H214" s="6"/>
      <c r="I214" s="3"/>
      <c r="J214" s="6"/>
    </row>
    <row r="215" spans="1:10">
      <c r="A215" s="3"/>
      <c r="B215" s="3"/>
      <c r="C215" s="6" t="s">
        <v>1536</v>
      </c>
      <c r="D215" s="3" t="s">
        <v>1566</v>
      </c>
      <c r="E215" s="6"/>
      <c r="F215" s="6"/>
      <c r="G215" s="3"/>
      <c r="H215" s="6"/>
      <c r="I215" s="3"/>
      <c r="J215" s="6"/>
    </row>
    <row r="216" spans="1:10">
      <c r="A216" s="3"/>
      <c r="B216" s="3"/>
      <c r="C216" s="3" t="s">
        <v>1149</v>
      </c>
      <c r="D216" s="3" t="s">
        <v>1914</v>
      </c>
      <c r="E216" s="6"/>
      <c r="F216" s="6"/>
      <c r="G216" s="3"/>
      <c r="H216" s="6"/>
      <c r="I216" s="3"/>
      <c r="J216" s="6"/>
    </row>
    <row r="217" spans="1:10">
      <c r="A217" s="3"/>
      <c r="B217" s="3"/>
      <c r="C217" s="3" t="s">
        <v>1148</v>
      </c>
      <c r="D217" s="3" t="s">
        <v>513</v>
      </c>
      <c r="E217" s="6"/>
      <c r="F217" s="6"/>
      <c r="G217" s="3"/>
      <c r="H217" s="6"/>
      <c r="I217" s="3"/>
      <c r="J217" s="6"/>
    </row>
    <row r="218" spans="1:10">
      <c r="A218" s="3"/>
      <c r="B218" s="3"/>
      <c r="C218" s="3" t="s">
        <v>1136</v>
      </c>
      <c r="D218" s="3" t="s">
        <v>1567</v>
      </c>
      <c r="E218" s="6"/>
      <c r="F218" s="6"/>
      <c r="G218" s="3"/>
      <c r="H218" s="6"/>
      <c r="I218" s="3"/>
      <c r="J218" s="6"/>
    </row>
    <row r="219" spans="1:10">
      <c r="A219" s="3"/>
      <c r="B219" s="3"/>
      <c r="C219" s="3" t="s">
        <v>1151</v>
      </c>
      <c r="D219" s="3" t="s">
        <v>1516</v>
      </c>
      <c r="E219" s="6"/>
      <c r="F219" s="6"/>
      <c r="G219" s="3"/>
      <c r="H219" s="6"/>
      <c r="I219" s="3"/>
      <c r="J219" s="6"/>
    </row>
    <row r="220" spans="1:10">
      <c r="A220" s="3"/>
      <c r="B220" s="3"/>
      <c r="C220" s="3" t="s">
        <v>1689</v>
      </c>
      <c r="D220" s="3" t="s">
        <v>1694</v>
      </c>
      <c r="E220" s="6"/>
      <c r="F220" s="6"/>
      <c r="G220" s="3"/>
      <c r="H220" s="6"/>
      <c r="I220" s="3"/>
      <c r="J220" s="6"/>
    </row>
    <row r="221" spans="1:10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>
      <c r="A222" s="86" t="s">
        <v>1477</v>
      </c>
      <c r="B222" s="7"/>
      <c r="C222" s="7"/>
      <c r="D222" s="7"/>
      <c r="E222" s="7"/>
      <c r="F222" s="7"/>
      <c r="G222" s="7"/>
      <c r="H222" s="7"/>
      <c r="I222" s="7"/>
      <c r="J222" s="7"/>
    </row>
    <row r="223" spans="1:10">
      <c r="A223" s="68" t="s">
        <v>1576</v>
      </c>
      <c r="B223" s="7"/>
      <c r="C223" s="7"/>
      <c r="D223" s="7"/>
      <c r="E223" s="7"/>
      <c r="F223" s="7"/>
      <c r="G223" s="7"/>
      <c r="H223" s="7"/>
      <c r="I223" s="7"/>
      <c r="J223" s="6"/>
    </row>
    <row r="224" spans="1:10">
      <c r="A224" s="86" t="s">
        <v>1477</v>
      </c>
      <c r="B224" s="7"/>
      <c r="C224" s="7"/>
      <c r="D224" s="7"/>
      <c r="E224" s="7"/>
      <c r="F224" s="7"/>
      <c r="G224" s="7"/>
      <c r="H224" s="7"/>
      <c r="I224" s="7"/>
      <c r="J224" s="7"/>
    </row>
    <row r="225" spans="2:12">
      <c r="B225" s="11"/>
      <c r="C225" s="7"/>
      <c r="D225" s="7"/>
      <c r="E225" s="7"/>
      <c r="F225" s="7"/>
      <c r="G225" s="7"/>
      <c r="H225" s="7"/>
      <c r="I225" s="7"/>
      <c r="J225" s="7"/>
      <c r="K225" s="7"/>
    </row>
    <row r="226" spans="2:12">
      <c r="B226" s="7" t="s">
        <v>206</v>
      </c>
      <c r="C226" s="7"/>
      <c r="D226" s="7"/>
      <c r="E226" s="7"/>
      <c r="F226" s="7"/>
      <c r="G226" s="7"/>
      <c r="H226" s="7"/>
      <c r="I226" s="7"/>
      <c r="J226" s="7"/>
      <c r="K226" s="7"/>
    </row>
    <row r="227" spans="2:12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2:12">
      <c r="B228" s="7" t="s">
        <v>207</v>
      </c>
      <c r="C228" s="7"/>
      <c r="D228" s="7"/>
      <c r="E228" s="7"/>
      <c r="F228" s="7"/>
      <c r="G228" s="7"/>
      <c r="H228" s="7"/>
      <c r="I228" s="7"/>
      <c r="J228" s="7"/>
      <c r="K228" s="7"/>
    </row>
    <row r="229" spans="2:12">
      <c r="B229" s="7"/>
      <c r="C229" s="186" t="s">
        <v>1577</v>
      </c>
      <c r="D229" s="235" t="s">
        <v>2015</v>
      </c>
      <c r="E229" s="8" t="s">
        <v>1578</v>
      </c>
      <c r="F229" s="8" t="s">
        <v>1505</v>
      </c>
      <c r="G229" s="8" t="s">
        <v>1506</v>
      </c>
      <c r="H229" s="9" t="s">
        <v>1507</v>
      </c>
      <c r="I229" s="9" t="s">
        <v>1508</v>
      </c>
      <c r="J229" s="8" t="s">
        <v>1579</v>
      </c>
      <c r="K229" s="8" t="s">
        <v>143</v>
      </c>
      <c r="L229" s="15" t="s">
        <v>1510</v>
      </c>
    </row>
    <row r="230" spans="2:12" ht="22.5">
      <c r="B230" s="7"/>
      <c r="C230" s="7"/>
      <c r="E230" s="3"/>
      <c r="F230" s="15" t="s">
        <v>1510</v>
      </c>
      <c r="G230" s="8" t="s">
        <v>474</v>
      </c>
      <c r="H230" s="9" t="s">
        <v>1555</v>
      </c>
      <c r="I230" s="9" t="s">
        <v>1580</v>
      </c>
      <c r="J230" s="9" t="s">
        <v>1581</v>
      </c>
      <c r="K230" s="15" t="s">
        <v>1510</v>
      </c>
      <c r="L230" s="15"/>
    </row>
    <row r="231" spans="2:12">
      <c r="B231" s="7"/>
      <c r="C231" s="7"/>
      <c r="E231" s="3"/>
      <c r="F231" s="15" t="s">
        <v>1510</v>
      </c>
      <c r="G231" s="9" t="s">
        <v>151</v>
      </c>
      <c r="H231" s="8" t="s">
        <v>1560</v>
      </c>
      <c r="I231" s="15" t="s">
        <v>1510</v>
      </c>
      <c r="J231" s="6"/>
      <c r="K231" s="7"/>
      <c r="L231" s="15"/>
    </row>
    <row r="232" spans="2:12" ht="22.5">
      <c r="B232" s="7"/>
      <c r="C232" s="3"/>
      <c r="E232" s="7"/>
      <c r="F232" s="15" t="s">
        <v>1510</v>
      </c>
      <c r="G232" s="9" t="s">
        <v>1682</v>
      </c>
      <c r="H232" s="9" t="s">
        <v>1683</v>
      </c>
      <c r="I232" s="9" t="s">
        <v>1684</v>
      </c>
      <c r="J232" s="6"/>
      <c r="K232" s="7"/>
      <c r="L232" s="15"/>
    </row>
    <row r="233" spans="2:12">
      <c r="B233" s="7"/>
      <c r="C233" s="3"/>
      <c r="D233" s="7"/>
      <c r="E233" s="15"/>
      <c r="F233" s="6"/>
      <c r="G233" s="6"/>
      <c r="H233" s="6"/>
      <c r="I233" s="6"/>
      <c r="J233" s="7"/>
      <c r="K233" s="15"/>
      <c r="L233" s="26"/>
    </row>
    <row r="234" spans="2:12">
      <c r="B234" s="7" t="s">
        <v>208</v>
      </c>
      <c r="C234" s="7"/>
      <c r="D234" s="7"/>
      <c r="E234" s="7"/>
      <c r="F234" s="7"/>
      <c r="G234" s="7"/>
      <c r="H234" s="7"/>
      <c r="I234" s="7"/>
      <c r="J234" s="7"/>
      <c r="K234" s="3"/>
      <c r="L234" s="26"/>
    </row>
    <row r="235" spans="2:12">
      <c r="B235" s="7"/>
      <c r="C235" s="3" t="s">
        <v>1505</v>
      </c>
      <c r="D235" s="3" t="s">
        <v>1582</v>
      </c>
      <c r="E235" s="7"/>
      <c r="F235" s="7"/>
      <c r="G235" s="7"/>
      <c r="H235" s="7"/>
      <c r="I235" s="7"/>
      <c r="J235" s="7"/>
      <c r="K235" s="3"/>
    </row>
    <row r="236" spans="2:12">
      <c r="B236" s="7"/>
      <c r="C236" s="3" t="s">
        <v>1506</v>
      </c>
      <c r="D236" s="7" t="s">
        <v>1526</v>
      </c>
      <c r="E236" s="7"/>
      <c r="F236" s="7"/>
      <c r="G236" s="7"/>
      <c r="H236" s="7"/>
      <c r="I236" s="7"/>
      <c r="J236" s="7"/>
      <c r="K236" s="3"/>
    </row>
    <row r="237" spans="2:12">
      <c r="B237" s="3"/>
      <c r="C237" s="6" t="s">
        <v>1507</v>
      </c>
      <c r="D237" s="3" t="s">
        <v>1527</v>
      </c>
      <c r="E237" s="6"/>
      <c r="F237" s="6"/>
      <c r="G237" s="7"/>
      <c r="H237" s="6"/>
      <c r="I237" s="3"/>
      <c r="J237" s="6"/>
      <c r="K237" s="3"/>
    </row>
    <row r="238" spans="2:12">
      <c r="B238" s="3"/>
      <c r="C238" s="6" t="s">
        <v>1508</v>
      </c>
      <c r="D238" s="7" t="s">
        <v>1476</v>
      </c>
      <c r="E238" s="3"/>
      <c r="F238" s="6"/>
      <c r="G238" s="7"/>
      <c r="H238" s="7"/>
      <c r="I238" s="7"/>
      <c r="J238" s="7"/>
      <c r="K238" s="7"/>
    </row>
    <row r="239" spans="2:12">
      <c r="B239" s="7"/>
      <c r="C239" s="6" t="s">
        <v>142</v>
      </c>
      <c r="D239" s="3" t="s">
        <v>1583</v>
      </c>
      <c r="E239" s="6"/>
      <c r="F239" s="3"/>
      <c r="G239" s="3"/>
      <c r="H239" s="6"/>
      <c r="I239" s="6"/>
      <c r="J239" s="7"/>
      <c r="K239" s="6"/>
    </row>
    <row r="240" spans="2:12">
      <c r="B240" s="7"/>
      <c r="C240" s="6" t="s">
        <v>143</v>
      </c>
      <c r="D240" s="3" t="s">
        <v>1583</v>
      </c>
      <c r="E240" s="6"/>
      <c r="F240" s="3"/>
      <c r="G240" s="3"/>
      <c r="H240" s="6"/>
      <c r="I240" s="6"/>
      <c r="J240" s="7"/>
      <c r="K240" s="6"/>
    </row>
    <row r="241" spans="2:11">
      <c r="B241" s="7"/>
      <c r="C241" s="6" t="s">
        <v>474</v>
      </c>
      <c r="D241" s="3" t="s">
        <v>1584</v>
      </c>
      <c r="E241" s="6"/>
      <c r="F241" s="3"/>
      <c r="G241" s="3"/>
      <c r="H241" s="6"/>
      <c r="I241" s="6"/>
      <c r="J241" s="7"/>
      <c r="K241" s="7"/>
    </row>
    <row r="242" spans="2:11">
      <c r="B242" s="7"/>
      <c r="C242" s="6" t="s">
        <v>1555</v>
      </c>
      <c r="D242" s="7" t="s">
        <v>1585</v>
      </c>
      <c r="E242" s="7"/>
      <c r="F242" s="7"/>
      <c r="G242" s="7"/>
      <c r="H242" s="7"/>
      <c r="I242" s="7"/>
      <c r="J242" s="7"/>
      <c r="K242" s="6"/>
    </row>
    <row r="243" spans="2:11">
      <c r="B243" s="7"/>
      <c r="C243" s="6"/>
      <c r="D243" s="7" t="s">
        <v>1586</v>
      </c>
      <c r="E243" s="7"/>
      <c r="F243" s="7"/>
      <c r="G243" s="7"/>
      <c r="H243" s="7"/>
      <c r="I243" s="7"/>
      <c r="J243" s="7"/>
      <c r="K243" s="6"/>
    </row>
    <row r="244" spans="2:11">
      <c r="B244" s="7"/>
      <c r="C244" s="6"/>
      <c r="D244" s="7" t="s">
        <v>1587</v>
      </c>
      <c r="E244" s="7"/>
      <c r="F244" s="7"/>
      <c r="G244" s="7"/>
      <c r="H244" s="7"/>
      <c r="I244" s="7"/>
      <c r="J244" s="7"/>
      <c r="K244" s="6"/>
    </row>
    <row r="245" spans="2:11">
      <c r="B245" s="7"/>
      <c r="C245" s="6"/>
      <c r="D245" s="7"/>
      <c r="E245" s="7"/>
      <c r="F245" s="7"/>
      <c r="G245" s="7"/>
      <c r="H245" s="7"/>
      <c r="I245" s="7"/>
      <c r="J245" s="7"/>
      <c r="K245" s="6"/>
    </row>
    <row r="246" spans="2:11">
      <c r="B246" s="7"/>
      <c r="C246" s="6" t="s">
        <v>1580</v>
      </c>
      <c r="D246" s="7" t="s">
        <v>638</v>
      </c>
      <c r="E246" s="7"/>
      <c r="F246" s="7"/>
      <c r="G246" s="7"/>
      <c r="H246" s="7"/>
      <c r="I246" s="7"/>
      <c r="J246" s="7"/>
      <c r="K246" s="6"/>
    </row>
    <row r="247" spans="2:11">
      <c r="B247" s="7"/>
      <c r="C247" s="6"/>
      <c r="D247" s="7" t="s">
        <v>639</v>
      </c>
      <c r="E247" s="7"/>
      <c r="F247" s="7"/>
      <c r="G247" s="7"/>
      <c r="H247" s="7"/>
      <c r="I247" s="7"/>
      <c r="J247" s="7"/>
      <c r="K247" s="6"/>
    </row>
    <row r="248" spans="2:11">
      <c r="B248" s="7"/>
      <c r="C248" s="6"/>
      <c r="D248" s="7" t="s">
        <v>640</v>
      </c>
      <c r="E248" s="7"/>
      <c r="F248" s="7"/>
      <c r="G248" s="7"/>
      <c r="H248" s="7"/>
      <c r="I248" s="7"/>
      <c r="J248" s="7"/>
      <c r="K248" s="6"/>
    </row>
    <row r="249" spans="2:11">
      <c r="B249" s="7"/>
      <c r="C249" s="6"/>
      <c r="D249" s="7"/>
      <c r="E249" s="7"/>
      <c r="F249" s="7"/>
      <c r="G249" s="7"/>
      <c r="H249" s="7"/>
      <c r="I249" s="7"/>
      <c r="J249" s="7"/>
      <c r="K249" s="6"/>
    </row>
    <row r="250" spans="2:11">
      <c r="B250" s="7"/>
      <c r="C250" s="6" t="s">
        <v>1581</v>
      </c>
      <c r="D250" s="7" t="s">
        <v>1588</v>
      </c>
      <c r="E250" s="7"/>
      <c r="F250" s="7"/>
      <c r="G250" s="7"/>
      <c r="H250" s="7"/>
      <c r="I250" s="7"/>
      <c r="J250" s="7"/>
    </row>
    <row r="251" spans="2:11">
      <c r="B251" s="7"/>
      <c r="C251" s="7"/>
      <c r="D251" s="7" t="s">
        <v>641</v>
      </c>
      <c r="E251" s="7"/>
      <c r="F251" s="7"/>
      <c r="G251" s="7"/>
      <c r="H251" s="7"/>
      <c r="I251" s="7"/>
      <c r="J251" s="7"/>
    </row>
    <row r="252" spans="2:11">
      <c r="B252" s="7"/>
      <c r="C252" s="7"/>
      <c r="D252" s="7"/>
      <c r="E252" s="7"/>
      <c r="F252" s="7"/>
      <c r="G252" s="7"/>
      <c r="H252" s="7"/>
      <c r="I252" s="7"/>
      <c r="J252" s="7"/>
    </row>
    <row r="253" spans="2:11">
      <c r="B253" s="7"/>
      <c r="C253" s="7" t="s">
        <v>151</v>
      </c>
      <c r="D253" s="7" t="s">
        <v>1550</v>
      </c>
      <c r="E253" s="7"/>
      <c r="F253" s="7"/>
      <c r="G253" s="7"/>
      <c r="H253" s="7"/>
      <c r="I253" s="7"/>
      <c r="J253" s="7"/>
    </row>
    <row r="254" spans="2:11">
      <c r="B254" s="7"/>
      <c r="C254" s="7"/>
      <c r="D254" s="7"/>
      <c r="E254" s="7"/>
      <c r="F254" s="7"/>
      <c r="G254" s="7"/>
      <c r="H254" s="7"/>
      <c r="I254" s="7"/>
      <c r="J254" s="7"/>
    </row>
    <row r="255" spans="2:11">
      <c r="B255" s="7"/>
      <c r="C255" s="7" t="s">
        <v>281</v>
      </c>
      <c r="D255" s="7" t="s">
        <v>1476</v>
      </c>
      <c r="E255" s="7"/>
      <c r="F255" s="7"/>
      <c r="G255" s="7"/>
      <c r="H255" s="7"/>
      <c r="I255" s="7"/>
      <c r="J255" s="7"/>
    </row>
    <row r="256" spans="2:11">
      <c r="B256" s="7"/>
      <c r="C256" s="7"/>
      <c r="D256" s="7"/>
      <c r="E256" s="7"/>
      <c r="F256" s="7"/>
      <c r="G256" s="7"/>
      <c r="H256" s="7"/>
      <c r="I256" s="7"/>
      <c r="J256" s="7"/>
    </row>
    <row r="257" spans="1:11">
      <c r="B257" s="3"/>
      <c r="C257" s="6" t="s">
        <v>1682</v>
      </c>
      <c r="D257" s="3" t="s">
        <v>1517</v>
      </c>
      <c r="E257" s="6"/>
      <c r="F257" s="6"/>
      <c r="G257" s="7"/>
      <c r="H257" s="7"/>
      <c r="I257" s="7"/>
      <c r="J257" s="7"/>
    </row>
    <row r="258" spans="1:11">
      <c r="B258" s="3"/>
      <c r="C258" s="6" t="s">
        <v>1683</v>
      </c>
      <c r="D258" s="3" t="s">
        <v>1518</v>
      </c>
      <c r="E258" s="6"/>
      <c r="F258" s="6"/>
      <c r="G258" s="7"/>
      <c r="H258" s="7"/>
      <c r="I258" s="7"/>
      <c r="J258" s="7"/>
    </row>
    <row r="259" spans="1:11">
      <c r="B259" s="3"/>
      <c r="C259" s="6" t="s">
        <v>1684</v>
      </c>
      <c r="D259" s="30" t="s">
        <v>1677</v>
      </c>
      <c r="E259" s="6"/>
      <c r="F259" s="6"/>
      <c r="G259" s="7"/>
      <c r="H259" s="7"/>
      <c r="I259" s="7"/>
      <c r="J259" s="7"/>
    </row>
    <row r="260" spans="1:11">
      <c r="B260" s="3"/>
      <c r="C260" s="6"/>
      <c r="D260" s="3"/>
      <c r="E260" s="6"/>
      <c r="F260" s="6"/>
      <c r="G260" s="7"/>
      <c r="H260" s="7"/>
      <c r="I260" s="7"/>
      <c r="J260" s="7"/>
    </row>
    <row r="261" spans="1:11">
      <c r="A261" s="86" t="s">
        <v>1477</v>
      </c>
      <c r="B261" s="7"/>
      <c r="C261" s="7"/>
      <c r="D261" s="7"/>
      <c r="E261" s="7"/>
      <c r="F261" s="7"/>
      <c r="G261" s="7"/>
      <c r="H261" s="7"/>
      <c r="I261" s="7"/>
    </row>
    <row r="262" spans="1:11">
      <c r="A262" s="97" t="s">
        <v>1589</v>
      </c>
      <c r="B262" s="3"/>
      <c r="C262" s="3"/>
      <c r="D262" s="6"/>
      <c r="E262" s="6"/>
      <c r="F262" s="3"/>
      <c r="G262" s="6"/>
      <c r="H262" s="3"/>
      <c r="I262" s="6"/>
    </row>
    <row r="263" spans="1:11">
      <c r="A263" s="86" t="s">
        <v>1477</v>
      </c>
      <c r="B263" s="7"/>
      <c r="C263" s="7"/>
      <c r="D263" s="7"/>
      <c r="E263" s="7"/>
      <c r="F263" s="7"/>
      <c r="G263" s="7"/>
      <c r="H263" s="7"/>
      <c r="I263" s="7"/>
    </row>
    <row r="264" spans="1:11">
      <c r="B264" s="11"/>
      <c r="C264" s="7"/>
      <c r="D264" s="7"/>
      <c r="E264" s="7"/>
      <c r="F264" s="7"/>
      <c r="G264" s="7"/>
      <c r="H264" s="7"/>
      <c r="I264" s="7"/>
      <c r="J264" s="7"/>
    </row>
    <row r="265" spans="1:11">
      <c r="B265" s="7" t="s">
        <v>206</v>
      </c>
      <c r="C265" s="7"/>
      <c r="D265" s="7"/>
      <c r="E265" s="7"/>
      <c r="F265" s="7"/>
      <c r="G265" s="7"/>
      <c r="H265" s="7"/>
      <c r="I265" s="7"/>
      <c r="J265" s="7"/>
    </row>
    <row r="266" spans="1:11">
      <c r="B266" s="7"/>
      <c r="C266" s="7"/>
      <c r="D266" s="7"/>
      <c r="E266" s="7"/>
      <c r="F266" s="7"/>
      <c r="G266" s="7"/>
      <c r="H266" s="7"/>
      <c r="I266" s="7"/>
      <c r="J266" s="7"/>
    </row>
    <row r="267" spans="1:11">
      <c r="B267" s="7" t="s">
        <v>207</v>
      </c>
      <c r="C267" s="7"/>
      <c r="D267" s="7"/>
      <c r="E267" s="7"/>
      <c r="F267" s="7"/>
      <c r="G267" s="7"/>
      <c r="H267" s="7"/>
      <c r="I267" s="7"/>
      <c r="J267" s="7"/>
    </row>
    <row r="268" spans="1:11" ht="22.5">
      <c r="C268" s="8" t="s">
        <v>1590</v>
      </c>
      <c r="D268" s="8" t="s">
        <v>204</v>
      </c>
      <c r="E268" s="8" t="s">
        <v>1591</v>
      </c>
      <c r="F268" s="8" t="s">
        <v>1506</v>
      </c>
      <c r="G268" s="9" t="s">
        <v>1592</v>
      </c>
      <c r="H268" s="9" t="s">
        <v>1593</v>
      </c>
      <c r="I268" s="9" t="s">
        <v>864</v>
      </c>
      <c r="J268" s="9" t="s">
        <v>1594</v>
      </c>
      <c r="K268" s="9" t="s">
        <v>1912</v>
      </c>
    </row>
    <row r="269" spans="1:11">
      <c r="B269" s="7"/>
      <c r="C269" s="7"/>
      <c r="D269" s="3"/>
      <c r="E269" s="3"/>
      <c r="F269" s="7"/>
      <c r="G269" s="6"/>
      <c r="H269" s="7"/>
      <c r="I269" s="7"/>
      <c r="J269" s="7"/>
    </row>
    <row r="270" spans="1:11">
      <c r="B270" s="7" t="s">
        <v>208</v>
      </c>
      <c r="C270" s="7"/>
      <c r="D270" s="7"/>
      <c r="E270" s="7"/>
      <c r="F270" s="7"/>
      <c r="G270" s="7"/>
      <c r="H270" s="7"/>
      <c r="I270" s="7"/>
      <c r="J270" s="7"/>
    </row>
    <row r="271" spans="1:11">
      <c r="B271" s="7"/>
      <c r="C271" s="7" t="s">
        <v>1591</v>
      </c>
      <c r="D271" s="3" t="s">
        <v>1549</v>
      </c>
      <c r="E271" s="7"/>
      <c r="F271" s="7"/>
      <c r="G271" s="7"/>
      <c r="H271" s="7"/>
      <c r="I271" s="7"/>
      <c r="J271" s="7"/>
    </row>
    <row r="272" spans="1:11">
      <c r="B272" s="3"/>
      <c r="C272" s="3" t="s">
        <v>1506</v>
      </c>
      <c r="D272" s="3" t="s">
        <v>1549</v>
      </c>
      <c r="E272" s="6"/>
      <c r="F272" s="6"/>
      <c r="G272" s="3"/>
      <c r="H272" s="6"/>
      <c r="I272" s="3"/>
      <c r="J272" s="6"/>
    </row>
    <row r="273" spans="1:10">
      <c r="B273" s="3"/>
      <c r="C273" s="3" t="s">
        <v>1592</v>
      </c>
      <c r="D273" s="3"/>
      <c r="E273" s="6"/>
      <c r="F273" s="6"/>
      <c r="G273" s="3"/>
      <c r="H273" s="6"/>
      <c r="I273" s="3"/>
      <c r="J273" s="6"/>
    </row>
    <row r="274" spans="1:10">
      <c r="B274" s="3"/>
      <c r="C274" s="6" t="s">
        <v>481</v>
      </c>
      <c r="D274" s="7" t="s">
        <v>1595</v>
      </c>
      <c r="E274" s="3"/>
      <c r="F274" s="6"/>
      <c r="G274" s="7"/>
      <c r="H274" s="7"/>
      <c r="I274" s="7"/>
      <c r="J274" s="7"/>
    </row>
    <row r="275" spans="1:10">
      <c r="B275" s="3"/>
      <c r="C275" s="6" t="s">
        <v>1554</v>
      </c>
      <c r="D275" s="3" t="s">
        <v>1557</v>
      </c>
      <c r="E275" s="6"/>
      <c r="F275" s="6"/>
      <c r="G275" s="3"/>
      <c r="H275" s="6"/>
      <c r="I275" s="3"/>
      <c r="J275" s="6"/>
    </row>
    <row r="276" spans="1:10">
      <c r="B276" s="3"/>
      <c r="C276" s="6" t="s">
        <v>1594</v>
      </c>
      <c r="D276" s="3" t="s">
        <v>1916</v>
      </c>
      <c r="E276" s="6"/>
      <c r="F276" s="6"/>
      <c r="G276" s="3"/>
      <c r="H276" s="6"/>
      <c r="I276" s="3"/>
      <c r="J276" s="6"/>
    </row>
    <row r="277" spans="1:10">
      <c r="B277" s="3"/>
      <c r="C277" s="3" t="s">
        <v>1912</v>
      </c>
      <c r="D277" s="3" t="s">
        <v>1913</v>
      </c>
      <c r="E277" s="6"/>
      <c r="F277" s="6"/>
      <c r="G277" s="3"/>
      <c r="H277" s="6"/>
      <c r="I277" s="3"/>
      <c r="J277" s="6"/>
    </row>
    <row r="278" spans="1:10">
      <c r="B278" s="3"/>
      <c r="C278" s="6"/>
      <c r="D278" s="3"/>
      <c r="E278" s="6"/>
      <c r="F278" s="6"/>
      <c r="G278" s="7"/>
      <c r="H278" s="7"/>
      <c r="I278" s="7"/>
      <c r="J278" s="7"/>
    </row>
    <row r="279" spans="1:10">
      <c r="A279" s="86" t="s">
        <v>1477</v>
      </c>
      <c r="B279" s="7"/>
      <c r="C279" s="7"/>
      <c r="D279" s="7"/>
      <c r="E279" s="7"/>
      <c r="F279" s="7"/>
      <c r="G279" s="7"/>
      <c r="H279" s="7"/>
      <c r="I279" s="7"/>
    </row>
    <row r="280" spans="1:10">
      <c r="A280" s="97" t="s">
        <v>1596</v>
      </c>
      <c r="B280" s="3"/>
      <c r="C280" s="3"/>
      <c r="D280" s="3"/>
      <c r="E280" s="6"/>
      <c r="F280" s="6"/>
      <c r="G280" s="3"/>
      <c r="H280" s="6"/>
      <c r="I280" s="3"/>
    </row>
    <row r="281" spans="1:10">
      <c r="A281" s="86" t="s">
        <v>1477</v>
      </c>
      <c r="B281" s="7"/>
      <c r="C281" s="7"/>
      <c r="D281" s="7"/>
      <c r="E281" s="7"/>
      <c r="F281" s="7"/>
      <c r="G281" s="7"/>
      <c r="H281" s="7"/>
      <c r="I281" s="7"/>
    </row>
    <row r="282" spans="1:10">
      <c r="A282" s="86"/>
      <c r="B282" s="7"/>
      <c r="C282" s="7"/>
      <c r="D282" s="7"/>
      <c r="E282" s="7"/>
      <c r="F282" s="7"/>
      <c r="G282" s="7"/>
      <c r="H282" s="7"/>
      <c r="I282" s="7"/>
    </row>
    <row r="283" spans="1:10">
      <c r="A283" s="7"/>
      <c r="B283" s="7" t="s">
        <v>206</v>
      </c>
      <c r="C283" s="7"/>
      <c r="D283" s="7"/>
      <c r="E283" s="7"/>
      <c r="F283" s="7"/>
      <c r="G283" s="7"/>
      <c r="H283" s="7"/>
      <c r="I283" s="7"/>
    </row>
    <row r="284" spans="1:10">
      <c r="A284" s="7"/>
      <c r="B284" s="7"/>
      <c r="C284" s="7" t="s">
        <v>1597</v>
      </c>
      <c r="E284" s="7"/>
      <c r="F284" s="7"/>
      <c r="G284" s="7"/>
      <c r="H284" s="7"/>
      <c r="I284" s="7"/>
    </row>
    <row r="285" spans="1:10">
      <c r="A285" s="7"/>
      <c r="B285" s="7"/>
      <c r="C285" s="7"/>
      <c r="D285" s="7"/>
      <c r="E285" s="7"/>
      <c r="F285" s="7"/>
      <c r="G285" s="7"/>
      <c r="H285" s="7"/>
      <c r="I285" s="7"/>
    </row>
    <row r="286" spans="1:10">
      <c r="A286" s="7"/>
      <c r="B286" s="7" t="s">
        <v>207</v>
      </c>
      <c r="C286" s="7"/>
      <c r="D286" s="7"/>
      <c r="E286" s="7"/>
      <c r="F286" s="7"/>
      <c r="G286" s="7"/>
      <c r="H286" s="7"/>
      <c r="I286" s="7"/>
    </row>
    <row r="287" spans="1:10">
      <c r="A287" s="7"/>
      <c r="B287" s="3"/>
      <c r="C287" s="8" t="s">
        <v>1500</v>
      </c>
      <c r="D287" s="8" t="s">
        <v>1598</v>
      </c>
      <c r="E287" s="3"/>
      <c r="F287" s="3"/>
      <c r="G287" s="6"/>
      <c r="H287" s="6"/>
      <c r="I287" s="6"/>
    </row>
    <row r="288" spans="1:10">
      <c r="A288" s="7"/>
      <c r="B288" s="3"/>
      <c r="C288" s="3"/>
      <c r="D288" s="3"/>
      <c r="E288" s="3"/>
      <c r="F288" s="15"/>
      <c r="G288" s="3"/>
      <c r="H288" s="15"/>
      <c r="I288" s="6"/>
    </row>
    <row r="289" spans="1:9">
      <c r="A289" s="7"/>
      <c r="B289" s="7" t="s">
        <v>208</v>
      </c>
      <c r="C289" s="7"/>
      <c r="D289" s="3"/>
      <c r="E289" s="3"/>
      <c r="F289" s="3"/>
      <c r="G289" s="3"/>
      <c r="H289" s="3"/>
      <c r="I289" s="3"/>
    </row>
    <row r="290" spans="1:9">
      <c r="A290" s="3"/>
      <c r="B290" s="3"/>
      <c r="C290" s="3"/>
      <c r="D290" s="3"/>
      <c r="E290" s="6"/>
      <c r="F290" s="6"/>
      <c r="G290" s="6"/>
      <c r="H290" s="3"/>
      <c r="I290" s="3"/>
    </row>
    <row r="291" spans="1:9">
      <c r="A291" s="86" t="s">
        <v>1477</v>
      </c>
      <c r="B291" s="7"/>
      <c r="C291" s="7"/>
      <c r="D291" s="7"/>
      <c r="E291" s="7"/>
      <c r="F291" s="7"/>
      <c r="G291" s="7"/>
      <c r="H291" s="7"/>
      <c r="I291" s="3"/>
    </row>
    <row r="292" spans="1:9">
      <c r="A292" s="97" t="s">
        <v>1599</v>
      </c>
      <c r="B292" s="3"/>
      <c r="C292" s="3"/>
      <c r="D292" s="3"/>
      <c r="E292" s="6"/>
      <c r="F292" s="6"/>
      <c r="G292" s="3"/>
      <c r="H292" s="6"/>
      <c r="I292" s="7"/>
    </row>
    <row r="293" spans="1:9">
      <c r="A293" s="86" t="s">
        <v>1477</v>
      </c>
      <c r="B293" s="7"/>
      <c r="C293" s="7"/>
      <c r="D293" s="7"/>
      <c r="E293" s="7"/>
      <c r="F293" s="7"/>
      <c r="G293" s="7"/>
      <c r="H293" s="7"/>
      <c r="I293" s="3"/>
    </row>
    <row r="294" spans="1:9">
      <c r="A294" s="86"/>
      <c r="B294" s="7"/>
      <c r="C294" s="7"/>
      <c r="D294" s="7"/>
      <c r="E294" s="7"/>
      <c r="F294" s="7"/>
      <c r="G294" s="7"/>
      <c r="H294" s="7"/>
      <c r="I294" s="3"/>
    </row>
    <row r="295" spans="1:9">
      <c r="A295" s="7"/>
      <c r="B295" s="7" t="s">
        <v>206</v>
      </c>
      <c r="C295" s="7"/>
      <c r="D295" s="7"/>
      <c r="E295" s="7"/>
      <c r="F295" s="7"/>
      <c r="G295" s="7"/>
      <c r="H295" s="7"/>
      <c r="I295" s="3"/>
    </row>
    <row r="296" spans="1:9">
      <c r="A296" s="7"/>
      <c r="B296" s="7"/>
      <c r="C296" s="7" t="s">
        <v>1600</v>
      </c>
      <c r="E296" s="7"/>
      <c r="F296" s="7"/>
      <c r="G296" s="7"/>
      <c r="H296" s="7"/>
      <c r="I296" s="7"/>
    </row>
    <row r="297" spans="1:9">
      <c r="A297" s="7"/>
      <c r="B297" s="7"/>
      <c r="C297" s="7"/>
      <c r="D297" s="7"/>
      <c r="E297" s="7"/>
      <c r="F297" s="7"/>
      <c r="G297" s="7"/>
      <c r="H297" s="7"/>
      <c r="I297" s="7"/>
    </row>
    <row r="298" spans="1:9">
      <c r="A298" s="7"/>
      <c r="B298" s="7" t="s">
        <v>207</v>
      </c>
      <c r="C298" s="7"/>
      <c r="D298" s="7"/>
      <c r="E298" s="7"/>
      <c r="F298" s="7"/>
      <c r="G298" s="7"/>
      <c r="H298" s="7"/>
      <c r="I298" s="3"/>
    </row>
    <row r="299" spans="1:9">
      <c r="A299" s="7"/>
      <c r="B299" s="3"/>
      <c r="C299" s="8" t="s">
        <v>1601</v>
      </c>
      <c r="D299" s="8" t="s">
        <v>1639</v>
      </c>
      <c r="E299" s="8" t="s">
        <v>864</v>
      </c>
      <c r="F299" s="3"/>
      <c r="G299" s="6"/>
      <c r="H299" s="6"/>
      <c r="I299" s="3"/>
    </row>
    <row r="300" spans="1:9">
      <c r="A300" s="7"/>
      <c r="B300" s="3"/>
      <c r="C300" s="3"/>
      <c r="D300" s="3"/>
      <c r="E300" s="3"/>
      <c r="F300" s="15"/>
      <c r="G300" s="3"/>
      <c r="H300" s="15"/>
      <c r="I300" s="3"/>
    </row>
    <row r="301" spans="1:9">
      <c r="A301" s="7"/>
      <c r="B301" s="7" t="s">
        <v>208</v>
      </c>
      <c r="C301" s="7"/>
      <c r="D301" s="3"/>
      <c r="E301" s="3"/>
      <c r="F301" s="3"/>
      <c r="G301" s="3"/>
      <c r="H301" s="3"/>
      <c r="I301" s="3"/>
    </row>
    <row r="302" spans="1:9">
      <c r="A302" s="3"/>
      <c r="B302" s="3"/>
      <c r="C302" s="3" t="s">
        <v>1637</v>
      </c>
      <c r="D302" s="3" t="s">
        <v>1640</v>
      </c>
      <c r="E302" s="6"/>
      <c r="F302" s="6"/>
      <c r="G302" s="3"/>
      <c r="H302" s="6"/>
      <c r="I302" s="3"/>
    </row>
    <row r="303" spans="1:9">
      <c r="A303" s="3"/>
      <c r="B303" s="3"/>
      <c r="C303" s="3" t="s">
        <v>1638</v>
      </c>
      <c r="D303" s="3" t="s">
        <v>1641</v>
      </c>
      <c r="E303" s="6"/>
      <c r="F303" s="6"/>
      <c r="G303" s="3"/>
      <c r="H303" s="6"/>
      <c r="I303" s="3"/>
    </row>
    <row r="304" spans="1:9">
      <c r="A304" s="3"/>
      <c r="B304" s="3"/>
      <c r="C304" s="3"/>
      <c r="D304" s="3"/>
      <c r="E304" s="6"/>
      <c r="F304" s="6"/>
      <c r="G304" s="3"/>
      <c r="H304" s="6"/>
      <c r="I304" s="3"/>
    </row>
    <row r="305" spans="1:8">
      <c r="A305" s="86" t="s">
        <v>1477</v>
      </c>
      <c r="B305" s="7"/>
      <c r="C305" s="7"/>
      <c r="D305" s="7"/>
      <c r="E305" s="7"/>
      <c r="F305" s="7"/>
      <c r="G305" s="7"/>
      <c r="H305" s="7"/>
    </row>
    <row r="306" spans="1:8">
      <c r="A306" s="97" t="s">
        <v>1602</v>
      </c>
      <c r="B306" s="3"/>
      <c r="C306" s="3"/>
      <c r="D306" s="3"/>
      <c r="E306" s="6"/>
      <c r="F306" s="6"/>
      <c r="G306" s="3"/>
      <c r="H306" s="6"/>
    </row>
    <row r="307" spans="1:8">
      <c r="A307" s="86" t="s">
        <v>1477</v>
      </c>
      <c r="B307" s="7"/>
      <c r="C307" s="7"/>
      <c r="D307" s="7"/>
      <c r="E307" s="7"/>
      <c r="F307" s="7"/>
      <c r="G307" s="7"/>
      <c r="H307" s="7"/>
    </row>
    <row r="308" spans="1:8">
      <c r="A308" s="86"/>
      <c r="B308" s="7"/>
      <c r="C308" s="7"/>
      <c r="D308" s="7"/>
      <c r="E308" s="7"/>
      <c r="F308" s="7"/>
      <c r="G308" s="7"/>
      <c r="H308" s="7"/>
    </row>
    <row r="309" spans="1:8">
      <c r="A309" s="7"/>
      <c r="B309" s="7" t="s">
        <v>206</v>
      </c>
      <c r="C309" s="7"/>
      <c r="D309" s="7"/>
      <c r="E309" s="7"/>
      <c r="F309" s="7"/>
      <c r="G309" s="7"/>
      <c r="H309" s="7"/>
    </row>
    <row r="310" spans="1:8">
      <c r="A310" s="7"/>
      <c r="B310" s="7"/>
      <c r="C310" s="7" t="s">
        <v>1603</v>
      </c>
      <c r="D310" s="7"/>
      <c r="E310" s="7"/>
      <c r="F310" s="7"/>
      <c r="G310" s="7"/>
      <c r="H310" s="7"/>
    </row>
    <row r="311" spans="1:8">
      <c r="A311" s="7"/>
      <c r="B311" s="7"/>
      <c r="C311" s="7"/>
      <c r="D311" s="7"/>
      <c r="E311" s="7"/>
      <c r="F311" s="7"/>
      <c r="G311" s="7"/>
      <c r="H311" s="7"/>
    </row>
    <row r="312" spans="1:8">
      <c r="A312" s="7"/>
      <c r="B312" s="7" t="s">
        <v>207</v>
      </c>
      <c r="C312" s="7"/>
      <c r="D312" s="7"/>
      <c r="E312" s="7"/>
      <c r="F312" s="7"/>
      <c r="G312" s="7"/>
      <c r="H312" s="7"/>
    </row>
    <row r="313" spans="1:8">
      <c r="A313" s="7"/>
      <c r="B313" s="3"/>
      <c r="C313" s="8" t="s">
        <v>1604</v>
      </c>
      <c r="D313" s="8" t="s">
        <v>864</v>
      </c>
      <c r="E313" s="3"/>
      <c r="F313" s="6"/>
      <c r="G313" s="6"/>
    </row>
    <row r="314" spans="1:8">
      <c r="A314" s="7"/>
      <c r="B314" s="3"/>
      <c r="C314" s="3"/>
      <c r="D314" s="3"/>
      <c r="E314" s="3"/>
      <c r="F314" s="15"/>
      <c r="G314" s="3"/>
      <c r="H314" s="15"/>
    </row>
    <row r="315" spans="1:8">
      <c r="A315" s="7"/>
      <c r="B315" s="7" t="s">
        <v>208</v>
      </c>
      <c r="C315" s="7"/>
      <c r="D315" s="3"/>
      <c r="E315" s="3"/>
      <c r="F315" s="3"/>
      <c r="G315" s="3"/>
      <c r="H315" s="3"/>
    </row>
    <row r="316" spans="1:8">
      <c r="C316" s="3" t="s">
        <v>1638</v>
      </c>
      <c r="D316" s="3" t="s">
        <v>1641</v>
      </c>
    </row>
    <row r="318" spans="1:8">
      <c r="A318" s="86" t="s">
        <v>1477</v>
      </c>
      <c r="B318" s="7"/>
      <c r="C318" s="7"/>
      <c r="D318" s="7"/>
      <c r="E318" s="7"/>
      <c r="F318" s="7"/>
      <c r="G318" s="7"/>
      <c r="H318" s="7"/>
    </row>
    <row r="319" spans="1:8">
      <c r="A319" s="97" t="s">
        <v>456</v>
      </c>
      <c r="B319" s="3"/>
      <c r="C319" s="3"/>
      <c r="D319" s="3"/>
      <c r="E319" s="6"/>
      <c r="F319" s="6"/>
      <c r="G319" s="3"/>
      <c r="H319" s="6"/>
    </row>
    <row r="320" spans="1:8">
      <c r="A320" s="86" t="s">
        <v>1477</v>
      </c>
      <c r="B320" s="7"/>
      <c r="C320" s="7"/>
      <c r="D320" s="7"/>
      <c r="E320" s="7"/>
      <c r="F320" s="7"/>
      <c r="G320" s="7"/>
      <c r="H320" s="7"/>
    </row>
    <row r="321" spans="1:8">
      <c r="A321" s="86"/>
      <c r="B321" s="7"/>
      <c r="C321" s="7"/>
      <c r="D321" s="7"/>
      <c r="E321" s="7"/>
      <c r="F321" s="7"/>
      <c r="G321" s="7"/>
      <c r="H321" s="7"/>
    </row>
    <row r="322" spans="1:8">
      <c r="A322" s="7"/>
      <c r="B322" s="7" t="s">
        <v>206</v>
      </c>
      <c r="C322" s="7"/>
      <c r="D322" s="7"/>
      <c r="E322" s="7"/>
      <c r="F322" s="7"/>
      <c r="G322" s="7"/>
      <c r="H322" s="7"/>
    </row>
    <row r="323" spans="1:8">
      <c r="A323" s="7"/>
      <c r="B323" s="7"/>
      <c r="C323" s="7" t="s">
        <v>457</v>
      </c>
      <c r="D323" s="7"/>
      <c r="E323" s="7"/>
      <c r="F323" s="7"/>
      <c r="G323" s="7"/>
      <c r="H323" s="7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7"/>
      <c r="B325" s="7" t="s">
        <v>207</v>
      </c>
      <c r="C325" s="7"/>
      <c r="D325" s="7"/>
      <c r="E325" s="7"/>
      <c r="F325" s="7"/>
      <c r="G325" s="7"/>
      <c r="H325" s="7"/>
    </row>
    <row r="326" spans="1:8">
      <c r="A326" s="7"/>
      <c r="B326" s="3"/>
      <c r="C326" s="8" t="s">
        <v>458</v>
      </c>
      <c r="D326" s="8" t="s">
        <v>1642</v>
      </c>
      <c r="E326" s="3"/>
      <c r="F326" s="6"/>
      <c r="G326" s="6"/>
    </row>
    <row r="327" spans="1:8">
      <c r="A327" s="7"/>
      <c r="B327" s="3"/>
      <c r="C327" s="3"/>
      <c r="D327" s="3"/>
      <c r="E327" s="3"/>
      <c r="F327" s="15"/>
      <c r="G327" s="3"/>
      <c r="H327" s="15"/>
    </row>
    <row r="328" spans="1:8">
      <c r="A328" s="7"/>
      <c r="B328" s="7" t="s">
        <v>208</v>
      </c>
      <c r="C328" s="7"/>
      <c r="D328" s="3"/>
      <c r="E328" s="3"/>
      <c r="F328" s="3"/>
      <c r="G328" s="3"/>
      <c r="H328" s="3"/>
    </row>
    <row r="329" spans="1:8">
      <c r="C329" s="153" t="s">
        <v>1642</v>
      </c>
      <c r="D329" s="31" t="s">
        <v>1643</v>
      </c>
    </row>
    <row r="331" spans="1:8">
      <c r="A331" s="86" t="s">
        <v>1477</v>
      </c>
      <c r="B331" s="7"/>
      <c r="C331" s="7"/>
      <c r="D331" s="7"/>
      <c r="E331" s="7"/>
      <c r="F331" s="7"/>
      <c r="G331" s="7"/>
      <c r="H331" s="7"/>
    </row>
    <row r="332" spans="1:8">
      <c r="A332" s="97" t="s">
        <v>1605</v>
      </c>
      <c r="B332" s="3"/>
      <c r="C332" s="3"/>
      <c r="D332" s="3"/>
      <c r="E332" s="6"/>
      <c r="F332" s="6"/>
      <c r="G332" s="3"/>
      <c r="H332" s="6"/>
    </row>
    <row r="333" spans="1:8">
      <c r="A333" s="86" t="s">
        <v>1477</v>
      </c>
      <c r="B333" s="7"/>
      <c r="C333" s="7"/>
      <c r="D333" s="7"/>
      <c r="E333" s="7"/>
      <c r="F333" s="7"/>
      <c r="G333" s="7"/>
      <c r="H333" s="7"/>
    </row>
    <row r="334" spans="1:8">
      <c r="A334" s="86"/>
      <c r="B334" s="7"/>
      <c r="C334" s="7"/>
      <c r="D334" s="7"/>
      <c r="E334" s="7"/>
      <c r="F334" s="7"/>
      <c r="G334" s="7"/>
      <c r="H334" s="7"/>
    </row>
    <row r="335" spans="1:8">
      <c r="A335" s="7"/>
      <c r="B335" s="7" t="s">
        <v>206</v>
      </c>
      <c r="C335" s="7"/>
      <c r="D335" s="7"/>
      <c r="E335" s="7"/>
      <c r="F335" s="7"/>
      <c r="G335" s="7"/>
      <c r="H335" s="7"/>
    </row>
    <row r="336" spans="1:8">
      <c r="A336" s="7"/>
      <c r="B336" s="7"/>
      <c r="C336" s="7" t="s">
        <v>1606</v>
      </c>
      <c r="D336" s="7"/>
      <c r="E336" s="7"/>
      <c r="F336" s="7"/>
      <c r="G336" s="7"/>
      <c r="H336" s="7"/>
    </row>
    <row r="337" spans="1:8">
      <c r="A337" s="7"/>
      <c r="B337" s="7"/>
      <c r="C337" s="7"/>
      <c r="D337" s="7"/>
      <c r="E337" s="7"/>
      <c r="F337" s="7"/>
      <c r="G337" s="7"/>
      <c r="H337" s="7"/>
    </row>
    <row r="338" spans="1:8">
      <c r="A338" s="7"/>
      <c r="B338" s="7" t="s">
        <v>207</v>
      </c>
      <c r="C338" s="7"/>
      <c r="D338" s="7"/>
      <c r="E338" s="7"/>
      <c r="F338" s="7"/>
      <c r="G338" s="7"/>
      <c r="H338" s="7"/>
    </row>
    <row r="339" spans="1:8">
      <c r="A339" s="7"/>
      <c r="B339" s="3"/>
      <c r="C339" s="8" t="s">
        <v>1607</v>
      </c>
      <c r="D339" s="3"/>
      <c r="E339" s="3"/>
      <c r="F339" s="3"/>
      <c r="G339" s="6"/>
      <c r="H339" s="6"/>
    </row>
    <row r="340" spans="1:8">
      <c r="A340" s="7"/>
      <c r="B340" s="3"/>
      <c r="C340" s="3"/>
      <c r="D340" s="3"/>
      <c r="E340" s="3"/>
      <c r="F340" s="15"/>
      <c r="G340" s="3"/>
      <c r="H340" s="15"/>
    </row>
    <row r="341" spans="1:8">
      <c r="A341" s="7"/>
      <c r="B341" s="7" t="s">
        <v>208</v>
      </c>
      <c r="C341" s="7"/>
      <c r="D341" s="3"/>
      <c r="E341" s="3"/>
      <c r="F341" s="3"/>
      <c r="G341" s="3"/>
      <c r="H341" s="3"/>
    </row>
  </sheetData>
  <phoneticPr fontId="3"/>
  <pageMargins left="0.74803149606299213" right="0.74803149606299213" top="0.98425196850393704" bottom="0.98425196850393704" header="0.51181102362204722" footer="0.51181102362204722"/>
  <pageSetup paperSize="9" scale="65" fitToHeight="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107"/>
  <sheetViews>
    <sheetView zoomScaleNormal="100" workbookViewId="0">
      <selection activeCell="D36" sqref="D36"/>
    </sheetView>
  </sheetViews>
  <sheetFormatPr defaultRowHeight="16.5"/>
  <cols>
    <col min="1" max="1" width="5.125" style="41" customWidth="1"/>
    <col min="2" max="2" width="14.625" style="41" customWidth="1"/>
    <col min="3" max="3" width="16.25" style="41" customWidth="1"/>
    <col min="4" max="4" width="11.75" style="41" customWidth="1"/>
    <col min="5" max="5" width="13" style="41" customWidth="1"/>
    <col min="6" max="6" width="14.375" style="41" customWidth="1"/>
    <col min="7" max="7" width="12.5" style="41" customWidth="1"/>
    <col min="8" max="8" width="12.75" style="41" bestFit="1" customWidth="1"/>
    <col min="9" max="9" width="12.5" style="41" bestFit="1" customWidth="1"/>
    <col min="10" max="10" width="12.625" style="41" customWidth="1"/>
    <col min="11" max="11" width="12.75" style="41" bestFit="1" customWidth="1"/>
    <col min="12" max="12" width="11.875" style="41" customWidth="1"/>
    <col min="13" max="13" width="12.75" style="41" customWidth="1"/>
    <col min="14" max="14" width="13" style="41" customWidth="1"/>
    <col min="15" max="15" width="9" style="41"/>
    <col min="16" max="16" width="12.625" style="41" customWidth="1"/>
    <col min="17" max="16384" width="9" style="41"/>
  </cols>
  <sheetData>
    <row r="2" spans="1:7" ht="17.25" thickBot="1">
      <c r="B2" s="41" t="s">
        <v>968</v>
      </c>
      <c r="F2" s="41" t="s">
        <v>969</v>
      </c>
    </row>
    <row r="3" spans="1:7" ht="17.25" thickBot="1">
      <c r="B3" s="42" t="s">
        <v>970</v>
      </c>
      <c r="C3" s="43" t="s">
        <v>971</v>
      </c>
      <c r="F3" s="42" t="s">
        <v>970</v>
      </c>
      <c r="G3" s="43" t="s">
        <v>971</v>
      </c>
    </row>
    <row r="4" spans="1:7" ht="17.25" thickTop="1">
      <c r="B4" s="44" t="s">
        <v>972</v>
      </c>
      <c r="C4" s="45" t="s">
        <v>973</v>
      </c>
      <c r="F4" s="44" t="s">
        <v>972</v>
      </c>
      <c r="G4" s="45" t="s">
        <v>973</v>
      </c>
    </row>
    <row r="5" spans="1:7">
      <c r="B5" s="46" t="s">
        <v>974</v>
      </c>
      <c r="C5" s="47" t="s">
        <v>975</v>
      </c>
      <c r="F5" s="46" t="s">
        <v>976</v>
      </c>
      <c r="G5" s="47" t="s">
        <v>975</v>
      </c>
    </row>
    <row r="6" spans="1:7">
      <c r="B6" s="46" t="s">
        <v>977</v>
      </c>
      <c r="C6" s="47" t="s">
        <v>975</v>
      </c>
      <c r="F6" s="46" t="s">
        <v>978</v>
      </c>
      <c r="G6" s="48" t="s">
        <v>973</v>
      </c>
    </row>
    <row r="7" spans="1:7">
      <c r="B7" s="46" t="s">
        <v>979</v>
      </c>
      <c r="C7" s="47" t="s">
        <v>975</v>
      </c>
      <c r="F7" s="46" t="s">
        <v>980</v>
      </c>
      <c r="G7" s="47" t="s">
        <v>975</v>
      </c>
    </row>
    <row r="8" spans="1:7">
      <c r="B8" s="46" t="s">
        <v>981</v>
      </c>
      <c r="C8" s="47" t="s">
        <v>975</v>
      </c>
      <c r="F8" s="46" t="s">
        <v>981</v>
      </c>
      <c r="G8" s="47" t="s">
        <v>975</v>
      </c>
    </row>
    <row r="9" spans="1:7">
      <c r="B9" s="46" t="s">
        <v>990</v>
      </c>
      <c r="C9" s="47" t="s">
        <v>975</v>
      </c>
      <c r="F9" s="46" t="s">
        <v>990</v>
      </c>
      <c r="G9" s="47" t="s">
        <v>975</v>
      </c>
    </row>
    <row r="10" spans="1:7">
      <c r="B10" s="49" t="s">
        <v>991</v>
      </c>
      <c r="C10" s="50" t="s">
        <v>975</v>
      </c>
      <c r="F10" s="49" t="s">
        <v>992</v>
      </c>
      <c r="G10" s="51" t="s">
        <v>973</v>
      </c>
    </row>
    <row r="11" spans="1:7">
      <c r="B11" s="49" t="s">
        <v>993</v>
      </c>
      <c r="C11" s="50" t="s">
        <v>975</v>
      </c>
      <c r="F11" s="49" t="s">
        <v>993</v>
      </c>
      <c r="G11" s="50" t="s">
        <v>975</v>
      </c>
    </row>
    <row r="12" spans="1:7" ht="17.25" thickBot="1">
      <c r="B12" s="52" t="s">
        <v>994</v>
      </c>
      <c r="C12" s="53" t="s">
        <v>975</v>
      </c>
      <c r="F12" s="52" t="s">
        <v>991</v>
      </c>
      <c r="G12" s="53" t="s">
        <v>975</v>
      </c>
    </row>
    <row r="16" spans="1:7">
      <c r="A16" s="54" t="s">
        <v>995</v>
      </c>
    </row>
    <row r="18" spans="2:11">
      <c r="B18" s="41" t="s">
        <v>996</v>
      </c>
      <c r="C18" s="41" t="s">
        <v>296</v>
      </c>
    </row>
    <row r="19" spans="2:11">
      <c r="C19" s="41" t="s">
        <v>997</v>
      </c>
    </row>
    <row r="21" spans="2:11">
      <c r="B21" s="41" t="s">
        <v>998</v>
      </c>
    </row>
    <row r="22" spans="2:11">
      <c r="C22" s="55" t="s">
        <v>999</v>
      </c>
      <c r="D22" s="55" t="s">
        <v>1000</v>
      </c>
      <c r="E22" s="55" t="s">
        <v>1001</v>
      </c>
      <c r="F22" s="55" t="s">
        <v>474</v>
      </c>
      <c r="G22" s="56" t="s">
        <v>1002</v>
      </c>
      <c r="H22" s="56" t="s">
        <v>1003</v>
      </c>
      <c r="I22" s="56" t="s">
        <v>977</v>
      </c>
      <c r="J22" s="56" t="s">
        <v>1004</v>
      </c>
      <c r="K22" s="119" t="s">
        <v>1005</v>
      </c>
    </row>
    <row r="23" spans="2:11">
      <c r="C23" s="57"/>
      <c r="D23" s="57"/>
      <c r="E23" s="119" t="s">
        <v>1005</v>
      </c>
      <c r="F23" s="56" t="s">
        <v>1006</v>
      </c>
      <c r="G23" s="56" t="s">
        <v>1007</v>
      </c>
      <c r="H23" s="56" t="s">
        <v>1008</v>
      </c>
      <c r="I23" s="56" t="s">
        <v>990</v>
      </c>
      <c r="J23" s="59" t="s">
        <v>1009</v>
      </c>
    </row>
    <row r="25" spans="2:11">
      <c r="B25" s="41" t="s">
        <v>1010</v>
      </c>
    </row>
    <row r="26" spans="2:11">
      <c r="C26" s="57" t="s">
        <v>1000</v>
      </c>
      <c r="D26" s="58" t="s">
        <v>1011</v>
      </c>
    </row>
    <row r="27" spans="2:11">
      <c r="C27" s="57" t="s">
        <v>1001</v>
      </c>
      <c r="D27" s="58" t="s">
        <v>1012</v>
      </c>
    </row>
    <row r="28" spans="2:11">
      <c r="C28" s="58" t="s">
        <v>474</v>
      </c>
      <c r="D28" s="58" t="s">
        <v>1013</v>
      </c>
    </row>
    <row r="29" spans="2:11">
      <c r="C29" s="41" t="s">
        <v>1014</v>
      </c>
      <c r="D29" s="41" t="s">
        <v>152</v>
      </c>
    </row>
    <row r="30" spans="2:11">
      <c r="C30" s="41" t="s">
        <v>1015</v>
      </c>
      <c r="D30" s="41" t="s">
        <v>152</v>
      </c>
    </row>
    <row r="31" spans="2:11">
      <c r="C31" s="41" t="s">
        <v>1016</v>
      </c>
      <c r="D31" s="58" t="s">
        <v>1017</v>
      </c>
    </row>
    <row r="32" spans="2:11">
      <c r="C32" s="41" t="s">
        <v>1004</v>
      </c>
      <c r="D32" s="41" t="s">
        <v>1018</v>
      </c>
    </row>
    <row r="33" spans="2:11">
      <c r="C33" s="41" t="s">
        <v>1019</v>
      </c>
      <c r="D33" s="41" t="s">
        <v>1020</v>
      </c>
    </row>
    <row r="34" spans="2:11">
      <c r="C34" s="41" t="s">
        <v>1021</v>
      </c>
      <c r="D34" s="41" t="s">
        <v>1022</v>
      </c>
    </row>
    <row r="35" spans="2:11">
      <c r="C35" s="41" t="s">
        <v>1023</v>
      </c>
      <c r="D35" s="41" t="s">
        <v>1024</v>
      </c>
    </row>
    <row r="36" spans="2:11">
      <c r="C36" s="41" t="s">
        <v>1025</v>
      </c>
      <c r="D36" s="41" t="s">
        <v>1026</v>
      </c>
    </row>
    <row r="37" spans="2:11">
      <c r="C37" s="41" t="s">
        <v>1009</v>
      </c>
      <c r="D37" s="58" t="s">
        <v>1027</v>
      </c>
    </row>
    <row r="38" spans="2:11">
      <c r="D38" s="58"/>
    </row>
    <row r="39" spans="2:11">
      <c r="B39" s="41" t="s">
        <v>1028</v>
      </c>
    </row>
    <row r="40" spans="2:11">
      <c r="C40" s="55" t="s">
        <v>1029</v>
      </c>
      <c r="D40" s="55" t="s">
        <v>1000</v>
      </c>
      <c r="E40" s="55" t="s">
        <v>1001</v>
      </c>
      <c r="F40" s="55" t="s">
        <v>474</v>
      </c>
      <c r="G40" s="56" t="s">
        <v>1006</v>
      </c>
      <c r="H40" s="56" t="s">
        <v>1030</v>
      </c>
      <c r="I40" s="56" t="s">
        <v>1008</v>
      </c>
      <c r="J40" s="56" t="s">
        <v>990</v>
      </c>
      <c r="K40" s="119" t="s">
        <v>1005</v>
      </c>
    </row>
    <row r="41" spans="2:11">
      <c r="E41" s="119" t="s">
        <v>1005</v>
      </c>
      <c r="F41" s="56" t="s">
        <v>1031</v>
      </c>
      <c r="G41" s="56" t="s">
        <v>1032</v>
      </c>
      <c r="H41" s="56" t="s">
        <v>1033</v>
      </c>
      <c r="I41" s="59" t="s">
        <v>1034</v>
      </c>
      <c r="J41" s="56" t="s">
        <v>1035</v>
      </c>
      <c r="K41" s="119" t="s">
        <v>1005</v>
      </c>
    </row>
    <row r="42" spans="2:11">
      <c r="E42" s="119" t="s">
        <v>1005</v>
      </c>
      <c r="F42" s="56" t="s">
        <v>978</v>
      </c>
      <c r="G42" s="59" t="s">
        <v>1009</v>
      </c>
    </row>
    <row r="43" spans="2:11">
      <c r="E43" s="119"/>
      <c r="F43" s="61"/>
      <c r="G43" s="60"/>
    </row>
    <row r="44" spans="2:11">
      <c r="B44" s="41" t="s">
        <v>1010</v>
      </c>
    </row>
    <row r="45" spans="2:11">
      <c r="C45" s="57" t="s">
        <v>1000</v>
      </c>
      <c r="D45" s="58" t="s">
        <v>1011</v>
      </c>
    </row>
    <row r="46" spans="2:11">
      <c r="C46" s="57" t="s">
        <v>1001</v>
      </c>
      <c r="D46" s="58" t="s">
        <v>1012</v>
      </c>
    </row>
    <row r="47" spans="2:11">
      <c r="C47" s="58" t="s">
        <v>474</v>
      </c>
      <c r="D47" s="58" t="s">
        <v>1013</v>
      </c>
    </row>
    <row r="48" spans="2:11">
      <c r="C48" s="41" t="s">
        <v>1019</v>
      </c>
      <c r="D48" s="41" t="s">
        <v>1036</v>
      </c>
    </row>
    <row r="49" spans="3:7">
      <c r="C49" s="41" t="s">
        <v>1021</v>
      </c>
      <c r="D49" s="41" t="s">
        <v>1022</v>
      </c>
    </row>
    <row r="50" spans="3:7">
      <c r="C50" s="41" t="s">
        <v>1025</v>
      </c>
      <c r="D50" s="41" t="s">
        <v>1026</v>
      </c>
    </row>
    <row r="51" spans="3:7">
      <c r="C51" s="41" t="s">
        <v>1023</v>
      </c>
      <c r="D51" s="41" t="s">
        <v>1024</v>
      </c>
      <c r="F51" s="57"/>
    </row>
    <row r="52" spans="3:7">
      <c r="C52" s="41" t="s">
        <v>1037</v>
      </c>
      <c r="D52" s="58" t="s">
        <v>1038</v>
      </c>
      <c r="E52" s="60"/>
      <c r="F52" s="57"/>
      <c r="G52" s="60"/>
    </row>
    <row r="53" spans="3:7">
      <c r="C53" s="41" t="s">
        <v>1039</v>
      </c>
      <c r="D53" s="58" t="s">
        <v>1040</v>
      </c>
      <c r="E53" s="60"/>
      <c r="F53" s="57"/>
      <c r="G53" s="60"/>
    </row>
    <row r="54" spans="3:7">
      <c r="C54" s="41" t="s">
        <v>1033</v>
      </c>
      <c r="D54" s="57" t="s">
        <v>1041</v>
      </c>
      <c r="E54" s="60"/>
      <c r="F54" s="57"/>
      <c r="G54" s="60"/>
    </row>
    <row r="55" spans="3:7">
      <c r="C55" s="41" t="s">
        <v>1042</v>
      </c>
      <c r="G55" s="58"/>
    </row>
    <row r="56" spans="3:7">
      <c r="D56" s="58" t="s">
        <v>185</v>
      </c>
      <c r="E56" s="60"/>
      <c r="F56" s="60"/>
      <c r="G56" s="58"/>
    </row>
    <row r="57" spans="3:7">
      <c r="D57" s="58" t="s">
        <v>633</v>
      </c>
      <c r="E57" s="60"/>
      <c r="F57" s="60"/>
      <c r="G57" s="58"/>
    </row>
    <row r="58" spans="3:7">
      <c r="D58" s="58" t="s">
        <v>634</v>
      </c>
      <c r="E58" s="60"/>
      <c r="F58" s="60"/>
      <c r="G58" s="58"/>
    </row>
    <row r="59" spans="3:7">
      <c r="D59" s="58" t="s">
        <v>635</v>
      </c>
      <c r="E59" s="57"/>
      <c r="F59" s="57" t="s">
        <v>1043</v>
      </c>
      <c r="G59" s="58"/>
    </row>
    <row r="60" spans="3:7">
      <c r="D60" s="58" t="s">
        <v>636</v>
      </c>
      <c r="E60" s="60"/>
      <c r="F60" s="60"/>
      <c r="G60" s="60"/>
    </row>
    <row r="61" spans="3:7">
      <c r="D61" s="58" t="s">
        <v>1044</v>
      </c>
      <c r="E61" s="60"/>
      <c r="G61" s="60"/>
    </row>
    <row r="62" spans="3:7">
      <c r="D62" s="58" t="s">
        <v>637</v>
      </c>
      <c r="E62" s="60"/>
      <c r="F62" s="57"/>
      <c r="G62" s="60"/>
    </row>
    <row r="63" spans="3:7">
      <c r="D63" s="58" t="s">
        <v>1045</v>
      </c>
      <c r="E63" s="60"/>
      <c r="F63" s="57"/>
      <c r="G63" s="60"/>
    </row>
    <row r="64" spans="3:7">
      <c r="D64" s="58" t="s">
        <v>1690</v>
      </c>
      <c r="E64" s="60"/>
      <c r="F64" s="57"/>
      <c r="G64" s="60"/>
    </row>
    <row r="65" spans="1:11">
      <c r="D65" s="58" t="s">
        <v>1691</v>
      </c>
      <c r="E65" s="60"/>
      <c r="F65" s="57"/>
      <c r="G65" s="60"/>
    </row>
    <row r="66" spans="1:11">
      <c r="D66" s="58" t="s">
        <v>1908</v>
      </c>
      <c r="E66" s="60"/>
      <c r="F66" s="57"/>
      <c r="G66" s="60"/>
    </row>
    <row r="67" spans="1:11">
      <c r="D67" s="58" t="s">
        <v>1909</v>
      </c>
      <c r="E67" s="60"/>
      <c r="F67" s="57"/>
      <c r="G67" s="60"/>
    </row>
    <row r="68" spans="1:11">
      <c r="C68" s="41" t="s">
        <v>1035</v>
      </c>
      <c r="D68" s="57" t="s">
        <v>1046</v>
      </c>
      <c r="E68" s="60"/>
      <c r="F68" s="57"/>
      <c r="G68" s="60"/>
    </row>
    <row r="69" spans="1:11">
      <c r="C69" s="41" t="s">
        <v>1047</v>
      </c>
      <c r="D69" s="58" t="s">
        <v>1048</v>
      </c>
      <c r="E69" s="60"/>
      <c r="F69" s="57"/>
      <c r="G69" s="60"/>
    </row>
    <row r="70" spans="1:11">
      <c r="C70" s="41" t="s">
        <v>1009</v>
      </c>
      <c r="D70" s="58" t="s">
        <v>1027</v>
      </c>
      <c r="E70" s="60"/>
      <c r="F70" s="57"/>
      <c r="G70" s="60"/>
    </row>
    <row r="71" spans="1:11">
      <c r="D71" s="58"/>
      <c r="E71" s="60"/>
      <c r="F71" s="57"/>
      <c r="G71" s="60"/>
    </row>
    <row r="72" spans="1:11">
      <c r="D72" s="58"/>
      <c r="E72" s="60"/>
      <c r="F72" s="57"/>
      <c r="G72" s="60"/>
    </row>
    <row r="73" spans="1:11">
      <c r="A73" s="54" t="s">
        <v>968</v>
      </c>
      <c r="G73" s="60"/>
    </row>
    <row r="75" spans="1:11">
      <c r="B75" s="41" t="s">
        <v>996</v>
      </c>
    </row>
    <row r="77" spans="1:11">
      <c r="B77" s="41" t="s">
        <v>1049</v>
      </c>
    </row>
    <row r="78" spans="1:11">
      <c r="C78" s="56" t="s">
        <v>1050</v>
      </c>
      <c r="D78" s="56" t="s">
        <v>1051</v>
      </c>
      <c r="E78" s="56" t="s">
        <v>979</v>
      </c>
      <c r="F78" s="56" t="s">
        <v>977</v>
      </c>
      <c r="G78" s="56" t="s">
        <v>990</v>
      </c>
      <c r="H78" s="56" t="s">
        <v>981</v>
      </c>
      <c r="I78" s="56" t="s">
        <v>991</v>
      </c>
      <c r="J78" s="56" t="s">
        <v>994</v>
      </c>
      <c r="K78" s="119" t="s">
        <v>1005</v>
      </c>
    </row>
    <row r="79" spans="1:11">
      <c r="H79" s="119" t="s">
        <v>1005</v>
      </c>
      <c r="I79" s="56" t="s">
        <v>993</v>
      </c>
      <c r="J79" s="56" t="s">
        <v>1052</v>
      </c>
    </row>
    <row r="81" spans="1:4">
      <c r="B81" s="41" t="s">
        <v>1010</v>
      </c>
    </row>
    <row r="82" spans="1:4">
      <c r="C82" s="41" t="s">
        <v>1051</v>
      </c>
      <c r="D82" s="41" t="s">
        <v>152</v>
      </c>
    </row>
    <row r="83" spans="1:4">
      <c r="C83" s="61" t="s">
        <v>979</v>
      </c>
      <c r="D83" s="58" t="s">
        <v>1907</v>
      </c>
    </row>
    <row r="84" spans="1:4">
      <c r="C84" s="41" t="s">
        <v>977</v>
      </c>
      <c r="D84" s="58" t="s">
        <v>1053</v>
      </c>
    </row>
    <row r="85" spans="1:4">
      <c r="C85" s="41" t="s">
        <v>990</v>
      </c>
      <c r="D85" s="41" t="s">
        <v>1054</v>
      </c>
    </row>
    <row r="86" spans="1:4">
      <c r="C86" s="41" t="s">
        <v>981</v>
      </c>
      <c r="D86" s="41" t="s">
        <v>1055</v>
      </c>
    </row>
    <row r="87" spans="1:4">
      <c r="C87" s="41" t="s">
        <v>991</v>
      </c>
      <c r="D87" s="41" t="s">
        <v>1056</v>
      </c>
    </row>
    <row r="88" spans="1:4">
      <c r="C88" s="41" t="s">
        <v>994</v>
      </c>
      <c r="D88" s="41" t="s">
        <v>1057</v>
      </c>
    </row>
    <row r="89" spans="1:4">
      <c r="C89" s="41" t="s">
        <v>993</v>
      </c>
      <c r="D89" s="41" t="s">
        <v>1058</v>
      </c>
    </row>
    <row r="90" spans="1:4">
      <c r="C90" s="41" t="s">
        <v>1052</v>
      </c>
      <c r="D90" s="41" t="s">
        <v>1059</v>
      </c>
    </row>
    <row r="93" spans="1:4">
      <c r="A93" s="54" t="s">
        <v>969</v>
      </c>
    </row>
    <row r="95" spans="1:4">
      <c r="B95" s="41" t="s">
        <v>996</v>
      </c>
    </row>
    <row r="97" spans="2:10">
      <c r="B97" s="41" t="s">
        <v>1049</v>
      </c>
    </row>
    <row r="98" spans="2:10">
      <c r="C98" s="56" t="s">
        <v>1060</v>
      </c>
      <c r="D98" s="56" t="s">
        <v>976</v>
      </c>
      <c r="E98" s="56" t="s">
        <v>980</v>
      </c>
      <c r="F98" s="56" t="s">
        <v>990</v>
      </c>
      <c r="G98" s="56" t="s">
        <v>981</v>
      </c>
      <c r="H98" s="56" t="s">
        <v>991</v>
      </c>
      <c r="I98" s="56" t="s">
        <v>993</v>
      </c>
      <c r="J98" s="56" t="s">
        <v>1052</v>
      </c>
    </row>
    <row r="100" spans="2:10">
      <c r="B100" s="41" t="s">
        <v>1010</v>
      </c>
    </row>
    <row r="101" spans="2:10">
      <c r="C101" s="41" t="s">
        <v>976</v>
      </c>
      <c r="D101" s="57" t="s">
        <v>1061</v>
      </c>
    </row>
    <row r="102" spans="2:10">
      <c r="C102" s="41" t="s">
        <v>980</v>
      </c>
      <c r="D102" s="57" t="s">
        <v>1062</v>
      </c>
    </row>
    <row r="103" spans="2:10">
      <c r="C103" s="41" t="s">
        <v>990</v>
      </c>
      <c r="D103" s="41" t="s">
        <v>1054</v>
      </c>
    </row>
    <row r="104" spans="2:10">
      <c r="C104" s="41" t="s">
        <v>981</v>
      </c>
      <c r="D104" s="41" t="s">
        <v>1055</v>
      </c>
    </row>
    <row r="105" spans="2:10">
      <c r="C105" s="41" t="s">
        <v>991</v>
      </c>
      <c r="D105" s="41" t="s">
        <v>1063</v>
      </c>
    </row>
    <row r="106" spans="2:10">
      <c r="C106" s="41" t="s">
        <v>993</v>
      </c>
      <c r="D106" s="41" t="s">
        <v>1058</v>
      </c>
    </row>
    <row r="107" spans="2:10">
      <c r="C107" s="41" t="s">
        <v>1052</v>
      </c>
      <c r="D107" s="41" t="s">
        <v>1059</v>
      </c>
    </row>
  </sheetData>
  <phoneticPr fontId="3"/>
  <pageMargins left="0.75" right="0.75" top="1" bottom="1" header="0.51200000000000001" footer="0.51200000000000001"/>
  <pageSetup paperSize="9" scale="63" fitToHeight="2" orientation="portrait" r:id="rId1"/>
  <headerFooter alignWithMargins="0"/>
  <rowBreaks count="1" manualBreakCount="1">
    <brk id="71" max="16383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L53"/>
  <sheetViews>
    <sheetView workbookViewId="0">
      <selection activeCell="J13" sqref="J13"/>
    </sheetView>
  </sheetViews>
  <sheetFormatPr defaultRowHeight="16.5"/>
  <cols>
    <col min="1" max="1" width="5.125" style="41" customWidth="1"/>
    <col min="2" max="2" width="17.125" style="41" customWidth="1"/>
    <col min="3" max="3" width="18" style="41" bestFit="1" customWidth="1"/>
    <col min="4" max="4" width="9.125" style="41" customWidth="1"/>
    <col min="5" max="5" width="5.875" style="41" bestFit="1" customWidth="1"/>
    <col min="6" max="6" width="18" style="41" bestFit="1" customWidth="1"/>
    <col min="7" max="7" width="10.375" style="41" bestFit="1" customWidth="1"/>
    <col min="8" max="8" width="8.375" style="41" bestFit="1" customWidth="1"/>
    <col min="9" max="9" width="8.5" style="41" bestFit="1" customWidth="1"/>
    <col min="10" max="10" width="6.5" style="41" bestFit="1" customWidth="1"/>
    <col min="11" max="11" width="18" style="41" bestFit="1" customWidth="1"/>
    <col min="12" max="12" width="10.5" style="41" bestFit="1" customWidth="1"/>
    <col min="13" max="16384" width="9" style="41"/>
  </cols>
  <sheetData>
    <row r="2" spans="2:7" ht="17.25" thickBot="1">
      <c r="B2" s="41" t="s">
        <v>883</v>
      </c>
      <c r="F2" s="41" t="s">
        <v>884</v>
      </c>
    </row>
    <row r="3" spans="2:7" ht="17.25" thickBot="1">
      <c r="B3" s="62" t="s">
        <v>885</v>
      </c>
      <c r="C3" s="63" t="s">
        <v>1067</v>
      </c>
      <c r="F3" s="62" t="s">
        <v>885</v>
      </c>
      <c r="G3" s="63" t="s">
        <v>1067</v>
      </c>
    </row>
    <row r="4" spans="2:7" ht="17.25" thickTop="1">
      <c r="B4" s="44" t="s">
        <v>886</v>
      </c>
      <c r="C4" s="64" t="s">
        <v>888</v>
      </c>
      <c r="F4" s="44" t="s">
        <v>886</v>
      </c>
      <c r="G4" s="64" t="s">
        <v>888</v>
      </c>
    </row>
    <row r="5" spans="2:7">
      <c r="B5" s="46" t="s">
        <v>864</v>
      </c>
      <c r="C5" s="47" t="s">
        <v>888</v>
      </c>
      <c r="F5" s="46" t="s">
        <v>674</v>
      </c>
      <c r="G5" s="47" t="s">
        <v>888</v>
      </c>
    </row>
    <row r="6" spans="2:7">
      <c r="B6" s="46" t="s">
        <v>889</v>
      </c>
      <c r="C6" s="47" t="s">
        <v>888</v>
      </c>
      <c r="F6" s="46" t="s">
        <v>1333</v>
      </c>
      <c r="G6" s="47" t="s">
        <v>888</v>
      </c>
    </row>
    <row r="7" spans="2:7">
      <c r="B7" s="46" t="s">
        <v>153</v>
      </c>
      <c r="C7" s="47" t="s">
        <v>888</v>
      </c>
      <c r="F7" s="46" t="s">
        <v>890</v>
      </c>
      <c r="G7" s="47" t="s">
        <v>888</v>
      </c>
    </row>
    <row r="8" spans="2:7">
      <c r="B8" s="46" t="s">
        <v>891</v>
      </c>
      <c r="C8" s="48" t="s">
        <v>887</v>
      </c>
      <c r="F8" s="46" t="s">
        <v>891</v>
      </c>
      <c r="G8" s="48" t="s">
        <v>887</v>
      </c>
    </row>
    <row r="9" spans="2:7">
      <c r="B9" s="46" t="s">
        <v>1232</v>
      </c>
      <c r="C9" s="47" t="s">
        <v>888</v>
      </c>
      <c r="F9" s="46" t="s">
        <v>1232</v>
      </c>
      <c r="G9" s="47" t="s">
        <v>888</v>
      </c>
    </row>
    <row r="10" spans="2:7">
      <c r="B10" s="49" t="s">
        <v>314</v>
      </c>
      <c r="C10" s="50" t="s">
        <v>888</v>
      </c>
      <c r="F10" s="49" t="s">
        <v>892</v>
      </c>
      <c r="G10" s="50" t="s">
        <v>888</v>
      </c>
    </row>
    <row r="11" spans="2:7">
      <c r="B11" s="49" t="s">
        <v>893</v>
      </c>
      <c r="C11" s="51" t="s">
        <v>887</v>
      </c>
      <c r="F11" s="49" t="s">
        <v>893</v>
      </c>
      <c r="G11" s="51" t="s">
        <v>887</v>
      </c>
    </row>
    <row r="12" spans="2:7" ht="17.25" thickBot="1">
      <c r="B12" s="52" t="s">
        <v>894</v>
      </c>
      <c r="C12" s="65" t="s">
        <v>888</v>
      </c>
      <c r="F12" s="46" t="s">
        <v>314</v>
      </c>
      <c r="G12" s="47" t="s">
        <v>888</v>
      </c>
    </row>
    <row r="13" spans="2:7" ht="33">
      <c r="F13" s="178" t="s">
        <v>1903</v>
      </c>
      <c r="G13" s="179" t="s">
        <v>888</v>
      </c>
    </row>
    <row r="14" spans="2:7" ht="17.25" thickBot="1">
      <c r="F14" s="52" t="s">
        <v>1692</v>
      </c>
      <c r="G14" s="53" t="s">
        <v>888</v>
      </c>
    </row>
    <row r="19" spans="1:10">
      <c r="A19" s="54" t="s">
        <v>883</v>
      </c>
      <c r="B19" s="54"/>
    </row>
    <row r="21" spans="1:10">
      <c r="B21" s="41" t="s">
        <v>895</v>
      </c>
    </row>
    <row r="23" spans="1:10">
      <c r="B23" s="41" t="s">
        <v>952</v>
      </c>
    </row>
    <row r="24" spans="1:10">
      <c r="C24" s="56" t="s">
        <v>1068</v>
      </c>
      <c r="D24" s="56" t="s">
        <v>1069</v>
      </c>
      <c r="E24" s="56" t="s">
        <v>953</v>
      </c>
      <c r="F24" s="56" t="s">
        <v>153</v>
      </c>
      <c r="G24" s="56" t="s">
        <v>889</v>
      </c>
      <c r="H24" s="56" t="s">
        <v>1232</v>
      </c>
      <c r="I24" s="56" t="s">
        <v>314</v>
      </c>
      <c r="J24" s="56" t="s">
        <v>894</v>
      </c>
    </row>
    <row r="26" spans="1:10">
      <c r="B26" s="41" t="s">
        <v>899</v>
      </c>
    </row>
    <row r="27" spans="1:10">
      <c r="C27" s="41" t="s">
        <v>1069</v>
      </c>
      <c r="D27" s="41" t="s">
        <v>1070</v>
      </c>
      <c r="F27" s="66"/>
    </row>
    <row r="28" spans="1:10">
      <c r="C28" s="41" t="s">
        <v>953</v>
      </c>
      <c r="D28" s="41" t="s">
        <v>152</v>
      </c>
    </row>
    <row r="29" spans="1:10">
      <c r="C29" s="61" t="s">
        <v>153</v>
      </c>
      <c r="D29" s="58" t="s">
        <v>1904</v>
      </c>
    </row>
    <row r="30" spans="1:10">
      <c r="C30" s="41" t="s">
        <v>889</v>
      </c>
      <c r="D30" s="58" t="s">
        <v>954</v>
      </c>
    </row>
    <row r="31" spans="1:10">
      <c r="C31" s="41" t="s">
        <v>1232</v>
      </c>
      <c r="D31" s="41" t="s">
        <v>1076</v>
      </c>
    </row>
    <row r="32" spans="1:10">
      <c r="C32" s="41" t="s">
        <v>314</v>
      </c>
      <c r="D32" s="41" t="s">
        <v>1071</v>
      </c>
    </row>
    <row r="33" spans="1:12">
      <c r="C33" s="41" t="s">
        <v>894</v>
      </c>
      <c r="D33" s="41" t="s">
        <v>1072</v>
      </c>
    </row>
    <row r="37" spans="1:12">
      <c r="A37" s="54" t="s">
        <v>884</v>
      </c>
      <c r="B37" s="54"/>
    </row>
    <row r="39" spans="1:12">
      <c r="B39" s="41" t="s">
        <v>895</v>
      </c>
    </row>
    <row r="41" spans="1:12">
      <c r="B41" s="41" t="s">
        <v>952</v>
      </c>
    </row>
    <row r="42" spans="1:12" ht="33">
      <c r="C42" s="56" t="s">
        <v>1073</v>
      </c>
      <c r="D42" s="56" t="s">
        <v>1069</v>
      </c>
      <c r="E42" s="56" t="s">
        <v>674</v>
      </c>
      <c r="F42" s="56" t="s">
        <v>890</v>
      </c>
      <c r="G42" s="56" t="s">
        <v>1074</v>
      </c>
      <c r="H42" s="56" t="s">
        <v>892</v>
      </c>
      <c r="I42" s="56" t="s">
        <v>403</v>
      </c>
      <c r="J42" s="56" t="s">
        <v>314</v>
      </c>
      <c r="K42" s="59" t="s">
        <v>1905</v>
      </c>
      <c r="L42" s="56" t="s">
        <v>1689</v>
      </c>
    </row>
    <row r="44" spans="1:12">
      <c r="B44" s="41" t="s">
        <v>899</v>
      </c>
    </row>
    <row r="45" spans="1:12">
      <c r="C45" s="41" t="s">
        <v>1069</v>
      </c>
      <c r="D45" s="41" t="s">
        <v>1070</v>
      </c>
      <c r="F45" s="66"/>
    </row>
    <row r="46" spans="1:12">
      <c r="C46" s="41" t="s">
        <v>674</v>
      </c>
      <c r="D46" s="57" t="s">
        <v>955</v>
      </c>
    </row>
    <row r="47" spans="1:12">
      <c r="C47" s="41" t="s">
        <v>890</v>
      </c>
      <c r="D47" s="57" t="s">
        <v>956</v>
      </c>
    </row>
    <row r="48" spans="1:12">
      <c r="C48" s="41" t="s">
        <v>1232</v>
      </c>
      <c r="D48" s="41" t="s">
        <v>1076</v>
      </c>
    </row>
    <row r="49" spans="3:4">
      <c r="C49" s="41" t="s">
        <v>892</v>
      </c>
      <c r="D49" s="41" t="s">
        <v>1075</v>
      </c>
    </row>
    <row r="50" spans="3:4">
      <c r="C50" s="41" t="s">
        <v>403</v>
      </c>
    </row>
    <row r="51" spans="3:4">
      <c r="C51" s="41" t="s">
        <v>314</v>
      </c>
      <c r="D51" s="41" t="s">
        <v>1071</v>
      </c>
    </row>
    <row r="52" spans="3:4" ht="33">
      <c r="C52" s="180" t="s">
        <v>1925</v>
      </c>
      <c r="D52" s="41" t="s">
        <v>1906</v>
      </c>
    </row>
    <row r="53" spans="3:4">
      <c r="C53" s="41" t="s">
        <v>1689</v>
      </c>
      <c r="D53" s="140" t="s">
        <v>1695</v>
      </c>
    </row>
  </sheetData>
  <phoneticPr fontId="3"/>
  <pageMargins left="0.75" right="0.75" top="1" bottom="1" header="0.51200000000000001" footer="0.51200000000000001"/>
  <pageSetup paperSize="9" scale="63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8"/>
  <sheetViews>
    <sheetView workbookViewId="0">
      <selection activeCell="C10" sqref="C10"/>
    </sheetView>
  </sheetViews>
  <sheetFormatPr defaultRowHeight="13.5"/>
  <cols>
    <col min="1" max="1" width="10.875" style="31" customWidth="1"/>
    <col min="2" max="2" width="18.5" style="31" customWidth="1"/>
    <col min="3" max="10" width="8.5" style="31" customWidth="1"/>
    <col min="11" max="16384" width="9" style="31"/>
  </cols>
  <sheetData>
    <row r="1" spans="1:2" ht="21">
      <c r="A1" s="27" t="s">
        <v>813</v>
      </c>
    </row>
    <row r="4" spans="1:2">
      <c r="A4" s="177" t="s">
        <v>814</v>
      </c>
      <c r="B4" s="177" t="s">
        <v>813</v>
      </c>
    </row>
    <row r="5" spans="1:2">
      <c r="A5" s="24">
        <v>1</v>
      </c>
      <c r="B5" s="25" t="s">
        <v>406</v>
      </c>
    </row>
    <row r="6" spans="1:2">
      <c r="A6" s="24">
        <v>2</v>
      </c>
      <c r="B6" s="25" t="s">
        <v>408</v>
      </c>
    </row>
    <row r="7" spans="1:2">
      <c r="A7" s="24">
        <v>3</v>
      </c>
      <c r="B7" s="25" t="s">
        <v>410</v>
      </c>
    </row>
    <row r="8" spans="1:2">
      <c r="A8" s="24">
        <v>4</v>
      </c>
      <c r="B8" s="25" t="s">
        <v>411</v>
      </c>
    </row>
    <row r="9" spans="1:2">
      <c r="A9" s="24">
        <v>5</v>
      </c>
      <c r="B9" s="25" t="s">
        <v>812</v>
      </c>
    </row>
    <row r="10" spans="1:2">
      <c r="A10" s="24">
        <v>6</v>
      </c>
      <c r="B10" s="25" t="s">
        <v>413</v>
      </c>
    </row>
    <row r="11" spans="1:2">
      <c r="A11" s="24">
        <v>7</v>
      </c>
      <c r="B11" s="25" t="s">
        <v>415</v>
      </c>
    </row>
    <row r="12" spans="1:2">
      <c r="A12" s="24">
        <v>8</v>
      </c>
      <c r="B12" s="25" t="s">
        <v>417</v>
      </c>
    </row>
    <row r="13" spans="1:2">
      <c r="A13" s="24">
        <v>9</v>
      </c>
      <c r="B13" s="25" t="s">
        <v>414</v>
      </c>
    </row>
    <row r="14" spans="1:2">
      <c r="A14" s="24">
        <v>10</v>
      </c>
      <c r="B14" s="25" t="s">
        <v>812</v>
      </c>
    </row>
    <row r="15" spans="1:2">
      <c r="A15" s="24">
        <v>11</v>
      </c>
      <c r="B15" s="25" t="s">
        <v>419</v>
      </c>
    </row>
    <row r="16" spans="1:2">
      <c r="A16" s="24">
        <v>12</v>
      </c>
      <c r="B16" s="25" t="s">
        <v>421</v>
      </c>
    </row>
    <row r="17" spans="1:10">
      <c r="A17" s="24">
        <v>13</v>
      </c>
      <c r="B17" s="25" t="s">
        <v>422</v>
      </c>
    </row>
    <row r="18" spans="1:10">
      <c r="A18" s="24">
        <v>14</v>
      </c>
      <c r="B18" s="25" t="s">
        <v>423</v>
      </c>
    </row>
    <row r="19" spans="1:10">
      <c r="A19" s="24">
        <v>15</v>
      </c>
      <c r="B19" s="25" t="s">
        <v>407</v>
      </c>
    </row>
    <row r="20" spans="1:10">
      <c r="A20" s="24">
        <v>16</v>
      </c>
      <c r="B20" s="25" t="s">
        <v>418</v>
      </c>
    </row>
    <row r="21" spans="1:10">
      <c r="A21" s="24">
        <v>17</v>
      </c>
      <c r="B21" s="25" t="s">
        <v>409</v>
      </c>
    </row>
    <row r="22" spans="1:10">
      <c r="A22" s="24">
        <v>18</v>
      </c>
      <c r="B22" s="25" t="s">
        <v>812</v>
      </c>
    </row>
    <row r="23" spans="1:10">
      <c r="A23" s="24">
        <v>19</v>
      </c>
      <c r="B23" s="25" t="s">
        <v>812</v>
      </c>
    </row>
    <row r="24" spans="1:10">
      <c r="A24" s="24">
        <v>20</v>
      </c>
      <c r="B24" s="25" t="s">
        <v>427</v>
      </c>
    </row>
    <row r="25" spans="1:10">
      <c r="A25" s="24">
        <v>21</v>
      </c>
      <c r="B25" s="25" t="s">
        <v>1339</v>
      </c>
      <c r="E25" s="26"/>
      <c r="F25" s="26"/>
      <c r="G25" s="26"/>
      <c r="H25" s="26"/>
      <c r="I25" s="26"/>
      <c r="J25" s="26"/>
    </row>
    <row r="26" spans="1:10">
      <c r="A26" s="24">
        <v>22</v>
      </c>
      <c r="B26" s="25" t="s">
        <v>428</v>
      </c>
      <c r="E26" s="26"/>
      <c r="F26" s="26"/>
      <c r="G26" s="26"/>
      <c r="H26" s="26"/>
      <c r="I26" s="26"/>
      <c r="J26" s="26"/>
    </row>
    <row r="27" spans="1:10">
      <c r="A27" s="24">
        <v>23</v>
      </c>
      <c r="B27" s="25" t="s">
        <v>424</v>
      </c>
      <c r="E27" s="26"/>
      <c r="F27" s="26"/>
      <c r="G27" s="26"/>
      <c r="H27" s="26"/>
      <c r="I27" s="26"/>
      <c r="J27" s="26"/>
    </row>
    <row r="28" spans="1:10">
      <c r="A28" s="24">
        <v>24</v>
      </c>
      <c r="B28" s="25" t="s">
        <v>420</v>
      </c>
      <c r="E28" s="26"/>
      <c r="F28" s="26"/>
      <c r="G28" s="26"/>
      <c r="H28" s="26"/>
      <c r="I28" s="26"/>
      <c r="J28" s="26"/>
    </row>
    <row r="29" spans="1:10">
      <c r="A29" s="24">
        <v>25</v>
      </c>
      <c r="B29" s="25" t="s">
        <v>416</v>
      </c>
      <c r="E29" s="26"/>
      <c r="F29" s="26"/>
      <c r="G29" s="26"/>
      <c r="H29" s="26"/>
      <c r="I29" s="26"/>
      <c r="J29" s="26"/>
    </row>
    <row r="30" spans="1:10">
      <c r="A30" s="24">
        <v>26</v>
      </c>
      <c r="B30" s="25" t="s">
        <v>808</v>
      </c>
      <c r="E30" s="26"/>
      <c r="F30" s="26"/>
      <c r="G30" s="26"/>
      <c r="H30" s="26"/>
      <c r="I30" s="26"/>
      <c r="J30" s="26"/>
    </row>
    <row r="31" spans="1:10">
      <c r="A31" s="24">
        <v>27</v>
      </c>
      <c r="B31" s="25" t="s">
        <v>812</v>
      </c>
      <c r="E31" s="26"/>
      <c r="F31" s="26"/>
      <c r="G31" s="26"/>
      <c r="H31" s="26"/>
      <c r="I31" s="26"/>
      <c r="J31" s="26"/>
    </row>
    <row r="32" spans="1:10">
      <c r="A32" s="24">
        <v>28</v>
      </c>
      <c r="B32" s="25" t="s">
        <v>812</v>
      </c>
      <c r="E32" s="26"/>
      <c r="F32" s="26"/>
      <c r="G32" s="26"/>
      <c r="H32" s="26"/>
      <c r="I32" s="26"/>
      <c r="J32" s="26"/>
    </row>
    <row r="33" spans="1:10">
      <c r="A33" s="24">
        <v>29</v>
      </c>
      <c r="B33" s="25" t="s">
        <v>412</v>
      </c>
      <c r="E33" s="26"/>
      <c r="F33" s="26"/>
      <c r="G33" s="26"/>
      <c r="H33" s="26"/>
      <c r="I33" s="26"/>
      <c r="J33" s="26"/>
    </row>
    <row r="34" spans="1:10">
      <c r="A34" s="24">
        <v>30</v>
      </c>
      <c r="B34" s="25" t="s">
        <v>426</v>
      </c>
      <c r="E34" s="26"/>
      <c r="F34" s="26"/>
      <c r="G34" s="26"/>
      <c r="H34" s="26"/>
      <c r="I34" s="26"/>
      <c r="J34" s="26"/>
    </row>
    <row r="35" spans="1:10">
      <c r="A35" s="24">
        <v>31</v>
      </c>
      <c r="B35" s="25" t="s">
        <v>425</v>
      </c>
      <c r="E35" s="26"/>
      <c r="F35" s="26"/>
      <c r="G35" s="26"/>
      <c r="H35" s="26"/>
      <c r="I35" s="26"/>
      <c r="J35" s="26"/>
    </row>
    <row r="36" spans="1:10">
      <c r="A36" s="24">
        <v>32</v>
      </c>
      <c r="B36" s="25" t="s">
        <v>807</v>
      </c>
      <c r="E36" s="26"/>
      <c r="F36" s="26"/>
      <c r="G36" s="26"/>
      <c r="H36" s="26"/>
      <c r="I36" s="26"/>
      <c r="J36" s="26"/>
    </row>
    <row r="37" spans="1:10">
      <c r="A37" s="24">
        <v>33</v>
      </c>
      <c r="B37" s="25" t="s">
        <v>809</v>
      </c>
      <c r="E37" s="26"/>
      <c r="F37" s="26"/>
      <c r="G37" s="26"/>
      <c r="H37" s="26"/>
      <c r="I37" s="26"/>
      <c r="J37" s="26"/>
    </row>
    <row r="38" spans="1:10">
      <c r="A38" s="24">
        <v>34</v>
      </c>
      <c r="B38" s="25" t="s">
        <v>810</v>
      </c>
      <c r="E38" s="26"/>
      <c r="F38" s="26"/>
      <c r="G38" s="26"/>
      <c r="H38" s="26"/>
      <c r="I38" s="26"/>
      <c r="J38" s="26"/>
    </row>
    <row r="39" spans="1:10">
      <c r="A39" s="24">
        <v>35</v>
      </c>
      <c r="B39" s="25" t="s">
        <v>812</v>
      </c>
      <c r="E39" s="26"/>
      <c r="F39" s="26"/>
      <c r="G39" s="26"/>
      <c r="H39" s="26"/>
      <c r="I39" s="26"/>
      <c r="J39" s="26"/>
    </row>
    <row r="40" spans="1:10">
      <c r="A40" s="24">
        <v>36</v>
      </c>
      <c r="B40" s="25" t="s">
        <v>812</v>
      </c>
      <c r="E40" s="26"/>
      <c r="F40" s="26"/>
      <c r="G40" s="26"/>
      <c r="H40" s="26"/>
      <c r="I40" s="26"/>
      <c r="J40" s="26"/>
    </row>
    <row r="41" spans="1:10">
      <c r="A41" s="24">
        <v>37</v>
      </c>
      <c r="B41" s="25" t="s">
        <v>811</v>
      </c>
      <c r="E41" s="26"/>
      <c r="F41" s="26"/>
      <c r="G41" s="26"/>
      <c r="H41" s="26"/>
      <c r="I41" s="26"/>
      <c r="J41" s="26"/>
    </row>
    <row r="42" spans="1:10">
      <c r="E42" s="26"/>
      <c r="F42" s="26"/>
      <c r="G42" s="26"/>
      <c r="H42" s="26"/>
      <c r="I42" s="26"/>
      <c r="J42" s="26"/>
    </row>
    <row r="43" spans="1:10" s="38" customFormat="1">
      <c r="E43" s="39"/>
      <c r="F43" s="39"/>
      <c r="G43" s="39"/>
      <c r="H43" s="39"/>
      <c r="I43" s="39"/>
      <c r="J43" s="39"/>
    </row>
    <row r="44" spans="1:10" s="38" customFormat="1">
      <c r="E44" s="39"/>
      <c r="F44" s="39"/>
      <c r="G44" s="39"/>
      <c r="H44" s="39"/>
      <c r="I44" s="39"/>
      <c r="J44" s="39"/>
    </row>
    <row r="45" spans="1:10" s="38" customFormat="1">
      <c r="E45" s="39"/>
      <c r="F45" s="39"/>
      <c r="G45" s="39"/>
      <c r="H45" s="39"/>
      <c r="I45" s="39"/>
      <c r="J45" s="39"/>
    </row>
    <row r="46" spans="1:10" s="38" customFormat="1">
      <c r="A46" s="38" t="s">
        <v>900</v>
      </c>
      <c r="F46" s="39"/>
      <c r="G46" s="39"/>
      <c r="H46" s="39"/>
      <c r="I46" s="39"/>
      <c r="J46" s="39"/>
    </row>
    <row r="47" spans="1:10" s="38" customFormat="1">
      <c r="A47" s="40">
        <v>208</v>
      </c>
      <c r="B47" s="40" t="s">
        <v>901</v>
      </c>
      <c r="F47" s="39"/>
      <c r="G47" s="39"/>
      <c r="H47" s="39"/>
      <c r="I47" s="39"/>
      <c r="J47" s="39"/>
    </row>
    <row r="48" spans="1:10" s="38" customFormat="1">
      <c r="A48" s="40">
        <v>209</v>
      </c>
      <c r="B48" s="40" t="s">
        <v>585</v>
      </c>
      <c r="F48" s="39"/>
      <c r="G48" s="39"/>
      <c r="H48" s="39"/>
      <c r="I48" s="39"/>
      <c r="J48" s="39"/>
    </row>
    <row r="49" spans="1:10" s="38" customFormat="1">
      <c r="A49" s="40">
        <v>210</v>
      </c>
      <c r="B49" s="40" t="s">
        <v>586</v>
      </c>
      <c r="F49" s="39"/>
      <c r="G49" s="39"/>
      <c r="H49" s="39"/>
      <c r="I49" s="39"/>
      <c r="J49" s="39"/>
    </row>
    <row r="50" spans="1:10" s="38" customFormat="1">
      <c r="A50" s="40">
        <v>211</v>
      </c>
      <c r="B50" s="40" t="s">
        <v>587</v>
      </c>
    </row>
    <row r="51" spans="1:10" s="38" customFormat="1">
      <c r="A51" s="40">
        <v>212</v>
      </c>
      <c r="B51" s="40" t="s">
        <v>588</v>
      </c>
    </row>
    <row r="52" spans="1:10" s="38" customFormat="1">
      <c r="A52" s="40">
        <v>213</v>
      </c>
      <c r="B52" s="40" t="s">
        <v>589</v>
      </c>
    </row>
    <row r="53" spans="1:10" s="38" customFormat="1">
      <c r="A53" s="40">
        <v>214</v>
      </c>
      <c r="B53" s="40" t="s">
        <v>590</v>
      </c>
    </row>
    <row r="54" spans="1:10" s="38" customFormat="1">
      <c r="A54" s="40">
        <v>215</v>
      </c>
      <c r="B54" s="40" t="s">
        <v>591</v>
      </c>
    </row>
    <row r="55" spans="1:10" s="38" customFormat="1">
      <c r="A55" s="40">
        <v>216</v>
      </c>
      <c r="B55" s="40" t="s">
        <v>902</v>
      </c>
    </row>
    <row r="56" spans="1:10" s="38" customFormat="1">
      <c r="A56" s="40">
        <v>217</v>
      </c>
      <c r="B56" s="40" t="s">
        <v>903</v>
      </c>
    </row>
    <row r="57" spans="1:10" s="38" customFormat="1"/>
    <row r="58" spans="1:10" s="38" customFormat="1"/>
  </sheetData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E168"/>
  <sheetViews>
    <sheetView topLeftCell="A4" zoomScaleNormal="100" workbookViewId="0">
      <selection activeCell="K26" sqref="K26"/>
    </sheetView>
  </sheetViews>
  <sheetFormatPr defaultRowHeight="12.75"/>
  <cols>
    <col min="1" max="1" width="3.625" style="138" customWidth="1"/>
    <col min="2" max="2" width="2.875" style="138" bestFit="1" customWidth="1"/>
    <col min="3" max="3" width="5" style="138" bestFit="1" customWidth="1"/>
    <col min="4" max="4" width="3.5" style="138" customWidth="1"/>
    <col min="5" max="5" width="15" style="138" customWidth="1"/>
    <col min="6" max="6" width="0" style="138" hidden="1" customWidth="1"/>
    <col min="7" max="7" width="10.5" style="138" bestFit="1" customWidth="1"/>
    <col min="8" max="8" width="3.5" style="138" customWidth="1"/>
    <col min="9" max="9" width="12.375" style="138" bestFit="1" customWidth="1"/>
    <col min="10" max="10" width="9" style="138" hidden="1" customWidth="1"/>
    <col min="11" max="11" width="10.25" style="138" bestFit="1" customWidth="1"/>
    <col min="12" max="12" width="7.625" style="138" customWidth="1"/>
    <col min="13" max="13" width="12.375" style="138" bestFit="1" customWidth="1"/>
    <col min="14" max="14" width="0" style="138" hidden="1" customWidth="1"/>
    <col min="15" max="15" width="4.375" style="138" bestFit="1" customWidth="1"/>
    <col min="16" max="16" width="7.625" style="138" customWidth="1"/>
    <col min="17" max="17" width="12.375" style="138" bestFit="1" customWidth="1"/>
    <col min="18" max="18" width="9" style="138" hidden="1" customWidth="1"/>
    <col min="19" max="19" width="4.375" style="138" bestFit="1" customWidth="1"/>
    <col min="20" max="20" width="7.625" style="138" customWidth="1"/>
    <col min="21" max="21" width="12.375" style="138" bestFit="1" customWidth="1"/>
    <col min="22" max="22" width="9" style="138" hidden="1" customWidth="1"/>
    <col min="23" max="23" width="6.625" style="138" bestFit="1" customWidth="1"/>
    <col min="24" max="24" width="7.625" style="138" customWidth="1"/>
    <col min="25" max="25" width="15" style="138" bestFit="1" customWidth="1"/>
    <col min="26" max="26" width="0" style="138" hidden="1" customWidth="1"/>
    <col min="27" max="27" width="9.375" style="138" bestFit="1" customWidth="1"/>
    <col min="28" max="28" width="3.5" style="138" customWidth="1"/>
    <col min="29" max="29" width="12.375" style="138" bestFit="1" customWidth="1"/>
    <col min="30" max="30" width="9" style="138" hidden="1" customWidth="1"/>
    <col min="31" max="31" width="9.5" style="138" bestFit="1" customWidth="1"/>
    <col min="32" max="16384" width="9" style="138"/>
  </cols>
  <sheetData>
    <row r="1" spans="2:31" ht="13.5" thickBot="1"/>
    <row r="2" spans="2:31" s="171" customFormat="1" ht="33" customHeight="1" thickBot="1">
      <c r="B2" s="168" t="s">
        <v>788</v>
      </c>
      <c r="C2" s="169"/>
      <c r="D2" s="169"/>
      <c r="E2" s="169"/>
      <c r="F2" s="169"/>
      <c r="G2" s="169"/>
      <c r="H2" s="169"/>
      <c r="I2" s="169"/>
      <c r="J2" s="169"/>
      <c r="K2" s="170"/>
      <c r="M2" s="168" t="s">
        <v>1902</v>
      </c>
      <c r="N2" s="169"/>
      <c r="O2" s="170"/>
      <c r="Q2" s="172" t="s">
        <v>1900</v>
      </c>
      <c r="R2" s="169"/>
      <c r="S2" s="170"/>
      <c r="U2" s="172" t="s">
        <v>1901</v>
      </c>
      <c r="V2" s="169"/>
      <c r="W2" s="170"/>
      <c r="Y2" s="168" t="s">
        <v>1483</v>
      </c>
      <c r="Z2" s="169"/>
      <c r="AA2" s="169"/>
      <c r="AB2" s="169"/>
      <c r="AC2" s="169"/>
      <c r="AD2" s="169"/>
      <c r="AE2" s="170"/>
    </row>
    <row r="4" spans="2:31">
      <c r="B4" s="138" t="s">
        <v>1481</v>
      </c>
      <c r="E4" s="138" t="s">
        <v>1484</v>
      </c>
      <c r="I4" s="138" t="s">
        <v>1831</v>
      </c>
      <c r="M4" s="138" t="s">
        <v>1493</v>
      </c>
      <c r="Q4" s="138" t="s">
        <v>1693</v>
      </c>
      <c r="U4" s="138" t="s">
        <v>1697</v>
      </c>
      <c r="Y4" s="138" t="s">
        <v>1484</v>
      </c>
      <c r="AC4" s="138" t="s">
        <v>1698</v>
      </c>
    </row>
    <row r="5" spans="2:31" ht="13.5" thickBot="1">
      <c r="B5" s="173"/>
      <c r="C5" s="173" t="s">
        <v>789</v>
      </c>
      <c r="E5" s="173"/>
      <c r="F5" s="173" t="s">
        <v>789</v>
      </c>
      <c r="G5" s="173" t="s">
        <v>789</v>
      </c>
      <c r="I5" s="173"/>
      <c r="J5" s="173"/>
      <c r="K5" s="173" t="s">
        <v>789</v>
      </c>
      <c r="M5" s="173"/>
      <c r="N5" s="173"/>
      <c r="O5" s="173" t="s">
        <v>789</v>
      </c>
      <c r="Q5" s="173"/>
      <c r="R5" s="173"/>
      <c r="S5" s="173" t="s">
        <v>789</v>
      </c>
      <c r="U5" s="173"/>
      <c r="V5" s="173"/>
      <c r="W5" s="173" t="s">
        <v>789</v>
      </c>
      <c r="Y5" s="173"/>
      <c r="Z5" s="173" t="s">
        <v>789</v>
      </c>
      <c r="AA5" s="173"/>
      <c r="AC5" s="173" t="s">
        <v>1926</v>
      </c>
      <c r="AD5" s="173"/>
      <c r="AE5" s="173"/>
    </row>
    <row r="6" spans="2:31" ht="13.5" thickTop="1">
      <c r="C6" s="174" t="s">
        <v>790</v>
      </c>
      <c r="E6" s="138" t="s">
        <v>791</v>
      </c>
      <c r="F6" s="138" t="s">
        <v>792</v>
      </c>
      <c r="G6" s="138" t="str">
        <f>"TONE="&amp;F6</f>
        <v>TONE=Srch</v>
      </c>
      <c r="I6" s="138" t="s">
        <v>793</v>
      </c>
      <c r="J6" s="138" t="s">
        <v>792</v>
      </c>
      <c r="K6" s="138" t="str">
        <f>"NAC="&amp;J6</f>
        <v>NAC=Srch</v>
      </c>
      <c r="M6" s="138" t="s">
        <v>793</v>
      </c>
      <c r="N6" s="138" t="s">
        <v>792</v>
      </c>
      <c r="O6" s="139" t="str">
        <f>N6</f>
        <v>Srch</v>
      </c>
      <c r="Q6" s="138" t="s">
        <v>1661</v>
      </c>
      <c r="R6" s="138" t="s">
        <v>792</v>
      </c>
      <c r="S6" s="139" t="str">
        <f>R6</f>
        <v>Srch</v>
      </c>
      <c r="U6" s="138" t="s">
        <v>1898</v>
      </c>
      <c r="V6" s="138" t="s">
        <v>792</v>
      </c>
      <c r="W6" s="175" t="str">
        <f>V6</f>
        <v>Srch</v>
      </c>
      <c r="Y6" s="138" t="s">
        <v>794</v>
      </c>
      <c r="Z6" s="138" t="s">
        <v>792</v>
      </c>
      <c r="AA6" s="138" t="s">
        <v>794</v>
      </c>
      <c r="AC6" s="138" t="s">
        <v>794</v>
      </c>
      <c r="AE6" s="174" t="s">
        <v>795</v>
      </c>
    </row>
    <row r="7" spans="2:31">
      <c r="E7" s="138" t="s">
        <v>1423</v>
      </c>
      <c r="F7" s="138" t="s">
        <v>345</v>
      </c>
      <c r="G7" s="138" t="str">
        <f t="shared" ref="G7:G56" si="0">"TONE="&amp;F7</f>
        <v>TONE=C67.0</v>
      </c>
      <c r="I7" s="138" t="str">
        <f t="shared" ref="I7:I25" si="1">"NAC "&amp;DEC2HEX(HEX2DEC(J7),3)</f>
        <v>NAC 000</v>
      </c>
      <c r="J7" s="138">
        <v>0</v>
      </c>
      <c r="K7" s="138" t="str">
        <f>"NAC="&amp;J7</f>
        <v>NAC=0</v>
      </c>
      <c r="M7" s="138" t="str">
        <f t="shared" ref="M7:M25" si="2">"NAC "&amp;DEC2HEX(HEX2DEC(N7),3)</f>
        <v>NAC 000</v>
      </c>
      <c r="N7" s="138">
        <v>0</v>
      </c>
      <c r="O7" s="139">
        <f t="shared" ref="O7:O25" si="3">N7</f>
        <v>0</v>
      </c>
      <c r="Q7" s="138" t="s">
        <v>1662</v>
      </c>
      <c r="R7" s="138">
        <v>0</v>
      </c>
      <c r="S7" s="139">
        <v>0</v>
      </c>
      <c r="U7" s="138" t="s">
        <v>1899</v>
      </c>
      <c r="V7" s="138">
        <v>0</v>
      </c>
      <c r="W7" s="175" t="s">
        <v>1896</v>
      </c>
      <c r="Y7" s="138" t="s">
        <v>1423</v>
      </c>
      <c r="Z7" s="138" t="s">
        <v>345</v>
      </c>
      <c r="AA7" s="138" t="str">
        <f>Z7</f>
        <v>C67.0</v>
      </c>
      <c r="AC7" s="138" t="str">
        <f t="shared" ref="AC7:AC25" si="4">"NAC "&amp;DEC2HEX(HEX2DEC(AD7),3)</f>
        <v>NAC 000</v>
      </c>
      <c r="AD7" s="138">
        <v>0</v>
      </c>
      <c r="AE7" s="138" t="str">
        <f t="shared" ref="AE7:AE25" si="5">"N"&amp;DEC2HEX(HEX2DEC(AD7))</f>
        <v>N0</v>
      </c>
    </row>
    <row r="8" spans="2:31">
      <c r="E8" s="138" t="s">
        <v>1424</v>
      </c>
      <c r="F8" s="138" t="s">
        <v>346</v>
      </c>
      <c r="G8" s="138" t="str">
        <f t="shared" si="0"/>
        <v>TONE=C69.3</v>
      </c>
      <c r="I8" s="138" t="str">
        <f t="shared" si="1"/>
        <v>NAC 001</v>
      </c>
      <c r="J8" s="138" t="str">
        <f t="shared" ref="J8:J25" si="6">DEC2HEX(HEX2DEC(J7)+1)</f>
        <v>1</v>
      </c>
      <c r="K8" s="138" t="str">
        <f t="shared" ref="K8:K25" si="7">"NAC="&amp;J8</f>
        <v>NAC=1</v>
      </c>
      <c r="M8" s="138" t="str">
        <f t="shared" si="2"/>
        <v>NAC 001</v>
      </c>
      <c r="N8" s="138" t="str">
        <f t="shared" ref="N8:N25" si="8">DEC2HEX(HEX2DEC(N7)+1)</f>
        <v>1</v>
      </c>
      <c r="O8" s="139" t="str">
        <f t="shared" si="3"/>
        <v>1</v>
      </c>
      <c r="Q8" s="138" t="s">
        <v>1646</v>
      </c>
      <c r="R8" s="138">
        <f>R7+1</f>
        <v>1</v>
      </c>
      <c r="S8" s="139">
        <f t="shared" ref="S8:S22" si="9">R8</f>
        <v>1</v>
      </c>
      <c r="U8" s="138" t="s">
        <v>1828</v>
      </c>
      <c r="V8" s="138">
        <f>V7+1</f>
        <v>1</v>
      </c>
      <c r="W8" s="175" t="s">
        <v>1897</v>
      </c>
      <c r="Y8" s="138" t="s">
        <v>1424</v>
      </c>
      <c r="Z8" s="138" t="s">
        <v>346</v>
      </c>
      <c r="AA8" s="138" t="str">
        <f t="shared" ref="AA8:AA56" si="10">Z8</f>
        <v>C69.3</v>
      </c>
      <c r="AC8" s="138" t="str">
        <f t="shared" si="4"/>
        <v>NAC 001</v>
      </c>
      <c r="AD8" s="138" t="str">
        <f t="shared" ref="AD8:AD25" si="11">DEC2HEX(HEX2DEC(AD7)+1)</f>
        <v>1</v>
      </c>
      <c r="AE8" s="138" t="str">
        <f t="shared" si="5"/>
        <v>N1</v>
      </c>
    </row>
    <row r="9" spans="2:31">
      <c r="E9" s="138" t="s">
        <v>1425</v>
      </c>
      <c r="F9" s="138" t="s">
        <v>347</v>
      </c>
      <c r="G9" s="138" t="str">
        <f t="shared" si="0"/>
        <v>TONE=C71.9</v>
      </c>
      <c r="I9" s="138" t="str">
        <f t="shared" si="1"/>
        <v>NAC 002</v>
      </c>
      <c r="J9" s="138" t="str">
        <f t="shared" si="6"/>
        <v>2</v>
      </c>
      <c r="K9" s="138" t="str">
        <f t="shared" si="7"/>
        <v>NAC=2</v>
      </c>
      <c r="M9" s="138" t="str">
        <f t="shared" si="2"/>
        <v>NAC 002</v>
      </c>
      <c r="N9" s="138" t="str">
        <f t="shared" si="8"/>
        <v>2</v>
      </c>
      <c r="O9" s="139" t="str">
        <f t="shared" si="3"/>
        <v>2</v>
      </c>
      <c r="Q9" s="138" t="s">
        <v>1647</v>
      </c>
      <c r="R9" s="138">
        <f t="shared" ref="R9:R22" si="12">R8+1</f>
        <v>2</v>
      </c>
      <c r="S9" s="139">
        <f t="shared" si="9"/>
        <v>2</v>
      </c>
      <c r="U9" s="138" t="s">
        <v>1700</v>
      </c>
      <c r="W9" s="138" t="s">
        <v>1832</v>
      </c>
      <c r="Y9" s="138" t="s">
        <v>1425</v>
      </c>
      <c r="Z9" s="138" t="s">
        <v>347</v>
      </c>
      <c r="AA9" s="138" t="str">
        <f t="shared" si="10"/>
        <v>C71.9</v>
      </c>
      <c r="AC9" s="138" t="str">
        <f t="shared" si="4"/>
        <v>NAC 002</v>
      </c>
      <c r="AD9" s="138" t="str">
        <f t="shared" si="11"/>
        <v>2</v>
      </c>
      <c r="AE9" s="138" t="str">
        <f t="shared" si="5"/>
        <v>N2</v>
      </c>
    </row>
    <row r="10" spans="2:31">
      <c r="E10" s="138" t="s">
        <v>1426</v>
      </c>
      <c r="F10" s="138" t="s">
        <v>348</v>
      </c>
      <c r="G10" s="138" t="str">
        <f t="shared" si="0"/>
        <v>TONE=C74.4</v>
      </c>
      <c r="I10" s="138" t="str">
        <f t="shared" si="1"/>
        <v>NAC 003</v>
      </c>
      <c r="J10" s="138" t="str">
        <f t="shared" si="6"/>
        <v>3</v>
      </c>
      <c r="K10" s="138" t="str">
        <f t="shared" si="7"/>
        <v>NAC=3</v>
      </c>
      <c r="M10" s="138" t="str">
        <f t="shared" si="2"/>
        <v>NAC 003</v>
      </c>
      <c r="N10" s="138" t="str">
        <f t="shared" si="8"/>
        <v>3</v>
      </c>
      <c r="O10" s="139" t="str">
        <f t="shared" si="3"/>
        <v>3</v>
      </c>
      <c r="Q10" s="138" t="s">
        <v>1648</v>
      </c>
      <c r="R10" s="138">
        <f t="shared" si="12"/>
        <v>3</v>
      </c>
      <c r="S10" s="139">
        <f t="shared" si="9"/>
        <v>3</v>
      </c>
      <c r="U10" s="138" t="s">
        <v>1701</v>
      </c>
      <c r="W10" s="138" t="s">
        <v>1833</v>
      </c>
      <c r="Y10" s="138" t="s">
        <v>1426</v>
      </c>
      <c r="Z10" s="138" t="s">
        <v>348</v>
      </c>
      <c r="AA10" s="138" t="str">
        <f t="shared" si="10"/>
        <v>C74.4</v>
      </c>
      <c r="AC10" s="138" t="str">
        <f t="shared" si="4"/>
        <v>NAC 003</v>
      </c>
      <c r="AD10" s="138" t="str">
        <f t="shared" si="11"/>
        <v>3</v>
      </c>
      <c r="AE10" s="138" t="str">
        <f t="shared" si="5"/>
        <v>N3</v>
      </c>
    </row>
    <row r="11" spans="2:31">
      <c r="E11" s="138" t="s">
        <v>1427</v>
      </c>
      <c r="F11" s="138" t="s">
        <v>349</v>
      </c>
      <c r="G11" s="138" t="str">
        <f t="shared" si="0"/>
        <v>TONE=C77.0</v>
      </c>
      <c r="I11" s="138" t="str">
        <f t="shared" si="1"/>
        <v>NAC 004</v>
      </c>
      <c r="J11" s="138" t="str">
        <f t="shared" si="6"/>
        <v>4</v>
      </c>
      <c r="K11" s="138" t="str">
        <f t="shared" si="7"/>
        <v>NAC=4</v>
      </c>
      <c r="M11" s="138" t="str">
        <f t="shared" si="2"/>
        <v>NAC 004</v>
      </c>
      <c r="N11" s="138" t="str">
        <f t="shared" si="8"/>
        <v>4</v>
      </c>
      <c r="O11" s="139" t="str">
        <f t="shared" si="3"/>
        <v>4</v>
      </c>
      <c r="Q11" s="138" t="s">
        <v>1649</v>
      </c>
      <c r="R11" s="138">
        <f t="shared" si="12"/>
        <v>4</v>
      </c>
      <c r="S11" s="139">
        <f t="shared" si="9"/>
        <v>4</v>
      </c>
      <c r="U11" s="138" t="s">
        <v>1703</v>
      </c>
      <c r="W11" s="138" t="s">
        <v>1834</v>
      </c>
      <c r="Y11" s="138" t="s">
        <v>1427</v>
      </c>
      <c r="Z11" s="138" t="s">
        <v>349</v>
      </c>
      <c r="AA11" s="138" t="str">
        <f t="shared" si="10"/>
        <v>C77.0</v>
      </c>
      <c r="AC11" s="138" t="str">
        <f t="shared" si="4"/>
        <v>NAC 004</v>
      </c>
      <c r="AD11" s="138" t="str">
        <f t="shared" si="11"/>
        <v>4</v>
      </c>
      <c r="AE11" s="138" t="str">
        <f t="shared" si="5"/>
        <v>N4</v>
      </c>
    </row>
    <row r="12" spans="2:31">
      <c r="E12" s="138" t="s">
        <v>1428</v>
      </c>
      <c r="F12" s="138" t="s">
        <v>350</v>
      </c>
      <c r="G12" s="138" t="str">
        <f t="shared" si="0"/>
        <v>TONE=C79.7</v>
      </c>
      <c r="I12" s="138" t="str">
        <f t="shared" si="1"/>
        <v>NAC 005</v>
      </c>
      <c r="J12" s="138" t="str">
        <f t="shared" si="6"/>
        <v>5</v>
      </c>
      <c r="K12" s="138" t="str">
        <f t="shared" si="7"/>
        <v>NAC=5</v>
      </c>
      <c r="M12" s="138" t="str">
        <f t="shared" si="2"/>
        <v>NAC 005</v>
      </c>
      <c r="N12" s="138" t="str">
        <f t="shared" si="8"/>
        <v>5</v>
      </c>
      <c r="O12" s="139" t="str">
        <f t="shared" si="3"/>
        <v>5</v>
      </c>
      <c r="Q12" s="138" t="s">
        <v>1650</v>
      </c>
      <c r="R12" s="138">
        <f t="shared" si="12"/>
        <v>5</v>
      </c>
      <c r="S12" s="139">
        <f t="shared" si="9"/>
        <v>5</v>
      </c>
      <c r="U12" s="138" t="s">
        <v>1704</v>
      </c>
      <c r="W12" s="138" t="s">
        <v>1835</v>
      </c>
      <c r="Y12" s="138" t="s">
        <v>1428</v>
      </c>
      <c r="Z12" s="138" t="s">
        <v>350</v>
      </c>
      <c r="AA12" s="138" t="str">
        <f t="shared" si="10"/>
        <v>C79.7</v>
      </c>
      <c r="AC12" s="138" t="str">
        <f t="shared" si="4"/>
        <v>NAC 005</v>
      </c>
      <c r="AD12" s="138" t="str">
        <f t="shared" si="11"/>
        <v>5</v>
      </c>
      <c r="AE12" s="138" t="str">
        <f t="shared" si="5"/>
        <v>N5</v>
      </c>
    </row>
    <row r="13" spans="2:31">
      <c r="E13" s="138" t="s">
        <v>1628</v>
      </c>
      <c r="F13" s="138" t="s">
        <v>351</v>
      </c>
      <c r="G13" s="138" t="str">
        <f t="shared" si="0"/>
        <v>TONE=C82.5</v>
      </c>
      <c r="I13" s="138" t="str">
        <f t="shared" si="1"/>
        <v>NAC 006</v>
      </c>
      <c r="J13" s="138" t="str">
        <f t="shared" si="6"/>
        <v>6</v>
      </c>
      <c r="K13" s="138" t="str">
        <f t="shared" si="7"/>
        <v>NAC=6</v>
      </c>
      <c r="M13" s="138" t="str">
        <f t="shared" si="2"/>
        <v>NAC 006</v>
      </c>
      <c r="N13" s="138" t="str">
        <f t="shared" si="8"/>
        <v>6</v>
      </c>
      <c r="O13" s="139" t="str">
        <f t="shared" si="3"/>
        <v>6</v>
      </c>
      <c r="Q13" s="138" t="s">
        <v>1651</v>
      </c>
      <c r="R13" s="138">
        <f t="shared" si="12"/>
        <v>6</v>
      </c>
      <c r="S13" s="139">
        <f t="shared" si="9"/>
        <v>6</v>
      </c>
      <c r="U13" s="138" t="s">
        <v>1705</v>
      </c>
      <c r="W13" s="138" t="s">
        <v>1836</v>
      </c>
      <c r="Y13" s="138" t="s">
        <v>1628</v>
      </c>
      <c r="Z13" s="138" t="s">
        <v>351</v>
      </c>
      <c r="AA13" s="138" t="str">
        <f t="shared" si="10"/>
        <v>C82.5</v>
      </c>
      <c r="AC13" s="138" t="str">
        <f t="shared" si="4"/>
        <v>NAC 006</v>
      </c>
      <c r="AD13" s="138" t="str">
        <f t="shared" si="11"/>
        <v>6</v>
      </c>
      <c r="AE13" s="138" t="str">
        <f t="shared" si="5"/>
        <v>N6</v>
      </c>
    </row>
    <row r="14" spans="2:31">
      <c r="E14" s="138" t="s">
        <v>1629</v>
      </c>
      <c r="F14" s="138" t="s">
        <v>352</v>
      </c>
      <c r="G14" s="138" t="str">
        <f t="shared" si="0"/>
        <v>TONE=C85.4</v>
      </c>
      <c r="I14" s="138" t="str">
        <f t="shared" si="1"/>
        <v>NAC 007</v>
      </c>
      <c r="J14" s="138" t="str">
        <f t="shared" si="6"/>
        <v>7</v>
      </c>
      <c r="K14" s="138" t="str">
        <f t="shared" si="7"/>
        <v>NAC=7</v>
      </c>
      <c r="M14" s="138" t="str">
        <f t="shared" si="2"/>
        <v>NAC 007</v>
      </c>
      <c r="N14" s="138" t="str">
        <f t="shared" si="8"/>
        <v>7</v>
      </c>
      <c r="O14" s="139" t="str">
        <f t="shared" si="3"/>
        <v>7</v>
      </c>
      <c r="Q14" s="138" t="s">
        <v>1652</v>
      </c>
      <c r="R14" s="138">
        <f t="shared" si="12"/>
        <v>7</v>
      </c>
      <c r="S14" s="139">
        <f t="shared" si="9"/>
        <v>7</v>
      </c>
      <c r="U14" s="138" t="s">
        <v>1706</v>
      </c>
      <c r="W14" s="138" t="s">
        <v>1837</v>
      </c>
      <c r="Y14" s="138" t="s">
        <v>1629</v>
      </c>
      <c r="Z14" s="138" t="s">
        <v>352</v>
      </c>
      <c r="AA14" s="138" t="str">
        <f t="shared" si="10"/>
        <v>C85.4</v>
      </c>
      <c r="AC14" s="138" t="str">
        <f t="shared" si="4"/>
        <v>NAC 007</v>
      </c>
      <c r="AD14" s="138" t="str">
        <f t="shared" si="11"/>
        <v>7</v>
      </c>
      <c r="AE14" s="138" t="str">
        <f t="shared" si="5"/>
        <v>N7</v>
      </c>
    </row>
    <row r="15" spans="2:31">
      <c r="E15" s="138" t="s">
        <v>1630</v>
      </c>
      <c r="F15" s="138" t="s">
        <v>353</v>
      </c>
      <c r="G15" s="138" t="str">
        <f t="shared" si="0"/>
        <v>TONE=C88.5</v>
      </c>
      <c r="I15" s="138" t="str">
        <f t="shared" si="1"/>
        <v>NAC 008</v>
      </c>
      <c r="J15" s="138" t="str">
        <f t="shared" si="6"/>
        <v>8</v>
      </c>
      <c r="K15" s="138" t="str">
        <f t="shared" si="7"/>
        <v>NAC=8</v>
      </c>
      <c r="M15" s="138" t="str">
        <f t="shared" si="2"/>
        <v>NAC 008</v>
      </c>
      <c r="N15" s="138" t="str">
        <f t="shared" si="8"/>
        <v>8</v>
      </c>
      <c r="O15" s="139" t="str">
        <f t="shared" si="3"/>
        <v>8</v>
      </c>
      <c r="Q15" s="138" t="s">
        <v>1653</v>
      </c>
      <c r="R15" s="138">
        <f t="shared" si="12"/>
        <v>8</v>
      </c>
      <c r="S15" s="139">
        <f t="shared" si="9"/>
        <v>8</v>
      </c>
      <c r="U15" s="138" t="s">
        <v>1707</v>
      </c>
      <c r="W15" s="138" t="s">
        <v>1838</v>
      </c>
      <c r="Y15" s="138" t="s">
        <v>1630</v>
      </c>
      <c r="Z15" s="138" t="s">
        <v>353</v>
      </c>
      <c r="AA15" s="138" t="str">
        <f t="shared" si="10"/>
        <v>C88.5</v>
      </c>
      <c r="AC15" s="138" t="str">
        <f t="shared" si="4"/>
        <v>NAC 008</v>
      </c>
      <c r="AD15" s="138" t="str">
        <f t="shared" si="11"/>
        <v>8</v>
      </c>
      <c r="AE15" s="138" t="str">
        <f t="shared" si="5"/>
        <v>N8</v>
      </c>
    </row>
    <row r="16" spans="2:31">
      <c r="E16" s="138" t="s">
        <v>1631</v>
      </c>
      <c r="F16" s="138" t="s">
        <v>354</v>
      </c>
      <c r="G16" s="138" t="str">
        <f t="shared" si="0"/>
        <v>TONE=C91.5</v>
      </c>
      <c r="I16" s="138" t="str">
        <f t="shared" si="1"/>
        <v>NAC 009</v>
      </c>
      <c r="J16" s="138" t="str">
        <f t="shared" si="6"/>
        <v>9</v>
      </c>
      <c r="K16" s="138" t="str">
        <f t="shared" si="7"/>
        <v>NAC=9</v>
      </c>
      <c r="M16" s="138" t="str">
        <f t="shared" si="2"/>
        <v>NAC 009</v>
      </c>
      <c r="N16" s="138" t="str">
        <f t="shared" si="8"/>
        <v>9</v>
      </c>
      <c r="O16" s="139" t="str">
        <f t="shared" si="3"/>
        <v>9</v>
      </c>
      <c r="Q16" s="138" t="s">
        <v>1654</v>
      </c>
      <c r="R16" s="138">
        <f t="shared" si="12"/>
        <v>9</v>
      </c>
      <c r="S16" s="139">
        <f t="shared" si="9"/>
        <v>9</v>
      </c>
      <c r="U16" s="138" t="s">
        <v>1708</v>
      </c>
      <c r="W16" s="138" t="s">
        <v>1839</v>
      </c>
      <c r="Y16" s="138" t="s">
        <v>1631</v>
      </c>
      <c r="Z16" s="138" t="s">
        <v>354</v>
      </c>
      <c r="AA16" s="138" t="str">
        <f t="shared" si="10"/>
        <v>C91.5</v>
      </c>
      <c r="AC16" s="138" t="str">
        <f t="shared" si="4"/>
        <v>NAC 009</v>
      </c>
      <c r="AD16" s="138" t="str">
        <f t="shared" si="11"/>
        <v>9</v>
      </c>
      <c r="AE16" s="138" t="str">
        <f t="shared" si="5"/>
        <v>N9</v>
      </c>
    </row>
    <row r="17" spans="5:31">
      <c r="E17" s="138" t="s">
        <v>1632</v>
      </c>
      <c r="F17" s="138" t="s">
        <v>355</v>
      </c>
      <c r="G17" s="138" t="str">
        <f t="shared" si="0"/>
        <v>TONE=C94.8</v>
      </c>
      <c r="I17" s="138" t="str">
        <f t="shared" si="1"/>
        <v>NAC 00A</v>
      </c>
      <c r="J17" s="138" t="str">
        <f t="shared" si="6"/>
        <v>A</v>
      </c>
      <c r="K17" s="138" t="str">
        <f t="shared" si="7"/>
        <v>NAC=A</v>
      </c>
      <c r="M17" s="138" t="str">
        <f t="shared" si="2"/>
        <v>NAC 00A</v>
      </c>
      <c r="N17" s="138" t="str">
        <f t="shared" si="8"/>
        <v>A</v>
      </c>
      <c r="O17" s="139" t="str">
        <f t="shared" si="3"/>
        <v>A</v>
      </c>
      <c r="Q17" s="138" t="s">
        <v>1655</v>
      </c>
      <c r="R17" s="138">
        <f t="shared" si="12"/>
        <v>10</v>
      </c>
      <c r="S17" s="139">
        <f t="shared" si="9"/>
        <v>10</v>
      </c>
      <c r="U17" s="138" t="s">
        <v>1709</v>
      </c>
      <c r="W17" s="138" t="s">
        <v>1840</v>
      </c>
      <c r="Y17" s="138" t="s">
        <v>1632</v>
      </c>
      <c r="Z17" s="138" t="s">
        <v>355</v>
      </c>
      <c r="AA17" s="138" t="str">
        <f t="shared" si="10"/>
        <v>C94.8</v>
      </c>
      <c r="AC17" s="138" t="str">
        <f t="shared" si="4"/>
        <v>NAC 00A</v>
      </c>
      <c r="AD17" s="138" t="str">
        <f t="shared" si="11"/>
        <v>A</v>
      </c>
      <c r="AE17" s="138" t="str">
        <f t="shared" si="5"/>
        <v>NA</v>
      </c>
    </row>
    <row r="18" spans="5:31">
      <c r="E18" s="138" t="s">
        <v>1633</v>
      </c>
      <c r="F18" s="138" t="s">
        <v>356</v>
      </c>
      <c r="G18" s="138" t="str">
        <f t="shared" si="0"/>
        <v>TONE=C97.4</v>
      </c>
      <c r="I18" s="138" t="str">
        <f t="shared" si="1"/>
        <v>NAC 00B</v>
      </c>
      <c r="J18" s="138" t="str">
        <f t="shared" si="6"/>
        <v>B</v>
      </c>
      <c r="K18" s="138" t="str">
        <f t="shared" si="7"/>
        <v>NAC=B</v>
      </c>
      <c r="M18" s="138" t="str">
        <f t="shared" si="2"/>
        <v>NAC 00B</v>
      </c>
      <c r="N18" s="138" t="str">
        <f t="shared" si="8"/>
        <v>B</v>
      </c>
      <c r="O18" s="139" t="str">
        <f t="shared" si="3"/>
        <v>B</v>
      </c>
      <c r="Q18" s="138" t="s">
        <v>1656</v>
      </c>
      <c r="R18" s="138">
        <f t="shared" si="12"/>
        <v>11</v>
      </c>
      <c r="S18" s="139">
        <f t="shared" si="9"/>
        <v>11</v>
      </c>
      <c r="U18" s="138" t="s">
        <v>1710</v>
      </c>
      <c r="W18" s="138" t="s">
        <v>1841</v>
      </c>
      <c r="Y18" s="138" t="s">
        <v>1633</v>
      </c>
      <c r="Z18" s="138" t="s">
        <v>356</v>
      </c>
      <c r="AA18" s="138" t="str">
        <f t="shared" si="10"/>
        <v>C97.4</v>
      </c>
      <c r="AC18" s="138" t="str">
        <f t="shared" si="4"/>
        <v>NAC 00B</v>
      </c>
      <c r="AD18" s="138" t="str">
        <f t="shared" si="11"/>
        <v>B</v>
      </c>
      <c r="AE18" s="138" t="str">
        <f t="shared" si="5"/>
        <v>NB</v>
      </c>
    </row>
    <row r="19" spans="5:31">
      <c r="E19" s="138" t="s">
        <v>1634</v>
      </c>
      <c r="F19" s="138" t="s">
        <v>357</v>
      </c>
      <c r="G19" s="138" t="str">
        <f t="shared" si="0"/>
        <v>TONE=C100.0</v>
      </c>
      <c r="I19" s="138" t="str">
        <f t="shared" si="1"/>
        <v>NAC 00C</v>
      </c>
      <c r="J19" s="138" t="str">
        <f t="shared" si="6"/>
        <v>C</v>
      </c>
      <c r="K19" s="138" t="str">
        <f t="shared" si="7"/>
        <v>NAC=C</v>
      </c>
      <c r="M19" s="138" t="str">
        <f t="shared" si="2"/>
        <v>NAC 00C</v>
      </c>
      <c r="N19" s="138" t="str">
        <f t="shared" si="8"/>
        <v>C</v>
      </c>
      <c r="O19" s="139" t="str">
        <f t="shared" si="3"/>
        <v>C</v>
      </c>
      <c r="Q19" s="138" t="s">
        <v>1657</v>
      </c>
      <c r="R19" s="138">
        <f t="shared" si="12"/>
        <v>12</v>
      </c>
      <c r="S19" s="139">
        <f t="shared" si="9"/>
        <v>12</v>
      </c>
      <c r="U19" s="138" t="s">
        <v>1711</v>
      </c>
      <c r="W19" s="138" t="s">
        <v>1842</v>
      </c>
      <c r="Y19" s="138" t="s">
        <v>1634</v>
      </c>
      <c r="Z19" s="138" t="s">
        <v>357</v>
      </c>
      <c r="AA19" s="138" t="str">
        <f t="shared" si="10"/>
        <v>C100.0</v>
      </c>
      <c r="AC19" s="138" t="str">
        <f t="shared" si="4"/>
        <v>NAC 00C</v>
      </c>
      <c r="AD19" s="138" t="str">
        <f t="shared" si="11"/>
        <v>C</v>
      </c>
      <c r="AE19" s="138" t="str">
        <f t="shared" si="5"/>
        <v>NC</v>
      </c>
    </row>
    <row r="20" spans="5:31">
      <c r="E20" s="138" t="s">
        <v>1635</v>
      </c>
      <c r="F20" s="138" t="s">
        <v>358</v>
      </c>
      <c r="G20" s="138" t="str">
        <f t="shared" si="0"/>
        <v>TONE=C103.5</v>
      </c>
      <c r="I20" s="138" t="str">
        <f t="shared" si="1"/>
        <v>NAC 00D</v>
      </c>
      <c r="J20" s="138" t="str">
        <f t="shared" si="6"/>
        <v>D</v>
      </c>
      <c r="K20" s="138" t="str">
        <f t="shared" si="7"/>
        <v>NAC=D</v>
      </c>
      <c r="M20" s="138" t="str">
        <f t="shared" si="2"/>
        <v>NAC 00D</v>
      </c>
      <c r="N20" s="138" t="str">
        <f t="shared" si="8"/>
        <v>D</v>
      </c>
      <c r="O20" s="139" t="str">
        <f t="shared" si="3"/>
        <v>D</v>
      </c>
      <c r="Q20" s="138" t="s">
        <v>1658</v>
      </c>
      <c r="R20" s="138">
        <f t="shared" si="12"/>
        <v>13</v>
      </c>
      <c r="S20" s="139">
        <f t="shared" si="9"/>
        <v>13</v>
      </c>
      <c r="U20" s="138" t="s">
        <v>1712</v>
      </c>
      <c r="W20" s="138" t="s">
        <v>1843</v>
      </c>
      <c r="Y20" s="138" t="s">
        <v>1635</v>
      </c>
      <c r="Z20" s="138" t="s">
        <v>358</v>
      </c>
      <c r="AA20" s="138" t="str">
        <f t="shared" si="10"/>
        <v>C103.5</v>
      </c>
      <c r="AC20" s="138" t="str">
        <f t="shared" si="4"/>
        <v>NAC 00D</v>
      </c>
      <c r="AD20" s="138" t="str">
        <f t="shared" si="11"/>
        <v>D</v>
      </c>
      <c r="AE20" s="138" t="str">
        <f t="shared" si="5"/>
        <v>ND</v>
      </c>
    </row>
    <row r="21" spans="5:31">
      <c r="E21" s="138" t="s">
        <v>1636</v>
      </c>
      <c r="F21" s="138" t="s">
        <v>359</v>
      </c>
      <c r="G21" s="138" t="str">
        <f t="shared" si="0"/>
        <v>TONE=C107.2</v>
      </c>
      <c r="I21" s="138" t="str">
        <f t="shared" si="1"/>
        <v>NAC 00E</v>
      </c>
      <c r="J21" s="138" t="str">
        <f t="shared" si="6"/>
        <v>E</v>
      </c>
      <c r="K21" s="138" t="str">
        <f t="shared" si="7"/>
        <v>NAC=E</v>
      </c>
      <c r="M21" s="138" t="str">
        <f t="shared" si="2"/>
        <v>NAC 00E</v>
      </c>
      <c r="N21" s="138" t="str">
        <f t="shared" si="8"/>
        <v>E</v>
      </c>
      <c r="O21" s="139" t="str">
        <f t="shared" si="3"/>
        <v>E</v>
      </c>
      <c r="Q21" s="138" t="s">
        <v>1659</v>
      </c>
      <c r="R21" s="138">
        <f t="shared" si="12"/>
        <v>14</v>
      </c>
      <c r="S21" s="139">
        <f t="shared" si="9"/>
        <v>14</v>
      </c>
      <c r="U21" s="138" t="s">
        <v>1713</v>
      </c>
      <c r="W21" s="138" t="s">
        <v>1844</v>
      </c>
      <c r="Y21" s="138" t="s">
        <v>1636</v>
      </c>
      <c r="Z21" s="138" t="s">
        <v>359</v>
      </c>
      <c r="AA21" s="138" t="str">
        <f t="shared" si="10"/>
        <v>C107.2</v>
      </c>
      <c r="AC21" s="138" t="str">
        <f t="shared" si="4"/>
        <v>NAC 00E</v>
      </c>
      <c r="AD21" s="138" t="str">
        <f t="shared" si="11"/>
        <v>E</v>
      </c>
      <c r="AE21" s="138" t="str">
        <f t="shared" si="5"/>
        <v>NE</v>
      </c>
    </row>
    <row r="22" spans="5:31">
      <c r="E22" s="138" t="s">
        <v>0</v>
      </c>
      <c r="F22" s="138" t="s">
        <v>360</v>
      </c>
      <c r="G22" s="138" t="str">
        <f t="shared" si="0"/>
        <v>TONE=C110.9</v>
      </c>
      <c r="I22" s="138" t="str">
        <f t="shared" si="1"/>
        <v>NAC 00F</v>
      </c>
      <c r="J22" s="138" t="str">
        <f t="shared" si="6"/>
        <v>F</v>
      </c>
      <c r="K22" s="138" t="str">
        <f t="shared" si="7"/>
        <v>NAC=F</v>
      </c>
      <c r="M22" s="138" t="str">
        <f t="shared" si="2"/>
        <v>NAC 00F</v>
      </c>
      <c r="N22" s="138" t="str">
        <f t="shared" si="8"/>
        <v>F</v>
      </c>
      <c r="O22" s="139" t="str">
        <f t="shared" si="3"/>
        <v>F</v>
      </c>
      <c r="Q22" s="138" t="s">
        <v>1660</v>
      </c>
      <c r="R22" s="138">
        <f t="shared" si="12"/>
        <v>15</v>
      </c>
      <c r="S22" s="139">
        <f t="shared" si="9"/>
        <v>15</v>
      </c>
      <c r="U22" s="138" t="s">
        <v>1714</v>
      </c>
      <c r="W22" s="138" t="s">
        <v>1845</v>
      </c>
      <c r="Y22" s="138" t="s">
        <v>0</v>
      </c>
      <c r="Z22" s="138" t="s">
        <v>360</v>
      </c>
      <c r="AA22" s="138" t="str">
        <f t="shared" si="10"/>
        <v>C110.9</v>
      </c>
      <c r="AC22" s="138" t="str">
        <f t="shared" si="4"/>
        <v>NAC 00F</v>
      </c>
      <c r="AD22" s="138" t="str">
        <f t="shared" si="11"/>
        <v>F</v>
      </c>
      <c r="AE22" s="138" t="str">
        <f t="shared" si="5"/>
        <v>NF</v>
      </c>
    </row>
    <row r="23" spans="5:31">
      <c r="E23" s="138" t="s">
        <v>1</v>
      </c>
      <c r="F23" s="138" t="s">
        <v>361</v>
      </c>
      <c r="G23" s="138" t="str">
        <f t="shared" si="0"/>
        <v>TONE=C114.8</v>
      </c>
      <c r="I23" s="138" t="str">
        <f t="shared" si="1"/>
        <v>NAC 010</v>
      </c>
      <c r="J23" s="138" t="str">
        <f t="shared" si="6"/>
        <v>10</v>
      </c>
      <c r="K23" s="138" t="str">
        <f t="shared" si="7"/>
        <v>NAC=10</v>
      </c>
      <c r="M23" s="138" t="str">
        <f t="shared" si="2"/>
        <v>NAC 010</v>
      </c>
      <c r="N23" s="138" t="str">
        <f t="shared" si="8"/>
        <v>10</v>
      </c>
      <c r="O23" s="139" t="str">
        <f t="shared" si="3"/>
        <v>10</v>
      </c>
      <c r="S23" s="139"/>
      <c r="U23" s="138" t="s">
        <v>1715</v>
      </c>
      <c r="W23" s="138" t="s">
        <v>1846</v>
      </c>
      <c r="Y23" s="138" t="s">
        <v>1</v>
      </c>
      <c r="Z23" s="138" t="s">
        <v>361</v>
      </c>
      <c r="AA23" s="138" t="str">
        <f t="shared" si="10"/>
        <v>C114.8</v>
      </c>
      <c r="AC23" s="138" t="str">
        <f t="shared" si="4"/>
        <v>NAC 010</v>
      </c>
      <c r="AD23" s="138" t="str">
        <f t="shared" si="11"/>
        <v>10</v>
      </c>
      <c r="AE23" s="138" t="str">
        <f t="shared" si="5"/>
        <v>N10</v>
      </c>
    </row>
    <row r="24" spans="5:31">
      <c r="E24" s="138" t="s">
        <v>2</v>
      </c>
      <c r="F24" s="138" t="s">
        <v>362</v>
      </c>
      <c r="G24" s="138" t="str">
        <f t="shared" si="0"/>
        <v>TONE=C118.8</v>
      </c>
      <c r="I24" s="138" t="str">
        <f t="shared" si="1"/>
        <v>NAC 011</v>
      </c>
      <c r="J24" s="138" t="str">
        <f t="shared" si="6"/>
        <v>11</v>
      </c>
      <c r="K24" s="138" t="str">
        <f t="shared" si="7"/>
        <v>NAC=11</v>
      </c>
      <c r="M24" s="138" t="str">
        <f t="shared" si="2"/>
        <v>NAC 011</v>
      </c>
      <c r="N24" s="138" t="str">
        <f t="shared" si="8"/>
        <v>11</v>
      </c>
      <c r="O24" s="139" t="str">
        <f t="shared" si="3"/>
        <v>11</v>
      </c>
      <c r="S24" s="139"/>
      <c r="U24" s="138" t="s">
        <v>1716</v>
      </c>
      <c r="W24" s="138" t="s">
        <v>1847</v>
      </c>
      <c r="Y24" s="138" t="s">
        <v>2</v>
      </c>
      <c r="Z24" s="138" t="s">
        <v>362</v>
      </c>
      <c r="AA24" s="138" t="str">
        <f t="shared" si="10"/>
        <v>C118.8</v>
      </c>
      <c r="AC24" s="138" t="str">
        <f t="shared" si="4"/>
        <v>NAC 011</v>
      </c>
      <c r="AD24" s="138" t="str">
        <f t="shared" si="11"/>
        <v>11</v>
      </c>
      <c r="AE24" s="138" t="str">
        <f t="shared" si="5"/>
        <v>N11</v>
      </c>
    </row>
    <row r="25" spans="5:31">
      <c r="E25" s="138" t="s">
        <v>3</v>
      </c>
      <c r="F25" s="138" t="s">
        <v>363</v>
      </c>
      <c r="G25" s="138" t="str">
        <f t="shared" si="0"/>
        <v>TONE=C123.0</v>
      </c>
      <c r="I25" s="138" t="str">
        <f t="shared" si="1"/>
        <v>NAC 012</v>
      </c>
      <c r="J25" s="138" t="str">
        <f t="shared" si="6"/>
        <v>12</v>
      </c>
      <c r="K25" s="138" t="str">
        <f t="shared" si="7"/>
        <v>NAC=12</v>
      </c>
      <c r="M25" s="138" t="str">
        <f t="shared" si="2"/>
        <v>NAC 012</v>
      </c>
      <c r="N25" s="138" t="str">
        <f t="shared" si="8"/>
        <v>12</v>
      </c>
      <c r="O25" s="139" t="str">
        <f t="shared" si="3"/>
        <v>12</v>
      </c>
      <c r="S25" s="139"/>
      <c r="U25" s="138" t="s">
        <v>1717</v>
      </c>
      <c r="W25" s="138" t="s">
        <v>1848</v>
      </c>
      <c r="Y25" s="138" t="s">
        <v>3</v>
      </c>
      <c r="Z25" s="138" t="s">
        <v>363</v>
      </c>
      <c r="AA25" s="138" t="str">
        <f t="shared" si="10"/>
        <v>C123.0</v>
      </c>
      <c r="AC25" s="138" t="str">
        <f t="shared" si="4"/>
        <v>NAC 012</v>
      </c>
      <c r="AD25" s="138" t="str">
        <f t="shared" si="11"/>
        <v>12</v>
      </c>
      <c r="AE25" s="138" t="str">
        <f t="shared" si="5"/>
        <v>N12</v>
      </c>
    </row>
    <row r="26" spans="5:31">
      <c r="E26" s="138" t="s">
        <v>4</v>
      </c>
      <c r="F26" s="138" t="s">
        <v>364</v>
      </c>
      <c r="G26" s="138" t="str">
        <f t="shared" si="0"/>
        <v>TONE=C127.3</v>
      </c>
      <c r="I26" s="176" t="s">
        <v>796</v>
      </c>
      <c r="J26" s="176" t="s">
        <v>796</v>
      </c>
      <c r="K26" s="176" t="s">
        <v>796</v>
      </c>
      <c r="M26" s="176" t="s">
        <v>796</v>
      </c>
      <c r="N26" s="176" t="s">
        <v>796</v>
      </c>
      <c r="O26" s="176" t="s">
        <v>796</v>
      </c>
      <c r="Q26" s="176"/>
      <c r="R26" s="176"/>
      <c r="S26" s="176"/>
      <c r="U26" s="138" t="s">
        <v>1718</v>
      </c>
      <c r="W26" s="138" t="s">
        <v>1849</v>
      </c>
      <c r="Y26" s="138" t="s">
        <v>4</v>
      </c>
      <c r="Z26" s="138" t="s">
        <v>364</v>
      </c>
      <c r="AA26" s="138" t="str">
        <f t="shared" si="10"/>
        <v>C127.3</v>
      </c>
      <c r="AC26" s="176" t="s">
        <v>796</v>
      </c>
      <c r="AD26" s="176" t="s">
        <v>796</v>
      </c>
      <c r="AE26" s="176" t="s">
        <v>796</v>
      </c>
    </row>
    <row r="27" spans="5:31">
      <c r="E27" s="138" t="s">
        <v>5</v>
      </c>
      <c r="F27" s="138" t="s">
        <v>365</v>
      </c>
      <c r="G27" s="138" t="str">
        <f t="shared" si="0"/>
        <v>TONE=C131.8</v>
      </c>
      <c r="I27" s="176" t="s">
        <v>796</v>
      </c>
      <c r="J27" s="176" t="s">
        <v>796</v>
      </c>
      <c r="K27" s="176" t="s">
        <v>796</v>
      </c>
      <c r="M27" s="176" t="s">
        <v>796</v>
      </c>
      <c r="N27" s="176" t="s">
        <v>796</v>
      </c>
      <c r="O27" s="176" t="s">
        <v>796</v>
      </c>
      <c r="Q27" s="176"/>
      <c r="R27" s="176"/>
      <c r="S27" s="176"/>
      <c r="U27" s="138" t="s">
        <v>1719</v>
      </c>
      <c r="W27" s="138" t="s">
        <v>1850</v>
      </c>
      <c r="Y27" s="138" t="s">
        <v>5</v>
      </c>
      <c r="Z27" s="138" t="s">
        <v>365</v>
      </c>
      <c r="AA27" s="138" t="str">
        <f t="shared" si="10"/>
        <v>C131.8</v>
      </c>
      <c r="AC27" s="176" t="s">
        <v>796</v>
      </c>
      <c r="AD27" s="176" t="s">
        <v>796</v>
      </c>
      <c r="AE27" s="176" t="s">
        <v>796</v>
      </c>
    </row>
    <row r="28" spans="5:31">
      <c r="E28" s="138" t="s">
        <v>6</v>
      </c>
      <c r="F28" s="138" t="s">
        <v>366</v>
      </c>
      <c r="G28" s="138" t="str">
        <f t="shared" si="0"/>
        <v>TONE=C136.5</v>
      </c>
      <c r="I28" s="176" t="s">
        <v>796</v>
      </c>
      <c r="J28" s="176" t="s">
        <v>796</v>
      </c>
      <c r="K28" s="176" t="s">
        <v>796</v>
      </c>
      <c r="M28" s="176" t="s">
        <v>796</v>
      </c>
      <c r="N28" s="176" t="s">
        <v>796</v>
      </c>
      <c r="O28" s="176" t="s">
        <v>796</v>
      </c>
      <c r="Q28" s="176"/>
      <c r="R28" s="176"/>
      <c r="S28" s="176"/>
      <c r="U28" s="138" t="s">
        <v>1720</v>
      </c>
      <c r="W28" s="138" t="s">
        <v>1851</v>
      </c>
      <c r="Y28" s="138" t="s">
        <v>6</v>
      </c>
      <c r="Z28" s="138" t="s">
        <v>366</v>
      </c>
      <c r="AA28" s="138" t="str">
        <f t="shared" si="10"/>
        <v>C136.5</v>
      </c>
      <c r="AC28" s="176" t="s">
        <v>796</v>
      </c>
      <c r="AD28" s="176" t="s">
        <v>796</v>
      </c>
      <c r="AE28" s="176" t="s">
        <v>796</v>
      </c>
    </row>
    <row r="29" spans="5:31">
      <c r="E29" s="138" t="s">
        <v>7</v>
      </c>
      <c r="F29" s="138" t="s">
        <v>367</v>
      </c>
      <c r="G29" s="138" t="str">
        <f t="shared" si="0"/>
        <v>TONE=C141.3</v>
      </c>
      <c r="I29" s="138" t="str">
        <f>"NAC "&amp;DEC2HEX(HEX2DEC(J29),3)</f>
        <v>NAC FFF</v>
      </c>
      <c r="J29" s="138" t="s">
        <v>797</v>
      </c>
      <c r="K29" s="138" t="str">
        <f>"NAC="&amp;J29</f>
        <v>NAC=FFF</v>
      </c>
      <c r="M29" s="138" t="str">
        <f>"NAC "&amp;DEC2HEX(HEX2DEC(N29),3)</f>
        <v>NAC FFF</v>
      </c>
      <c r="N29" s="138" t="s">
        <v>797</v>
      </c>
      <c r="O29" s="139" t="str">
        <f>N29</f>
        <v>FFF</v>
      </c>
      <c r="S29" s="139"/>
      <c r="U29" s="138" t="s">
        <v>1721</v>
      </c>
      <c r="W29" s="138" t="s">
        <v>1852</v>
      </c>
      <c r="Y29" s="138" t="s">
        <v>7</v>
      </c>
      <c r="Z29" s="138" t="s">
        <v>367</v>
      </c>
      <c r="AA29" s="138" t="str">
        <f t="shared" si="10"/>
        <v>C141.3</v>
      </c>
      <c r="AC29" s="138" t="str">
        <f>"NAC "&amp;DEC2HEX(HEX2DEC(AD29),3)</f>
        <v>NAC FFF</v>
      </c>
      <c r="AD29" s="138" t="s">
        <v>797</v>
      </c>
      <c r="AE29" s="138" t="str">
        <f>"N"&amp;DEC2HEX(HEX2DEC(AD29),3)</f>
        <v>NFFF</v>
      </c>
    </row>
    <row r="30" spans="5:31">
      <c r="E30" s="138" t="s">
        <v>8</v>
      </c>
      <c r="F30" s="138" t="s">
        <v>368</v>
      </c>
      <c r="G30" s="138" t="str">
        <f t="shared" si="0"/>
        <v>TONE=C146.2</v>
      </c>
      <c r="I30" s="138" t="s">
        <v>1645</v>
      </c>
      <c r="J30" s="138">
        <v>0</v>
      </c>
      <c r="K30" s="138" t="str">
        <f>"ColorCode="&amp;J30</f>
        <v>ColorCode=0</v>
      </c>
      <c r="U30" s="138" t="s">
        <v>1722</v>
      </c>
      <c r="W30" s="138" t="s">
        <v>1853</v>
      </c>
      <c r="Y30" s="138" t="s">
        <v>8</v>
      </c>
      <c r="Z30" s="138" t="s">
        <v>368</v>
      </c>
      <c r="AA30" s="138" t="str">
        <f t="shared" si="10"/>
        <v>C146.2</v>
      </c>
      <c r="AC30" s="138" t="s">
        <v>1645</v>
      </c>
      <c r="AD30" s="138">
        <v>0</v>
      </c>
      <c r="AE30" s="138" t="str">
        <f>"ColorCode"&amp;AD30</f>
        <v>ColorCode0</v>
      </c>
    </row>
    <row r="31" spans="5:31">
      <c r="E31" s="138" t="s">
        <v>9</v>
      </c>
      <c r="F31" s="138" t="s">
        <v>369</v>
      </c>
      <c r="G31" s="138" t="str">
        <f t="shared" si="0"/>
        <v>TONE=C151.4</v>
      </c>
      <c r="I31" s="138" t="s">
        <v>1646</v>
      </c>
      <c r="J31" s="138">
        <f>J30+1</f>
        <v>1</v>
      </c>
      <c r="K31" s="138" t="str">
        <f t="shared" ref="K31:K45" si="13">"ColorCode="&amp;J31</f>
        <v>ColorCode=1</v>
      </c>
      <c r="U31" s="138" t="s">
        <v>1723</v>
      </c>
      <c r="W31" s="138" t="s">
        <v>1854</v>
      </c>
      <c r="Y31" s="138" t="s">
        <v>9</v>
      </c>
      <c r="Z31" s="138" t="s">
        <v>369</v>
      </c>
      <c r="AA31" s="138" t="str">
        <f t="shared" si="10"/>
        <v>C151.4</v>
      </c>
      <c r="AC31" s="138" t="s">
        <v>1646</v>
      </c>
      <c r="AD31" s="138">
        <f>AD30+1</f>
        <v>1</v>
      </c>
      <c r="AE31" s="138" t="str">
        <f>"ColorCode"&amp;AD31</f>
        <v>ColorCode1</v>
      </c>
    </row>
    <row r="32" spans="5:31">
      <c r="E32" s="138" t="s">
        <v>10</v>
      </c>
      <c r="F32" s="138" t="s">
        <v>370</v>
      </c>
      <c r="G32" s="138" t="str">
        <f t="shared" si="0"/>
        <v>TONE=C156.7</v>
      </c>
      <c r="I32" s="138" t="s">
        <v>1647</v>
      </c>
      <c r="J32" s="138">
        <f t="shared" ref="J32:J45" si="14">J31+1</f>
        <v>2</v>
      </c>
      <c r="K32" s="138" t="str">
        <f t="shared" si="13"/>
        <v>ColorCode=2</v>
      </c>
      <c r="U32" s="138" t="s">
        <v>1724</v>
      </c>
      <c r="W32" s="138" t="s">
        <v>1855</v>
      </c>
      <c r="Y32" s="138" t="s">
        <v>10</v>
      </c>
      <c r="Z32" s="138" t="s">
        <v>370</v>
      </c>
      <c r="AA32" s="138" t="str">
        <f t="shared" si="10"/>
        <v>C156.7</v>
      </c>
      <c r="AC32" s="138" t="s">
        <v>1647</v>
      </c>
      <c r="AD32" s="138">
        <f t="shared" ref="AD32:AD45" si="15">AD31+1</f>
        <v>2</v>
      </c>
      <c r="AE32" s="138" t="str">
        <f t="shared" ref="AE32:AE45" si="16">"ColorCode"&amp;AD32</f>
        <v>ColorCode2</v>
      </c>
    </row>
    <row r="33" spans="5:31">
      <c r="E33" s="138" t="s">
        <v>11</v>
      </c>
      <c r="F33" s="138" t="s">
        <v>371</v>
      </c>
      <c r="G33" s="138" t="str">
        <f t="shared" si="0"/>
        <v>TONE=C159.8</v>
      </c>
      <c r="I33" s="138" t="s">
        <v>1648</v>
      </c>
      <c r="J33" s="138">
        <f t="shared" si="14"/>
        <v>3</v>
      </c>
      <c r="K33" s="138" t="str">
        <f t="shared" si="13"/>
        <v>ColorCode=3</v>
      </c>
      <c r="U33" s="138" t="s">
        <v>1725</v>
      </c>
      <c r="W33" s="138" t="s">
        <v>1856</v>
      </c>
      <c r="Y33" s="138" t="s">
        <v>11</v>
      </c>
      <c r="Z33" s="138" t="s">
        <v>371</v>
      </c>
      <c r="AA33" s="138" t="str">
        <f t="shared" si="10"/>
        <v>C159.8</v>
      </c>
      <c r="AC33" s="138" t="s">
        <v>1648</v>
      </c>
      <c r="AD33" s="138">
        <f t="shared" si="15"/>
        <v>3</v>
      </c>
      <c r="AE33" s="138" t="str">
        <f t="shared" si="16"/>
        <v>ColorCode3</v>
      </c>
    </row>
    <row r="34" spans="5:31">
      <c r="E34" s="138" t="s">
        <v>12</v>
      </c>
      <c r="F34" s="138" t="s">
        <v>372</v>
      </c>
      <c r="G34" s="138" t="str">
        <f t="shared" si="0"/>
        <v>TONE=C162.2</v>
      </c>
      <c r="I34" s="138" t="s">
        <v>1649</v>
      </c>
      <c r="J34" s="138">
        <f t="shared" si="14"/>
        <v>4</v>
      </c>
      <c r="K34" s="138" t="str">
        <f t="shared" si="13"/>
        <v>ColorCode=4</v>
      </c>
      <c r="U34" s="138" t="s">
        <v>1726</v>
      </c>
      <c r="W34" s="138" t="s">
        <v>1857</v>
      </c>
      <c r="Y34" s="138" t="s">
        <v>12</v>
      </c>
      <c r="Z34" s="138" t="s">
        <v>372</v>
      </c>
      <c r="AA34" s="138" t="str">
        <f t="shared" si="10"/>
        <v>C162.2</v>
      </c>
      <c r="AC34" s="138" t="s">
        <v>1649</v>
      </c>
      <c r="AD34" s="138">
        <f t="shared" si="15"/>
        <v>4</v>
      </c>
      <c r="AE34" s="138" t="str">
        <f t="shared" si="16"/>
        <v>ColorCode4</v>
      </c>
    </row>
    <row r="35" spans="5:31">
      <c r="E35" s="138" t="s">
        <v>13</v>
      </c>
      <c r="F35" s="138" t="s">
        <v>373</v>
      </c>
      <c r="G35" s="138" t="str">
        <f t="shared" si="0"/>
        <v>TONE=C165.5</v>
      </c>
      <c r="I35" s="138" t="s">
        <v>1650</v>
      </c>
      <c r="J35" s="138">
        <f t="shared" si="14"/>
        <v>5</v>
      </c>
      <c r="K35" s="138" t="str">
        <f t="shared" si="13"/>
        <v>ColorCode=5</v>
      </c>
      <c r="U35" s="138" t="s">
        <v>1727</v>
      </c>
      <c r="W35" s="138" t="s">
        <v>1858</v>
      </c>
      <c r="Y35" s="138" t="s">
        <v>13</v>
      </c>
      <c r="Z35" s="138" t="s">
        <v>373</v>
      </c>
      <c r="AA35" s="138" t="str">
        <f t="shared" si="10"/>
        <v>C165.5</v>
      </c>
      <c r="AC35" s="138" t="s">
        <v>1650</v>
      </c>
      <c r="AD35" s="138">
        <f t="shared" si="15"/>
        <v>5</v>
      </c>
      <c r="AE35" s="138" t="str">
        <f t="shared" si="16"/>
        <v>ColorCode5</v>
      </c>
    </row>
    <row r="36" spans="5:31">
      <c r="E36" s="138" t="s">
        <v>14</v>
      </c>
      <c r="F36" s="138" t="s">
        <v>374</v>
      </c>
      <c r="G36" s="138" t="str">
        <f t="shared" si="0"/>
        <v>TONE=C167.9</v>
      </c>
      <c r="I36" s="138" t="s">
        <v>1651</v>
      </c>
      <c r="J36" s="138">
        <f t="shared" si="14"/>
        <v>6</v>
      </c>
      <c r="K36" s="138" t="str">
        <f t="shared" si="13"/>
        <v>ColorCode=6</v>
      </c>
      <c r="U36" s="138" t="s">
        <v>1728</v>
      </c>
      <c r="W36" s="138" t="s">
        <v>1859</v>
      </c>
      <c r="Y36" s="138" t="s">
        <v>14</v>
      </c>
      <c r="Z36" s="138" t="s">
        <v>374</v>
      </c>
      <c r="AA36" s="138" t="str">
        <f t="shared" si="10"/>
        <v>C167.9</v>
      </c>
      <c r="AC36" s="138" t="s">
        <v>1651</v>
      </c>
      <c r="AD36" s="138">
        <f t="shared" si="15"/>
        <v>6</v>
      </c>
      <c r="AE36" s="138" t="str">
        <f t="shared" si="16"/>
        <v>ColorCode6</v>
      </c>
    </row>
    <row r="37" spans="5:31">
      <c r="E37" s="138" t="s">
        <v>15</v>
      </c>
      <c r="F37" s="138" t="s">
        <v>375</v>
      </c>
      <c r="G37" s="138" t="str">
        <f t="shared" si="0"/>
        <v>TONE=C171.3</v>
      </c>
      <c r="I37" s="138" t="s">
        <v>1652</v>
      </c>
      <c r="J37" s="138">
        <f t="shared" si="14"/>
        <v>7</v>
      </c>
      <c r="K37" s="138" t="str">
        <f t="shared" si="13"/>
        <v>ColorCode=7</v>
      </c>
      <c r="U37" s="138" t="s">
        <v>1729</v>
      </c>
      <c r="W37" s="138" t="s">
        <v>1860</v>
      </c>
      <c r="Y37" s="138" t="s">
        <v>15</v>
      </c>
      <c r="Z37" s="138" t="s">
        <v>375</v>
      </c>
      <c r="AA37" s="138" t="str">
        <f t="shared" si="10"/>
        <v>C171.3</v>
      </c>
      <c r="AC37" s="138" t="s">
        <v>1652</v>
      </c>
      <c r="AD37" s="138">
        <f t="shared" si="15"/>
        <v>7</v>
      </c>
      <c r="AE37" s="138" t="str">
        <f t="shared" si="16"/>
        <v>ColorCode7</v>
      </c>
    </row>
    <row r="38" spans="5:31">
      <c r="E38" s="138" t="s">
        <v>16</v>
      </c>
      <c r="F38" s="138" t="s">
        <v>376</v>
      </c>
      <c r="G38" s="138" t="str">
        <f t="shared" si="0"/>
        <v>TONE=C173.8</v>
      </c>
      <c r="I38" s="138" t="s">
        <v>1653</v>
      </c>
      <c r="J38" s="138">
        <f t="shared" si="14"/>
        <v>8</v>
      </c>
      <c r="K38" s="138" t="str">
        <f t="shared" si="13"/>
        <v>ColorCode=8</v>
      </c>
      <c r="U38" s="138" t="s">
        <v>1730</v>
      </c>
      <c r="W38" s="138" t="s">
        <v>1861</v>
      </c>
      <c r="Y38" s="138" t="s">
        <v>16</v>
      </c>
      <c r="Z38" s="138" t="s">
        <v>376</v>
      </c>
      <c r="AA38" s="138" t="str">
        <f t="shared" si="10"/>
        <v>C173.8</v>
      </c>
      <c r="AC38" s="138" t="s">
        <v>1653</v>
      </c>
      <c r="AD38" s="138">
        <f t="shared" si="15"/>
        <v>8</v>
      </c>
      <c r="AE38" s="138" t="str">
        <f t="shared" si="16"/>
        <v>ColorCode8</v>
      </c>
    </row>
    <row r="39" spans="5:31">
      <c r="E39" s="138" t="s">
        <v>17</v>
      </c>
      <c r="F39" s="138" t="s">
        <v>377</v>
      </c>
      <c r="G39" s="138" t="str">
        <f t="shared" si="0"/>
        <v>TONE=C177.3</v>
      </c>
      <c r="I39" s="138" t="s">
        <v>1654</v>
      </c>
      <c r="J39" s="138">
        <f t="shared" si="14"/>
        <v>9</v>
      </c>
      <c r="K39" s="138" t="str">
        <f t="shared" si="13"/>
        <v>ColorCode=9</v>
      </c>
      <c r="U39" s="138" t="s">
        <v>1731</v>
      </c>
      <c r="W39" s="138" t="s">
        <v>1862</v>
      </c>
      <c r="Y39" s="138" t="s">
        <v>17</v>
      </c>
      <c r="Z39" s="138" t="s">
        <v>377</v>
      </c>
      <c r="AA39" s="138" t="str">
        <f t="shared" si="10"/>
        <v>C177.3</v>
      </c>
      <c r="AC39" s="138" t="s">
        <v>1654</v>
      </c>
      <c r="AD39" s="138">
        <f t="shared" si="15"/>
        <v>9</v>
      </c>
      <c r="AE39" s="138" t="str">
        <f t="shared" si="16"/>
        <v>ColorCode9</v>
      </c>
    </row>
    <row r="40" spans="5:31">
      <c r="E40" s="138" t="s">
        <v>18</v>
      </c>
      <c r="F40" s="138" t="s">
        <v>378</v>
      </c>
      <c r="G40" s="138" t="str">
        <f t="shared" si="0"/>
        <v>TONE=C179.9</v>
      </c>
      <c r="I40" s="138" t="s">
        <v>1655</v>
      </c>
      <c r="J40" s="138">
        <f t="shared" si="14"/>
        <v>10</v>
      </c>
      <c r="K40" s="138" t="str">
        <f t="shared" si="13"/>
        <v>ColorCode=10</v>
      </c>
      <c r="U40" s="138" t="s">
        <v>1732</v>
      </c>
      <c r="W40" s="138" t="s">
        <v>1863</v>
      </c>
      <c r="Y40" s="138" t="s">
        <v>18</v>
      </c>
      <c r="Z40" s="138" t="s">
        <v>378</v>
      </c>
      <c r="AA40" s="138" t="str">
        <f t="shared" si="10"/>
        <v>C179.9</v>
      </c>
      <c r="AC40" s="138" t="s">
        <v>1655</v>
      </c>
      <c r="AD40" s="138">
        <f t="shared" si="15"/>
        <v>10</v>
      </c>
      <c r="AE40" s="138" t="str">
        <f t="shared" si="16"/>
        <v>ColorCode10</v>
      </c>
    </row>
    <row r="41" spans="5:31">
      <c r="E41" s="138" t="s">
        <v>19</v>
      </c>
      <c r="F41" s="138" t="s">
        <v>379</v>
      </c>
      <c r="G41" s="138" t="str">
        <f t="shared" si="0"/>
        <v>TONE=C183.5</v>
      </c>
      <c r="I41" s="138" t="s">
        <v>1656</v>
      </c>
      <c r="J41" s="138">
        <f t="shared" si="14"/>
        <v>11</v>
      </c>
      <c r="K41" s="138" t="str">
        <f t="shared" si="13"/>
        <v>ColorCode=11</v>
      </c>
      <c r="U41" s="138" t="s">
        <v>1733</v>
      </c>
      <c r="W41" s="138" t="s">
        <v>1864</v>
      </c>
      <c r="Y41" s="138" t="s">
        <v>19</v>
      </c>
      <c r="Z41" s="138" t="s">
        <v>379</v>
      </c>
      <c r="AA41" s="138" t="str">
        <f t="shared" si="10"/>
        <v>C183.5</v>
      </c>
      <c r="AC41" s="138" t="s">
        <v>1656</v>
      </c>
      <c r="AD41" s="138">
        <f t="shared" si="15"/>
        <v>11</v>
      </c>
      <c r="AE41" s="138" t="str">
        <f t="shared" si="16"/>
        <v>ColorCode11</v>
      </c>
    </row>
    <row r="42" spans="5:31">
      <c r="E42" s="138" t="s">
        <v>20</v>
      </c>
      <c r="F42" s="138" t="s">
        <v>380</v>
      </c>
      <c r="G42" s="138" t="str">
        <f t="shared" si="0"/>
        <v>TONE=C186.2</v>
      </c>
      <c r="I42" s="138" t="s">
        <v>1657</v>
      </c>
      <c r="J42" s="138">
        <f t="shared" si="14"/>
        <v>12</v>
      </c>
      <c r="K42" s="138" t="str">
        <f t="shared" si="13"/>
        <v>ColorCode=12</v>
      </c>
      <c r="U42" s="138" t="s">
        <v>1734</v>
      </c>
      <c r="W42" s="138" t="s">
        <v>1865</v>
      </c>
      <c r="Y42" s="138" t="s">
        <v>20</v>
      </c>
      <c r="Z42" s="138" t="s">
        <v>380</v>
      </c>
      <c r="AA42" s="138" t="str">
        <f t="shared" si="10"/>
        <v>C186.2</v>
      </c>
      <c r="AC42" s="138" t="s">
        <v>1657</v>
      </c>
      <c r="AD42" s="138">
        <f t="shared" si="15"/>
        <v>12</v>
      </c>
      <c r="AE42" s="138" t="str">
        <f t="shared" si="16"/>
        <v>ColorCode12</v>
      </c>
    </row>
    <row r="43" spans="5:31">
      <c r="E43" s="138" t="s">
        <v>21</v>
      </c>
      <c r="F43" s="138" t="s">
        <v>1081</v>
      </c>
      <c r="G43" s="138" t="str">
        <f t="shared" si="0"/>
        <v>TONE=C189.9</v>
      </c>
      <c r="I43" s="138" t="s">
        <v>1658</v>
      </c>
      <c r="J43" s="138">
        <f t="shared" si="14"/>
        <v>13</v>
      </c>
      <c r="K43" s="138" t="str">
        <f t="shared" si="13"/>
        <v>ColorCode=13</v>
      </c>
      <c r="U43" s="138" t="s">
        <v>1735</v>
      </c>
      <c r="W43" s="138" t="s">
        <v>1866</v>
      </c>
      <c r="Y43" s="138" t="s">
        <v>21</v>
      </c>
      <c r="Z43" s="138" t="s">
        <v>1081</v>
      </c>
      <c r="AA43" s="138" t="str">
        <f t="shared" si="10"/>
        <v>C189.9</v>
      </c>
      <c r="AC43" s="138" t="s">
        <v>1658</v>
      </c>
      <c r="AD43" s="138">
        <f t="shared" si="15"/>
        <v>13</v>
      </c>
      <c r="AE43" s="138" t="str">
        <f t="shared" si="16"/>
        <v>ColorCode13</v>
      </c>
    </row>
    <row r="44" spans="5:31">
      <c r="E44" s="138" t="s">
        <v>22</v>
      </c>
      <c r="F44" s="138" t="s">
        <v>1082</v>
      </c>
      <c r="G44" s="138" t="str">
        <f t="shared" si="0"/>
        <v>TONE=C192.8</v>
      </c>
      <c r="I44" s="138" t="s">
        <v>1659</v>
      </c>
      <c r="J44" s="138">
        <f t="shared" si="14"/>
        <v>14</v>
      </c>
      <c r="K44" s="138" t="str">
        <f t="shared" si="13"/>
        <v>ColorCode=14</v>
      </c>
      <c r="U44" s="138" t="s">
        <v>1736</v>
      </c>
      <c r="W44" s="138" t="s">
        <v>1867</v>
      </c>
      <c r="Y44" s="138" t="s">
        <v>22</v>
      </c>
      <c r="Z44" s="138" t="s">
        <v>1082</v>
      </c>
      <c r="AA44" s="138" t="str">
        <f t="shared" si="10"/>
        <v>C192.8</v>
      </c>
      <c r="AC44" s="138" t="s">
        <v>1659</v>
      </c>
      <c r="AD44" s="138">
        <f t="shared" si="15"/>
        <v>14</v>
      </c>
      <c r="AE44" s="138" t="str">
        <f t="shared" si="16"/>
        <v>ColorCode14</v>
      </c>
    </row>
    <row r="45" spans="5:31">
      <c r="E45" s="138" t="s">
        <v>23</v>
      </c>
      <c r="F45" s="138" t="s">
        <v>1083</v>
      </c>
      <c r="G45" s="138" t="str">
        <f t="shared" si="0"/>
        <v>TONE=C196.6</v>
      </c>
      <c r="I45" s="138" t="s">
        <v>1660</v>
      </c>
      <c r="J45" s="138">
        <f t="shared" si="14"/>
        <v>15</v>
      </c>
      <c r="K45" s="138" t="str">
        <f t="shared" si="13"/>
        <v>ColorCode=15</v>
      </c>
      <c r="U45" s="138" t="s">
        <v>1737</v>
      </c>
      <c r="W45" s="138" t="s">
        <v>1868</v>
      </c>
      <c r="Y45" s="138" t="s">
        <v>23</v>
      </c>
      <c r="Z45" s="138" t="s">
        <v>1083</v>
      </c>
      <c r="AA45" s="138" t="str">
        <f t="shared" si="10"/>
        <v>C196.6</v>
      </c>
      <c r="AC45" s="138" t="s">
        <v>1660</v>
      </c>
      <c r="AD45" s="138">
        <f t="shared" si="15"/>
        <v>15</v>
      </c>
      <c r="AE45" s="138" t="str">
        <f t="shared" si="16"/>
        <v>ColorCode15</v>
      </c>
    </row>
    <row r="46" spans="5:31">
      <c r="E46" s="138" t="s">
        <v>25</v>
      </c>
      <c r="F46" s="138" t="s">
        <v>1084</v>
      </c>
      <c r="G46" s="138" t="str">
        <f t="shared" si="0"/>
        <v>TONE=C199.5</v>
      </c>
      <c r="I46" s="176" t="s">
        <v>796</v>
      </c>
      <c r="J46" s="176" t="s">
        <v>796</v>
      </c>
      <c r="K46" s="176" t="s">
        <v>796</v>
      </c>
      <c r="U46" s="138" t="s">
        <v>1738</v>
      </c>
      <c r="W46" s="138" t="s">
        <v>1869</v>
      </c>
      <c r="Y46" s="138" t="s">
        <v>25</v>
      </c>
      <c r="Z46" s="138" t="s">
        <v>1084</v>
      </c>
      <c r="AA46" s="138" t="str">
        <f t="shared" si="10"/>
        <v>C199.5</v>
      </c>
      <c r="AC46" s="176" t="s">
        <v>796</v>
      </c>
      <c r="AD46" s="176" t="s">
        <v>796</v>
      </c>
      <c r="AE46" s="176" t="s">
        <v>796</v>
      </c>
    </row>
    <row r="47" spans="5:31">
      <c r="E47" s="138" t="s">
        <v>26</v>
      </c>
      <c r="F47" s="138" t="s">
        <v>1085</v>
      </c>
      <c r="G47" s="138" t="str">
        <f t="shared" si="0"/>
        <v>TONE=C203.5</v>
      </c>
      <c r="I47" s="176" t="s">
        <v>796</v>
      </c>
      <c r="J47" s="176" t="s">
        <v>796</v>
      </c>
      <c r="K47" s="176" t="s">
        <v>796</v>
      </c>
      <c r="U47" s="138" t="s">
        <v>1739</v>
      </c>
      <c r="W47" s="138" t="s">
        <v>1870</v>
      </c>
      <c r="Y47" s="138" t="s">
        <v>26</v>
      </c>
      <c r="Z47" s="138" t="s">
        <v>1085</v>
      </c>
      <c r="AA47" s="138" t="str">
        <f t="shared" si="10"/>
        <v>C203.5</v>
      </c>
      <c r="AC47" s="176" t="s">
        <v>796</v>
      </c>
      <c r="AD47" s="176" t="s">
        <v>796</v>
      </c>
      <c r="AE47" s="176" t="s">
        <v>796</v>
      </c>
    </row>
    <row r="48" spans="5:31">
      <c r="E48" s="138" t="s">
        <v>27</v>
      </c>
      <c r="F48" s="138" t="s">
        <v>1086</v>
      </c>
      <c r="G48" s="138" t="str">
        <f t="shared" si="0"/>
        <v>TONE=C206.5</v>
      </c>
      <c r="I48" s="176" t="s">
        <v>796</v>
      </c>
      <c r="J48" s="176" t="s">
        <v>796</v>
      </c>
      <c r="K48" s="176" t="s">
        <v>796</v>
      </c>
      <c r="U48" s="138" t="s">
        <v>1740</v>
      </c>
      <c r="W48" s="138" t="s">
        <v>1871</v>
      </c>
      <c r="Y48" s="138" t="s">
        <v>27</v>
      </c>
      <c r="Z48" s="138" t="s">
        <v>1086</v>
      </c>
      <c r="AA48" s="138" t="str">
        <f t="shared" si="10"/>
        <v>C206.5</v>
      </c>
      <c r="AC48" s="176" t="s">
        <v>796</v>
      </c>
      <c r="AD48" s="176" t="s">
        <v>796</v>
      </c>
      <c r="AE48" s="176" t="s">
        <v>796</v>
      </c>
    </row>
    <row r="49" spans="5:31">
      <c r="E49" s="138" t="s">
        <v>28</v>
      </c>
      <c r="F49" s="138" t="s">
        <v>1087</v>
      </c>
      <c r="G49" s="138" t="str">
        <f t="shared" si="0"/>
        <v>TONE=C210.7</v>
      </c>
      <c r="I49" s="138" t="s">
        <v>1700</v>
      </c>
      <c r="K49" s="138" t="s">
        <v>2024</v>
      </c>
      <c r="U49" s="138" t="s">
        <v>1741</v>
      </c>
      <c r="W49" s="138" t="s">
        <v>1872</v>
      </c>
      <c r="Y49" s="138" t="s">
        <v>28</v>
      </c>
      <c r="Z49" s="138" t="s">
        <v>1087</v>
      </c>
      <c r="AA49" s="138" t="str">
        <f t="shared" si="10"/>
        <v>C210.7</v>
      </c>
      <c r="AC49" s="138" t="s">
        <v>1700</v>
      </c>
      <c r="AE49" s="138" t="s">
        <v>1699</v>
      </c>
    </row>
    <row r="50" spans="5:31">
      <c r="E50" s="138" t="s">
        <v>29</v>
      </c>
      <c r="F50" s="138" t="s">
        <v>1088</v>
      </c>
      <c r="G50" s="138" t="str">
        <f t="shared" si="0"/>
        <v>TONE=C218.1</v>
      </c>
      <c r="I50" s="138" t="s">
        <v>1701</v>
      </c>
      <c r="K50" s="138" t="s">
        <v>1833</v>
      </c>
      <c r="U50" s="138" t="s">
        <v>1742</v>
      </c>
      <c r="W50" s="138" t="s">
        <v>1873</v>
      </c>
      <c r="Y50" s="138" t="s">
        <v>29</v>
      </c>
      <c r="Z50" s="138" t="s">
        <v>1088</v>
      </c>
      <c r="AA50" s="138" t="str">
        <f t="shared" si="10"/>
        <v>C218.1</v>
      </c>
      <c r="AC50" s="138" t="s">
        <v>1701</v>
      </c>
      <c r="AE50" s="138" t="s">
        <v>1702</v>
      </c>
    </row>
    <row r="51" spans="5:31">
      <c r="E51" s="138" t="s">
        <v>30</v>
      </c>
      <c r="F51" s="138" t="s">
        <v>1089</v>
      </c>
      <c r="G51" s="138" t="str">
        <f t="shared" si="0"/>
        <v>TONE=C225.7</v>
      </c>
      <c r="I51" s="138" t="s">
        <v>1703</v>
      </c>
      <c r="K51" s="138" t="s">
        <v>1834</v>
      </c>
      <c r="U51" s="138" t="s">
        <v>1743</v>
      </c>
      <c r="W51" s="138" t="s">
        <v>1874</v>
      </c>
      <c r="Y51" s="138" t="s">
        <v>30</v>
      </c>
      <c r="Z51" s="138" t="s">
        <v>1089</v>
      </c>
      <c r="AA51" s="138" t="str">
        <f t="shared" si="10"/>
        <v>C225.7</v>
      </c>
      <c r="AC51" s="138" t="s">
        <v>1703</v>
      </c>
      <c r="AE51" s="138" t="s">
        <v>1765</v>
      </c>
    </row>
    <row r="52" spans="5:31">
      <c r="E52" s="138" t="s">
        <v>31</v>
      </c>
      <c r="F52" s="138" t="s">
        <v>1090</v>
      </c>
      <c r="G52" s="138" t="str">
        <f t="shared" si="0"/>
        <v>TONE=C229.1</v>
      </c>
      <c r="I52" s="138" t="s">
        <v>1704</v>
      </c>
      <c r="K52" s="138" t="s">
        <v>1835</v>
      </c>
      <c r="U52" s="138" t="s">
        <v>1744</v>
      </c>
      <c r="W52" s="138" t="s">
        <v>1875</v>
      </c>
      <c r="Y52" s="138" t="s">
        <v>31</v>
      </c>
      <c r="Z52" s="138" t="s">
        <v>1090</v>
      </c>
      <c r="AA52" s="138" t="str">
        <f t="shared" si="10"/>
        <v>C229.1</v>
      </c>
      <c r="AC52" s="138" t="s">
        <v>1704</v>
      </c>
      <c r="AE52" s="138" t="s">
        <v>1766</v>
      </c>
    </row>
    <row r="53" spans="5:31">
      <c r="E53" s="138" t="s">
        <v>32</v>
      </c>
      <c r="F53" s="138" t="s">
        <v>1091</v>
      </c>
      <c r="G53" s="138" t="str">
        <f t="shared" si="0"/>
        <v>TONE=C233.6</v>
      </c>
      <c r="I53" s="138" t="s">
        <v>1705</v>
      </c>
      <c r="K53" s="138" t="s">
        <v>1836</v>
      </c>
      <c r="U53" s="138" t="s">
        <v>1745</v>
      </c>
      <c r="W53" s="138" t="s">
        <v>1876</v>
      </c>
      <c r="Y53" s="138" t="s">
        <v>32</v>
      </c>
      <c r="Z53" s="138" t="s">
        <v>1091</v>
      </c>
      <c r="AA53" s="138" t="str">
        <f t="shared" si="10"/>
        <v>C233.6</v>
      </c>
      <c r="AC53" s="138" t="s">
        <v>1705</v>
      </c>
      <c r="AE53" s="138" t="s">
        <v>1767</v>
      </c>
    </row>
    <row r="54" spans="5:31">
      <c r="E54" s="138" t="s">
        <v>33</v>
      </c>
      <c r="F54" s="138" t="s">
        <v>1092</v>
      </c>
      <c r="G54" s="138" t="str">
        <f t="shared" si="0"/>
        <v>TONE=C241.8</v>
      </c>
      <c r="I54" s="138" t="s">
        <v>1706</v>
      </c>
      <c r="K54" s="138" t="s">
        <v>1837</v>
      </c>
      <c r="U54" s="138" t="s">
        <v>1746</v>
      </c>
      <c r="W54" s="138" t="s">
        <v>1877</v>
      </c>
      <c r="Y54" s="138" t="s">
        <v>33</v>
      </c>
      <c r="Z54" s="138" t="s">
        <v>1092</v>
      </c>
      <c r="AA54" s="138" t="str">
        <f t="shared" si="10"/>
        <v>C241.8</v>
      </c>
      <c r="AC54" s="138" t="s">
        <v>1706</v>
      </c>
      <c r="AE54" s="138" t="s">
        <v>1768</v>
      </c>
    </row>
    <row r="55" spans="5:31">
      <c r="E55" s="138" t="s">
        <v>34</v>
      </c>
      <c r="F55" s="138" t="s">
        <v>1093</v>
      </c>
      <c r="G55" s="138" t="str">
        <f t="shared" si="0"/>
        <v>TONE=C250.3</v>
      </c>
      <c r="I55" s="138" t="s">
        <v>1707</v>
      </c>
      <c r="K55" s="138" t="s">
        <v>1838</v>
      </c>
      <c r="U55" s="138" t="s">
        <v>1747</v>
      </c>
      <c r="W55" s="138" t="s">
        <v>1878</v>
      </c>
      <c r="Y55" s="138" t="s">
        <v>34</v>
      </c>
      <c r="Z55" s="138" t="s">
        <v>1093</v>
      </c>
      <c r="AA55" s="138" t="str">
        <f t="shared" si="10"/>
        <v>C250.3</v>
      </c>
      <c r="AC55" s="138" t="s">
        <v>1707</v>
      </c>
      <c r="AE55" s="138" t="s">
        <v>1769</v>
      </c>
    </row>
    <row r="56" spans="5:31">
      <c r="E56" s="138" t="s">
        <v>35</v>
      </c>
      <c r="F56" s="138" t="s">
        <v>1094</v>
      </c>
      <c r="G56" s="138" t="str">
        <f t="shared" si="0"/>
        <v>TONE=C254.1</v>
      </c>
      <c r="I56" s="138" t="s">
        <v>1708</v>
      </c>
      <c r="K56" s="138" t="s">
        <v>1839</v>
      </c>
      <c r="U56" s="138" t="s">
        <v>1748</v>
      </c>
      <c r="W56" s="138" t="s">
        <v>1879</v>
      </c>
      <c r="Y56" s="138" t="s">
        <v>35</v>
      </c>
      <c r="Z56" s="138" t="s">
        <v>1094</v>
      </c>
      <c r="AA56" s="138" t="str">
        <f t="shared" si="10"/>
        <v>C254.1</v>
      </c>
      <c r="AC56" s="138" t="s">
        <v>1708</v>
      </c>
      <c r="AE56" s="138" t="s">
        <v>1770</v>
      </c>
    </row>
    <row r="57" spans="5:31">
      <c r="E57" s="138" t="s">
        <v>594</v>
      </c>
      <c r="G57" s="138" t="s">
        <v>250</v>
      </c>
      <c r="I57" s="138" t="s">
        <v>1709</v>
      </c>
      <c r="K57" s="138" t="s">
        <v>1840</v>
      </c>
      <c r="U57" s="138" t="s">
        <v>1749</v>
      </c>
      <c r="W57" s="138" t="s">
        <v>1880</v>
      </c>
      <c r="Y57" s="138" t="s">
        <v>594</v>
      </c>
      <c r="AA57" s="138" t="s">
        <v>250</v>
      </c>
      <c r="AC57" s="138" t="s">
        <v>1709</v>
      </c>
      <c r="AE57" s="138" t="s">
        <v>1771</v>
      </c>
    </row>
    <row r="58" spans="5:31">
      <c r="E58" s="138" t="s">
        <v>595</v>
      </c>
      <c r="G58" s="138" t="s">
        <v>251</v>
      </c>
      <c r="I58" s="138" t="s">
        <v>1710</v>
      </c>
      <c r="K58" s="138" t="s">
        <v>1841</v>
      </c>
      <c r="U58" s="138" t="s">
        <v>1750</v>
      </c>
      <c r="W58" s="138" t="s">
        <v>1881</v>
      </c>
      <c r="Y58" s="138" t="s">
        <v>595</v>
      </c>
      <c r="AA58" s="138" t="s">
        <v>251</v>
      </c>
      <c r="AC58" s="138" t="s">
        <v>1710</v>
      </c>
      <c r="AE58" s="138" t="s">
        <v>1772</v>
      </c>
    </row>
    <row r="59" spans="5:31">
      <c r="E59" s="138" t="s">
        <v>596</v>
      </c>
      <c r="G59" s="138" t="s">
        <v>252</v>
      </c>
      <c r="I59" s="138" t="s">
        <v>1711</v>
      </c>
      <c r="K59" s="138" t="s">
        <v>1842</v>
      </c>
      <c r="U59" s="138" t="s">
        <v>1751</v>
      </c>
      <c r="W59" s="138" t="s">
        <v>1882</v>
      </c>
      <c r="Y59" s="138" t="s">
        <v>596</v>
      </c>
      <c r="AA59" s="138" t="s">
        <v>252</v>
      </c>
      <c r="AC59" s="138" t="s">
        <v>1711</v>
      </c>
      <c r="AE59" s="138" t="s">
        <v>1773</v>
      </c>
    </row>
    <row r="60" spans="5:31">
      <c r="E60" s="138" t="s">
        <v>597</v>
      </c>
      <c r="G60" s="138" t="s">
        <v>253</v>
      </c>
      <c r="I60" s="138" t="s">
        <v>1712</v>
      </c>
      <c r="K60" s="138" t="s">
        <v>1843</v>
      </c>
      <c r="U60" s="138" t="s">
        <v>1752</v>
      </c>
      <c r="W60" s="138" t="s">
        <v>1883</v>
      </c>
      <c r="Y60" s="138" t="s">
        <v>597</v>
      </c>
      <c r="AA60" s="138" t="s">
        <v>253</v>
      </c>
      <c r="AC60" s="138" t="s">
        <v>1712</v>
      </c>
      <c r="AE60" s="138" t="s">
        <v>1774</v>
      </c>
    </row>
    <row r="61" spans="5:31">
      <c r="E61" s="138" t="s">
        <v>598</v>
      </c>
      <c r="G61" s="138" t="s">
        <v>254</v>
      </c>
      <c r="I61" s="138" t="s">
        <v>1713</v>
      </c>
      <c r="K61" s="138" t="s">
        <v>1844</v>
      </c>
      <c r="U61" s="138" t="s">
        <v>1753</v>
      </c>
      <c r="W61" s="138" t="s">
        <v>1884</v>
      </c>
      <c r="Y61" s="138" t="s">
        <v>598</v>
      </c>
      <c r="AA61" s="138" t="s">
        <v>254</v>
      </c>
      <c r="AC61" s="138" t="s">
        <v>1713</v>
      </c>
      <c r="AE61" s="138" t="s">
        <v>1775</v>
      </c>
    </row>
    <row r="62" spans="5:31">
      <c r="E62" s="138" t="s">
        <v>36</v>
      </c>
      <c r="F62" s="138" t="s">
        <v>1095</v>
      </c>
      <c r="G62" s="138" t="str">
        <f t="shared" ref="G62:G69" si="17">"TONE="&amp;F62</f>
        <v>TONE=D023</v>
      </c>
      <c r="I62" s="138" t="s">
        <v>1714</v>
      </c>
      <c r="K62" s="138" t="s">
        <v>1845</v>
      </c>
      <c r="U62" s="138" t="s">
        <v>1754</v>
      </c>
      <c r="W62" s="138" t="s">
        <v>1885</v>
      </c>
      <c r="Y62" s="138" t="s">
        <v>36</v>
      </c>
      <c r="Z62" s="138" t="s">
        <v>1095</v>
      </c>
      <c r="AA62" s="138" t="str">
        <f t="shared" ref="AA62:AA69" si="18">Z62</f>
        <v>D023</v>
      </c>
      <c r="AC62" s="138" t="s">
        <v>1714</v>
      </c>
      <c r="AE62" s="138" t="s">
        <v>1776</v>
      </c>
    </row>
    <row r="63" spans="5:31">
      <c r="E63" s="138" t="s">
        <v>37</v>
      </c>
      <c r="F63" s="138" t="s">
        <v>1096</v>
      </c>
      <c r="G63" s="138" t="str">
        <f t="shared" si="17"/>
        <v>TONE=D025</v>
      </c>
      <c r="I63" s="138" t="s">
        <v>1715</v>
      </c>
      <c r="K63" s="138" t="s">
        <v>1846</v>
      </c>
      <c r="U63" s="138" t="s">
        <v>1755</v>
      </c>
      <c r="W63" s="138" t="s">
        <v>1886</v>
      </c>
      <c r="Y63" s="138" t="s">
        <v>37</v>
      </c>
      <c r="Z63" s="138" t="s">
        <v>1096</v>
      </c>
      <c r="AA63" s="138" t="str">
        <f t="shared" si="18"/>
        <v>D025</v>
      </c>
      <c r="AC63" s="138" t="s">
        <v>1715</v>
      </c>
      <c r="AE63" s="138" t="s">
        <v>1777</v>
      </c>
    </row>
    <row r="64" spans="5:31">
      <c r="E64" s="138" t="s">
        <v>38</v>
      </c>
      <c r="F64" s="138" t="s">
        <v>1097</v>
      </c>
      <c r="G64" s="138" t="str">
        <f t="shared" si="17"/>
        <v>TONE=D026</v>
      </c>
      <c r="I64" s="138" t="s">
        <v>1716</v>
      </c>
      <c r="K64" s="138" t="s">
        <v>1847</v>
      </c>
      <c r="U64" s="138" t="s">
        <v>1756</v>
      </c>
      <c r="W64" s="138" t="s">
        <v>1887</v>
      </c>
      <c r="Y64" s="138" t="s">
        <v>38</v>
      </c>
      <c r="Z64" s="138" t="s">
        <v>1097</v>
      </c>
      <c r="AA64" s="138" t="str">
        <f t="shared" si="18"/>
        <v>D026</v>
      </c>
      <c r="AC64" s="138" t="s">
        <v>1716</v>
      </c>
      <c r="AE64" s="138" t="s">
        <v>1778</v>
      </c>
    </row>
    <row r="65" spans="5:31">
      <c r="E65" s="138" t="s">
        <v>39</v>
      </c>
      <c r="F65" s="138" t="s">
        <v>1098</v>
      </c>
      <c r="G65" s="138" t="str">
        <f t="shared" si="17"/>
        <v>TONE=D031</v>
      </c>
      <c r="I65" s="138" t="s">
        <v>1717</v>
      </c>
      <c r="K65" s="138" t="s">
        <v>1848</v>
      </c>
      <c r="U65" s="138" t="s">
        <v>1757</v>
      </c>
      <c r="W65" s="138" t="s">
        <v>1888</v>
      </c>
      <c r="Y65" s="138" t="s">
        <v>39</v>
      </c>
      <c r="Z65" s="138" t="s">
        <v>1098</v>
      </c>
      <c r="AA65" s="138" t="str">
        <f t="shared" si="18"/>
        <v>D031</v>
      </c>
      <c r="AC65" s="138" t="s">
        <v>1717</v>
      </c>
      <c r="AE65" s="138" t="s">
        <v>1779</v>
      </c>
    </row>
    <row r="66" spans="5:31">
      <c r="E66" s="138" t="s">
        <v>40</v>
      </c>
      <c r="F66" s="138" t="s">
        <v>1099</v>
      </c>
      <c r="G66" s="138" t="str">
        <f t="shared" si="17"/>
        <v>TONE=D032</v>
      </c>
      <c r="I66" s="138" t="s">
        <v>1718</v>
      </c>
      <c r="K66" s="138" t="s">
        <v>1849</v>
      </c>
      <c r="U66" s="138" t="s">
        <v>1758</v>
      </c>
      <c r="W66" s="138" t="s">
        <v>1889</v>
      </c>
      <c r="Y66" s="138" t="s">
        <v>40</v>
      </c>
      <c r="Z66" s="138" t="s">
        <v>1099</v>
      </c>
      <c r="AA66" s="138" t="str">
        <f t="shared" si="18"/>
        <v>D032</v>
      </c>
      <c r="AC66" s="138" t="s">
        <v>1718</v>
      </c>
      <c r="AE66" s="138" t="s">
        <v>1780</v>
      </c>
    </row>
    <row r="67" spans="5:31">
      <c r="E67" s="138" t="s">
        <v>41</v>
      </c>
      <c r="F67" s="138" t="s">
        <v>1100</v>
      </c>
      <c r="G67" s="138" t="str">
        <f t="shared" si="17"/>
        <v>TONE=D036</v>
      </c>
      <c r="I67" s="138" t="s">
        <v>1719</v>
      </c>
      <c r="K67" s="138" t="s">
        <v>1850</v>
      </c>
      <c r="U67" s="138" t="s">
        <v>1759</v>
      </c>
      <c r="W67" s="138" t="s">
        <v>1890</v>
      </c>
      <c r="Y67" s="138" t="s">
        <v>41</v>
      </c>
      <c r="Z67" s="138" t="s">
        <v>1100</v>
      </c>
      <c r="AA67" s="138" t="str">
        <f t="shared" si="18"/>
        <v>D036</v>
      </c>
      <c r="AC67" s="138" t="s">
        <v>1719</v>
      </c>
      <c r="AE67" s="138" t="s">
        <v>1781</v>
      </c>
    </row>
    <row r="68" spans="5:31">
      <c r="E68" s="138" t="s">
        <v>42</v>
      </c>
      <c r="F68" s="138" t="s">
        <v>1101</v>
      </c>
      <c r="G68" s="138" t="str">
        <f t="shared" si="17"/>
        <v>TONE=D043</v>
      </c>
      <c r="I68" s="138" t="s">
        <v>1720</v>
      </c>
      <c r="K68" s="138" t="s">
        <v>1851</v>
      </c>
      <c r="U68" s="138" t="s">
        <v>1760</v>
      </c>
      <c r="W68" s="138" t="s">
        <v>1891</v>
      </c>
      <c r="Y68" s="138" t="s">
        <v>42</v>
      </c>
      <c r="Z68" s="138" t="s">
        <v>1101</v>
      </c>
      <c r="AA68" s="138" t="str">
        <f t="shared" si="18"/>
        <v>D043</v>
      </c>
      <c r="AC68" s="138" t="s">
        <v>1720</v>
      </c>
      <c r="AE68" s="138" t="s">
        <v>1782</v>
      </c>
    </row>
    <row r="69" spans="5:31">
      <c r="E69" s="138" t="s">
        <v>43</v>
      </c>
      <c r="F69" s="138" t="s">
        <v>1102</v>
      </c>
      <c r="G69" s="138" t="str">
        <f t="shared" si="17"/>
        <v>TONE=D047</v>
      </c>
      <c r="I69" s="138" t="s">
        <v>1721</v>
      </c>
      <c r="K69" s="138" t="s">
        <v>1852</v>
      </c>
      <c r="U69" s="138" t="s">
        <v>1761</v>
      </c>
      <c r="W69" s="138" t="s">
        <v>1892</v>
      </c>
      <c r="Y69" s="138" t="s">
        <v>43</v>
      </c>
      <c r="Z69" s="138" t="s">
        <v>1102</v>
      </c>
      <c r="AA69" s="138" t="str">
        <f t="shared" si="18"/>
        <v>D047</v>
      </c>
      <c r="AC69" s="138" t="s">
        <v>1721</v>
      </c>
      <c r="AE69" s="138" t="s">
        <v>1783</v>
      </c>
    </row>
    <row r="70" spans="5:31">
      <c r="E70" s="138" t="s">
        <v>599</v>
      </c>
      <c r="G70" s="138" t="s">
        <v>255</v>
      </c>
      <c r="I70" s="138" t="s">
        <v>1722</v>
      </c>
      <c r="K70" s="138" t="s">
        <v>1853</v>
      </c>
      <c r="U70" s="138" t="s">
        <v>1762</v>
      </c>
      <c r="W70" s="138" t="s">
        <v>1893</v>
      </c>
      <c r="Y70" s="138" t="s">
        <v>599</v>
      </c>
      <c r="AA70" s="138" t="s">
        <v>255</v>
      </c>
      <c r="AC70" s="138" t="s">
        <v>1722</v>
      </c>
      <c r="AE70" s="138" t="s">
        <v>1784</v>
      </c>
    </row>
    <row r="71" spans="5:31">
      <c r="E71" s="138" t="s">
        <v>44</v>
      </c>
      <c r="F71" s="138" t="s">
        <v>1103</v>
      </c>
      <c r="G71" s="138" t="str">
        <f t="shared" ref="G71:G86" si="19">"TONE="&amp;F71</f>
        <v>TONE=D051</v>
      </c>
      <c r="I71" s="138" t="s">
        <v>1723</v>
      </c>
      <c r="K71" s="138" t="s">
        <v>1854</v>
      </c>
      <c r="U71" s="138" t="s">
        <v>1763</v>
      </c>
      <c r="W71" s="138" t="s">
        <v>1894</v>
      </c>
      <c r="Y71" s="138" t="s">
        <v>44</v>
      </c>
      <c r="Z71" s="138" t="s">
        <v>1103</v>
      </c>
      <c r="AA71" s="138" t="str">
        <f t="shared" ref="AA71:AA86" si="20">Z71</f>
        <v>D051</v>
      </c>
      <c r="AC71" s="138" t="s">
        <v>1723</v>
      </c>
      <c r="AE71" s="138" t="s">
        <v>1785</v>
      </c>
    </row>
    <row r="72" spans="5:31">
      <c r="E72" s="138" t="s">
        <v>45</v>
      </c>
      <c r="F72" s="138" t="s">
        <v>1104</v>
      </c>
      <c r="G72" s="138" t="str">
        <f t="shared" si="19"/>
        <v>TONE=D053</v>
      </c>
      <c r="I72" s="138" t="s">
        <v>1724</v>
      </c>
      <c r="K72" s="138" t="s">
        <v>1855</v>
      </c>
      <c r="U72" s="138" t="s">
        <v>1764</v>
      </c>
      <c r="W72" s="138" t="s">
        <v>1895</v>
      </c>
      <c r="Y72" s="138" t="s">
        <v>45</v>
      </c>
      <c r="Z72" s="138" t="s">
        <v>1104</v>
      </c>
      <c r="AA72" s="138" t="str">
        <f t="shared" si="20"/>
        <v>D053</v>
      </c>
      <c r="AC72" s="138" t="s">
        <v>1724</v>
      </c>
      <c r="AE72" s="138" t="s">
        <v>1786</v>
      </c>
    </row>
    <row r="73" spans="5:31">
      <c r="E73" s="138" t="s">
        <v>46</v>
      </c>
      <c r="F73" s="138" t="s">
        <v>1105</v>
      </c>
      <c r="G73" s="138" t="str">
        <f t="shared" si="19"/>
        <v>TONE=D054</v>
      </c>
      <c r="I73" s="138" t="s">
        <v>1725</v>
      </c>
      <c r="K73" s="138" t="s">
        <v>1856</v>
      </c>
      <c r="Y73" s="138" t="s">
        <v>46</v>
      </c>
      <c r="Z73" s="138" t="s">
        <v>1105</v>
      </c>
      <c r="AA73" s="138" t="str">
        <f t="shared" si="20"/>
        <v>D054</v>
      </c>
      <c r="AC73" s="138" t="s">
        <v>1725</v>
      </c>
      <c r="AE73" s="138" t="s">
        <v>1787</v>
      </c>
    </row>
    <row r="74" spans="5:31">
      <c r="E74" s="138" t="s">
        <v>47</v>
      </c>
      <c r="F74" s="138" t="s">
        <v>1106</v>
      </c>
      <c r="G74" s="138" t="str">
        <f t="shared" si="19"/>
        <v>TONE=D065</v>
      </c>
      <c r="I74" s="138" t="s">
        <v>1726</v>
      </c>
      <c r="K74" s="138" t="s">
        <v>1857</v>
      </c>
      <c r="Y74" s="138" t="s">
        <v>47</v>
      </c>
      <c r="Z74" s="138" t="s">
        <v>1106</v>
      </c>
      <c r="AA74" s="138" t="str">
        <f t="shared" si="20"/>
        <v>D065</v>
      </c>
      <c r="AC74" s="138" t="s">
        <v>1726</v>
      </c>
      <c r="AE74" s="138" t="s">
        <v>1788</v>
      </c>
    </row>
    <row r="75" spans="5:31">
      <c r="E75" s="138" t="s">
        <v>48</v>
      </c>
      <c r="F75" s="138" t="s">
        <v>1107</v>
      </c>
      <c r="G75" s="138" t="str">
        <f t="shared" si="19"/>
        <v>TONE=D071</v>
      </c>
      <c r="I75" s="138" t="s">
        <v>1727</v>
      </c>
      <c r="K75" s="138" t="s">
        <v>1858</v>
      </c>
      <c r="Y75" s="138" t="s">
        <v>48</v>
      </c>
      <c r="Z75" s="138" t="s">
        <v>1107</v>
      </c>
      <c r="AA75" s="138" t="str">
        <f t="shared" si="20"/>
        <v>D071</v>
      </c>
      <c r="AC75" s="138" t="s">
        <v>1727</v>
      </c>
      <c r="AE75" s="138" t="s">
        <v>1789</v>
      </c>
    </row>
    <row r="76" spans="5:31">
      <c r="E76" s="138" t="s">
        <v>49</v>
      </c>
      <c r="F76" s="138" t="s">
        <v>1108</v>
      </c>
      <c r="G76" s="138" t="str">
        <f t="shared" si="19"/>
        <v>TONE=D072</v>
      </c>
      <c r="I76" s="138" t="s">
        <v>1728</v>
      </c>
      <c r="K76" s="138" t="s">
        <v>1859</v>
      </c>
      <c r="Y76" s="138" t="s">
        <v>49</v>
      </c>
      <c r="Z76" s="138" t="s">
        <v>1108</v>
      </c>
      <c r="AA76" s="138" t="str">
        <f t="shared" si="20"/>
        <v>D072</v>
      </c>
      <c r="AC76" s="138" t="s">
        <v>1728</v>
      </c>
      <c r="AE76" s="138" t="s">
        <v>1790</v>
      </c>
    </row>
    <row r="77" spans="5:31">
      <c r="E77" s="138" t="s">
        <v>50</v>
      </c>
      <c r="F77" s="138" t="s">
        <v>1109</v>
      </c>
      <c r="G77" s="138" t="str">
        <f t="shared" si="19"/>
        <v>TONE=D073</v>
      </c>
      <c r="I77" s="138" t="s">
        <v>1729</v>
      </c>
      <c r="K77" s="138" t="s">
        <v>1860</v>
      </c>
      <c r="Y77" s="138" t="s">
        <v>50</v>
      </c>
      <c r="Z77" s="138" t="s">
        <v>1109</v>
      </c>
      <c r="AA77" s="138" t="str">
        <f t="shared" si="20"/>
        <v>D073</v>
      </c>
      <c r="AC77" s="138" t="s">
        <v>1729</v>
      </c>
      <c r="AE77" s="138" t="s">
        <v>1791</v>
      </c>
    </row>
    <row r="78" spans="5:31">
      <c r="E78" s="138" t="s">
        <v>51</v>
      </c>
      <c r="F78" s="138" t="s">
        <v>1110</v>
      </c>
      <c r="G78" s="138" t="str">
        <f t="shared" si="19"/>
        <v>TONE=D074</v>
      </c>
      <c r="I78" s="138" t="s">
        <v>1730</v>
      </c>
      <c r="K78" s="138" t="s">
        <v>1861</v>
      </c>
      <c r="Y78" s="138" t="s">
        <v>51</v>
      </c>
      <c r="Z78" s="138" t="s">
        <v>1110</v>
      </c>
      <c r="AA78" s="138" t="str">
        <f t="shared" si="20"/>
        <v>D074</v>
      </c>
      <c r="AC78" s="138" t="s">
        <v>1730</v>
      </c>
      <c r="AE78" s="138" t="s">
        <v>1792</v>
      </c>
    </row>
    <row r="79" spans="5:31">
      <c r="E79" s="138" t="s">
        <v>52</v>
      </c>
      <c r="F79" s="138" t="s">
        <v>1111</v>
      </c>
      <c r="G79" s="138" t="str">
        <f t="shared" si="19"/>
        <v>TONE=D114</v>
      </c>
      <c r="I79" s="138" t="s">
        <v>1731</v>
      </c>
      <c r="K79" s="138" t="s">
        <v>1862</v>
      </c>
      <c r="Y79" s="138" t="s">
        <v>52</v>
      </c>
      <c r="Z79" s="138" t="s">
        <v>1111</v>
      </c>
      <c r="AA79" s="138" t="str">
        <f t="shared" si="20"/>
        <v>D114</v>
      </c>
      <c r="AC79" s="138" t="s">
        <v>1731</v>
      </c>
      <c r="AE79" s="138" t="s">
        <v>1793</v>
      </c>
    </row>
    <row r="80" spans="5:31">
      <c r="E80" s="138" t="s">
        <v>53</v>
      </c>
      <c r="F80" s="138" t="s">
        <v>1112</v>
      </c>
      <c r="G80" s="138" t="str">
        <f t="shared" si="19"/>
        <v>TONE=D115</v>
      </c>
      <c r="I80" s="138" t="s">
        <v>1732</v>
      </c>
      <c r="K80" s="138" t="s">
        <v>1863</v>
      </c>
      <c r="Y80" s="138" t="s">
        <v>53</v>
      </c>
      <c r="Z80" s="138" t="s">
        <v>1112</v>
      </c>
      <c r="AA80" s="138" t="str">
        <f t="shared" si="20"/>
        <v>D115</v>
      </c>
      <c r="AC80" s="138" t="s">
        <v>1732</v>
      </c>
      <c r="AE80" s="138" t="s">
        <v>1794</v>
      </c>
    </row>
    <row r="81" spans="5:31">
      <c r="E81" s="138" t="s">
        <v>54</v>
      </c>
      <c r="F81" s="138" t="s">
        <v>1113</v>
      </c>
      <c r="G81" s="138" t="str">
        <f t="shared" si="19"/>
        <v>TONE=D116</v>
      </c>
      <c r="I81" s="138" t="s">
        <v>1733</v>
      </c>
      <c r="K81" s="138" t="s">
        <v>1864</v>
      </c>
      <c r="Y81" s="138" t="s">
        <v>54</v>
      </c>
      <c r="Z81" s="138" t="s">
        <v>1113</v>
      </c>
      <c r="AA81" s="138" t="str">
        <f t="shared" si="20"/>
        <v>D116</v>
      </c>
      <c r="AC81" s="138" t="s">
        <v>1733</v>
      </c>
      <c r="AE81" s="138" t="s">
        <v>1795</v>
      </c>
    </row>
    <row r="82" spans="5:31">
      <c r="E82" s="138" t="s">
        <v>55</v>
      </c>
      <c r="F82" s="138" t="s">
        <v>1114</v>
      </c>
      <c r="G82" s="138" t="str">
        <f t="shared" si="19"/>
        <v>TONE=D122</v>
      </c>
      <c r="I82" s="138" t="s">
        <v>1734</v>
      </c>
      <c r="K82" s="138" t="s">
        <v>1865</v>
      </c>
      <c r="Y82" s="138" t="s">
        <v>55</v>
      </c>
      <c r="Z82" s="138" t="s">
        <v>1114</v>
      </c>
      <c r="AA82" s="138" t="str">
        <f t="shared" si="20"/>
        <v>D122</v>
      </c>
      <c r="AC82" s="138" t="s">
        <v>1734</v>
      </c>
      <c r="AE82" s="138" t="s">
        <v>1796</v>
      </c>
    </row>
    <row r="83" spans="5:31">
      <c r="E83" s="138" t="s">
        <v>56</v>
      </c>
      <c r="F83" s="138" t="s">
        <v>1115</v>
      </c>
      <c r="G83" s="138" t="str">
        <f t="shared" si="19"/>
        <v>TONE=D125</v>
      </c>
      <c r="I83" s="138" t="s">
        <v>1735</v>
      </c>
      <c r="K83" s="138" t="s">
        <v>1866</v>
      </c>
      <c r="Y83" s="138" t="s">
        <v>56</v>
      </c>
      <c r="Z83" s="138" t="s">
        <v>1115</v>
      </c>
      <c r="AA83" s="138" t="str">
        <f t="shared" si="20"/>
        <v>D125</v>
      </c>
      <c r="AC83" s="138" t="s">
        <v>1735</v>
      </c>
      <c r="AE83" s="138" t="s">
        <v>1797</v>
      </c>
    </row>
    <row r="84" spans="5:31">
      <c r="E84" s="138" t="s">
        <v>57</v>
      </c>
      <c r="F84" s="138" t="s">
        <v>1116</v>
      </c>
      <c r="G84" s="138" t="str">
        <f t="shared" si="19"/>
        <v>TONE=D131</v>
      </c>
      <c r="I84" s="138" t="s">
        <v>1736</v>
      </c>
      <c r="K84" s="138" t="s">
        <v>1867</v>
      </c>
      <c r="Y84" s="138" t="s">
        <v>57</v>
      </c>
      <c r="Z84" s="138" t="s">
        <v>1116</v>
      </c>
      <c r="AA84" s="138" t="str">
        <f t="shared" si="20"/>
        <v>D131</v>
      </c>
      <c r="AC84" s="138" t="s">
        <v>1736</v>
      </c>
      <c r="AE84" s="138" t="s">
        <v>1798</v>
      </c>
    </row>
    <row r="85" spans="5:31">
      <c r="E85" s="138" t="s">
        <v>58</v>
      </c>
      <c r="F85" s="138" t="s">
        <v>1117</v>
      </c>
      <c r="G85" s="138" t="str">
        <f t="shared" si="19"/>
        <v>TONE=D132</v>
      </c>
      <c r="I85" s="138" t="s">
        <v>1737</v>
      </c>
      <c r="K85" s="138" t="s">
        <v>1868</v>
      </c>
      <c r="Y85" s="138" t="s">
        <v>58</v>
      </c>
      <c r="Z85" s="138" t="s">
        <v>1117</v>
      </c>
      <c r="AA85" s="138" t="str">
        <f t="shared" si="20"/>
        <v>D132</v>
      </c>
      <c r="AC85" s="138" t="s">
        <v>1737</v>
      </c>
      <c r="AE85" s="138" t="s">
        <v>1799</v>
      </c>
    </row>
    <row r="86" spans="5:31">
      <c r="E86" s="138" t="s">
        <v>59</v>
      </c>
      <c r="F86" s="138" t="s">
        <v>1118</v>
      </c>
      <c r="G86" s="138" t="str">
        <f t="shared" si="19"/>
        <v>TONE=D134</v>
      </c>
      <c r="I86" s="138" t="s">
        <v>1738</v>
      </c>
      <c r="K86" s="138" t="s">
        <v>1869</v>
      </c>
      <c r="Y86" s="138" t="s">
        <v>59</v>
      </c>
      <c r="Z86" s="138" t="s">
        <v>1118</v>
      </c>
      <c r="AA86" s="138" t="str">
        <f t="shared" si="20"/>
        <v>D134</v>
      </c>
      <c r="AC86" s="138" t="s">
        <v>1738</v>
      </c>
      <c r="AE86" s="138" t="s">
        <v>1800</v>
      </c>
    </row>
    <row r="87" spans="5:31">
      <c r="E87" s="138" t="s">
        <v>600</v>
      </c>
      <c r="G87" s="138" t="s">
        <v>256</v>
      </c>
      <c r="I87" s="138" t="s">
        <v>1739</v>
      </c>
      <c r="K87" s="138" t="s">
        <v>1870</v>
      </c>
      <c r="Y87" s="138" t="s">
        <v>600</v>
      </c>
      <c r="AA87" s="138" t="s">
        <v>256</v>
      </c>
      <c r="AC87" s="138" t="s">
        <v>1739</v>
      </c>
      <c r="AE87" s="138" t="s">
        <v>1801</v>
      </c>
    </row>
    <row r="88" spans="5:31">
      <c r="E88" s="138" t="s">
        <v>60</v>
      </c>
      <c r="F88" s="138" t="s">
        <v>1119</v>
      </c>
      <c r="G88" s="138" t="str">
        <f t="shared" ref="G88:G98" si="21">"TONE="&amp;F88</f>
        <v>TONE=D143</v>
      </c>
      <c r="I88" s="138" t="s">
        <v>1740</v>
      </c>
      <c r="K88" s="138" t="s">
        <v>1871</v>
      </c>
      <c r="Y88" s="138" t="s">
        <v>60</v>
      </c>
      <c r="Z88" s="138" t="s">
        <v>1119</v>
      </c>
      <c r="AA88" s="138" t="str">
        <f t="shared" ref="AA88:AA98" si="22">Z88</f>
        <v>D143</v>
      </c>
      <c r="AC88" s="138" t="s">
        <v>1740</v>
      </c>
      <c r="AE88" s="138" t="s">
        <v>1802</v>
      </c>
    </row>
    <row r="89" spans="5:31">
      <c r="E89" s="138" t="s">
        <v>61</v>
      </c>
      <c r="F89" s="138" t="s">
        <v>1120</v>
      </c>
      <c r="G89" s="138" t="str">
        <f t="shared" si="21"/>
        <v>TONE=D145</v>
      </c>
      <c r="I89" s="138" t="s">
        <v>1741</v>
      </c>
      <c r="K89" s="138" t="s">
        <v>1872</v>
      </c>
      <c r="Y89" s="138" t="s">
        <v>61</v>
      </c>
      <c r="Z89" s="138" t="s">
        <v>1120</v>
      </c>
      <c r="AA89" s="138" t="str">
        <f t="shared" si="22"/>
        <v>D145</v>
      </c>
      <c r="AC89" s="138" t="s">
        <v>1741</v>
      </c>
      <c r="AE89" s="138" t="s">
        <v>1803</v>
      </c>
    </row>
    <row r="90" spans="5:31">
      <c r="E90" s="138" t="s">
        <v>62</v>
      </c>
      <c r="F90" s="138" t="s">
        <v>1121</v>
      </c>
      <c r="G90" s="138" t="str">
        <f t="shared" si="21"/>
        <v>TONE=D152</v>
      </c>
      <c r="I90" s="138" t="s">
        <v>1742</v>
      </c>
      <c r="K90" s="138" t="s">
        <v>1873</v>
      </c>
      <c r="Y90" s="138" t="s">
        <v>62</v>
      </c>
      <c r="Z90" s="138" t="s">
        <v>1121</v>
      </c>
      <c r="AA90" s="138" t="str">
        <f t="shared" si="22"/>
        <v>D152</v>
      </c>
      <c r="AC90" s="138" t="s">
        <v>1742</v>
      </c>
      <c r="AE90" s="138" t="s">
        <v>1804</v>
      </c>
    </row>
    <row r="91" spans="5:31">
      <c r="E91" s="138" t="s">
        <v>63</v>
      </c>
      <c r="F91" s="138" t="s">
        <v>1122</v>
      </c>
      <c r="G91" s="138" t="str">
        <f t="shared" si="21"/>
        <v>TONE=D155</v>
      </c>
      <c r="I91" s="138" t="s">
        <v>1743</v>
      </c>
      <c r="K91" s="138" t="s">
        <v>1874</v>
      </c>
      <c r="Y91" s="138" t="s">
        <v>63</v>
      </c>
      <c r="Z91" s="138" t="s">
        <v>1122</v>
      </c>
      <c r="AA91" s="138" t="str">
        <f t="shared" si="22"/>
        <v>D155</v>
      </c>
      <c r="AC91" s="138" t="s">
        <v>1743</v>
      </c>
      <c r="AE91" s="138" t="s">
        <v>1805</v>
      </c>
    </row>
    <row r="92" spans="5:31">
      <c r="E92" s="138" t="s">
        <v>64</v>
      </c>
      <c r="F92" s="138" t="s">
        <v>1123</v>
      </c>
      <c r="G92" s="138" t="str">
        <f t="shared" si="21"/>
        <v>TONE=D156</v>
      </c>
      <c r="I92" s="138" t="s">
        <v>1744</v>
      </c>
      <c r="K92" s="138" t="s">
        <v>1875</v>
      </c>
      <c r="Y92" s="138" t="s">
        <v>64</v>
      </c>
      <c r="Z92" s="138" t="s">
        <v>1123</v>
      </c>
      <c r="AA92" s="138" t="str">
        <f t="shared" si="22"/>
        <v>D156</v>
      </c>
      <c r="AC92" s="138" t="s">
        <v>1744</v>
      </c>
      <c r="AE92" s="138" t="s">
        <v>1806</v>
      </c>
    </row>
    <row r="93" spans="5:31">
      <c r="E93" s="138" t="s">
        <v>65</v>
      </c>
      <c r="F93" s="138" t="s">
        <v>1124</v>
      </c>
      <c r="G93" s="138" t="str">
        <f t="shared" si="21"/>
        <v>TONE=D162</v>
      </c>
      <c r="I93" s="138" t="s">
        <v>1745</v>
      </c>
      <c r="K93" s="138" t="s">
        <v>1876</v>
      </c>
      <c r="Y93" s="138" t="s">
        <v>65</v>
      </c>
      <c r="Z93" s="138" t="s">
        <v>1124</v>
      </c>
      <c r="AA93" s="138" t="str">
        <f t="shared" si="22"/>
        <v>D162</v>
      </c>
      <c r="AC93" s="138" t="s">
        <v>1745</v>
      </c>
      <c r="AE93" s="138" t="s">
        <v>1807</v>
      </c>
    </row>
    <row r="94" spans="5:31">
      <c r="E94" s="138" t="s">
        <v>66</v>
      </c>
      <c r="F94" s="138" t="s">
        <v>1125</v>
      </c>
      <c r="G94" s="138" t="str">
        <f t="shared" si="21"/>
        <v>TONE=D165</v>
      </c>
      <c r="I94" s="138" t="s">
        <v>1746</v>
      </c>
      <c r="K94" s="138" t="s">
        <v>1877</v>
      </c>
      <c r="Y94" s="138" t="s">
        <v>66</v>
      </c>
      <c r="Z94" s="138" t="s">
        <v>1125</v>
      </c>
      <c r="AA94" s="138" t="str">
        <f t="shared" si="22"/>
        <v>D165</v>
      </c>
      <c r="AC94" s="138" t="s">
        <v>1746</v>
      </c>
      <c r="AE94" s="138" t="s">
        <v>1808</v>
      </c>
    </row>
    <row r="95" spans="5:31">
      <c r="E95" s="138" t="s">
        <v>67</v>
      </c>
      <c r="F95" s="138" t="s">
        <v>1126</v>
      </c>
      <c r="G95" s="138" t="str">
        <f t="shared" si="21"/>
        <v>TONE=D172</v>
      </c>
      <c r="I95" s="138" t="s">
        <v>1747</v>
      </c>
      <c r="K95" s="138" t="s">
        <v>1878</v>
      </c>
      <c r="Y95" s="138" t="s">
        <v>67</v>
      </c>
      <c r="Z95" s="138" t="s">
        <v>1126</v>
      </c>
      <c r="AA95" s="138" t="str">
        <f t="shared" si="22"/>
        <v>D172</v>
      </c>
      <c r="AC95" s="138" t="s">
        <v>1747</v>
      </c>
      <c r="AE95" s="138" t="s">
        <v>1809</v>
      </c>
    </row>
    <row r="96" spans="5:31">
      <c r="E96" s="138" t="s">
        <v>68</v>
      </c>
      <c r="F96" s="138" t="s">
        <v>1127</v>
      </c>
      <c r="G96" s="138" t="str">
        <f t="shared" si="21"/>
        <v>TONE=D174</v>
      </c>
      <c r="I96" s="138" t="s">
        <v>1748</v>
      </c>
      <c r="K96" s="138" t="s">
        <v>1879</v>
      </c>
      <c r="Y96" s="138" t="s">
        <v>68</v>
      </c>
      <c r="Z96" s="138" t="s">
        <v>1127</v>
      </c>
      <c r="AA96" s="138" t="str">
        <f t="shared" si="22"/>
        <v>D174</v>
      </c>
      <c r="AC96" s="138" t="s">
        <v>1748</v>
      </c>
      <c r="AE96" s="138" t="s">
        <v>1810</v>
      </c>
    </row>
    <row r="97" spans="5:31">
      <c r="E97" s="138" t="s">
        <v>69</v>
      </c>
      <c r="F97" s="138" t="s">
        <v>1128</v>
      </c>
      <c r="G97" s="138" t="str">
        <f t="shared" si="21"/>
        <v>TONE=D205</v>
      </c>
      <c r="I97" s="138" t="s">
        <v>1749</v>
      </c>
      <c r="K97" s="138" t="s">
        <v>1880</v>
      </c>
      <c r="Y97" s="138" t="s">
        <v>69</v>
      </c>
      <c r="Z97" s="138" t="s">
        <v>1128</v>
      </c>
      <c r="AA97" s="138" t="str">
        <f t="shared" si="22"/>
        <v>D205</v>
      </c>
      <c r="AC97" s="138" t="s">
        <v>1749</v>
      </c>
      <c r="AE97" s="138" t="s">
        <v>1811</v>
      </c>
    </row>
    <row r="98" spans="5:31">
      <c r="E98" s="138" t="s">
        <v>70</v>
      </c>
      <c r="F98" s="138" t="s">
        <v>1429</v>
      </c>
      <c r="G98" s="138" t="str">
        <f t="shared" si="21"/>
        <v>TONE=D212</v>
      </c>
      <c r="I98" s="138" t="s">
        <v>1750</v>
      </c>
      <c r="K98" s="138" t="s">
        <v>1881</v>
      </c>
      <c r="Y98" s="138" t="s">
        <v>70</v>
      </c>
      <c r="Z98" s="138" t="s">
        <v>1429</v>
      </c>
      <c r="AA98" s="138" t="str">
        <f t="shared" si="22"/>
        <v>D212</v>
      </c>
      <c r="AC98" s="138" t="s">
        <v>1750</v>
      </c>
      <c r="AE98" s="138" t="s">
        <v>1812</v>
      </c>
    </row>
    <row r="99" spans="5:31">
      <c r="E99" s="138" t="s">
        <v>601</v>
      </c>
      <c r="G99" s="138" t="s">
        <v>257</v>
      </c>
      <c r="I99" s="138" t="s">
        <v>1751</v>
      </c>
      <c r="K99" s="138" t="s">
        <v>1882</v>
      </c>
      <c r="Y99" s="138" t="s">
        <v>601</v>
      </c>
      <c r="AA99" s="138" t="s">
        <v>257</v>
      </c>
      <c r="AC99" s="138" t="s">
        <v>1751</v>
      </c>
      <c r="AE99" s="138" t="s">
        <v>1813</v>
      </c>
    </row>
    <row r="100" spans="5:31">
      <c r="E100" s="138" t="s">
        <v>71</v>
      </c>
      <c r="F100" s="138" t="s">
        <v>1354</v>
      </c>
      <c r="G100" s="138" t="str">
        <f t="shared" ref="G100:G131" si="23">"TONE="&amp;F100</f>
        <v>TONE=D223</v>
      </c>
      <c r="I100" s="138" t="s">
        <v>1752</v>
      </c>
      <c r="K100" s="138" t="s">
        <v>1883</v>
      </c>
      <c r="Y100" s="138" t="s">
        <v>71</v>
      </c>
      <c r="Z100" s="138" t="s">
        <v>1354</v>
      </c>
      <c r="AA100" s="138" t="str">
        <f t="shared" ref="AA100:AA131" si="24">Z100</f>
        <v>D223</v>
      </c>
      <c r="AC100" s="138" t="s">
        <v>1752</v>
      </c>
      <c r="AE100" s="138" t="s">
        <v>1814</v>
      </c>
    </row>
    <row r="101" spans="5:31">
      <c r="E101" s="138" t="s">
        <v>72</v>
      </c>
      <c r="F101" s="138" t="s">
        <v>1355</v>
      </c>
      <c r="G101" s="138" t="str">
        <f t="shared" si="23"/>
        <v>TONE=D225</v>
      </c>
      <c r="I101" s="138" t="s">
        <v>1753</v>
      </c>
      <c r="K101" s="138" t="s">
        <v>1884</v>
      </c>
      <c r="Y101" s="138" t="s">
        <v>72</v>
      </c>
      <c r="Z101" s="138" t="s">
        <v>1355</v>
      </c>
      <c r="AA101" s="138" t="str">
        <f t="shared" si="24"/>
        <v>D225</v>
      </c>
      <c r="AC101" s="138" t="s">
        <v>1753</v>
      </c>
      <c r="AE101" s="138" t="s">
        <v>1815</v>
      </c>
    </row>
    <row r="102" spans="5:31">
      <c r="E102" s="138" t="s">
        <v>73</v>
      </c>
      <c r="F102" s="138" t="s">
        <v>1356</v>
      </c>
      <c r="G102" s="138" t="str">
        <f t="shared" si="23"/>
        <v>TONE=D226</v>
      </c>
      <c r="I102" s="138" t="s">
        <v>1754</v>
      </c>
      <c r="K102" s="138" t="s">
        <v>1885</v>
      </c>
      <c r="Y102" s="138" t="s">
        <v>73</v>
      </c>
      <c r="Z102" s="138" t="s">
        <v>1356</v>
      </c>
      <c r="AA102" s="138" t="str">
        <f t="shared" si="24"/>
        <v>D226</v>
      </c>
      <c r="AC102" s="138" t="s">
        <v>1754</v>
      </c>
      <c r="AE102" s="138" t="s">
        <v>1816</v>
      </c>
    </row>
    <row r="103" spans="5:31">
      <c r="E103" s="138" t="s">
        <v>74</v>
      </c>
      <c r="F103" s="138" t="s">
        <v>1357</v>
      </c>
      <c r="G103" s="138" t="str">
        <f t="shared" si="23"/>
        <v>TONE=D243</v>
      </c>
      <c r="I103" s="138" t="s">
        <v>1755</v>
      </c>
      <c r="K103" s="138" t="s">
        <v>1886</v>
      </c>
      <c r="Y103" s="138" t="s">
        <v>74</v>
      </c>
      <c r="Z103" s="138" t="s">
        <v>1357</v>
      </c>
      <c r="AA103" s="138" t="str">
        <f t="shared" si="24"/>
        <v>D243</v>
      </c>
      <c r="AC103" s="138" t="s">
        <v>1755</v>
      </c>
      <c r="AE103" s="138" t="s">
        <v>1817</v>
      </c>
    </row>
    <row r="104" spans="5:31">
      <c r="E104" s="138" t="s">
        <v>75</v>
      </c>
      <c r="F104" s="138" t="s">
        <v>1358</v>
      </c>
      <c r="G104" s="138" t="str">
        <f t="shared" si="23"/>
        <v>TONE=D244</v>
      </c>
      <c r="I104" s="138" t="s">
        <v>1756</v>
      </c>
      <c r="K104" s="138" t="s">
        <v>1887</v>
      </c>
      <c r="Y104" s="138" t="s">
        <v>75</v>
      </c>
      <c r="Z104" s="138" t="s">
        <v>1358</v>
      </c>
      <c r="AA104" s="138" t="str">
        <f t="shared" si="24"/>
        <v>D244</v>
      </c>
      <c r="AC104" s="138" t="s">
        <v>1756</v>
      </c>
      <c r="AE104" s="138" t="s">
        <v>1818</v>
      </c>
    </row>
    <row r="105" spans="5:31">
      <c r="E105" s="138" t="s">
        <v>76</v>
      </c>
      <c r="F105" s="138" t="s">
        <v>1359</v>
      </c>
      <c r="G105" s="138" t="str">
        <f t="shared" si="23"/>
        <v>TONE=D245</v>
      </c>
      <c r="I105" s="138" t="s">
        <v>1757</v>
      </c>
      <c r="K105" s="138" t="s">
        <v>1888</v>
      </c>
      <c r="Y105" s="138" t="s">
        <v>76</v>
      </c>
      <c r="Z105" s="138" t="s">
        <v>1359</v>
      </c>
      <c r="AA105" s="138" t="str">
        <f t="shared" si="24"/>
        <v>D245</v>
      </c>
      <c r="AC105" s="138" t="s">
        <v>1757</v>
      </c>
      <c r="AE105" s="138" t="s">
        <v>1819</v>
      </c>
    </row>
    <row r="106" spans="5:31">
      <c r="E106" s="138" t="s">
        <v>77</v>
      </c>
      <c r="F106" s="138" t="s">
        <v>1360</v>
      </c>
      <c r="G106" s="138" t="str">
        <f t="shared" si="23"/>
        <v>TONE=D246</v>
      </c>
      <c r="I106" s="138" t="s">
        <v>1758</v>
      </c>
      <c r="K106" s="138" t="s">
        <v>1889</v>
      </c>
      <c r="Y106" s="138" t="s">
        <v>77</v>
      </c>
      <c r="Z106" s="138" t="s">
        <v>1360</v>
      </c>
      <c r="AA106" s="138" t="str">
        <f t="shared" si="24"/>
        <v>D246</v>
      </c>
      <c r="AC106" s="138" t="s">
        <v>1758</v>
      </c>
      <c r="AE106" s="138" t="s">
        <v>1820</v>
      </c>
    </row>
    <row r="107" spans="5:31">
      <c r="E107" s="138" t="s">
        <v>78</v>
      </c>
      <c r="F107" s="138" t="s">
        <v>1361</v>
      </c>
      <c r="G107" s="138" t="str">
        <f t="shared" si="23"/>
        <v>TONE=D251</v>
      </c>
      <c r="I107" s="138" t="s">
        <v>1759</v>
      </c>
      <c r="K107" s="138" t="s">
        <v>1890</v>
      </c>
      <c r="Y107" s="138" t="s">
        <v>78</v>
      </c>
      <c r="Z107" s="138" t="s">
        <v>1361</v>
      </c>
      <c r="AA107" s="138" t="str">
        <f t="shared" si="24"/>
        <v>D251</v>
      </c>
      <c r="AC107" s="138" t="s">
        <v>1759</v>
      </c>
      <c r="AE107" s="138" t="s">
        <v>1821</v>
      </c>
    </row>
    <row r="108" spans="5:31">
      <c r="E108" s="138" t="s">
        <v>79</v>
      </c>
      <c r="F108" s="138" t="s">
        <v>1362</v>
      </c>
      <c r="G108" s="138" t="str">
        <f t="shared" si="23"/>
        <v>TONE=D252</v>
      </c>
      <c r="I108" s="138" t="s">
        <v>1760</v>
      </c>
      <c r="K108" s="138" t="s">
        <v>1891</v>
      </c>
      <c r="Y108" s="138" t="s">
        <v>79</v>
      </c>
      <c r="Z108" s="138" t="s">
        <v>1362</v>
      </c>
      <c r="AA108" s="138" t="str">
        <f t="shared" si="24"/>
        <v>D252</v>
      </c>
      <c r="AC108" s="138" t="s">
        <v>1760</v>
      </c>
      <c r="AE108" s="138" t="s">
        <v>1822</v>
      </c>
    </row>
    <row r="109" spans="5:31">
      <c r="E109" s="138" t="s">
        <v>80</v>
      </c>
      <c r="F109" s="138" t="s">
        <v>1363</v>
      </c>
      <c r="G109" s="138" t="str">
        <f t="shared" si="23"/>
        <v>TONE=D255</v>
      </c>
      <c r="I109" s="138" t="s">
        <v>1761</v>
      </c>
      <c r="K109" s="138" t="s">
        <v>1892</v>
      </c>
      <c r="Y109" s="138" t="s">
        <v>80</v>
      </c>
      <c r="Z109" s="138" t="s">
        <v>1363</v>
      </c>
      <c r="AA109" s="138" t="str">
        <f t="shared" si="24"/>
        <v>D255</v>
      </c>
      <c r="AC109" s="138" t="s">
        <v>1761</v>
      </c>
      <c r="AE109" s="138" t="s">
        <v>1823</v>
      </c>
    </row>
    <row r="110" spans="5:31">
      <c r="E110" s="138" t="s">
        <v>81</v>
      </c>
      <c r="F110" s="138" t="s">
        <v>1364</v>
      </c>
      <c r="G110" s="138" t="str">
        <f t="shared" si="23"/>
        <v>TONE=D261</v>
      </c>
      <c r="I110" s="138" t="s">
        <v>1762</v>
      </c>
      <c r="K110" s="138" t="s">
        <v>1893</v>
      </c>
      <c r="Y110" s="138" t="s">
        <v>81</v>
      </c>
      <c r="Z110" s="138" t="s">
        <v>1364</v>
      </c>
      <c r="AA110" s="138" t="str">
        <f t="shared" si="24"/>
        <v>D261</v>
      </c>
      <c r="AC110" s="138" t="s">
        <v>1762</v>
      </c>
      <c r="AE110" s="138" t="s">
        <v>1824</v>
      </c>
    </row>
    <row r="111" spans="5:31">
      <c r="E111" s="138" t="s">
        <v>82</v>
      </c>
      <c r="F111" s="138" t="s">
        <v>1365</v>
      </c>
      <c r="G111" s="138" t="str">
        <f t="shared" si="23"/>
        <v>TONE=D263</v>
      </c>
      <c r="I111" s="138" t="s">
        <v>1763</v>
      </c>
      <c r="K111" s="138" t="s">
        <v>1894</v>
      </c>
      <c r="Y111" s="138" t="s">
        <v>82</v>
      </c>
      <c r="Z111" s="138" t="s">
        <v>1365</v>
      </c>
      <c r="AA111" s="138" t="str">
        <f t="shared" si="24"/>
        <v>D263</v>
      </c>
      <c r="AC111" s="138" t="s">
        <v>1763</v>
      </c>
      <c r="AE111" s="138" t="s">
        <v>1825</v>
      </c>
    </row>
    <row r="112" spans="5:31">
      <c r="E112" s="138" t="s">
        <v>83</v>
      </c>
      <c r="F112" s="138" t="s">
        <v>1366</v>
      </c>
      <c r="G112" s="138" t="str">
        <f t="shared" si="23"/>
        <v>TONE=D265</v>
      </c>
      <c r="I112" s="138" t="s">
        <v>1764</v>
      </c>
      <c r="K112" s="138" t="s">
        <v>1895</v>
      </c>
      <c r="Y112" s="138" t="s">
        <v>83</v>
      </c>
      <c r="Z112" s="138" t="s">
        <v>1366</v>
      </c>
      <c r="AA112" s="138" t="str">
        <f t="shared" si="24"/>
        <v>D265</v>
      </c>
      <c r="AC112" s="138" t="s">
        <v>1764</v>
      </c>
      <c r="AE112" s="138" t="s">
        <v>1826</v>
      </c>
    </row>
    <row r="113" spans="5:31">
      <c r="E113" s="138" t="s">
        <v>84</v>
      </c>
      <c r="F113" s="138" t="s">
        <v>1367</v>
      </c>
      <c r="G113" s="138" t="str">
        <f t="shared" si="23"/>
        <v>TONE=D266</v>
      </c>
      <c r="I113" s="176" t="s">
        <v>796</v>
      </c>
      <c r="J113" s="176" t="s">
        <v>796</v>
      </c>
      <c r="K113" s="176" t="s">
        <v>796</v>
      </c>
      <c r="Y113" s="138" t="s">
        <v>84</v>
      </c>
      <c r="Z113" s="138" t="s">
        <v>1367</v>
      </c>
      <c r="AA113" s="138" t="str">
        <f t="shared" si="24"/>
        <v>D266</v>
      </c>
      <c r="AC113" s="176" t="s">
        <v>796</v>
      </c>
      <c r="AD113" s="176" t="s">
        <v>796</v>
      </c>
      <c r="AE113" s="176" t="s">
        <v>796</v>
      </c>
    </row>
    <row r="114" spans="5:31">
      <c r="E114" s="138" t="s">
        <v>85</v>
      </c>
      <c r="F114" s="138" t="s">
        <v>1368</v>
      </c>
      <c r="G114" s="138" t="str">
        <f t="shared" si="23"/>
        <v>TONE=D271</v>
      </c>
      <c r="I114" s="176" t="s">
        <v>796</v>
      </c>
      <c r="J114" s="176" t="s">
        <v>796</v>
      </c>
      <c r="K114" s="176" t="s">
        <v>796</v>
      </c>
      <c r="Y114" s="138" t="s">
        <v>85</v>
      </c>
      <c r="Z114" s="138" t="s">
        <v>1368</v>
      </c>
      <c r="AA114" s="138" t="str">
        <f t="shared" si="24"/>
        <v>D271</v>
      </c>
      <c r="AC114" s="176" t="s">
        <v>796</v>
      </c>
      <c r="AD114" s="176" t="s">
        <v>796</v>
      </c>
      <c r="AE114" s="176" t="s">
        <v>796</v>
      </c>
    </row>
    <row r="115" spans="5:31">
      <c r="E115" s="138" t="s">
        <v>86</v>
      </c>
      <c r="F115" s="138" t="s">
        <v>1369</v>
      </c>
      <c r="G115" s="138" t="str">
        <f t="shared" si="23"/>
        <v>TONE=D274</v>
      </c>
      <c r="I115" s="176" t="s">
        <v>796</v>
      </c>
      <c r="J115" s="176" t="s">
        <v>796</v>
      </c>
      <c r="K115" s="176" t="s">
        <v>796</v>
      </c>
      <c r="Y115" s="138" t="s">
        <v>86</v>
      </c>
      <c r="Z115" s="138" t="s">
        <v>1369</v>
      </c>
      <c r="AA115" s="138" t="str">
        <f t="shared" si="24"/>
        <v>D274</v>
      </c>
      <c r="AC115" s="176" t="s">
        <v>796</v>
      </c>
      <c r="AD115" s="176" t="s">
        <v>796</v>
      </c>
      <c r="AE115" s="176" t="s">
        <v>796</v>
      </c>
    </row>
    <row r="116" spans="5:31">
      <c r="E116" s="138" t="s">
        <v>87</v>
      </c>
      <c r="F116" s="138" t="s">
        <v>1370</v>
      </c>
      <c r="G116" s="138" t="str">
        <f t="shared" si="23"/>
        <v>TONE=D306</v>
      </c>
      <c r="I116" s="138" t="s">
        <v>1827</v>
      </c>
      <c r="K116" s="138" t="s">
        <v>1896</v>
      </c>
      <c r="Y116" s="138" t="s">
        <v>87</v>
      </c>
      <c r="Z116" s="138" t="s">
        <v>1370</v>
      </c>
      <c r="AA116" s="138" t="str">
        <f t="shared" si="24"/>
        <v>D306</v>
      </c>
      <c r="AC116" s="138" t="s">
        <v>1827</v>
      </c>
      <c r="AE116" s="138" t="s">
        <v>1829</v>
      </c>
    </row>
    <row r="117" spans="5:31">
      <c r="E117" s="138" t="s">
        <v>88</v>
      </c>
      <c r="F117" s="138" t="s">
        <v>1371</v>
      </c>
      <c r="G117" s="138" t="str">
        <f t="shared" si="23"/>
        <v>TONE=D311</v>
      </c>
      <c r="I117" s="138" t="s">
        <v>1828</v>
      </c>
      <c r="K117" s="138" t="s">
        <v>1897</v>
      </c>
      <c r="Y117" s="138" t="s">
        <v>88</v>
      </c>
      <c r="Z117" s="138" t="s">
        <v>1371</v>
      </c>
      <c r="AA117" s="138" t="str">
        <f t="shared" si="24"/>
        <v>D311</v>
      </c>
      <c r="AC117" s="138" t="s">
        <v>1828</v>
      </c>
      <c r="AE117" s="138" t="s">
        <v>1830</v>
      </c>
    </row>
    <row r="118" spans="5:31">
      <c r="E118" s="138" t="s">
        <v>89</v>
      </c>
      <c r="F118" s="138" t="s">
        <v>1372</v>
      </c>
      <c r="G118" s="138" t="str">
        <f t="shared" si="23"/>
        <v>TONE=D315</v>
      </c>
      <c r="Y118" s="138" t="s">
        <v>89</v>
      </c>
      <c r="Z118" s="138" t="s">
        <v>1372</v>
      </c>
      <c r="AA118" s="138" t="str">
        <f t="shared" si="24"/>
        <v>D315</v>
      </c>
    </row>
    <row r="119" spans="5:31">
      <c r="E119" s="138" t="s">
        <v>90</v>
      </c>
      <c r="F119" s="138" t="s">
        <v>1373</v>
      </c>
      <c r="G119" s="138" t="str">
        <f t="shared" si="23"/>
        <v>TONE=D325</v>
      </c>
      <c r="Y119" s="138" t="s">
        <v>90</v>
      </c>
      <c r="Z119" s="138" t="s">
        <v>1373</v>
      </c>
      <c r="AA119" s="138" t="str">
        <f t="shared" si="24"/>
        <v>D325</v>
      </c>
    </row>
    <row r="120" spans="5:31">
      <c r="E120" s="138" t="s">
        <v>91</v>
      </c>
      <c r="F120" s="138" t="s">
        <v>1374</v>
      </c>
      <c r="G120" s="138" t="str">
        <f t="shared" si="23"/>
        <v>TONE=D331</v>
      </c>
      <c r="Y120" s="138" t="s">
        <v>91</v>
      </c>
      <c r="Z120" s="138" t="s">
        <v>1374</v>
      </c>
      <c r="AA120" s="138" t="str">
        <f t="shared" si="24"/>
        <v>D331</v>
      </c>
    </row>
    <row r="121" spans="5:31">
      <c r="E121" s="138" t="s">
        <v>92</v>
      </c>
      <c r="F121" s="138" t="s">
        <v>1375</v>
      </c>
      <c r="G121" s="138" t="str">
        <f t="shared" si="23"/>
        <v>TONE=D332</v>
      </c>
      <c r="Y121" s="138" t="s">
        <v>92</v>
      </c>
      <c r="Z121" s="138" t="s">
        <v>1375</v>
      </c>
      <c r="AA121" s="138" t="str">
        <f t="shared" si="24"/>
        <v>D332</v>
      </c>
    </row>
    <row r="122" spans="5:31">
      <c r="E122" s="138" t="s">
        <v>93</v>
      </c>
      <c r="F122" s="138" t="s">
        <v>1376</v>
      </c>
      <c r="G122" s="138" t="str">
        <f t="shared" si="23"/>
        <v>TONE=D343</v>
      </c>
      <c r="Y122" s="138" t="s">
        <v>93</v>
      </c>
      <c r="Z122" s="138" t="s">
        <v>1376</v>
      </c>
      <c r="AA122" s="138" t="str">
        <f t="shared" si="24"/>
        <v>D343</v>
      </c>
    </row>
    <row r="123" spans="5:31">
      <c r="E123" s="138" t="s">
        <v>94</v>
      </c>
      <c r="F123" s="138" t="s">
        <v>1377</v>
      </c>
      <c r="G123" s="138" t="str">
        <f t="shared" si="23"/>
        <v>TONE=D346</v>
      </c>
      <c r="Y123" s="138" t="s">
        <v>94</v>
      </c>
      <c r="Z123" s="138" t="s">
        <v>1377</v>
      </c>
      <c r="AA123" s="138" t="str">
        <f t="shared" si="24"/>
        <v>D346</v>
      </c>
    </row>
    <row r="124" spans="5:31">
      <c r="E124" s="138" t="s">
        <v>95</v>
      </c>
      <c r="F124" s="138" t="s">
        <v>1378</v>
      </c>
      <c r="G124" s="138" t="str">
        <f t="shared" si="23"/>
        <v>TONE=D351</v>
      </c>
      <c r="Y124" s="138" t="s">
        <v>95</v>
      </c>
      <c r="Z124" s="138" t="s">
        <v>1378</v>
      </c>
      <c r="AA124" s="138" t="str">
        <f t="shared" si="24"/>
        <v>D351</v>
      </c>
    </row>
    <row r="125" spans="5:31">
      <c r="E125" s="138" t="s">
        <v>96</v>
      </c>
      <c r="F125" s="138" t="s">
        <v>1379</v>
      </c>
      <c r="G125" s="138" t="str">
        <f t="shared" si="23"/>
        <v>TONE=D356</v>
      </c>
      <c r="Y125" s="138" t="s">
        <v>96</v>
      </c>
      <c r="Z125" s="138" t="s">
        <v>1379</v>
      </c>
      <c r="AA125" s="138" t="str">
        <f t="shared" si="24"/>
        <v>D356</v>
      </c>
    </row>
    <row r="126" spans="5:31">
      <c r="E126" s="138" t="s">
        <v>97</v>
      </c>
      <c r="F126" s="138" t="s">
        <v>1380</v>
      </c>
      <c r="G126" s="138" t="str">
        <f t="shared" si="23"/>
        <v>TONE=D364</v>
      </c>
      <c r="Y126" s="138" t="s">
        <v>97</v>
      </c>
      <c r="Z126" s="138" t="s">
        <v>1380</v>
      </c>
      <c r="AA126" s="138" t="str">
        <f t="shared" si="24"/>
        <v>D364</v>
      </c>
    </row>
    <row r="127" spans="5:31">
      <c r="E127" s="138" t="s">
        <v>98</v>
      </c>
      <c r="F127" s="138" t="s">
        <v>1381</v>
      </c>
      <c r="G127" s="138" t="str">
        <f t="shared" si="23"/>
        <v>TONE=D365</v>
      </c>
      <c r="Y127" s="138" t="s">
        <v>98</v>
      </c>
      <c r="Z127" s="138" t="s">
        <v>1381</v>
      </c>
      <c r="AA127" s="138" t="str">
        <f t="shared" si="24"/>
        <v>D365</v>
      </c>
    </row>
    <row r="128" spans="5:31">
      <c r="E128" s="138" t="s">
        <v>1430</v>
      </c>
      <c r="F128" s="138" t="s">
        <v>1382</v>
      </c>
      <c r="G128" s="138" t="str">
        <f t="shared" si="23"/>
        <v>TONE=D371</v>
      </c>
      <c r="Y128" s="138" t="s">
        <v>1430</v>
      </c>
      <c r="Z128" s="138" t="s">
        <v>1382</v>
      </c>
      <c r="AA128" s="138" t="str">
        <f t="shared" si="24"/>
        <v>D371</v>
      </c>
    </row>
    <row r="129" spans="5:27">
      <c r="E129" s="138" t="s">
        <v>1431</v>
      </c>
      <c r="F129" s="138" t="s">
        <v>1383</v>
      </c>
      <c r="G129" s="138" t="str">
        <f t="shared" si="23"/>
        <v>TONE=D411</v>
      </c>
      <c r="Y129" s="138" t="s">
        <v>1431</v>
      </c>
      <c r="Z129" s="138" t="s">
        <v>1383</v>
      </c>
      <c r="AA129" s="138" t="str">
        <f t="shared" si="24"/>
        <v>D411</v>
      </c>
    </row>
    <row r="130" spans="5:27">
      <c r="E130" s="138" t="s">
        <v>1432</v>
      </c>
      <c r="F130" s="138" t="s">
        <v>1384</v>
      </c>
      <c r="G130" s="138" t="str">
        <f t="shared" si="23"/>
        <v>TONE=D412</v>
      </c>
      <c r="Y130" s="138" t="s">
        <v>1432</v>
      </c>
      <c r="Z130" s="138" t="s">
        <v>1384</v>
      </c>
      <c r="AA130" s="138" t="str">
        <f t="shared" si="24"/>
        <v>D412</v>
      </c>
    </row>
    <row r="131" spans="5:27">
      <c r="E131" s="138" t="s">
        <v>1433</v>
      </c>
      <c r="F131" s="138" t="s">
        <v>1385</v>
      </c>
      <c r="G131" s="138" t="str">
        <f t="shared" si="23"/>
        <v>TONE=D413</v>
      </c>
      <c r="Y131" s="138" t="s">
        <v>1433</v>
      </c>
      <c r="Z131" s="138" t="s">
        <v>1385</v>
      </c>
      <c r="AA131" s="138" t="str">
        <f t="shared" si="24"/>
        <v>D413</v>
      </c>
    </row>
    <row r="132" spans="5:27">
      <c r="E132" s="138" t="s">
        <v>1434</v>
      </c>
      <c r="F132" s="138" t="s">
        <v>1386</v>
      </c>
      <c r="G132" s="138" t="str">
        <f t="shared" ref="G132:G163" si="25">"TONE="&amp;F132</f>
        <v>TONE=D423</v>
      </c>
      <c r="Y132" s="138" t="s">
        <v>1434</v>
      </c>
      <c r="Z132" s="138" t="s">
        <v>1386</v>
      </c>
      <c r="AA132" s="138" t="str">
        <f t="shared" ref="AA132:AA163" si="26">Z132</f>
        <v>D423</v>
      </c>
    </row>
    <row r="133" spans="5:27">
      <c r="E133" s="138" t="s">
        <v>1435</v>
      </c>
      <c r="F133" s="138" t="s">
        <v>1387</v>
      </c>
      <c r="G133" s="138" t="str">
        <f t="shared" si="25"/>
        <v>TONE=D431</v>
      </c>
      <c r="Y133" s="138" t="s">
        <v>1435</v>
      </c>
      <c r="Z133" s="138" t="s">
        <v>1387</v>
      </c>
      <c r="AA133" s="138" t="str">
        <f t="shared" si="26"/>
        <v>D431</v>
      </c>
    </row>
    <row r="134" spans="5:27">
      <c r="E134" s="138" t="s">
        <v>1436</v>
      </c>
      <c r="F134" s="138" t="s">
        <v>1388</v>
      </c>
      <c r="G134" s="138" t="str">
        <f t="shared" si="25"/>
        <v>TONE=D432</v>
      </c>
      <c r="Y134" s="138" t="s">
        <v>1436</v>
      </c>
      <c r="Z134" s="138" t="s">
        <v>1388</v>
      </c>
      <c r="AA134" s="138" t="str">
        <f t="shared" si="26"/>
        <v>D432</v>
      </c>
    </row>
    <row r="135" spans="5:27">
      <c r="E135" s="138" t="s">
        <v>1437</v>
      </c>
      <c r="F135" s="138" t="s">
        <v>1389</v>
      </c>
      <c r="G135" s="138" t="str">
        <f t="shared" si="25"/>
        <v>TONE=D445</v>
      </c>
      <c r="Y135" s="138" t="s">
        <v>1437</v>
      </c>
      <c r="Z135" s="138" t="s">
        <v>1389</v>
      </c>
      <c r="AA135" s="138" t="str">
        <f t="shared" si="26"/>
        <v>D445</v>
      </c>
    </row>
    <row r="136" spans="5:27">
      <c r="E136" s="138" t="s">
        <v>1438</v>
      </c>
      <c r="F136" s="138" t="s">
        <v>1390</v>
      </c>
      <c r="G136" s="138" t="str">
        <f t="shared" si="25"/>
        <v>TONE=D446</v>
      </c>
      <c r="Y136" s="138" t="s">
        <v>1438</v>
      </c>
      <c r="Z136" s="138" t="s">
        <v>1390</v>
      </c>
      <c r="AA136" s="138" t="str">
        <f t="shared" si="26"/>
        <v>D446</v>
      </c>
    </row>
    <row r="137" spans="5:27">
      <c r="E137" s="138" t="s">
        <v>1439</v>
      </c>
      <c r="F137" s="138" t="s">
        <v>1391</v>
      </c>
      <c r="G137" s="138" t="str">
        <f t="shared" si="25"/>
        <v>TONE=D452</v>
      </c>
      <c r="Y137" s="138" t="s">
        <v>1439</v>
      </c>
      <c r="Z137" s="138" t="s">
        <v>1391</v>
      </c>
      <c r="AA137" s="138" t="str">
        <f t="shared" si="26"/>
        <v>D452</v>
      </c>
    </row>
    <row r="138" spans="5:27">
      <c r="E138" s="138" t="s">
        <v>1440</v>
      </c>
      <c r="F138" s="138" t="s">
        <v>1392</v>
      </c>
      <c r="G138" s="138" t="str">
        <f t="shared" si="25"/>
        <v>TONE=D454</v>
      </c>
      <c r="Y138" s="138" t="s">
        <v>1440</v>
      </c>
      <c r="Z138" s="138" t="s">
        <v>1392</v>
      </c>
      <c r="AA138" s="138" t="str">
        <f t="shared" si="26"/>
        <v>D454</v>
      </c>
    </row>
    <row r="139" spans="5:27">
      <c r="E139" s="138" t="s">
        <v>1441</v>
      </c>
      <c r="F139" s="138" t="s">
        <v>1393</v>
      </c>
      <c r="G139" s="138" t="str">
        <f t="shared" si="25"/>
        <v>TONE=D455</v>
      </c>
      <c r="Y139" s="138" t="s">
        <v>1441</v>
      </c>
      <c r="Z139" s="138" t="s">
        <v>1393</v>
      </c>
      <c r="AA139" s="138" t="str">
        <f t="shared" si="26"/>
        <v>D455</v>
      </c>
    </row>
    <row r="140" spans="5:27">
      <c r="E140" s="138" t="s">
        <v>1442</v>
      </c>
      <c r="F140" s="138" t="s">
        <v>1394</v>
      </c>
      <c r="G140" s="138" t="str">
        <f t="shared" si="25"/>
        <v>TONE=D462</v>
      </c>
      <c r="Y140" s="138" t="s">
        <v>1442</v>
      </c>
      <c r="Z140" s="138" t="s">
        <v>1394</v>
      </c>
      <c r="AA140" s="138" t="str">
        <f t="shared" si="26"/>
        <v>D462</v>
      </c>
    </row>
    <row r="141" spans="5:27">
      <c r="E141" s="138" t="s">
        <v>1443</v>
      </c>
      <c r="F141" s="138" t="s">
        <v>1395</v>
      </c>
      <c r="G141" s="138" t="str">
        <f t="shared" si="25"/>
        <v>TONE=D464</v>
      </c>
      <c r="Y141" s="138" t="s">
        <v>1443</v>
      </c>
      <c r="Z141" s="138" t="s">
        <v>1395</v>
      </c>
      <c r="AA141" s="138" t="str">
        <f t="shared" si="26"/>
        <v>D464</v>
      </c>
    </row>
    <row r="142" spans="5:27">
      <c r="E142" s="138" t="s">
        <v>1444</v>
      </c>
      <c r="F142" s="138" t="s">
        <v>1396</v>
      </c>
      <c r="G142" s="138" t="str">
        <f t="shared" si="25"/>
        <v>TONE=D465</v>
      </c>
      <c r="Y142" s="138" t="s">
        <v>1444</v>
      </c>
      <c r="Z142" s="138" t="s">
        <v>1396</v>
      </c>
      <c r="AA142" s="138" t="str">
        <f t="shared" si="26"/>
        <v>D465</v>
      </c>
    </row>
    <row r="143" spans="5:27">
      <c r="E143" s="138" t="s">
        <v>1445</v>
      </c>
      <c r="F143" s="138" t="s">
        <v>1397</v>
      </c>
      <c r="G143" s="138" t="str">
        <f t="shared" si="25"/>
        <v>TONE=D466</v>
      </c>
      <c r="Y143" s="138" t="s">
        <v>1445</v>
      </c>
      <c r="Z143" s="138" t="s">
        <v>1397</v>
      </c>
      <c r="AA143" s="138" t="str">
        <f t="shared" si="26"/>
        <v>D466</v>
      </c>
    </row>
    <row r="144" spans="5:27">
      <c r="E144" s="138" t="s">
        <v>1446</v>
      </c>
      <c r="F144" s="138" t="s">
        <v>1398</v>
      </c>
      <c r="G144" s="138" t="str">
        <f t="shared" si="25"/>
        <v>TONE=D503</v>
      </c>
      <c r="Y144" s="138" t="s">
        <v>1446</v>
      </c>
      <c r="Z144" s="138" t="s">
        <v>1398</v>
      </c>
      <c r="AA144" s="138" t="str">
        <f t="shared" si="26"/>
        <v>D503</v>
      </c>
    </row>
    <row r="145" spans="5:27">
      <c r="E145" s="138" t="s">
        <v>1447</v>
      </c>
      <c r="F145" s="138" t="s">
        <v>1399</v>
      </c>
      <c r="G145" s="138" t="str">
        <f t="shared" si="25"/>
        <v>TONE=D506</v>
      </c>
      <c r="Y145" s="138" t="s">
        <v>1447</v>
      </c>
      <c r="Z145" s="138" t="s">
        <v>1399</v>
      </c>
      <c r="AA145" s="138" t="str">
        <f t="shared" si="26"/>
        <v>D506</v>
      </c>
    </row>
    <row r="146" spans="5:27">
      <c r="E146" s="138" t="s">
        <v>1448</v>
      </c>
      <c r="F146" s="138" t="s">
        <v>1400</v>
      </c>
      <c r="G146" s="138" t="str">
        <f t="shared" si="25"/>
        <v>TONE=D516</v>
      </c>
      <c r="Y146" s="138" t="s">
        <v>1448</v>
      </c>
      <c r="Z146" s="138" t="s">
        <v>1400</v>
      </c>
      <c r="AA146" s="138" t="str">
        <f t="shared" si="26"/>
        <v>D516</v>
      </c>
    </row>
    <row r="147" spans="5:27">
      <c r="E147" s="138" t="s">
        <v>1449</v>
      </c>
      <c r="F147" s="138" t="s">
        <v>1401</v>
      </c>
      <c r="G147" s="138" t="str">
        <f t="shared" si="25"/>
        <v>TONE=D523</v>
      </c>
      <c r="Y147" s="138" t="s">
        <v>1449</v>
      </c>
      <c r="Z147" s="138" t="s">
        <v>1401</v>
      </c>
      <c r="AA147" s="138" t="str">
        <f t="shared" si="26"/>
        <v>D523</v>
      </c>
    </row>
    <row r="148" spans="5:27">
      <c r="E148" s="138" t="s">
        <v>1450</v>
      </c>
      <c r="F148" s="138" t="s">
        <v>1402</v>
      </c>
      <c r="G148" s="138" t="str">
        <f t="shared" si="25"/>
        <v>TONE=D526</v>
      </c>
      <c r="Y148" s="138" t="s">
        <v>1450</v>
      </c>
      <c r="Z148" s="138" t="s">
        <v>1402</v>
      </c>
      <c r="AA148" s="138" t="str">
        <f t="shared" si="26"/>
        <v>D526</v>
      </c>
    </row>
    <row r="149" spans="5:27">
      <c r="E149" s="138" t="s">
        <v>1451</v>
      </c>
      <c r="F149" s="138" t="s">
        <v>1403</v>
      </c>
      <c r="G149" s="138" t="str">
        <f t="shared" si="25"/>
        <v>TONE=D532</v>
      </c>
      <c r="Y149" s="138" t="s">
        <v>1451</v>
      </c>
      <c r="Z149" s="138" t="s">
        <v>1403</v>
      </c>
      <c r="AA149" s="138" t="str">
        <f t="shared" si="26"/>
        <v>D532</v>
      </c>
    </row>
    <row r="150" spans="5:27">
      <c r="E150" s="138" t="s">
        <v>1452</v>
      </c>
      <c r="F150" s="138" t="s">
        <v>1404</v>
      </c>
      <c r="G150" s="138" t="str">
        <f t="shared" si="25"/>
        <v>TONE=D546</v>
      </c>
      <c r="Y150" s="138" t="s">
        <v>1452</v>
      </c>
      <c r="Z150" s="138" t="s">
        <v>1404</v>
      </c>
      <c r="AA150" s="138" t="str">
        <f t="shared" si="26"/>
        <v>D546</v>
      </c>
    </row>
    <row r="151" spans="5:27">
      <c r="E151" s="138" t="s">
        <v>1453</v>
      </c>
      <c r="F151" s="138" t="s">
        <v>1405</v>
      </c>
      <c r="G151" s="138" t="str">
        <f t="shared" si="25"/>
        <v>TONE=D565</v>
      </c>
      <c r="Y151" s="138" t="s">
        <v>1453</v>
      </c>
      <c r="Z151" s="138" t="s">
        <v>1405</v>
      </c>
      <c r="AA151" s="138" t="str">
        <f t="shared" si="26"/>
        <v>D565</v>
      </c>
    </row>
    <row r="152" spans="5:27">
      <c r="E152" s="138" t="s">
        <v>1454</v>
      </c>
      <c r="F152" s="138" t="s">
        <v>1406</v>
      </c>
      <c r="G152" s="138" t="str">
        <f t="shared" si="25"/>
        <v>TONE=D606</v>
      </c>
      <c r="Y152" s="138" t="s">
        <v>1454</v>
      </c>
      <c r="Z152" s="138" t="s">
        <v>1406</v>
      </c>
      <c r="AA152" s="138" t="str">
        <f t="shared" si="26"/>
        <v>D606</v>
      </c>
    </row>
    <row r="153" spans="5:27">
      <c r="E153" s="138" t="s">
        <v>1455</v>
      </c>
      <c r="F153" s="138" t="s">
        <v>1407</v>
      </c>
      <c r="G153" s="138" t="str">
        <f t="shared" si="25"/>
        <v>TONE=D612</v>
      </c>
      <c r="Y153" s="138" t="s">
        <v>1455</v>
      </c>
      <c r="Z153" s="138" t="s">
        <v>1407</v>
      </c>
      <c r="AA153" s="138" t="str">
        <f t="shared" si="26"/>
        <v>D612</v>
      </c>
    </row>
    <row r="154" spans="5:27">
      <c r="E154" s="138" t="s">
        <v>1456</v>
      </c>
      <c r="F154" s="138" t="s">
        <v>1408</v>
      </c>
      <c r="G154" s="138" t="str">
        <f t="shared" si="25"/>
        <v>TONE=D624</v>
      </c>
      <c r="Y154" s="138" t="s">
        <v>1456</v>
      </c>
      <c r="Z154" s="138" t="s">
        <v>1408</v>
      </c>
      <c r="AA154" s="138" t="str">
        <f t="shared" si="26"/>
        <v>D624</v>
      </c>
    </row>
    <row r="155" spans="5:27">
      <c r="E155" s="138" t="s">
        <v>1457</v>
      </c>
      <c r="F155" s="138" t="s">
        <v>1409</v>
      </c>
      <c r="G155" s="138" t="str">
        <f t="shared" si="25"/>
        <v>TONE=D627</v>
      </c>
      <c r="Y155" s="138" t="s">
        <v>1457</v>
      </c>
      <c r="Z155" s="138" t="s">
        <v>1409</v>
      </c>
      <c r="AA155" s="138" t="str">
        <f t="shared" si="26"/>
        <v>D627</v>
      </c>
    </row>
    <row r="156" spans="5:27">
      <c r="E156" s="138" t="s">
        <v>1458</v>
      </c>
      <c r="F156" s="138" t="s">
        <v>1410</v>
      </c>
      <c r="G156" s="138" t="str">
        <f t="shared" si="25"/>
        <v>TONE=D631</v>
      </c>
      <c r="Y156" s="138" t="s">
        <v>1458</v>
      </c>
      <c r="Z156" s="138" t="s">
        <v>1410</v>
      </c>
      <c r="AA156" s="138" t="str">
        <f t="shared" si="26"/>
        <v>D631</v>
      </c>
    </row>
    <row r="157" spans="5:27">
      <c r="E157" s="138" t="s">
        <v>1459</v>
      </c>
      <c r="F157" s="138" t="s">
        <v>1411</v>
      </c>
      <c r="G157" s="138" t="str">
        <f t="shared" si="25"/>
        <v>TONE=D632</v>
      </c>
      <c r="Y157" s="138" t="s">
        <v>1459</v>
      </c>
      <c r="Z157" s="138" t="s">
        <v>1411</v>
      </c>
      <c r="AA157" s="138" t="str">
        <f t="shared" si="26"/>
        <v>D632</v>
      </c>
    </row>
    <row r="158" spans="5:27">
      <c r="E158" s="138" t="s">
        <v>1460</v>
      </c>
      <c r="F158" s="138" t="s">
        <v>1412</v>
      </c>
      <c r="G158" s="138" t="str">
        <f t="shared" si="25"/>
        <v>TONE=D654</v>
      </c>
      <c r="Y158" s="138" t="s">
        <v>1460</v>
      </c>
      <c r="Z158" s="138" t="s">
        <v>1412</v>
      </c>
      <c r="AA158" s="138" t="str">
        <f t="shared" si="26"/>
        <v>D654</v>
      </c>
    </row>
    <row r="159" spans="5:27">
      <c r="E159" s="138" t="s">
        <v>1461</v>
      </c>
      <c r="F159" s="138" t="s">
        <v>1413</v>
      </c>
      <c r="G159" s="138" t="str">
        <f t="shared" si="25"/>
        <v>TONE=D662</v>
      </c>
      <c r="Y159" s="138" t="s">
        <v>1461</v>
      </c>
      <c r="Z159" s="138" t="s">
        <v>1413</v>
      </c>
      <c r="AA159" s="138" t="str">
        <f t="shared" si="26"/>
        <v>D662</v>
      </c>
    </row>
    <row r="160" spans="5:27">
      <c r="E160" s="138" t="s">
        <v>1462</v>
      </c>
      <c r="F160" s="138" t="s">
        <v>1414</v>
      </c>
      <c r="G160" s="138" t="str">
        <f t="shared" si="25"/>
        <v>TONE=D664</v>
      </c>
      <c r="Y160" s="138" t="s">
        <v>1462</v>
      </c>
      <c r="Z160" s="138" t="s">
        <v>1414</v>
      </c>
      <c r="AA160" s="138" t="str">
        <f t="shared" si="26"/>
        <v>D664</v>
      </c>
    </row>
    <row r="161" spans="5:27">
      <c r="E161" s="138" t="s">
        <v>1463</v>
      </c>
      <c r="F161" s="138" t="s">
        <v>1415</v>
      </c>
      <c r="G161" s="138" t="str">
        <f t="shared" si="25"/>
        <v>TONE=D703</v>
      </c>
      <c r="Y161" s="138" t="s">
        <v>1463</v>
      </c>
      <c r="Z161" s="138" t="s">
        <v>1415</v>
      </c>
      <c r="AA161" s="138" t="str">
        <f t="shared" si="26"/>
        <v>D703</v>
      </c>
    </row>
    <row r="162" spans="5:27">
      <c r="E162" s="138" t="s">
        <v>1464</v>
      </c>
      <c r="F162" s="138" t="s">
        <v>1416</v>
      </c>
      <c r="G162" s="138" t="str">
        <f t="shared" si="25"/>
        <v>TONE=D712</v>
      </c>
      <c r="Y162" s="138" t="s">
        <v>1464</v>
      </c>
      <c r="Z162" s="138" t="s">
        <v>1416</v>
      </c>
      <c r="AA162" s="138" t="str">
        <f t="shared" si="26"/>
        <v>D712</v>
      </c>
    </row>
    <row r="163" spans="5:27">
      <c r="E163" s="138" t="s">
        <v>1465</v>
      </c>
      <c r="F163" s="138" t="s">
        <v>1417</v>
      </c>
      <c r="G163" s="138" t="str">
        <f t="shared" si="25"/>
        <v>TONE=D723</v>
      </c>
      <c r="Y163" s="138" t="s">
        <v>1465</v>
      </c>
      <c r="Z163" s="138" t="s">
        <v>1417</v>
      </c>
      <c r="AA163" s="138" t="str">
        <f t="shared" si="26"/>
        <v>D723</v>
      </c>
    </row>
    <row r="164" spans="5:27">
      <c r="E164" s="138" t="s">
        <v>1466</v>
      </c>
      <c r="F164" s="138" t="s">
        <v>1418</v>
      </c>
      <c r="G164" s="138" t="str">
        <f>"TONE="&amp;F164</f>
        <v>TONE=D731</v>
      </c>
      <c r="Y164" s="138" t="s">
        <v>1466</v>
      </c>
      <c r="Z164" s="138" t="s">
        <v>1418</v>
      </c>
      <c r="AA164" s="138" t="str">
        <f>Z164</f>
        <v>D731</v>
      </c>
    </row>
    <row r="165" spans="5:27">
      <c r="E165" s="138" t="s">
        <v>1467</v>
      </c>
      <c r="F165" s="138" t="s">
        <v>1419</v>
      </c>
      <c r="G165" s="138" t="str">
        <f>"TONE="&amp;F165</f>
        <v>TONE=D732</v>
      </c>
      <c r="Y165" s="138" t="s">
        <v>1467</v>
      </c>
      <c r="Z165" s="138" t="s">
        <v>1419</v>
      </c>
      <c r="AA165" s="138" t="str">
        <f>Z165</f>
        <v>D732</v>
      </c>
    </row>
    <row r="166" spans="5:27">
      <c r="E166" s="138" t="s">
        <v>1468</v>
      </c>
      <c r="F166" s="138" t="s">
        <v>1420</v>
      </c>
      <c r="G166" s="138" t="str">
        <f>"TONE="&amp;F166</f>
        <v>TONE=D734</v>
      </c>
      <c r="Y166" s="138" t="s">
        <v>1468</v>
      </c>
      <c r="Z166" s="138" t="s">
        <v>1420</v>
      </c>
      <c r="AA166" s="138" t="str">
        <f>Z166</f>
        <v>D734</v>
      </c>
    </row>
    <row r="167" spans="5:27">
      <c r="E167" s="138" t="s">
        <v>1469</v>
      </c>
      <c r="F167" s="138" t="s">
        <v>1421</v>
      </c>
      <c r="G167" s="138" t="str">
        <f>"TONE="&amp;F167</f>
        <v>TONE=D743</v>
      </c>
      <c r="Y167" s="138" t="s">
        <v>1469</v>
      </c>
      <c r="Z167" s="138" t="s">
        <v>1421</v>
      </c>
      <c r="AA167" s="138" t="str">
        <f>Z167</f>
        <v>D743</v>
      </c>
    </row>
    <row r="168" spans="5:27">
      <c r="E168" s="138" t="s">
        <v>1470</v>
      </c>
      <c r="F168" s="138" t="s">
        <v>1422</v>
      </c>
      <c r="G168" s="138" t="str">
        <f>"TONE="&amp;F168</f>
        <v>TONE=D754</v>
      </c>
      <c r="Y168" s="138" t="s">
        <v>1470</v>
      </c>
      <c r="Z168" s="138" t="s">
        <v>1422</v>
      </c>
      <c r="AA168" s="138" t="str">
        <f>Z168</f>
        <v>D754</v>
      </c>
    </row>
  </sheetData>
  <phoneticPr fontId="3"/>
  <pageMargins left="0.31496062992125984" right="0.27559055118110237" top="0.98425196850393704" bottom="0.98425196850393704" header="0.51181102362204722" footer="0.51181102362204722"/>
  <pageSetup paperSize="9" scale="50" fitToHeight="5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B2:O151"/>
  <sheetViews>
    <sheetView workbookViewId="0">
      <selection activeCell="E29" sqref="E29"/>
    </sheetView>
  </sheetViews>
  <sheetFormatPr defaultRowHeight="13.5"/>
  <cols>
    <col min="2" max="2" width="19.375" bestFit="1" customWidth="1"/>
    <col min="5" max="5" width="23" bestFit="1" customWidth="1"/>
    <col min="6" max="6" width="15.375" bestFit="1" customWidth="1"/>
    <col min="7" max="7" width="9" style="247"/>
    <col min="8" max="8" width="23" bestFit="1" customWidth="1"/>
    <col min="9" max="9" width="15.375" bestFit="1" customWidth="1"/>
    <col min="11" max="11" width="16.5" bestFit="1" customWidth="1"/>
    <col min="13" max="13" width="9" style="247"/>
  </cols>
  <sheetData>
    <row r="2" spans="2:15">
      <c r="B2" t="s">
        <v>2554</v>
      </c>
      <c r="E2" t="s">
        <v>2556</v>
      </c>
      <c r="H2" t="s">
        <v>2558</v>
      </c>
      <c r="K2" t="s">
        <v>2560</v>
      </c>
      <c r="N2" t="s">
        <v>2562</v>
      </c>
    </row>
    <row r="4" spans="2:15" ht="14.25" thickBot="1">
      <c r="B4" s="291" t="s">
        <v>2437</v>
      </c>
      <c r="C4" s="291" t="s">
        <v>2438</v>
      </c>
      <c r="E4" s="291" t="s">
        <v>2563</v>
      </c>
      <c r="F4" s="291" t="s">
        <v>2438</v>
      </c>
      <c r="H4" s="291" t="s">
        <v>2564</v>
      </c>
      <c r="I4" s="291" t="s">
        <v>2406</v>
      </c>
      <c r="K4" s="291" t="s">
        <v>2565</v>
      </c>
      <c r="L4" s="291" t="s">
        <v>2405</v>
      </c>
      <c r="N4" s="291" t="s">
        <v>2565</v>
      </c>
      <c r="O4" s="291" t="s">
        <v>2407</v>
      </c>
    </row>
    <row r="5" spans="2:15" ht="14.25" thickTop="1">
      <c r="B5" t="s">
        <v>2246</v>
      </c>
      <c r="C5" s="246" t="s">
        <v>2031</v>
      </c>
      <c r="E5" t="s">
        <v>2336</v>
      </c>
      <c r="F5" t="s">
        <v>2373</v>
      </c>
      <c r="H5" t="s">
        <v>2336</v>
      </c>
      <c r="I5" t="s">
        <v>2373</v>
      </c>
      <c r="K5" t="s">
        <v>2336</v>
      </c>
      <c r="L5" t="s">
        <v>2373</v>
      </c>
      <c r="N5" t="s">
        <v>2336</v>
      </c>
      <c r="O5" t="s">
        <v>2373</v>
      </c>
    </row>
    <row r="6" spans="2:15">
      <c r="B6" t="s">
        <v>2247</v>
      </c>
      <c r="C6" s="246" t="s">
        <v>2032</v>
      </c>
      <c r="E6" t="s">
        <v>2337</v>
      </c>
      <c r="F6" t="s">
        <v>2378</v>
      </c>
      <c r="H6" t="s">
        <v>2349</v>
      </c>
      <c r="I6" t="s">
        <v>2391</v>
      </c>
      <c r="K6" t="s">
        <v>281</v>
      </c>
      <c r="L6" t="s">
        <v>2396</v>
      </c>
      <c r="N6" t="s">
        <v>2358</v>
      </c>
      <c r="O6" t="s">
        <v>2400</v>
      </c>
    </row>
    <row r="7" spans="2:15">
      <c r="B7" t="s">
        <v>2178</v>
      </c>
      <c r="C7" s="246" t="s">
        <v>2033</v>
      </c>
      <c r="E7" t="s">
        <v>2338</v>
      </c>
      <c r="F7" t="s">
        <v>2374</v>
      </c>
      <c r="H7" t="s">
        <v>2337</v>
      </c>
      <c r="I7" t="s">
        <v>2378</v>
      </c>
      <c r="K7" t="s">
        <v>2358</v>
      </c>
      <c r="L7" t="s">
        <v>2400</v>
      </c>
      <c r="N7" t="s">
        <v>2359</v>
      </c>
      <c r="O7" t="s">
        <v>2403</v>
      </c>
    </row>
    <row r="8" spans="2:15">
      <c r="B8" t="s">
        <v>2179</v>
      </c>
      <c r="C8" s="246" t="s">
        <v>2034</v>
      </c>
      <c r="E8" t="s">
        <v>1638</v>
      </c>
      <c r="F8" t="s">
        <v>1638</v>
      </c>
      <c r="H8" t="s">
        <v>2350</v>
      </c>
      <c r="I8" t="s">
        <v>2393</v>
      </c>
      <c r="K8" t="s">
        <v>2359</v>
      </c>
      <c r="L8" t="s">
        <v>2403</v>
      </c>
      <c r="N8" t="s">
        <v>2360</v>
      </c>
      <c r="O8" t="s">
        <v>2360</v>
      </c>
    </row>
    <row r="9" spans="2:15">
      <c r="B9" t="s">
        <v>2180</v>
      </c>
      <c r="C9" s="246" t="s">
        <v>2035</v>
      </c>
      <c r="E9" t="s">
        <v>2339</v>
      </c>
      <c r="F9" t="s">
        <v>2382</v>
      </c>
      <c r="H9" t="s">
        <v>2338</v>
      </c>
      <c r="I9" t="s">
        <v>2374</v>
      </c>
      <c r="K9" t="s">
        <v>2361</v>
      </c>
      <c r="L9" t="s">
        <v>2394</v>
      </c>
      <c r="N9" t="s">
        <v>2362</v>
      </c>
      <c r="O9" t="s">
        <v>2398</v>
      </c>
    </row>
    <row r="10" spans="2:15">
      <c r="B10" t="s">
        <v>2181</v>
      </c>
      <c r="C10" s="246" t="s">
        <v>2036</v>
      </c>
      <c r="E10" t="s">
        <v>2340</v>
      </c>
      <c r="F10" t="s">
        <v>2384</v>
      </c>
      <c r="H10" t="s">
        <v>1638</v>
      </c>
      <c r="I10" t="s">
        <v>1638</v>
      </c>
      <c r="K10" t="s">
        <v>2363</v>
      </c>
      <c r="L10" t="s">
        <v>2395</v>
      </c>
      <c r="N10" t="s">
        <v>228</v>
      </c>
      <c r="O10" t="s">
        <v>228</v>
      </c>
    </row>
    <row r="11" spans="2:15">
      <c r="B11" t="s">
        <v>2182</v>
      </c>
      <c r="C11" s="246" t="s">
        <v>2037</v>
      </c>
      <c r="E11" t="s">
        <v>2341</v>
      </c>
      <c r="F11" t="s">
        <v>2377</v>
      </c>
      <c r="H11" t="s">
        <v>142</v>
      </c>
      <c r="I11" t="s">
        <v>473</v>
      </c>
      <c r="K11" t="s">
        <v>2360</v>
      </c>
      <c r="L11" t="s">
        <v>2360</v>
      </c>
      <c r="N11" t="s">
        <v>2364</v>
      </c>
      <c r="O11" t="s">
        <v>2397</v>
      </c>
    </row>
    <row r="12" spans="2:15">
      <c r="B12" t="s">
        <v>2183</v>
      </c>
      <c r="C12" s="246" t="s">
        <v>2165</v>
      </c>
      <c r="E12" t="s">
        <v>2342</v>
      </c>
      <c r="F12" t="s">
        <v>676</v>
      </c>
      <c r="H12" t="s">
        <v>2351</v>
      </c>
      <c r="I12" t="s">
        <v>2388</v>
      </c>
      <c r="K12" t="s">
        <v>2362</v>
      </c>
      <c r="L12" t="s">
        <v>2398</v>
      </c>
      <c r="N12" t="s">
        <v>2365</v>
      </c>
      <c r="O12" t="s">
        <v>2402</v>
      </c>
    </row>
    <row r="13" spans="2:15">
      <c r="B13" t="s">
        <v>2248</v>
      </c>
      <c r="C13" s="246" t="s">
        <v>2038</v>
      </c>
      <c r="E13" t="s">
        <v>2343</v>
      </c>
      <c r="F13" t="s">
        <v>2375</v>
      </c>
      <c r="H13" t="s">
        <v>143</v>
      </c>
      <c r="I13" t="s">
        <v>2392</v>
      </c>
      <c r="K13" t="s">
        <v>228</v>
      </c>
      <c r="L13" t="s">
        <v>228</v>
      </c>
      <c r="N13" t="s">
        <v>2366</v>
      </c>
      <c r="O13" t="s">
        <v>2366</v>
      </c>
    </row>
    <row r="14" spans="2:15">
      <c r="B14" t="s">
        <v>499</v>
      </c>
      <c r="C14" s="246" t="s">
        <v>2039</v>
      </c>
      <c r="E14" t="s">
        <v>465</v>
      </c>
      <c r="F14" t="s">
        <v>2379</v>
      </c>
      <c r="H14" t="s">
        <v>2352</v>
      </c>
      <c r="I14" t="s">
        <v>2352</v>
      </c>
      <c r="K14" t="s">
        <v>2367</v>
      </c>
      <c r="L14" t="s">
        <v>2397</v>
      </c>
      <c r="N14" t="s">
        <v>2368</v>
      </c>
      <c r="O14" t="s">
        <v>2401</v>
      </c>
    </row>
    <row r="15" spans="2:15">
      <c r="B15" t="s">
        <v>2249</v>
      </c>
      <c r="C15" s="246" t="s">
        <v>2040</v>
      </c>
      <c r="E15" t="s">
        <v>2344</v>
      </c>
      <c r="F15" t="s">
        <v>2380</v>
      </c>
      <c r="H15" t="s">
        <v>2339</v>
      </c>
      <c r="I15" t="s">
        <v>2382</v>
      </c>
      <c r="K15" t="s">
        <v>2365</v>
      </c>
      <c r="L15" t="s">
        <v>2402</v>
      </c>
      <c r="N15" t="s">
        <v>286</v>
      </c>
      <c r="O15" t="s">
        <v>2399</v>
      </c>
    </row>
    <row r="16" spans="2:15">
      <c r="B16" t="s">
        <v>2184</v>
      </c>
      <c r="C16" s="246" t="s">
        <v>2041</v>
      </c>
      <c r="E16" t="s">
        <v>2345</v>
      </c>
      <c r="F16" t="s">
        <v>2345</v>
      </c>
      <c r="H16" t="s">
        <v>2340</v>
      </c>
      <c r="I16" t="s">
        <v>2384</v>
      </c>
      <c r="K16" t="s">
        <v>2366</v>
      </c>
      <c r="L16" t="s">
        <v>2366</v>
      </c>
      <c r="N16" t="s">
        <v>2369</v>
      </c>
      <c r="O16" t="s">
        <v>2404</v>
      </c>
    </row>
    <row r="17" spans="2:12">
      <c r="B17" t="s">
        <v>2185</v>
      </c>
      <c r="C17" s="246" t="s">
        <v>2042</v>
      </c>
      <c r="E17" t="s">
        <v>565</v>
      </c>
      <c r="F17" t="s">
        <v>2381</v>
      </c>
      <c r="H17" t="s">
        <v>2353</v>
      </c>
      <c r="I17" t="s">
        <v>2386</v>
      </c>
      <c r="K17" t="s">
        <v>2368</v>
      </c>
      <c r="L17" t="s">
        <v>2401</v>
      </c>
    </row>
    <row r="18" spans="2:12">
      <c r="B18" t="s">
        <v>2250</v>
      </c>
      <c r="C18" s="246" t="s">
        <v>2043</v>
      </c>
      <c r="E18" t="s">
        <v>2346</v>
      </c>
      <c r="F18" t="s">
        <v>2376</v>
      </c>
      <c r="H18" t="s">
        <v>2354</v>
      </c>
      <c r="I18" t="s">
        <v>2385</v>
      </c>
      <c r="K18" t="s">
        <v>2370</v>
      </c>
      <c r="L18" t="s">
        <v>2370</v>
      </c>
    </row>
    <row r="19" spans="2:12">
      <c r="B19" t="s">
        <v>2251</v>
      </c>
      <c r="C19" s="246" t="s">
        <v>2044</v>
      </c>
      <c r="E19" t="s">
        <v>2347</v>
      </c>
      <c r="F19" t="s">
        <v>2383</v>
      </c>
      <c r="H19" t="s">
        <v>2341</v>
      </c>
      <c r="I19" t="s">
        <v>2377</v>
      </c>
      <c r="K19" t="s">
        <v>2355</v>
      </c>
      <c r="L19" t="s">
        <v>2387</v>
      </c>
    </row>
    <row r="20" spans="2:12">
      <c r="B20" t="s">
        <v>2186</v>
      </c>
      <c r="C20" s="246" t="s">
        <v>2045</v>
      </c>
      <c r="E20" t="s">
        <v>2348</v>
      </c>
      <c r="F20" t="s">
        <v>2348</v>
      </c>
      <c r="H20" t="s">
        <v>2342</v>
      </c>
      <c r="I20" t="s">
        <v>676</v>
      </c>
      <c r="K20" t="s">
        <v>2371</v>
      </c>
      <c r="L20" t="s">
        <v>2371</v>
      </c>
    </row>
    <row r="21" spans="2:12">
      <c r="B21" t="s">
        <v>2187</v>
      </c>
      <c r="C21" s="246" t="s">
        <v>2046</v>
      </c>
      <c r="H21" t="s">
        <v>2343</v>
      </c>
      <c r="I21" t="s">
        <v>2375</v>
      </c>
      <c r="K21" t="s">
        <v>2372</v>
      </c>
      <c r="L21" t="s">
        <v>2372</v>
      </c>
    </row>
    <row r="22" spans="2:12">
      <c r="B22" t="s">
        <v>2252</v>
      </c>
      <c r="C22" s="246" t="s">
        <v>2047</v>
      </c>
      <c r="H22" t="s">
        <v>465</v>
      </c>
      <c r="I22" t="s">
        <v>2379</v>
      </c>
      <c r="K22" t="s">
        <v>286</v>
      </c>
      <c r="L22" t="s">
        <v>2399</v>
      </c>
    </row>
    <row r="23" spans="2:12">
      <c r="B23" t="s">
        <v>2188</v>
      </c>
      <c r="C23" s="246" t="s">
        <v>2048</v>
      </c>
      <c r="H23" t="s">
        <v>2344</v>
      </c>
      <c r="I23" t="s">
        <v>2380</v>
      </c>
      <c r="K23" t="s">
        <v>2369</v>
      </c>
      <c r="L23" t="s">
        <v>2404</v>
      </c>
    </row>
    <row r="24" spans="2:12">
      <c r="B24" t="s">
        <v>2189</v>
      </c>
      <c r="C24" s="246" t="s">
        <v>2049</v>
      </c>
      <c r="H24" t="s">
        <v>2355</v>
      </c>
      <c r="I24" t="s">
        <v>2387</v>
      </c>
    </row>
    <row r="25" spans="2:12">
      <c r="B25" t="s">
        <v>2190</v>
      </c>
      <c r="C25" s="246" t="s">
        <v>2050</v>
      </c>
      <c r="H25" t="s">
        <v>2345</v>
      </c>
      <c r="I25" t="s">
        <v>2345</v>
      </c>
    </row>
    <row r="26" spans="2:12">
      <c r="B26" t="s">
        <v>2253</v>
      </c>
      <c r="C26" s="246" t="s">
        <v>2166</v>
      </c>
      <c r="H26" t="s">
        <v>565</v>
      </c>
      <c r="I26" t="s">
        <v>2381</v>
      </c>
    </row>
    <row r="27" spans="2:12">
      <c r="B27" t="s">
        <v>2191</v>
      </c>
      <c r="C27" s="246" t="s">
        <v>2051</v>
      </c>
      <c r="H27" t="s">
        <v>2346</v>
      </c>
      <c r="I27" t="s">
        <v>2376</v>
      </c>
    </row>
    <row r="28" spans="2:12">
      <c r="B28" t="s">
        <v>2192</v>
      </c>
      <c r="C28" s="246" t="s">
        <v>2052</v>
      </c>
      <c r="H28" t="s">
        <v>2356</v>
      </c>
      <c r="I28" t="s">
        <v>2389</v>
      </c>
    </row>
    <row r="29" spans="2:12">
      <c r="B29" t="s">
        <v>2193</v>
      </c>
      <c r="C29" s="246" t="s">
        <v>2053</v>
      </c>
      <c r="H29" t="s">
        <v>2357</v>
      </c>
      <c r="I29" t="s">
        <v>2390</v>
      </c>
    </row>
    <row r="30" spans="2:12">
      <c r="B30" t="s">
        <v>2254</v>
      </c>
      <c r="C30" s="246" t="s">
        <v>2167</v>
      </c>
      <c r="H30" t="s">
        <v>2347</v>
      </c>
      <c r="I30" t="s">
        <v>2383</v>
      </c>
    </row>
    <row r="31" spans="2:12">
      <c r="B31" t="s">
        <v>2255</v>
      </c>
      <c r="C31" s="246" t="s">
        <v>2054</v>
      </c>
      <c r="H31" t="s">
        <v>2348</v>
      </c>
      <c r="I31" t="s">
        <v>2348</v>
      </c>
    </row>
    <row r="32" spans="2:12">
      <c r="B32" t="s">
        <v>2256</v>
      </c>
      <c r="C32" s="246" t="s">
        <v>2168</v>
      </c>
    </row>
    <row r="33" spans="2:3">
      <c r="B33" t="s">
        <v>2257</v>
      </c>
      <c r="C33" s="246" t="s">
        <v>2055</v>
      </c>
    </row>
    <row r="34" spans="2:3">
      <c r="B34" t="s">
        <v>2258</v>
      </c>
      <c r="C34" s="246" t="s">
        <v>2056</v>
      </c>
    </row>
    <row r="35" spans="2:3">
      <c r="B35" t="s">
        <v>2259</v>
      </c>
      <c r="C35" s="246" t="s">
        <v>2169</v>
      </c>
    </row>
    <row r="36" spans="2:3">
      <c r="B36" t="s">
        <v>2260</v>
      </c>
      <c r="C36" s="246" t="s">
        <v>2057</v>
      </c>
    </row>
    <row r="37" spans="2:3">
      <c r="B37" t="s">
        <v>2261</v>
      </c>
      <c r="C37" s="246" t="s">
        <v>2170</v>
      </c>
    </row>
    <row r="38" spans="2:3">
      <c r="B38" t="s">
        <v>2262</v>
      </c>
      <c r="C38" s="246" t="s">
        <v>2058</v>
      </c>
    </row>
    <row r="39" spans="2:3">
      <c r="B39" t="s">
        <v>2263</v>
      </c>
      <c r="C39" s="246" t="s">
        <v>2059</v>
      </c>
    </row>
    <row r="40" spans="2:3">
      <c r="B40" t="s">
        <v>2264</v>
      </c>
      <c r="C40" s="246" t="s">
        <v>2060</v>
      </c>
    </row>
    <row r="41" spans="2:3">
      <c r="B41" t="s">
        <v>2265</v>
      </c>
      <c r="C41" s="246" t="s">
        <v>2171</v>
      </c>
    </row>
    <row r="42" spans="2:3">
      <c r="B42" t="s">
        <v>2266</v>
      </c>
      <c r="C42" s="246" t="s">
        <v>2061</v>
      </c>
    </row>
    <row r="43" spans="2:3">
      <c r="B43" t="s">
        <v>2267</v>
      </c>
      <c r="C43" s="246" t="s">
        <v>2062</v>
      </c>
    </row>
    <row r="44" spans="2:3">
      <c r="B44" t="s">
        <v>2268</v>
      </c>
      <c r="C44" s="246" t="s">
        <v>2063</v>
      </c>
    </row>
    <row r="45" spans="2:3">
      <c r="B45" t="s">
        <v>2269</v>
      </c>
      <c r="C45" s="246" t="s">
        <v>2064</v>
      </c>
    </row>
    <row r="46" spans="2:3">
      <c r="B46" t="s">
        <v>2270</v>
      </c>
      <c r="C46" s="246" t="s">
        <v>2065</v>
      </c>
    </row>
    <row r="47" spans="2:3">
      <c r="B47" t="s">
        <v>2271</v>
      </c>
      <c r="C47" s="246" t="s">
        <v>2066</v>
      </c>
    </row>
    <row r="48" spans="2:3">
      <c r="B48" t="s">
        <v>2272</v>
      </c>
      <c r="C48" s="246" t="s">
        <v>2067</v>
      </c>
    </row>
    <row r="49" spans="2:3">
      <c r="B49" t="s">
        <v>2273</v>
      </c>
      <c r="C49" s="246" t="s">
        <v>2068</v>
      </c>
    </row>
    <row r="50" spans="2:3">
      <c r="B50" t="s">
        <v>2274</v>
      </c>
      <c r="C50" s="246" t="s">
        <v>2172</v>
      </c>
    </row>
    <row r="51" spans="2:3">
      <c r="B51" t="s">
        <v>2275</v>
      </c>
      <c r="C51" s="246" t="s">
        <v>2069</v>
      </c>
    </row>
    <row r="52" spans="2:3">
      <c r="B52" t="s">
        <v>2194</v>
      </c>
      <c r="C52" s="246" t="s">
        <v>2070</v>
      </c>
    </row>
    <row r="53" spans="2:3">
      <c r="B53" t="s">
        <v>2195</v>
      </c>
      <c r="C53" s="246" t="s">
        <v>2071</v>
      </c>
    </row>
    <row r="54" spans="2:3">
      <c r="B54" t="s">
        <v>2276</v>
      </c>
      <c r="C54" s="246" t="s">
        <v>2072</v>
      </c>
    </row>
    <row r="55" spans="2:3">
      <c r="B55" t="s">
        <v>2277</v>
      </c>
      <c r="C55" s="246" t="s">
        <v>2173</v>
      </c>
    </row>
    <row r="56" spans="2:3">
      <c r="B56" t="s">
        <v>2196</v>
      </c>
      <c r="C56" s="246" t="s">
        <v>2073</v>
      </c>
    </row>
    <row r="57" spans="2:3">
      <c r="B57" t="s">
        <v>2197</v>
      </c>
      <c r="C57" s="246" t="s">
        <v>2074</v>
      </c>
    </row>
    <row r="58" spans="2:3">
      <c r="B58" t="s">
        <v>2278</v>
      </c>
      <c r="C58" s="246" t="s">
        <v>2075</v>
      </c>
    </row>
    <row r="59" spans="2:3">
      <c r="B59" t="s">
        <v>2198</v>
      </c>
      <c r="C59" s="246" t="s">
        <v>2076</v>
      </c>
    </row>
    <row r="60" spans="2:3">
      <c r="B60" t="s">
        <v>2199</v>
      </c>
      <c r="C60" s="246" t="s">
        <v>2077</v>
      </c>
    </row>
    <row r="61" spans="2:3">
      <c r="B61" t="s">
        <v>2200</v>
      </c>
      <c r="C61" s="246" t="s">
        <v>2078</v>
      </c>
    </row>
    <row r="62" spans="2:3">
      <c r="B62" t="s">
        <v>308</v>
      </c>
      <c r="C62" s="246" t="s">
        <v>2079</v>
      </c>
    </row>
    <row r="63" spans="2:3">
      <c r="B63" t="s">
        <v>2279</v>
      </c>
      <c r="C63" s="246" t="s">
        <v>2080</v>
      </c>
    </row>
    <row r="64" spans="2:3">
      <c r="B64" t="s">
        <v>2201</v>
      </c>
      <c r="C64" s="246" t="s">
        <v>2081</v>
      </c>
    </row>
    <row r="65" spans="2:3">
      <c r="B65" t="s">
        <v>2280</v>
      </c>
      <c r="C65" s="246" t="s">
        <v>2082</v>
      </c>
    </row>
    <row r="66" spans="2:3">
      <c r="B66" t="s">
        <v>2281</v>
      </c>
      <c r="C66" s="246" t="s">
        <v>2083</v>
      </c>
    </row>
    <row r="67" spans="2:3">
      <c r="B67" t="s">
        <v>2202</v>
      </c>
      <c r="C67" s="246" t="s">
        <v>2084</v>
      </c>
    </row>
    <row r="68" spans="2:3">
      <c r="B68" t="s">
        <v>2203</v>
      </c>
      <c r="C68" s="246" t="s">
        <v>2085</v>
      </c>
    </row>
    <row r="69" spans="2:3">
      <c r="B69" t="s">
        <v>2204</v>
      </c>
      <c r="C69" s="246" t="s">
        <v>2086</v>
      </c>
    </row>
    <row r="70" spans="2:3">
      <c r="B70" t="s">
        <v>2205</v>
      </c>
      <c r="C70" s="246" t="s">
        <v>2087</v>
      </c>
    </row>
    <row r="71" spans="2:3">
      <c r="B71" t="s">
        <v>2282</v>
      </c>
      <c r="C71" s="246" t="s">
        <v>2088</v>
      </c>
    </row>
    <row r="72" spans="2:3">
      <c r="B72" t="s">
        <v>2283</v>
      </c>
      <c r="C72" s="246" t="s">
        <v>2089</v>
      </c>
    </row>
    <row r="73" spans="2:3">
      <c r="B73" t="s">
        <v>2284</v>
      </c>
      <c r="C73" s="246" t="s">
        <v>2090</v>
      </c>
    </row>
    <row r="74" spans="2:3">
      <c r="B74" t="s">
        <v>2285</v>
      </c>
      <c r="C74" s="246" t="s">
        <v>2091</v>
      </c>
    </row>
    <row r="75" spans="2:3">
      <c r="B75" t="s">
        <v>2286</v>
      </c>
      <c r="C75" s="246" t="s">
        <v>2092</v>
      </c>
    </row>
    <row r="76" spans="2:3">
      <c r="B76" t="s">
        <v>2287</v>
      </c>
      <c r="C76" s="246" t="s">
        <v>2093</v>
      </c>
    </row>
    <row r="77" spans="2:3">
      <c r="B77" t="s">
        <v>2288</v>
      </c>
      <c r="C77" s="246" t="s">
        <v>2094</v>
      </c>
    </row>
    <row r="78" spans="2:3">
      <c r="B78" t="s">
        <v>2289</v>
      </c>
      <c r="C78" s="246" t="s">
        <v>2095</v>
      </c>
    </row>
    <row r="79" spans="2:3">
      <c r="B79" t="s">
        <v>2290</v>
      </c>
      <c r="C79" s="246" t="s">
        <v>2096</v>
      </c>
    </row>
    <row r="80" spans="2:3">
      <c r="B80" t="s">
        <v>2291</v>
      </c>
      <c r="C80" s="246" t="s">
        <v>2097</v>
      </c>
    </row>
    <row r="81" spans="2:3">
      <c r="B81" t="s">
        <v>2292</v>
      </c>
      <c r="C81" s="246" t="s">
        <v>2098</v>
      </c>
    </row>
    <row r="82" spans="2:3">
      <c r="B82" t="s">
        <v>2293</v>
      </c>
      <c r="C82" s="246" t="s">
        <v>2099</v>
      </c>
    </row>
    <row r="83" spans="2:3">
      <c r="B83" t="s">
        <v>2294</v>
      </c>
      <c r="C83" s="246" t="s">
        <v>2100</v>
      </c>
    </row>
    <row r="84" spans="2:3">
      <c r="B84" t="s">
        <v>2295</v>
      </c>
      <c r="C84" s="246" t="s">
        <v>2174</v>
      </c>
    </row>
    <row r="85" spans="2:3">
      <c r="B85" t="s">
        <v>2296</v>
      </c>
      <c r="C85" s="246" t="s">
        <v>2101</v>
      </c>
    </row>
    <row r="86" spans="2:3">
      <c r="B86" t="s">
        <v>2297</v>
      </c>
      <c r="C86" s="246" t="s">
        <v>2102</v>
      </c>
    </row>
    <row r="87" spans="2:3">
      <c r="B87" t="s">
        <v>2206</v>
      </c>
      <c r="C87" s="246" t="s">
        <v>2103</v>
      </c>
    </row>
    <row r="88" spans="2:3">
      <c r="B88" t="s">
        <v>2298</v>
      </c>
      <c r="C88" s="246" t="s">
        <v>2104</v>
      </c>
    </row>
    <row r="89" spans="2:3">
      <c r="B89" t="s">
        <v>2207</v>
      </c>
      <c r="C89" s="246" t="s">
        <v>2105</v>
      </c>
    </row>
    <row r="90" spans="2:3">
      <c r="B90" t="s">
        <v>501</v>
      </c>
      <c r="C90" s="246" t="s">
        <v>2106</v>
      </c>
    </row>
    <row r="91" spans="2:3">
      <c r="B91" t="s">
        <v>2208</v>
      </c>
      <c r="C91" s="246" t="s">
        <v>2107</v>
      </c>
    </row>
    <row r="92" spans="2:3">
      <c r="B92" t="s">
        <v>2299</v>
      </c>
      <c r="C92" s="246" t="s">
        <v>2108</v>
      </c>
    </row>
    <row r="93" spans="2:3">
      <c r="B93" t="s">
        <v>2300</v>
      </c>
      <c r="C93" s="246" t="s">
        <v>2109</v>
      </c>
    </row>
    <row r="94" spans="2:3">
      <c r="B94" t="s">
        <v>2301</v>
      </c>
      <c r="C94" s="246" t="s">
        <v>2110</v>
      </c>
    </row>
    <row r="95" spans="2:3">
      <c r="B95" t="s">
        <v>2302</v>
      </c>
      <c r="C95" s="246" t="s">
        <v>2111</v>
      </c>
    </row>
    <row r="96" spans="2:3">
      <c r="B96" t="s">
        <v>2303</v>
      </c>
      <c r="C96" s="246" t="s">
        <v>2112</v>
      </c>
    </row>
    <row r="97" spans="2:3">
      <c r="B97" t="s">
        <v>2304</v>
      </c>
      <c r="C97" s="246" t="s">
        <v>2175</v>
      </c>
    </row>
    <row r="98" spans="2:3">
      <c r="B98" t="s">
        <v>2305</v>
      </c>
      <c r="C98" s="246" t="s">
        <v>2113</v>
      </c>
    </row>
    <row r="99" spans="2:3">
      <c r="B99" t="s">
        <v>2306</v>
      </c>
      <c r="C99" s="246" t="s">
        <v>2114</v>
      </c>
    </row>
    <row r="100" spans="2:3">
      <c r="B100" t="s">
        <v>2307</v>
      </c>
      <c r="C100" s="246" t="s">
        <v>2115</v>
      </c>
    </row>
    <row r="101" spans="2:3">
      <c r="B101" t="s">
        <v>2308</v>
      </c>
      <c r="C101" s="246" t="s">
        <v>2116</v>
      </c>
    </row>
    <row r="102" spans="2:3">
      <c r="B102" t="s">
        <v>2309</v>
      </c>
      <c r="C102" s="246" t="s">
        <v>2117</v>
      </c>
    </row>
    <row r="103" spans="2:3">
      <c r="B103" t="s">
        <v>2310</v>
      </c>
      <c r="C103" s="246" t="s">
        <v>2118</v>
      </c>
    </row>
    <row r="104" spans="2:3">
      <c r="B104" t="s">
        <v>2209</v>
      </c>
      <c r="C104" s="246" t="s">
        <v>2119</v>
      </c>
    </row>
    <row r="105" spans="2:3">
      <c r="B105" t="s">
        <v>2311</v>
      </c>
      <c r="C105" s="246" t="s">
        <v>2120</v>
      </c>
    </row>
    <row r="106" spans="2:3">
      <c r="B106" t="s">
        <v>2210</v>
      </c>
      <c r="C106" s="246" t="s">
        <v>2121</v>
      </c>
    </row>
    <row r="107" spans="2:3">
      <c r="B107" t="s">
        <v>2312</v>
      </c>
      <c r="C107" s="246" t="s">
        <v>2122</v>
      </c>
    </row>
    <row r="108" spans="2:3">
      <c r="B108" t="s">
        <v>2211</v>
      </c>
      <c r="C108" s="246" t="s">
        <v>2123</v>
      </c>
    </row>
    <row r="109" spans="2:3">
      <c r="B109" t="s">
        <v>2313</v>
      </c>
      <c r="C109" s="246" t="s">
        <v>2124</v>
      </c>
    </row>
    <row r="110" spans="2:3">
      <c r="B110" t="s">
        <v>2212</v>
      </c>
      <c r="C110" s="246" t="s">
        <v>2125</v>
      </c>
    </row>
    <row r="111" spans="2:3">
      <c r="B111" t="s">
        <v>2314</v>
      </c>
      <c r="C111" s="246" t="s">
        <v>2126</v>
      </c>
    </row>
    <row r="112" spans="2:3">
      <c r="B112" t="s">
        <v>2213</v>
      </c>
      <c r="C112" s="246" t="s">
        <v>2127</v>
      </c>
    </row>
    <row r="113" spans="2:3">
      <c r="B113" t="s">
        <v>2315</v>
      </c>
      <c r="C113" s="246" t="s">
        <v>2128</v>
      </c>
    </row>
    <row r="114" spans="2:3">
      <c r="B114" t="s">
        <v>2316</v>
      </c>
      <c r="C114" s="246" t="s">
        <v>2129</v>
      </c>
    </row>
    <row r="115" spans="2:3">
      <c r="B115" t="s">
        <v>2317</v>
      </c>
      <c r="C115" s="246" t="s">
        <v>2130</v>
      </c>
    </row>
    <row r="116" spans="2:3">
      <c r="B116" t="s">
        <v>2318</v>
      </c>
      <c r="C116" s="246" t="s">
        <v>2131</v>
      </c>
    </row>
    <row r="117" spans="2:3">
      <c r="B117" t="s">
        <v>2319</v>
      </c>
      <c r="C117" s="246" t="s">
        <v>2132</v>
      </c>
    </row>
    <row r="118" spans="2:3">
      <c r="B118" t="s">
        <v>2320</v>
      </c>
      <c r="C118" s="246" t="s">
        <v>2133</v>
      </c>
    </row>
    <row r="119" spans="2:3">
      <c r="B119" t="s">
        <v>2214</v>
      </c>
      <c r="C119" s="246" t="s">
        <v>2134</v>
      </c>
    </row>
    <row r="120" spans="2:3">
      <c r="B120" t="s">
        <v>2215</v>
      </c>
      <c r="C120" s="246" t="s">
        <v>2135</v>
      </c>
    </row>
    <row r="121" spans="2:3">
      <c r="B121" t="s">
        <v>2216</v>
      </c>
      <c r="C121" s="246" t="s">
        <v>2136</v>
      </c>
    </row>
    <row r="122" spans="2:3">
      <c r="B122" t="s">
        <v>2321</v>
      </c>
      <c r="C122" s="246" t="s">
        <v>2137</v>
      </c>
    </row>
    <row r="123" spans="2:3">
      <c r="B123" t="s">
        <v>2217</v>
      </c>
      <c r="C123" s="246" t="s">
        <v>2138</v>
      </c>
    </row>
    <row r="124" spans="2:3">
      <c r="B124" t="s">
        <v>500</v>
      </c>
      <c r="C124" s="246" t="s">
        <v>2139</v>
      </c>
    </row>
    <row r="125" spans="2:3">
      <c r="B125" t="s">
        <v>2322</v>
      </c>
      <c r="C125" s="246" t="s">
        <v>2140</v>
      </c>
    </row>
    <row r="126" spans="2:3">
      <c r="B126" t="s">
        <v>2323</v>
      </c>
      <c r="C126" s="246" t="s">
        <v>2141</v>
      </c>
    </row>
    <row r="127" spans="2:3">
      <c r="B127" t="s">
        <v>2324</v>
      </c>
      <c r="C127" s="246" t="s">
        <v>2142</v>
      </c>
    </row>
    <row r="128" spans="2:3">
      <c r="B128" t="s">
        <v>2325</v>
      </c>
      <c r="C128" s="246" t="s">
        <v>2176</v>
      </c>
    </row>
    <row r="129" spans="2:3">
      <c r="B129" t="s">
        <v>2218</v>
      </c>
      <c r="C129" s="246" t="s">
        <v>2143</v>
      </c>
    </row>
    <row r="130" spans="2:3">
      <c r="B130" t="s">
        <v>2326</v>
      </c>
      <c r="C130" s="246" t="s">
        <v>2144</v>
      </c>
    </row>
    <row r="131" spans="2:3">
      <c r="B131" t="s">
        <v>2327</v>
      </c>
      <c r="C131" s="246" t="s">
        <v>2177</v>
      </c>
    </row>
    <row r="132" spans="2:3">
      <c r="B132" t="s">
        <v>2328</v>
      </c>
      <c r="C132" s="246" t="s">
        <v>2145</v>
      </c>
    </row>
    <row r="133" spans="2:3">
      <c r="B133" t="s">
        <v>2219</v>
      </c>
      <c r="C133" s="246" t="s">
        <v>2146</v>
      </c>
    </row>
    <row r="134" spans="2:3">
      <c r="B134" t="s">
        <v>2220</v>
      </c>
      <c r="C134" s="246" t="s">
        <v>2147</v>
      </c>
    </row>
    <row r="135" spans="2:3">
      <c r="B135" t="s">
        <v>2329</v>
      </c>
      <c r="C135" s="246" t="s">
        <v>2148</v>
      </c>
    </row>
    <row r="136" spans="2:3">
      <c r="B136" t="s">
        <v>2330</v>
      </c>
      <c r="C136" s="246" t="s">
        <v>2149</v>
      </c>
    </row>
    <row r="137" spans="2:3">
      <c r="B137" t="s">
        <v>2331</v>
      </c>
      <c r="C137" s="246" t="s">
        <v>2150</v>
      </c>
    </row>
    <row r="138" spans="2:3">
      <c r="B138" t="s">
        <v>2221</v>
      </c>
      <c r="C138" s="246" t="s">
        <v>2151</v>
      </c>
    </row>
    <row r="139" spans="2:3">
      <c r="B139" t="s">
        <v>2332</v>
      </c>
      <c r="C139" s="246" t="s">
        <v>2152</v>
      </c>
    </row>
    <row r="140" spans="2:3">
      <c r="B140" t="s">
        <v>2333</v>
      </c>
      <c r="C140" s="246" t="s">
        <v>2153</v>
      </c>
    </row>
    <row r="141" spans="2:3">
      <c r="B141" t="s">
        <v>2222</v>
      </c>
      <c r="C141" s="246" t="s">
        <v>2154</v>
      </c>
    </row>
    <row r="142" spans="2:3">
      <c r="B142" t="s">
        <v>2223</v>
      </c>
      <c r="C142" s="246" t="s">
        <v>2155</v>
      </c>
    </row>
    <row r="143" spans="2:3">
      <c r="B143" t="s">
        <v>2224</v>
      </c>
      <c r="C143" s="246" t="s">
        <v>2156</v>
      </c>
    </row>
    <row r="144" spans="2:3">
      <c r="B144" t="s">
        <v>2225</v>
      </c>
      <c r="C144" s="246" t="s">
        <v>2157</v>
      </c>
    </row>
    <row r="145" spans="2:3">
      <c r="B145" t="s">
        <v>2226</v>
      </c>
      <c r="C145" s="246" t="s">
        <v>2158</v>
      </c>
    </row>
    <row r="146" spans="2:3">
      <c r="B146" t="s">
        <v>2227</v>
      </c>
      <c r="C146" s="246" t="s">
        <v>2159</v>
      </c>
    </row>
    <row r="147" spans="2:3">
      <c r="B147" t="s">
        <v>2228</v>
      </c>
      <c r="C147" s="246" t="s">
        <v>2160</v>
      </c>
    </row>
    <row r="148" spans="2:3">
      <c r="B148" t="s">
        <v>1353</v>
      </c>
      <c r="C148" s="246" t="s">
        <v>2161</v>
      </c>
    </row>
    <row r="149" spans="2:3">
      <c r="B149" t="s">
        <v>2334</v>
      </c>
      <c r="C149" s="246" t="s">
        <v>2162</v>
      </c>
    </row>
    <row r="150" spans="2:3">
      <c r="B150" t="s">
        <v>221</v>
      </c>
      <c r="C150" s="246" t="s">
        <v>2163</v>
      </c>
    </row>
    <row r="151" spans="2:3">
      <c r="B151" t="s">
        <v>2335</v>
      </c>
      <c r="C151" s="246" t="s">
        <v>2164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E15"/>
  <sheetViews>
    <sheetView workbookViewId="0">
      <selection activeCell="D35" sqref="D35"/>
    </sheetView>
  </sheetViews>
  <sheetFormatPr defaultRowHeight="13.5"/>
  <cols>
    <col min="1" max="1" width="4.25" style="213" customWidth="1"/>
    <col min="2" max="2" width="6.75" style="214" customWidth="1"/>
    <col min="3" max="3" width="13.625" style="214" customWidth="1"/>
    <col min="4" max="4" width="14.875" style="214" customWidth="1"/>
    <col min="5" max="5" width="77.375" style="214" customWidth="1"/>
    <col min="6" max="16384" width="9" style="214"/>
  </cols>
  <sheetData>
    <row r="6" spans="1:5" s="211" customFormat="1" ht="14.25" thickBot="1">
      <c r="A6" s="210"/>
      <c r="C6" s="212" t="s">
        <v>145</v>
      </c>
    </row>
    <row r="7" spans="1:5" ht="14.25" thickTop="1"/>
    <row r="8" spans="1:5" ht="21">
      <c r="A8" s="213" t="s">
        <v>146</v>
      </c>
      <c r="B8" s="215" t="s">
        <v>147</v>
      </c>
    </row>
    <row r="10" spans="1:5">
      <c r="B10" s="216" t="s">
        <v>148</v>
      </c>
      <c r="C10" s="216" t="s">
        <v>149</v>
      </c>
      <c r="D10" s="216"/>
      <c r="E10" s="216" t="s">
        <v>1696</v>
      </c>
    </row>
    <row r="11" spans="1:5">
      <c r="B11" s="217" t="s">
        <v>2580</v>
      </c>
      <c r="C11" s="218"/>
      <c r="E11" s="219" t="s">
        <v>2581</v>
      </c>
    </row>
    <row r="13" spans="1:5">
      <c r="C13" s="218"/>
    </row>
    <row r="15" spans="1:5">
      <c r="E15" s="219"/>
    </row>
  </sheetData>
  <phoneticPr fontId="3"/>
  <pageMargins left="0.75" right="0.75" top="1" bottom="1" header="0.51200000000000001" footer="0.51200000000000001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6"/>
  <sheetViews>
    <sheetView view="pageLayout" zoomScaleNormal="100" workbookViewId="0">
      <selection activeCell="AF37" sqref="AF37"/>
    </sheetView>
  </sheetViews>
  <sheetFormatPr defaultColWidth="2.625" defaultRowHeight="14.25"/>
  <cols>
    <col min="1" max="16384" width="2.625" style="33"/>
  </cols>
  <sheetData>
    <row r="1" spans="1:17" ht="15">
      <c r="A1" s="209"/>
      <c r="B1" s="209" t="s">
        <v>786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3" spans="1:17">
      <c r="B3" s="34" t="s">
        <v>784</v>
      </c>
      <c r="C3" s="33" t="s">
        <v>785</v>
      </c>
    </row>
    <row r="4" spans="1:17">
      <c r="B4" s="35" t="s">
        <v>322</v>
      </c>
      <c r="C4" s="34" t="s">
        <v>784</v>
      </c>
      <c r="D4" s="33" t="s">
        <v>447</v>
      </c>
    </row>
    <row r="5" spans="1:17">
      <c r="B5" s="35"/>
      <c r="C5" s="34" t="s">
        <v>787</v>
      </c>
    </row>
    <row r="6" spans="1:17">
      <c r="C6" s="34" t="s">
        <v>787</v>
      </c>
      <c r="E6" s="33" t="s">
        <v>258</v>
      </c>
      <c r="J6" s="33" t="s">
        <v>446</v>
      </c>
    </row>
    <row r="7" spans="1:17">
      <c r="C7" s="34" t="s">
        <v>787</v>
      </c>
    </row>
    <row r="8" spans="1:17">
      <c r="C8" s="34" t="s">
        <v>1178</v>
      </c>
      <c r="E8" s="33" t="s">
        <v>259</v>
      </c>
      <c r="J8" s="33" t="s">
        <v>1180</v>
      </c>
    </row>
    <row r="9" spans="1:17">
      <c r="C9" s="34" t="s">
        <v>1178</v>
      </c>
    </row>
    <row r="10" spans="1:17">
      <c r="C10" s="34" t="s">
        <v>1178</v>
      </c>
      <c r="E10" s="33" t="s">
        <v>260</v>
      </c>
      <c r="J10" s="33" t="s">
        <v>1179</v>
      </c>
    </row>
    <row r="11" spans="1:17">
      <c r="C11" s="34" t="s">
        <v>1178</v>
      </c>
    </row>
    <row r="12" spans="1:17">
      <c r="C12" s="34" t="s">
        <v>1178</v>
      </c>
      <c r="E12" s="33" t="s">
        <v>261</v>
      </c>
      <c r="J12" s="33" t="s">
        <v>960</v>
      </c>
    </row>
    <row r="13" spans="1:17">
      <c r="C13" s="34" t="s">
        <v>787</v>
      </c>
      <c r="J13" s="33" t="s">
        <v>961</v>
      </c>
      <c r="K13" s="37"/>
      <c r="L13" s="37"/>
      <c r="M13" s="37"/>
      <c r="N13" s="37"/>
      <c r="O13" s="37"/>
      <c r="P13" s="37"/>
      <c r="Q13" s="37"/>
    </row>
    <row r="14" spans="1:17">
      <c r="C14" s="35" t="s">
        <v>322</v>
      </c>
      <c r="D14" s="33" t="s">
        <v>343</v>
      </c>
    </row>
    <row r="15" spans="1:17">
      <c r="C15" s="34" t="s">
        <v>787</v>
      </c>
      <c r="D15" s="34" t="s">
        <v>787</v>
      </c>
    </row>
    <row r="16" spans="1:17">
      <c r="C16" s="34" t="s">
        <v>787</v>
      </c>
      <c r="D16" s="35" t="s">
        <v>322</v>
      </c>
      <c r="E16" s="33" t="s">
        <v>323</v>
      </c>
    </row>
    <row r="17" spans="3:7">
      <c r="C17" s="34" t="s">
        <v>787</v>
      </c>
      <c r="D17" s="34" t="s">
        <v>787</v>
      </c>
      <c r="F17" s="33" t="s">
        <v>405</v>
      </c>
    </row>
    <row r="18" spans="3:7">
      <c r="C18" s="34" t="s">
        <v>787</v>
      </c>
      <c r="D18" s="34" t="s">
        <v>787</v>
      </c>
    </row>
    <row r="19" spans="3:7">
      <c r="C19" s="34" t="s">
        <v>787</v>
      </c>
      <c r="D19" s="35" t="s">
        <v>322</v>
      </c>
      <c r="E19" s="33" t="s">
        <v>324</v>
      </c>
    </row>
    <row r="20" spans="3:7">
      <c r="C20" s="34" t="s">
        <v>787</v>
      </c>
      <c r="D20" s="34"/>
      <c r="E20" s="35" t="s">
        <v>322</v>
      </c>
      <c r="F20" s="33" t="s">
        <v>325</v>
      </c>
    </row>
    <row r="21" spans="3:7">
      <c r="C21" s="34" t="s">
        <v>787</v>
      </c>
      <c r="D21" s="34"/>
      <c r="E21" s="34" t="s">
        <v>787</v>
      </c>
      <c r="G21" s="33" t="s">
        <v>405</v>
      </c>
    </row>
    <row r="22" spans="3:7">
      <c r="C22" s="34" t="s">
        <v>787</v>
      </c>
      <c r="D22" s="34"/>
      <c r="E22" s="34" t="s">
        <v>787</v>
      </c>
      <c r="G22" s="33" t="s">
        <v>405</v>
      </c>
    </row>
    <row r="23" spans="3:7">
      <c r="C23" s="34" t="s">
        <v>787</v>
      </c>
      <c r="D23" s="34"/>
      <c r="E23" s="34" t="s">
        <v>787</v>
      </c>
    </row>
    <row r="24" spans="3:7">
      <c r="C24" s="34" t="s">
        <v>787</v>
      </c>
      <c r="D24" s="34"/>
      <c r="E24" s="35" t="s">
        <v>322</v>
      </c>
      <c r="F24" s="33" t="s">
        <v>325</v>
      </c>
    </row>
    <row r="25" spans="3:7">
      <c r="C25" s="34" t="s">
        <v>787</v>
      </c>
      <c r="D25" s="34"/>
      <c r="G25" s="33" t="s">
        <v>405</v>
      </c>
    </row>
    <row r="26" spans="3:7">
      <c r="C26" s="34" t="s">
        <v>787</v>
      </c>
      <c r="D26" s="34"/>
      <c r="G26" s="33" t="s">
        <v>405</v>
      </c>
    </row>
    <row r="27" spans="3:7">
      <c r="C27" s="34" t="s">
        <v>787</v>
      </c>
      <c r="D27" s="34"/>
      <c r="G27" s="33" t="s">
        <v>405</v>
      </c>
    </row>
    <row r="28" spans="3:7">
      <c r="C28" s="34" t="s">
        <v>787</v>
      </c>
      <c r="D28" s="34"/>
    </row>
    <row r="29" spans="3:7">
      <c r="C29" s="34" t="s">
        <v>787</v>
      </c>
    </row>
    <row r="30" spans="3:7">
      <c r="C30" s="35" t="s">
        <v>322</v>
      </c>
      <c r="D30" s="33" t="s">
        <v>316</v>
      </c>
    </row>
    <row r="31" spans="3:7">
      <c r="C31" s="34" t="s">
        <v>787</v>
      </c>
      <c r="F31" s="33" t="s">
        <v>405</v>
      </c>
    </row>
    <row r="32" spans="3:7">
      <c r="C32" s="34" t="s">
        <v>787</v>
      </c>
      <c r="F32" s="33" t="s">
        <v>405</v>
      </c>
    </row>
    <row r="33" spans="3:6">
      <c r="C33" s="34" t="s">
        <v>787</v>
      </c>
      <c r="F33" s="33" t="s">
        <v>405</v>
      </c>
    </row>
    <row r="34" spans="3:6">
      <c r="C34" s="34" t="s">
        <v>787</v>
      </c>
    </row>
    <row r="35" spans="3:6">
      <c r="C35" s="34" t="s">
        <v>787</v>
      </c>
    </row>
    <row r="36" spans="3:6">
      <c r="C36" s="34" t="s">
        <v>322</v>
      </c>
      <c r="D36" s="33" t="s">
        <v>342</v>
      </c>
    </row>
    <row r="37" spans="3:6">
      <c r="C37" s="34" t="s">
        <v>787</v>
      </c>
      <c r="D37" s="34"/>
      <c r="E37" s="33" t="s">
        <v>962</v>
      </c>
    </row>
    <row r="38" spans="3:6">
      <c r="C38" s="34" t="s">
        <v>787</v>
      </c>
      <c r="D38" s="34"/>
      <c r="E38" s="36" t="s">
        <v>963</v>
      </c>
    </row>
    <row r="39" spans="3:6">
      <c r="C39" s="34" t="s">
        <v>787</v>
      </c>
      <c r="D39" s="34"/>
      <c r="E39" s="36" t="s">
        <v>964</v>
      </c>
    </row>
    <row r="40" spans="3:6">
      <c r="C40" s="34" t="s">
        <v>787</v>
      </c>
      <c r="D40" s="34"/>
      <c r="E40" s="36" t="s">
        <v>965</v>
      </c>
    </row>
    <row r="41" spans="3:6">
      <c r="C41" s="34" t="s">
        <v>787</v>
      </c>
      <c r="D41" s="34"/>
    </row>
    <row r="42" spans="3:6">
      <c r="C42" s="34" t="s">
        <v>787</v>
      </c>
      <c r="D42" s="34"/>
    </row>
    <row r="43" spans="3:6">
      <c r="C43" s="34" t="s">
        <v>787</v>
      </c>
    </row>
    <row r="44" spans="3:6">
      <c r="C44" s="35" t="s">
        <v>322</v>
      </c>
      <c r="D44" s="33" t="s">
        <v>344</v>
      </c>
    </row>
    <row r="45" spans="3:6">
      <c r="C45" s="34" t="s">
        <v>787</v>
      </c>
      <c r="E45" s="33" t="s">
        <v>958</v>
      </c>
    </row>
    <row r="46" spans="3:6">
      <c r="C46" s="34" t="s">
        <v>787</v>
      </c>
      <c r="E46" s="33" t="s">
        <v>959</v>
      </c>
    </row>
    <row r="47" spans="3:6">
      <c r="C47" s="34" t="s">
        <v>787</v>
      </c>
      <c r="E47" s="33" t="s">
        <v>618</v>
      </c>
    </row>
    <row r="48" spans="3:6">
      <c r="C48" s="34" t="s">
        <v>787</v>
      </c>
      <c r="E48" s="33" t="s">
        <v>617</v>
      </c>
    </row>
    <row r="49" spans="3:14">
      <c r="C49" s="34" t="s">
        <v>787</v>
      </c>
    </row>
    <row r="50" spans="3:14">
      <c r="C50" s="34" t="s">
        <v>787</v>
      </c>
    </row>
    <row r="51" spans="3:14">
      <c r="C51" s="35" t="s">
        <v>322</v>
      </c>
      <c r="D51" s="33" t="s">
        <v>298</v>
      </c>
    </row>
    <row r="52" spans="3:14">
      <c r="C52" s="34" t="s">
        <v>787</v>
      </c>
      <c r="D52" s="34"/>
      <c r="E52" s="33" t="s">
        <v>262</v>
      </c>
      <c r="N52" s="33" t="s">
        <v>138</v>
      </c>
    </row>
    <row r="53" spans="3:14">
      <c r="C53" s="34" t="s">
        <v>787</v>
      </c>
      <c r="D53" s="34"/>
    </row>
    <row r="54" spans="3:14">
      <c r="C54" s="34" t="s">
        <v>787</v>
      </c>
      <c r="D54" s="34"/>
      <c r="E54" s="33" t="s">
        <v>263</v>
      </c>
      <c r="N54" s="33" t="s">
        <v>299</v>
      </c>
    </row>
    <row r="55" spans="3:14">
      <c r="C55" s="34" t="s">
        <v>787</v>
      </c>
      <c r="D55" s="34"/>
      <c r="E55" s="33" t="s">
        <v>264</v>
      </c>
    </row>
    <row r="56" spans="3:14">
      <c r="C56" s="34" t="s">
        <v>787</v>
      </c>
      <c r="D56" s="34"/>
      <c r="E56" s="33" t="s">
        <v>265</v>
      </c>
    </row>
    <row r="57" spans="3:14">
      <c r="C57" s="34" t="s">
        <v>787</v>
      </c>
      <c r="D57" s="34"/>
      <c r="F57" s="116" t="s">
        <v>300</v>
      </c>
    </row>
    <row r="58" spans="3:14">
      <c r="C58" s="34" t="s">
        <v>787</v>
      </c>
      <c r="D58" s="34"/>
      <c r="F58" s="116" t="s">
        <v>300</v>
      </c>
    </row>
    <row r="59" spans="3:14">
      <c r="C59" s="34" t="s">
        <v>787</v>
      </c>
      <c r="D59" s="34"/>
      <c r="E59" s="33" t="s">
        <v>266</v>
      </c>
    </row>
    <row r="60" spans="3:14">
      <c r="C60" s="34" t="s">
        <v>787</v>
      </c>
      <c r="D60" s="34"/>
      <c r="E60" s="33" t="s">
        <v>267</v>
      </c>
    </row>
    <row r="61" spans="3:14">
      <c r="C61" s="34" t="s">
        <v>787</v>
      </c>
      <c r="D61" s="34"/>
    </row>
    <row r="62" spans="3:14">
      <c r="C62" s="34" t="s">
        <v>787</v>
      </c>
      <c r="D62" s="34"/>
      <c r="E62" s="33" t="s">
        <v>268</v>
      </c>
      <c r="N62" s="33" t="s">
        <v>301</v>
      </c>
    </row>
    <row r="63" spans="3:14">
      <c r="C63" s="34" t="s">
        <v>787</v>
      </c>
      <c r="D63" s="34"/>
      <c r="E63" s="33" t="s">
        <v>269</v>
      </c>
    </row>
    <row r="64" spans="3:14">
      <c r="C64" s="34" t="s">
        <v>787</v>
      </c>
      <c r="D64" s="34"/>
      <c r="E64" s="33" t="s">
        <v>270</v>
      </c>
    </row>
    <row r="65" spans="3:10">
      <c r="C65" s="34" t="s">
        <v>787</v>
      </c>
      <c r="D65" s="34"/>
      <c r="F65" s="33" t="s">
        <v>477</v>
      </c>
    </row>
    <row r="66" spans="3:10">
      <c r="C66" s="34" t="s">
        <v>787</v>
      </c>
      <c r="D66" s="34"/>
      <c r="F66" s="33" t="s">
        <v>477</v>
      </c>
    </row>
    <row r="67" spans="3:10">
      <c r="C67" s="34" t="s">
        <v>787</v>
      </c>
      <c r="D67" s="34"/>
      <c r="E67" s="33" t="s">
        <v>271</v>
      </c>
    </row>
    <row r="68" spans="3:10">
      <c r="C68" s="34" t="s">
        <v>787</v>
      </c>
      <c r="D68" s="34"/>
      <c r="E68" s="33" t="s">
        <v>272</v>
      </c>
    </row>
    <row r="69" spans="3:10">
      <c r="C69" s="34" t="s">
        <v>787</v>
      </c>
      <c r="D69" s="34"/>
    </row>
    <row r="70" spans="3:10">
      <c r="C70" s="34" t="s">
        <v>787</v>
      </c>
    </row>
    <row r="71" spans="3:10">
      <c r="C71" s="35" t="s">
        <v>322</v>
      </c>
      <c r="D71" s="81" t="s">
        <v>1182</v>
      </c>
    </row>
    <row r="72" spans="3:10">
      <c r="C72" s="34" t="s">
        <v>787</v>
      </c>
      <c r="D72" s="35" t="s">
        <v>322</v>
      </c>
      <c r="E72" s="33" t="s">
        <v>302</v>
      </c>
    </row>
    <row r="73" spans="3:10">
      <c r="C73" s="34" t="s">
        <v>787</v>
      </c>
      <c r="D73" s="34" t="s">
        <v>787</v>
      </c>
      <c r="E73" s="88" t="s">
        <v>322</v>
      </c>
      <c r="F73" s="89" t="s">
        <v>553</v>
      </c>
      <c r="G73" s="81"/>
      <c r="H73" s="81"/>
      <c r="I73" s="81"/>
      <c r="J73" s="81"/>
    </row>
    <row r="74" spans="3:10">
      <c r="C74" s="34" t="s">
        <v>787</v>
      </c>
      <c r="D74" s="34" t="s">
        <v>787</v>
      </c>
      <c r="E74" s="34" t="s">
        <v>787</v>
      </c>
      <c r="F74" s="34" t="s">
        <v>787</v>
      </c>
      <c r="G74" s="34"/>
      <c r="H74" s="33" t="s">
        <v>294</v>
      </c>
    </row>
    <row r="75" spans="3:10">
      <c r="C75" s="34" t="s">
        <v>787</v>
      </c>
      <c r="D75" s="34" t="s">
        <v>787</v>
      </c>
      <c r="E75" s="34" t="s">
        <v>787</v>
      </c>
      <c r="F75" s="34" t="s">
        <v>787</v>
      </c>
      <c r="G75" s="34"/>
      <c r="H75" s="33" t="s">
        <v>295</v>
      </c>
    </row>
    <row r="76" spans="3:10">
      <c r="C76" s="34" t="s">
        <v>787</v>
      </c>
      <c r="D76" s="34" t="s">
        <v>787</v>
      </c>
      <c r="E76" s="34" t="s">
        <v>787</v>
      </c>
      <c r="F76" s="35" t="s">
        <v>322</v>
      </c>
      <c r="G76" s="81" t="s">
        <v>559</v>
      </c>
    </row>
    <row r="77" spans="3:10">
      <c r="C77" s="34" t="s">
        <v>787</v>
      </c>
      <c r="D77" s="34" t="s">
        <v>787</v>
      </c>
      <c r="E77" s="34" t="s">
        <v>787</v>
      </c>
      <c r="F77" s="34" t="s">
        <v>787</v>
      </c>
      <c r="G77" s="34"/>
      <c r="I77" s="33" t="s">
        <v>320</v>
      </c>
    </row>
    <row r="78" spans="3:10">
      <c r="C78" s="34" t="s">
        <v>787</v>
      </c>
      <c r="D78" s="34" t="s">
        <v>787</v>
      </c>
      <c r="E78" s="34" t="s">
        <v>787</v>
      </c>
      <c r="F78" s="34" t="s">
        <v>787</v>
      </c>
      <c r="G78" s="34"/>
      <c r="I78" s="33" t="s">
        <v>320</v>
      </c>
    </row>
    <row r="79" spans="3:10">
      <c r="C79" s="34" t="s">
        <v>787</v>
      </c>
      <c r="D79" s="34" t="s">
        <v>787</v>
      </c>
      <c r="E79" s="34" t="s">
        <v>787</v>
      </c>
      <c r="F79" s="34" t="s">
        <v>787</v>
      </c>
      <c r="G79" s="34"/>
      <c r="I79" s="33" t="s">
        <v>321</v>
      </c>
    </row>
    <row r="80" spans="3:10">
      <c r="C80" s="34" t="s">
        <v>787</v>
      </c>
      <c r="D80" s="34" t="s">
        <v>787</v>
      </c>
      <c r="E80" s="34" t="s">
        <v>787</v>
      </c>
      <c r="F80" s="35" t="s">
        <v>322</v>
      </c>
      <c r="G80" s="81" t="s">
        <v>560</v>
      </c>
    </row>
    <row r="81" spans="3:10">
      <c r="C81" s="34" t="s">
        <v>787</v>
      </c>
      <c r="D81" s="34" t="s">
        <v>787</v>
      </c>
      <c r="E81" s="34" t="s">
        <v>787</v>
      </c>
      <c r="F81" s="34" t="s">
        <v>787</v>
      </c>
      <c r="G81" s="34"/>
      <c r="I81" s="33" t="s">
        <v>320</v>
      </c>
    </row>
    <row r="82" spans="3:10">
      <c r="C82" s="34" t="s">
        <v>787</v>
      </c>
      <c r="D82" s="34" t="s">
        <v>787</v>
      </c>
      <c r="E82" s="34" t="s">
        <v>787</v>
      </c>
      <c r="F82" s="35" t="s">
        <v>322</v>
      </c>
      <c r="G82" s="81" t="s">
        <v>561</v>
      </c>
    </row>
    <row r="83" spans="3:10">
      <c r="C83" s="34" t="s">
        <v>787</v>
      </c>
      <c r="D83" s="34" t="s">
        <v>787</v>
      </c>
      <c r="E83" s="34" t="s">
        <v>787</v>
      </c>
      <c r="F83" s="35" t="s">
        <v>322</v>
      </c>
      <c r="G83" s="81" t="s">
        <v>1181</v>
      </c>
    </row>
    <row r="84" spans="3:10">
      <c r="C84" s="34" t="s">
        <v>787</v>
      </c>
      <c r="D84" s="34" t="s">
        <v>787</v>
      </c>
      <c r="E84" s="34" t="s">
        <v>787</v>
      </c>
      <c r="F84" s="34" t="s">
        <v>787</v>
      </c>
    </row>
    <row r="85" spans="3:10" ht="16.5">
      <c r="C85" s="34" t="s">
        <v>787</v>
      </c>
      <c r="D85" s="34" t="s">
        <v>787</v>
      </c>
      <c r="E85" s="90" t="s">
        <v>322</v>
      </c>
      <c r="F85" s="91" t="s">
        <v>554</v>
      </c>
      <c r="G85" s="41"/>
      <c r="H85" s="41"/>
      <c r="I85" s="41"/>
      <c r="J85" s="41"/>
    </row>
    <row r="86" spans="3:10" ht="16.5">
      <c r="C86" s="34" t="s">
        <v>787</v>
      </c>
      <c r="D86" s="34" t="s">
        <v>787</v>
      </c>
      <c r="E86" s="90" t="s">
        <v>322</v>
      </c>
      <c r="F86" s="91" t="s">
        <v>555</v>
      </c>
      <c r="G86" s="41"/>
      <c r="H86" s="41"/>
      <c r="I86" s="41"/>
      <c r="J86" s="41"/>
    </row>
    <row r="87" spans="3:10" ht="16.5">
      <c r="C87" s="34" t="s">
        <v>787</v>
      </c>
      <c r="D87" s="34" t="s">
        <v>787</v>
      </c>
      <c r="E87" s="90" t="s">
        <v>322</v>
      </c>
      <c r="F87" s="91" t="s">
        <v>556</v>
      </c>
      <c r="G87" s="41"/>
      <c r="H87" s="41"/>
      <c r="I87" s="41"/>
      <c r="J87" s="41"/>
    </row>
    <row r="88" spans="3:10" ht="16.5">
      <c r="C88" s="34" t="s">
        <v>787</v>
      </c>
      <c r="D88" s="34" t="s">
        <v>787</v>
      </c>
      <c r="E88" s="90" t="s">
        <v>322</v>
      </c>
      <c r="F88" s="91" t="s">
        <v>557</v>
      </c>
      <c r="G88" s="41"/>
      <c r="H88" s="41"/>
      <c r="I88" s="41"/>
      <c r="J88" s="41"/>
    </row>
    <row r="89" spans="3:10" ht="16.5">
      <c r="C89" s="34" t="s">
        <v>787</v>
      </c>
      <c r="D89" s="34" t="s">
        <v>787</v>
      </c>
      <c r="E89" s="90" t="s">
        <v>322</v>
      </c>
      <c r="F89" s="91" t="s">
        <v>558</v>
      </c>
      <c r="G89" s="41"/>
      <c r="H89" s="41"/>
      <c r="I89" s="41"/>
      <c r="J89" s="41"/>
    </row>
    <row r="90" spans="3:10" ht="16.5">
      <c r="C90" s="34" t="s">
        <v>787</v>
      </c>
      <c r="D90" s="34" t="s">
        <v>787</v>
      </c>
      <c r="E90" s="90" t="s">
        <v>322</v>
      </c>
      <c r="F90" s="91" t="s">
        <v>558</v>
      </c>
      <c r="G90" s="41"/>
      <c r="H90" s="41"/>
      <c r="I90" s="41"/>
      <c r="J90" s="41"/>
    </row>
    <row r="91" spans="3:10">
      <c r="C91" s="34" t="s">
        <v>787</v>
      </c>
      <c r="D91" s="34" t="s">
        <v>787</v>
      </c>
    </row>
    <row r="92" spans="3:10">
      <c r="C92" s="34" t="s">
        <v>787</v>
      </c>
      <c r="D92" s="35" t="s">
        <v>322</v>
      </c>
      <c r="E92" s="33" t="s">
        <v>303</v>
      </c>
    </row>
    <row r="93" spans="3:10" ht="16.5">
      <c r="C93" s="34" t="s">
        <v>787</v>
      </c>
      <c r="D93" s="34"/>
      <c r="E93" s="90" t="s">
        <v>322</v>
      </c>
      <c r="F93" s="91" t="s">
        <v>553</v>
      </c>
      <c r="G93" s="41"/>
      <c r="H93" s="41"/>
      <c r="I93" s="41"/>
      <c r="J93" s="41"/>
    </row>
    <row r="94" spans="3:10">
      <c r="C94" s="34" t="s">
        <v>787</v>
      </c>
      <c r="D94" s="34"/>
      <c r="E94" s="34" t="s">
        <v>787</v>
      </c>
      <c r="F94" s="34"/>
      <c r="G94" s="34" t="s">
        <v>787</v>
      </c>
      <c r="H94" s="33" t="s">
        <v>294</v>
      </c>
    </row>
    <row r="95" spans="3:10">
      <c r="C95" s="34" t="s">
        <v>787</v>
      </c>
      <c r="D95" s="34"/>
      <c r="E95" s="34" t="s">
        <v>787</v>
      </c>
      <c r="F95" s="34"/>
      <c r="G95" s="34" t="s">
        <v>787</v>
      </c>
      <c r="H95" s="33" t="s">
        <v>295</v>
      </c>
    </row>
    <row r="96" spans="3:10">
      <c r="C96" s="34" t="s">
        <v>787</v>
      </c>
      <c r="D96" s="34"/>
      <c r="E96" s="34" t="s">
        <v>787</v>
      </c>
      <c r="G96" s="35" t="s">
        <v>322</v>
      </c>
      <c r="H96" s="33" t="s">
        <v>304</v>
      </c>
    </row>
    <row r="97" spans="3:10">
      <c r="C97" s="34" t="s">
        <v>787</v>
      </c>
      <c r="D97" s="34"/>
      <c r="E97" s="34" t="s">
        <v>787</v>
      </c>
      <c r="G97" s="34" t="s">
        <v>787</v>
      </c>
      <c r="I97" s="33" t="s">
        <v>320</v>
      </c>
    </row>
    <row r="98" spans="3:10">
      <c r="C98" s="34" t="s">
        <v>787</v>
      </c>
      <c r="D98" s="34"/>
      <c r="E98" s="34" t="s">
        <v>787</v>
      </c>
      <c r="G98" s="35" t="s">
        <v>322</v>
      </c>
      <c r="H98" s="33" t="s">
        <v>305</v>
      </c>
    </row>
    <row r="99" spans="3:10" ht="16.5">
      <c r="C99" s="34" t="s">
        <v>787</v>
      </c>
      <c r="D99" s="34"/>
      <c r="E99" s="90" t="s">
        <v>322</v>
      </c>
      <c r="F99" s="91" t="s">
        <v>558</v>
      </c>
      <c r="G99" s="41"/>
      <c r="H99" s="41"/>
      <c r="I99" s="41"/>
      <c r="J99" s="41"/>
    </row>
    <row r="100" spans="3:10">
      <c r="C100" s="35" t="s">
        <v>322</v>
      </c>
      <c r="D100" s="33" t="s">
        <v>297</v>
      </c>
    </row>
    <row r="101" spans="3:10">
      <c r="D101" s="34" t="s">
        <v>787</v>
      </c>
      <c r="E101" s="33" t="s">
        <v>1183</v>
      </c>
    </row>
    <row r="102" spans="3:10">
      <c r="D102" s="34" t="s">
        <v>787</v>
      </c>
      <c r="E102" s="33" t="s">
        <v>1183</v>
      </c>
    </row>
    <row r="103" spans="3:10">
      <c r="D103" s="34" t="s">
        <v>787</v>
      </c>
      <c r="E103" s="33" t="s">
        <v>1183</v>
      </c>
    </row>
    <row r="104" spans="3:10">
      <c r="D104" s="34" t="s">
        <v>787</v>
      </c>
      <c r="E104" s="33" t="s">
        <v>1183</v>
      </c>
    </row>
    <row r="105" spans="3:10">
      <c r="D105" s="34" t="s">
        <v>787</v>
      </c>
      <c r="E105" s="33" t="s">
        <v>1183</v>
      </c>
    </row>
    <row r="106" spans="3:10">
      <c r="D106" s="34" t="s">
        <v>787</v>
      </c>
      <c r="E106" s="33" t="s">
        <v>1183</v>
      </c>
    </row>
  </sheetData>
  <phoneticPr fontId="3"/>
  <pageMargins left="0.43" right="0.3" top="0.61" bottom="0.66" header="0.33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K198"/>
  <sheetViews>
    <sheetView view="pageLayout" topLeftCell="A181" zoomScaleNormal="100" workbookViewId="0">
      <selection activeCell="C121" sqref="C121"/>
    </sheetView>
  </sheetViews>
  <sheetFormatPr defaultColWidth="2.625" defaultRowHeight="13.5"/>
  <cols>
    <col min="1" max="26" width="2.625" style="31" customWidth="1"/>
    <col min="27" max="27" width="2.25" style="31" customWidth="1"/>
    <col min="28" max="16384" width="2.625" style="31"/>
  </cols>
  <sheetData>
    <row r="2" spans="1:4" s="189" customFormat="1" ht="17.25">
      <c r="A2" s="189" t="s">
        <v>802</v>
      </c>
    </row>
    <row r="4" spans="1:4">
      <c r="B4" s="31" t="s">
        <v>1129</v>
      </c>
    </row>
    <row r="5" spans="1:4">
      <c r="B5" s="31" t="s">
        <v>1131</v>
      </c>
    </row>
    <row r="6" spans="1:4">
      <c r="B6" s="31" t="s">
        <v>1130</v>
      </c>
    </row>
    <row r="8" spans="1:4">
      <c r="B8" s="31" t="s">
        <v>1132</v>
      </c>
    </row>
    <row r="10" spans="1:4">
      <c r="B10" s="31" t="s">
        <v>1133</v>
      </c>
    </row>
    <row r="11" spans="1:4">
      <c r="B11" s="31" t="s">
        <v>957</v>
      </c>
    </row>
    <row r="13" spans="1:4">
      <c r="B13" s="31" t="s">
        <v>1351</v>
      </c>
    </row>
    <row r="14" spans="1:4">
      <c r="D14" s="31" t="s">
        <v>622</v>
      </c>
    </row>
    <row r="15" spans="1:4">
      <c r="D15" s="31" t="s">
        <v>621</v>
      </c>
    </row>
    <row r="16" spans="1:4">
      <c r="D16" s="31" t="s">
        <v>1324</v>
      </c>
    </row>
    <row r="19" spans="1:15" s="189" customFormat="1" ht="17.25">
      <c r="A19" s="189" t="s">
        <v>803</v>
      </c>
    </row>
    <row r="21" spans="1:15">
      <c r="B21" s="190" t="s">
        <v>176</v>
      </c>
    </row>
    <row r="22" spans="1:15">
      <c r="B22" s="26"/>
      <c r="C22" s="31" t="s">
        <v>1348</v>
      </c>
    </row>
    <row r="23" spans="1:15">
      <c r="B23" s="26"/>
      <c r="C23" s="31" t="s">
        <v>1350</v>
      </c>
    </row>
    <row r="25" spans="1:15">
      <c r="C25" s="31" t="s">
        <v>177</v>
      </c>
    </row>
    <row r="26" spans="1:15">
      <c r="D26" s="31" t="s">
        <v>178</v>
      </c>
    </row>
    <row r="27" spans="1:15">
      <c r="D27" s="31" t="s">
        <v>179</v>
      </c>
    </row>
    <row r="29" spans="1:15">
      <c r="C29" s="31" t="s">
        <v>1349</v>
      </c>
    </row>
    <row r="30" spans="1:15" ht="14.25" thickBot="1">
      <c r="D30" s="191" t="s">
        <v>165</v>
      </c>
      <c r="E30" s="191"/>
      <c r="F30" s="191"/>
      <c r="G30" s="191"/>
      <c r="H30" s="191"/>
      <c r="I30" s="191"/>
      <c r="J30" s="191"/>
      <c r="K30" s="191"/>
      <c r="L30" s="191" t="s">
        <v>162</v>
      </c>
      <c r="M30" s="191"/>
      <c r="N30" s="191"/>
      <c r="O30" s="191"/>
    </row>
    <row r="31" spans="1:15" ht="14.25" thickTop="1">
      <c r="D31" s="192" t="s">
        <v>475</v>
      </c>
      <c r="E31" s="193"/>
      <c r="F31" s="193"/>
      <c r="G31" s="193"/>
      <c r="H31" s="193"/>
      <c r="I31" s="193"/>
      <c r="J31" s="193"/>
      <c r="K31" s="194"/>
      <c r="L31" s="192" t="s">
        <v>476</v>
      </c>
      <c r="M31" s="195"/>
      <c r="N31" s="195"/>
      <c r="O31" s="196"/>
    </row>
    <row r="32" spans="1:15">
      <c r="D32" s="197" t="s">
        <v>678</v>
      </c>
      <c r="E32" s="198"/>
      <c r="F32" s="198"/>
      <c r="G32" s="198"/>
      <c r="H32" s="198"/>
      <c r="I32" s="198"/>
      <c r="J32" s="198"/>
      <c r="K32" s="199"/>
      <c r="L32" s="197" t="s">
        <v>164</v>
      </c>
      <c r="M32" s="200"/>
      <c r="N32" s="200"/>
      <c r="O32" s="201"/>
    </row>
    <row r="33" spans="2:18">
      <c r="D33" s="197" t="s">
        <v>683</v>
      </c>
      <c r="E33" s="198"/>
      <c r="F33" s="198"/>
      <c r="G33" s="198"/>
      <c r="H33" s="198"/>
      <c r="I33" s="198"/>
      <c r="J33" s="198"/>
      <c r="K33" s="199"/>
      <c r="L33" s="197" t="s">
        <v>197</v>
      </c>
      <c r="M33" s="200"/>
      <c r="N33" s="200"/>
      <c r="O33" s="201"/>
    </row>
    <row r="34" spans="2:18">
      <c r="D34" s="197" t="s">
        <v>679</v>
      </c>
      <c r="E34" s="198"/>
      <c r="F34" s="198"/>
      <c r="G34" s="198"/>
      <c r="H34" s="198"/>
      <c r="I34" s="198"/>
      <c r="J34" s="198"/>
      <c r="K34" s="199"/>
      <c r="L34" s="197" t="s">
        <v>675</v>
      </c>
      <c r="M34" s="200"/>
      <c r="N34" s="200"/>
      <c r="O34" s="201"/>
    </row>
    <row r="35" spans="2:18">
      <c r="D35" s="197" t="s">
        <v>680</v>
      </c>
      <c r="E35" s="198"/>
      <c r="F35" s="198"/>
      <c r="G35" s="198"/>
      <c r="H35" s="198"/>
      <c r="I35" s="198"/>
      <c r="J35" s="198"/>
      <c r="K35" s="199"/>
      <c r="L35" s="197" t="s">
        <v>198</v>
      </c>
      <c r="M35" s="200"/>
      <c r="N35" s="200"/>
      <c r="O35" s="201"/>
    </row>
    <row r="36" spans="2:18">
      <c r="D36" s="197" t="s">
        <v>681</v>
      </c>
      <c r="E36" s="198"/>
      <c r="F36" s="198"/>
      <c r="G36" s="198"/>
      <c r="H36" s="198"/>
      <c r="I36" s="198"/>
      <c r="J36" s="198"/>
      <c r="K36" s="199"/>
      <c r="L36" s="202" t="s">
        <v>684</v>
      </c>
      <c r="M36" s="200"/>
      <c r="N36" s="200"/>
      <c r="O36" s="201"/>
    </row>
    <row r="37" spans="2:18">
      <c r="D37" s="197" t="s">
        <v>682</v>
      </c>
      <c r="E37" s="198"/>
      <c r="F37" s="198"/>
      <c r="G37" s="198"/>
      <c r="H37" s="198"/>
      <c r="I37" s="198"/>
      <c r="J37" s="198"/>
      <c r="K37" s="199"/>
      <c r="L37" s="197" t="s">
        <v>196</v>
      </c>
      <c r="M37" s="200"/>
      <c r="N37" s="200"/>
      <c r="O37" s="201"/>
    </row>
    <row r="38" spans="2:18">
      <c r="D38" s="197" t="s">
        <v>159</v>
      </c>
      <c r="E38" s="198"/>
      <c r="F38" s="198"/>
      <c r="G38" s="198"/>
      <c r="H38" s="198"/>
      <c r="I38" s="198"/>
      <c r="J38" s="198"/>
      <c r="K38" s="199"/>
      <c r="L38" s="197" t="s">
        <v>160</v>
      </c>
      <c r="M38" s="200"/>
      <c r="N38" s="200"/>
      <c r="O38" s="201"/>
    </row>
    <row r="39" spans="2:18">
      <c r="D39" s="197" t="s">
        <v>157</v>
      </c>
      <c r="E39" s="198"/>
      <c r="F39" s="198"/>
      <c r="G39" s="198"/>
      <c r="H39" s="198"/>
      <c r="I39" s="198"/>
      <c r="J39" s="198"/>
      <c r="K39" s="199"/>
      <c r="L39" s="197" t="s">
        <v>676</v>
      </c>
      <c r="M39" s="200"/>
      <c r="N39" s="200"/>
      <c r="O39" s="201"/>
    </row>
    <row r="40" spans="2:18">
      <c r="D40" s="197" t="s">
        <v>158</v>
      </c>
      <c r="E40" s="198"/>
      <c r="F40" s="198"/>
      <c r="G40" s="198"/>
      <c r="H40" s="198"/>
      <c r="I40" s="198"/>
      <c r="J40" s="198"/>
      <c r="K40" s="199"/>
      <c r="L40" s="197" t="s">
        <v>161</v>
      </c>
      <c r="M40" s="200"/>
      <c r="N40" s="200"/>
      <c r="O40" s="201"/>
    </row>
    <row r="41" spans="2:18">
      <c r="D41" s="197" t="s">
        <v>156</v>
      </c>
      <c r="E41" s="198"/>
      <c r="F41" s="198"/>
      <c r="G41" s="198"/>
      <c r="H41" s="198"/>
      <c r="I41" s="198"/>
      <c r="J41" s="198"/>
      <c r="K41" s="199"/>
      <c r="L41" s="197" t="s">
        <v>677</v>
      </c>
      <c r="M41" s="200"/>
      <c r="N41" s="200"/>
      <c r="O41" s="201"/>
    </row>
    <row r="42" spans="2:18">
      <c r="D42" s="197" t="s">
        <v>783</v>
      </c>
      <c r="E42" s="198"/>
      <c r="F42" s="198"/>
      <c r="G42" s="198"/>
      <c r="H42" s="198"/>
      <c r="I42" s="198"/>
      <c r="J42" s="198"/>
      <c r="K42" s="199"/>
      <c r="L42" s="197" t="s">
        <v>163</v>
      </c>
      <c r="M42" s="200"/>
      <c r="N42" s="200"/>
      <c r="O42" s="201"/>
    </row>
    <row r="43" spans="2:18">
      <c r="C43" s="93"/>
      <c r="D43" s="92" t="s">
        <v>450</v>
      </c>
      <c r="E43" s="93"/>
      <c r="F43" s="93"/>
      <c r="G43" s="94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</row>
    <row r="44" spans="2:18">
      <c r="C44" s="93"/>
      <c r="D44" s="92"/>
      <c r="E44" s="93"/>
      <c r="F44" s="93"/>
      <c r="G44" s="94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</row>
    <row r="45" spans="2:18">
      <c r="C45" s="31" t="s">
        <v>312</v>
      </c>
      <c r="D45" s="92"/>
      <c r="E45" s="93"/>
      <c r="F45" s="93"/>
      <c r="G45" s="94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</row>
    <row r="46" spans="2:18">
      <c r="C46" s="92" t="s">
        <v>313</v>
      </c>
      <c r="D46" s="92"/>
      <c r="E46" s="93"/>
      <c r="F46" s="93"/>
      <c r="G46" s="94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</row>
    <row r="47" spans="2:18">
      <c r="C47" s="93"/>
      <c r="D47" s="92"/>
      <c r="E47" s="93"/>
      <c r="F47" s="93"/>
      <c r="G47" s="94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</row>
    <row r="48" spans="2:18">
      <c r="B48" s="32" t="s">
        <v>1228</v>
      </c>
    </row>
    <row r="49" spans="2:7">
      <c r="C49" s="31" t="s">
        <v>798</v>
      </c>
    </row>
    <row r="50" spans="2:7">
      <c r="C50" s="31" t="s">
        <v>1347</v>
      </c>
    </row>
    <row r="52" spans="2:7">
      <c r="B52" s="32" t="s">
        <v>1229</v>
      </c>
    </row>
    <row r="53" spans="2:7" s="38" customFormat="1">
      <c r="C53" s="69" t="s">
        <v>799</v>
      </c>
      <c r="D53" s="69"/>
      <c r="E53" s="69"/>
      <c r="F53" s="69"/>
      <c r="G53" s="69"/>
    </row>
    <row r="54" spans="2:7" s="38" customFormat="1">
      <c r="C54" s="69"/>
      <c r="D54" s="69"/>
      <c r="E54" s="69"/>
      <c r="F54" s="69"/>
      <c r="G54" s="69"/>
    </row>
    <row r="55" spans="2:7" s="38" customFormat="1">
      <c r="C55" s="69" t="s">
        <v>175</v>
      </c>
      <c r="D55" s="69"/>
      <c r="E55" s="69"/>
      <c r="F55" s="69"/>
      <c r="G55" s="69"/>
    </row>
    <row r="56" spans="2:7" s="38" customFormat="1">
      <c r="C56" s="69"/>
      <c r="D56" s="69" t="s">
        <v>468</v>
      </c>
      <c r="E56" s="69"/>
      <c r="F56" s="69"/>
      <c r="G56" s="69"/>
    </row>
    <row r="57" spans="2:7" s="38" customFormat="1">
      <c r="C57" s="69"/>
      <c r="D57" s="69" t="s">
        <v>469</v>
      </c>
      <c r="E57" s="69"/>
      <c r="F57" s="69"/>
      <c r="G57" s="69"/>
    </row>
    <row r="58" spans="2:7" s="38" customFormat="1">
      <c r="C58" s="69"/>
      <c r="D58" s="69"/>
      <c r="E58" s="69"/>
      <c r="F58" s="69"/>
      <c r="G58" s="69"/>
    </row>
    <row r="59" spans="2:7" s="38" customFormat="1">
      <c r="C59" s="69"/>
      <c r="D59" s="69" t="s">
        <v>470</v>
      </c>
      <c r="E59" s="69"/>
      <c r="F59" s="69"/>
      <c r="G59" s="69"/>
    </row>
    <row r="60" spans="2:7" s="38" customFormat="1">
      <c r="C60" s="69"/>
      <c r="D60" s="69" t="s">
        <v>471</v>
      </c>
      <c r="E60" s="69"/>
      <c r="F60" s="69"/>
      <c r="G60" s="69"/>
    </row>
    <row r="61" spans="2:7" s="38" customFormat="1"/>
    <row r="62" spans="2:7">
      <c r="B62" s="32" t="s">
        <v>139</v>
      </c>
    </row>
    <row r="63" spans="2:7">
      <c r="C63" s="31" t="s">
        <v>800</v>
      </c>
    </row>
    <row r="64" spans="2:7">
      <c r="C64" s="31" t="s">
        <v>801</v>
      </c>
    </row>
    <row r="66" spans="2:37">
      <c r="B66" s="32" t="s">
        <v>167</v>
      </c>
    </row>
    <row r="67" spans="2:37">
      <c r="C67" s="31" t="s">
        <v>180</v>
      </c>
    </row>
    <row r="69" spans="2:37">
      <c r="B69" s="32" t="s">
        <v>674</v>
      </c>
    </row>
    <row r="71" spans="2:37" ht="18.75">
      <c r="C71" s="203" t="s">
        <v>1927</v>
      </c>
    </row>
    <row r="72" spans="2:37">
      <c r="C72" s="204" t="s">
        <v>1928</v>
      </c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</row>
    <row r="73" spans="2:37">
      <c r="C73" s="204" t="s">
        <v>1929</v>
      </c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</row>
    <row r="74" spans="2:37">
      <c r="C74" s="204" t="s">
        <v>1930</v>
      </c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</row>
    <row r="75" spans="2:37">
      <c r="C75" s="204" t="s">
        <v>1931</v>
      </c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</row>
    <row r="76" spans="2:37">
      <c r="C76" s="204" t="s">
        <v>1932</v>
      </c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</row>
    <row r="77" spans="2:37">
      <c r="C77" s="204" t="s">
        <v>1929</v>
      </c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</row>
    <row r="78" spans="2:37">
      <c r="C78" s="204" t="s">
        <v>1933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</row>
    <row r="79" spans="2:37">
      <c r="C79" s="204" t="s">
        <v>1934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</row>
    <row r="80" spans="2:37">
      <c r="C80" s="204" t="s">
        <v>1980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</row>
    <row r="81" spans="3:37">
      <c r="C81" s="204" t="s">
        <v>1929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</row>
    <row r="82" spans="3:37">
      <c r="C82" s="204" t="s">
        <v>1935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</row>
    <row r="83" spans="3:37">
      <c r="C83" s="204" t="s">
        <v>1929</v>
      </c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</row>
    <row r="84" spans="3:37">
      <c r="C84" s="204" t="s">
        <v>1930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</row>
    <row r="85" spans="3:37">
      <c r="C85" s="204" t="s">
        <v>1936</v>
      </c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</row>
    <row r="86" spans="3:37">
      <c r="C86" s="204" t="s">
        <v>1929</v>
      </c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</row>
    <row r="87" spans="3:37">
      <c r="C87" s="204" t="s">
        <v>1933</v>
      </c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</row>
    <row r="88" spans="3:37">
      <c r="C88" s="204" t="s">
        <v>1981</v>
      </c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</row>
    <row r="89" spans="3:37">
      <c r="C89" s="204" t="s">
        <v>1937</v>
      </c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</row>
    <row r="90" spans="3:37">
      <c r="C90" s="204" t="s">
        <v>1938</v>
      </c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</row>
    <row r="91" spans="3:37">
      <c r="C91" s="204" t="s">
        <v>1939</v>
      </c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</row>
    <row r="92" spans="3:37">
      <c r="C92" s="204" t="s">
        <v>1940</v>
      </c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</row>
    <row r="93" spans="3:37">
      <c r="C93" s="204" t="s">
        <v>1941</v>
      </c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</row>
    <row r="94" spans="3:37">
      <c r="C94" s="20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</row>
    <row r="95" spans="3:37" ht="18.75">
      <c r="C95" s="203" t="s">
        <v>1942</v>
      </c>
    </row>
    <row r="96" spans="3:37">
      <c r="C96" s="204" t="s">
        <v>1943</v>
      </c>
    </row>
    <row r="97" spans="3:3">
      <c r="C97" s="204" t="s">
        <v>1944</v>
      </c>
    </row>
    <row r="98" spans="3:3">
      <c r="C98" s="204" t="s">
        <v>1945</v>
      </c>
    </row>
    <row r="99" spans="3:3">
      <c r="C99" s="204" t="s">
        <v>1946</v>
      </c>
    </row>
    <row r="100" spans="3:3">
      <c r="C100" s="204"/>
    </row>
    <row r="101" spans="3:3" ht="18.75">
      <c r="C101" s="203" t="s">
        <v>1947</v>
      </c>
    </row>
    <row r="102" spans="3:3">
      <c r="C102" s="204" t="s">
        <v>1943</v>
      </c>
    </row>
    <row r="103" spans="3:3">
      <c r="C103" s="204" t="s">
        <v>1948</v>
      </c>
    </row>
    <row r="104" spans="3:3">
      <c r="C104" s="204" t="s">
        <v>1945</v>
      </c>
    </row>
    <row r="105" spans="3:3">
      <c r="C105" s="204" t="s">
        <v>1949</v>
      </c>
    </row>
    <row r="106" spans="3:3">
      <c r="C106" s="204" t="s">
        <v>1950</v>
      </c>
    </row>
    <row r="107" spans="3:3">
      <c r="C107" s="204" t="s">
        <v>1951</v>
      </c>
    </row>
    <row r="108" spans="3:3">
      <c r="C108" s="204"/>
    </row>
    <row r="109" spans="3:3" ht="18.75">
      <c r="C109" s="205" t="s">
        <v>1952</v>
      </c>
    </row>
    <row r="110" spans="3:3">
      <c r="C110" s="206" t="s">
        <v>1943</v>
      </c>
    </row>
    <row r="111" spans="3:3">
      <c r="C111" s="206" t="s">
        <v>1953</v>
      </c>
    </row>
    <row r="112" spans="3:3">
      <c r="C112" s="206" t="s">
        <v>1945</v>
      </c>
    </row>
    <row r="113" spans="3:3">
      <c r="C113" s="206" t="s">
        <v>1954</v>
      </c>
    </row>
    <row r="114" spans="3:3">
      <c r="C114" s="206" t="s">
        <v>1950</v>
      </c>
    </row>
    <row r="115" spans="3:3">
      <c r="C115" s="206" t="s">
        <v>1955</v>
      </c>
    </row>
    <row r="116" spans="3:3">
      <c r="C116" s="206"/>
    </row>
    <row r="117" spans="3:3" ht="18.75">
      <c r="C117" s="207" t="s">
        <v>1956</v>
      </c>
    </row>
    <row r="118" spans="3:3">
      <c r="C118" s="208" t="s">
        <v>2025</v>
      </c>
    </row>
    <row r="119" spans="3:3">
      <c r="C119" s="208" t="s">
        <v>2026</v>
      </c>
    </row>
    <row r="120" spans="3:3">
      <c r="C120" s="208" t="s">
        <v>2028</v>
      </c>
    </row>
    <row r="121" spans="3:3">
      <c r="C121" s="208" t="s">
        <v>1957</v>
      </c>
    </row>
    <row r="122" spans="3:3">
      <c r="C122" s="208" t="s">
        <v>1950</v>
      </c>
    </row>
    <row r="123" spans="3:3">
      <c r="C123" s="208" t="s">
        <v>2027</v>
      </c>
    </row>
    <row r="124" spans="3:3">
      <c r="C124" s="208"/>
    </row>
    <row r="125" spans="3:3">
      <c r="C125" s="208"/>
    </row>
    <row r="126" spans="3:3" ht="18.75">
      <c r="C126" s="203" t="s">
        <v>1958</v>
      </c>
    </row>
    <row r="127" spans="3:3">
      <c r="C127" s="204" t="s">
        <v>1943</v>
      </c>
    </row>
    <row r="128" spans="3:3">
      <c r="C128" s="204" t="s">
        <v>1959</v>
      </c>
    </row>
    <row r="129" spans="3:3">
      <c r="C129" s="204" t="s">
        <v>1960</v>
      </c>
    </row>
    <row r="130" spans="3:3">
      <c r="C130" s="204" t="s">
        <v>1961</v>
      </c>
    </row>
    <row r="131" spans="3:3">
      <c r="C131" s="204" t="s">
        <v>1962</v>
      </c>
    </row>
    <row r="132" spans="3:3">
      <c r="C132" s="204" t="s">
        <v>1963</v>
      </c>
    </row>
    <row r="133" spans="3:3">
      <c r="C133" s="204" t="s">
        <v>1964</v>
      </c>
    </row>
    <row r="134" spans="3:3">
      <c r="C134" s="204" t="s">
        <v>1965</v>
      </c>
    </row>
    <row r="135" spans="3:3">
      <c r="C135" s="204" t="s">
        <v>1966</v>
      </c>
    </row>
    <row r="136" spans="3:3">
      <c r="C136" s="204" t="s">
        <v>1967</v>
      </c>
    </row>
    <row r="137" spans="3:3">
      <c r="C137" s="204" t="s">
        <v>1968</v>
      </c>
    </row>
    <row r="138" spans="3:3">
      <c r="C138" s="204" t="s">
        <v>1969</v>
      </c>
    </row>
    <row r="139" spans="3:3">
      <c r="C139" s="204" t="s">
        <v>1970</v>
      </c>
    </row>
    <row r="140" spans="3:3">
      <c r="C140" s="204" t="s">
        <v>1971</v>
      </c>
    </row>
    <row r="141" spans="3:3">
      <c r="C141" s="204"/>
    </row>
    <row r="142" spans="3:3" ht="18.75">
      <c r="C142" s="203" t="s">
        <v>1972</v>
      </c>
    </row>
    <row r="143" spans="3:3">
      <c r="C143" s="204" t="s">
        <v>1943</v>
      </c>
    </row>
    <row r="144" spans="3:3">
      <c r="C144" s="204" t="s">
        <v>1973</v>
      </c>
    </row>
    <row r="145" spans="2:4">
      <c r="C145" s="204" t="s">
        <v>1974</v>
      </c>
    </row>
    <row r="146" spans="2:4">
      <c r="C146" s="204" t="s">
        <v>1975</v>
      </c>
    </row>
    <row r="147" spans="2:4">
      <c r="C147" s="204" t="s">
        <v>1976</v>
      </c>
    </row>
    <row r="148" spans="2:4">
      <c r="C148" s="204" t="s">
        <v>1977</v>
      </c>
    </row>
    <row r="149" spans="2:4">
      <c r="C149" s="204" t="s">
        <v>1978</v>
      </c>
    </row>
    <row r="150" spans="2:4">
      <c r="C150" s="204" t="s">
        <v>1950</v>
      </c>
    </row>
    <row r="151" spans="2:4">
      <c r="C151" s="204" t="s">
        <v>1979</v>
      </c>
    </row>
    <row r="155" spans="2:4">
      <c r="B155" s="32" t="s">
        <v>496</v>
      </c>
    </row>
    <row r="156" spans="2:4">
      <c r="C156" s="31" t="s">
        <v>505</v>
      </c>
    </row>
    <row r="157" spans="2:4">
      <c r="D157" s="31" t="s">
        <v>451</v>
      </c>
    </row>
    <row r="161" spans="2:4">
      <c r="B161" s="32" t="s">
        <v>497</v>
      </c>
    </row>
    <row r="162" spans="2:4">
      <c r="C162" s="31" t="s">
        <v>505</v>
      </c>
    </row>
    <row r="163" spans="2:4">
      <c r="D163" s="31" t="s">
        <v>506</v>
      </c>
    </row>
    <row r="167" spans="2:4">
      <c r="B167" s="32" t="s">
        <v>217</v>
      </c>
    </row>
    <row r="168" spans="2:4">
      <c r="C168" s="31" t="s">
        <v>505</v>
      </c>
    </row>
    <row r="169" spans="2:4">
      <c r="D169" s="31" t="s">
        <v>498</v>
      </c>
    </row>
    <row r="170" spans="2:4">
      <c r="D170" s="31" t="s">
        <v>499</v>
      </c>
    </row>
    <row r="171" spans="2:4">
      <c r="D171" s="31" t="s">
        <v>500</v>
      </c>
    </row>
    <row r="172" spans="2:4">
      <c r="D172" s="31" t="s">
        <v>501</v>
      </c>
    </row>
    <row r="173" spans="2:4">
      <c r="D173" s="31" t="s">
        <v>308</v>
      </c>
    </row>
    <row r="174" spans="2:4">
      <c r="D174" s="31" t="s">
        <v>220</v>
      </c>
    </row>
    <row r="175" spans="2:4">
      <c r="D175" s="31" t="s">
        <v>221</v>
      </c>
    </row>
    <row r="176" spans="2:4">
      <c r="D176" s="31" t="s">
        <v>1353</v>
      </c>
    </row>
    <row r="179" spans="2:13">
      <c r="B179" s="32" t="s">
        <v>218</v>
      </c>
    </row>
    <row r="180" spans="2:13">
      <c r="C180" s="31" t="s">
        <v>505</v>
      </c>
    </row>
    <row r="181" spans="2:13">
      <c r="D181" s="31" t="s">
        <v>502</v>
      </c>
    </row>
    <row r="182" spans="2:13">
      <c r="D182" s="31" t="s">
        <v>503</v>
      </c>
    </row>
    <row r="183" spans="2:13">
      <c r="D183" s="31" t="s">
        <v>504</v>
      </c>
    </row>
    <row r="187" spans="2:13">
      <c r="B187" s="32" t="s">
        <v>1663</v>
      </c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</row>
    <row r="188" spans="2:13">
      <c r="B188" s="144"/>
      <c r="C188" s="144" t="s">
        <v>495</v>
      </c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</row>
    <row r="189" spans="2:13">
      <c r="B189" s="144"/>
      <c r="C189" s="144"/>
      <c r="D189" s="144" t="s">
        <v>507</v>
      </c>
      <c r="E189" s="144"/>
      <c r="F189" s="144"/>
      <c r="G189" s="144"/>
      <c r="H189" s="144"/>
      <c r="I189" s="144"/>
      <c r="J189" s="144"/>
      <c r="K189" s="144"/>
      <c r="L189" s="144"/>
      <c r="M189" s="144"/>
    </row>
    <row r="190" spans="2:13"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</row>
    <row r="191" spans="2:13">
      <c r="B191" s="32" t="s">
        <v>1664</v>
      </c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</row>
    <row r="192" spans="2:13">
      <c r="B192" s="144"/>
      <c r="C192" s="144" t="s">
        <v>505</v>
      </c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</row>
    <row r="193" spans="2:13">
      <c r="B193" s="144"/>
      <c r="C193" s="144"/>
      <c r="D193" s="144" t="s">
        <v>508</v>
      </c>
      <c r="E193" s="144"/>
      <c r="F193" s="144"/>
      <c r="G193" s="144"/>
      <c r="H193" s="144"/>
      <c r="I193" s="144"/>
      <c r="J193" s="144"/>
      <c r="K193" s="144"/>
      <c r="L193" s="144"/>
      <c r="M193" s="144"/>
    </row>
    <row r="194" spans="2:13">
      <c r="B194" s="144"/>
      <c r="C194" s="144"/>
      <c r="D194" s="144" t="s">
        <v>509</v>
      </c>
      <c r="E194" s="144"/>
      <c r="F194" s="144"/>
      <c r="G194" s="144"/>
      <c r="H194" s="144"/>
      <c r="I194" s="144"/>
      <c r="J194" s="144"/>
      <c r="K194" s="144"/>
      <c r="L194" s="144"/>
      <c r="M194" s="144"/>
    </row>
    <row r="195" spans="2:13">
      <c r="B195" s="144"/>
      <c r="C195" s="144"/>
      <c r="D195" s="144" t="s">
        <v>510</v>
      </c>
      <c r="E195" s="144"/>
      <c r="F195" s="144"/>
      <c r="G195" s="144"/>
      <c r="H195" s="144"/>
      <c r="I195" s="144"/>
      <c r="J195" s="144"/>
      <c r="K195" s="144"/>
      <c r="L195" s="144"/>
      <c r="M195" s="144"/>
    </row>
    <row r="196" spans="2:13"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</row>
    <row r="197" spans="2:13">
      <c r="B197" s="32" t="s">
        <v>1665</v>
      </c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</row>
    <row r="198" spans="2:13">
      <c r="B198" s="144"/>
      <c r="C198" s="145" t="s">
        <v>1677</v>
      </c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</row>
  </sheetData>
  <phoneticPr fontId="3"/>
  <pageMargins left="0.41" right="0.33" top="0.61" bottom="0.5" header="0.56000000000000005" footer="0.4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36"/>
  <sheetViews>
    <sheetView workbookViewId="0">
      <selection activeCell="H25" sqref="H25"/>
    </sheetView>
  </sheetViews>
  <sheetFormatPr defaultRowHeight="13.5"/>
  <cols>
    <col min="1" max="2" width="5.75" style="5" customWidth="1"/>
    <col min="3" max="3" width="11.875" style="5" customWidth="1"/>
    <col min="4" max="4" width="12.625" style="5" customWidth="1"/>
    <col min="5" max="5" width="11.625" style="5" customWidth="1"/>
    <col min="6" max="6" width="16.375" style="5" customWidth="1"/>
    <col min="7" max="7" width="13.5" style="5" customWidth="1"/>
    <col min="8" max="8" width="12.75" style="5" customWidth="1"/>
    <col min="9" max="16384" width="9" style="5"/>
  </cols>
  <sheetData>
    <row r="3" spans="1:7">
      <c r="A3" s="10" t="s">
        <v>907</v>
      </c>
    </row>
    <row r="4" spans="1:7">
      <c r="A4" s="5" t="s">
        <v>326</v>
      </c>
    </row>
    <row r="5" spans="1:7">
      <c r="A5" s="10" t="s">
        <v>907</v>
      </c>
    </row>
    <row r="6" spans="1:7">
      <c r="B6" s="5" t="s">
        <v>199</v>
      </c>
    </row>
    <row r="7" spans="1:7">
      <c r="C7" s="5" t="s">
        <v>904</v>
      </c>
    </row>
    <row r="9" spans="1:7">
      <c r="B9" s="5" t="s">
        <v>193</v>
      </c>
    </row>
    <row r="10" spans="1:7" s="7" customFormat="1" ht="11.25">
      <c r="C10" s="8" t="s">
        <v>908</v>
      </c>
      <c r="D10" s="8" t="s">
        <v>187</v>
      </c>
      <c r="E10" s="3"/>
      <c r="F10" s="3"/>
      <c r="G10" s="3"/>
    </row>
    <row r="12" spans="1:7">
      <c r="B12" s="5" t="s">
        <v>195</v>
      </c>
    </row>
    <row r="13" spans="1:7">
      <c r="C13" s="5" t="s">
        <v>194</v>
      </c>
      <c r="D13" s="187" t="s">
        <v>967</v>
      </c>
    </row>
    <row r="15" spans="1:7">
      <c r="B15" s="5" t="s">
        <v>200</v>
      </c>
    </row>
    <row r="16" spans="1:7">
      <c r="C16" s="31" t="s">
        <v>436</v>
      </c>
    </row>
    <row r="17" spans="1:9">
      <c r="C17" s="5" t="s">
        <v>966</v>
      </c>
    </row>
    <row r="20" spans="1:9">
      <c r="A20" s="4"/>
      <c r="B20" s="4"/>
      <c r="C20" s="4"/>
      <c r="D20" s="4"/>
      <c r="E20" s="1"/>
      <c r="F20" s="1"/>
      <c r="G20" s="1"/>
    </row>
    <row r="21" spans="1:9">
      <c r="A21" s="4"/>
      <c r="B21" s="4"/>
      <c r="C21" s="4"/>
      <c r="D21" s="4"/>
      <c r="F21" s="2"/>
    </row>
    <row r="22" spans="1:9">
      <c r="A22" s="10" t="s">
        <v>907</v>
      </c>
    </row>
    <row r="23" spans="1:9">
      <c r="A23" s="4" t="s">
        <v>2018</v>
      </c>
      <c r="B23" s="4"/>
      <c r="C23" s="4"/>
      <c r="D23" s="4"/>
      <c r="F23" s="2"/>
    </row>
    <row r="24" spans="1:9">
      <c r="A24" s="10" t="s">
        <v>907</v>
      </c>
    </row>
    <row r="25" spans="1:9">
      <c r="B25" s="5" t="s">
        <v>206</v>
      </c>
    </row>
    <row r="26" spans="1:9">
      <c r="C26" s="4" t="s">
        <v>906</v>
      </c>
    </row>
    <row r="27" spans="1:9">
      <c r="C27" s="4"/>
      <c r="I27" s="188"/>
    </row>
    <row r="28" spans="1:9">
      <c r="B28" s="5" t="s">
        <v>207</v>
      </c>
    </row>
    <row r="29" spans="1:9" s="7" customFormat="1" ht="11.25">
      <c r="C29" s="8" t="s">
        <v>317</v>
      </c>
      <c r="D29" s="8" t="s">
        <v>318</v>
      </c>
    </row>
    <row r="30" spans="1:9">
      <c r="A30" s="4"/>
      <c r="B30" s="4"/>
      <c r="C30" s="4"/>
      <c r="D30" s="4"/>
      <c r="E30" s="1"/>
      <c r="F30" s="1"/>
      <c r="G30" s="1"/>
    </row>
    <row r="31" spans="1:9">
      <c r="B31" s="5" t="s">
        <v>208</v>
      </c>
    </row>
    <row r="32" spans="1:9">
      <c r="C32" s="5" t="s">
        <v>318</v>
      </c>
    </row>
    <row r="33" spans="1:6">
      <c r="D33" s="5" t="s">
        <v>341</v>
      </c>
    </row>
    <row r="34" spans="1:6">
      <c r="A34" s="4"/>
      <c r="B34" s="4"/>
      <c r="C34" s="1"/>
      <c r="D34" s="4"/>
      <c r="E34" s="1"/>
      <c r="F34" s="1"/>
    </row>
    <row r="35" spans="1:6">
      <c r="B35" s="5" t="s">
        <v>209</v>
      </c>
    </row>
    <row r="36" spans="1:6">
      <c r="C36" s="31" t="s">
        <v>905</v>
      </c>
    </row>
  </sheetData>
  <phoneticPr fontId="3"/>
  <pageMargins left="0.36" right="0.31" top="1" bottom="1" header="0.51200000000000001" footer="0.5120000000000000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O442"/>
  <sheetViews>
    <sheetView workbookViewId="0">
      <selection activeCell="F16" sqref="F16"/>
    </sheetView>
  </sheetViews>
  <sheetFormatPr defaultRowHeight="11.25"/>
  <cols>
    <col min="1" max="2" width="5.75" style="7" customWidth="1"/>
    <col min="3" max="3" width="11.875" style="7" customWidth="1"/>
    <col min="4" max="4" width="10.625" style="7" customWidth="1"/>
    <col min="5" max="5" width="9.75" style="7" bestFit="1" customWidth="1"/>
    <col min="6" max="6" width="14.75" style="7" customWidth="1"/>
    <col min="7" max="7" width="15" style="7" bestFit="1" customWidth="1"/>
    <col min="8" max="8" width="11.875" style="7" bestFit="1" customWidth="1"/>
    <col min="9" max="9" width="10.875" style="7" bestFit="1" customWidth="1"/>
    <col min="10" max="10" width="9.875" style="7" bestFit="1" customWidth="1"/>
    <col min="11" max="14" width="10.375" style="7" customWidth="1"/>
    <col min="15" max="16384" width="9" style="7"/>
  </cols>
  <sheetData>
    <row r="1" spans="1:7" ht="21">
      <c r="A1" s="27" t="s">
        <v>479</v>
      </c>
    </row>
    <row r="5" spans="1:7">
      <c r="C5" s="7" t="s">
        <v>1190</v>
      </c>
    </row>
    <row r="6" spans="1:7">
      <c r="C6" s="7" t="s">
        <v>1191</v>
      </c>
    </row>
    <row r="7" spans="1:7">
      <c r="C7" s="7" t="s">
        <v>459</v>
      </c>
    </row>
    <row r="10" spans="1:7" ht="13.5">
      <c r="A10" s="13" t="s">
        <v>910</v>
      </c>
    </row>
    <row r="11" spans="1:7" ht="13.5">
      <c r="A11" s="14" t="s">
        <v>911</v>
      </c>
    </row>
    <row r="12" spans="1:7" ht="13.5">
      <c r="A12" s="13" t="s">
        <v>910</v>
      </c>
    </row>
    <row r="13" spans="1:7" ht="13.5">
      <c r="A13" s="13"/>
    </row>
    <row r="14" spans="1:7">
      <c r="B14" s="7" t="s">
        <v>189</v>
      </c>
    </row>
    <row r="15" spans="1:7">
      <c r="A15" s="3"/>
      <c r="B15" s="3"/>
      <c r="C15" s="3" t="s">
        <v>909</v>
      </c>
      <c r="D15" s="3"/>
      <c r="E15" s="6"/>
      <c r="F15" s="6"/>
      <c r="G15" s="6"/>
    </row>
    <row r="16" spans="1:7">
      <c r="A16" s="3"/>
      <c r="B16" s="3"/>
      <c r="C16" s="3"/>
      <c r="D16" s="3"/>
      <c r="E16" s="6"/>
      <c r="F16" s="6"/>
      <c r="G16" s="6"/>
    </row>
    <row r="17" spans="1:10">
      <c r="B17" s="7" t="s">
        <v>188</v>
      </c>
    </row>
    <row r="18" spans="1:10">
      <c r="C18" s="8" t="s">
        <v>185</v>
      </c>
      <c r="D18" s="8" t="s">
        <v>166</v>
      </c>
      <c r="E18" s="8" t="s">
        <v>186</v>
      </c>
      <c r="F18" s="9" t="s">
        <v>673</v>
      </c>
      <c r="G18" s="9" t="s">
        <v>480</v>
      </c>
      <c r="H18" s="9" t="s">
        <v>1185</v>
      </c>
      <c r="I18" s="9" t="s">
        <v>466</v>
      </c>
      <c r="J18" s="15" t="s">
        <v>438</v>
      </c>
    </row>
    <row r="19" spans="1:10">
      <c r="C19" s="3"/>
      <c r="D19" s="15" t="s">
        <v>438</v>
      </c>
      <c r="E19" s="8" t="s">
        <v>1135</v>
      </c>
      <c r="F19" s="8" t="s">
        <v>1136</v>
      </c>
      <c r="G19" s="9" t="s">
        <v>1137</v>
      </c>
      <c r="H19" s="9" t="s">
        <v>1138</v>
      </c>
      <c r="I19" s="9" t="s">
        <v>1139</v>
      </c>
      <c r="J19" s="15" t="s">
        <v>438</v>
      </c>
    </row>
    <row r="20" spans="1:10" ht="22.5">
      <c r="C20" s="3"/>
      <c r="D20" s="15" t="s">
        <v>438</v>
      </c>
      <c r="E20" s="9" t="s">
        <v>1666</v>
      </c>
      <c r="F20" s="9" t="s">
        <v>1667</v>
      </c>
      <c r="G20" s="9" t="s">
        <v>1668</v>
      </c>
      <c r="H20" s="6"/>
      <c r="I20" s="6"/>
    </row>
    <row r="21" spans="1:10">
      <c r="C21" s="3"/>
      <c r="D21" s="3"/>
      <c r="E21" s="3"/>
      <c r="F21" s="6"/>
      <c r="G21" s="6"/>
    </row>
    <row r="22" spans="1:10">
      <c r="B22" s="7" t="s">
        <v>912</v>
      </c>
    </row>
    <row r="23" spans="1:10">
      <c r="A23" s="3"/>
      <c r="B23" s="3"/>
      <c r="C23" s="3" t="s">
        <v>166</v>
      </c>
      <c r="F23" s="6"/>
    </row>
    <row r="24" spans="1:10">
      <c r="A24" s="3"/>
      <c r="B24" s="3"/>
      <c r="C24" s="3"/>
      <c r="D24" s="3" t="s">
        <v>913</v>
      </c>
      <c r="F24" s="6"/>
    </row>
    <row r="25" spans="1:10">
      <c r="A25" s="3"/>
      <c r="B25" s="3"/>
      <c r="C25" s="3"/>
      <c r="D25" s="3" t="s">
        <v>914</v>
      </c>
      <c r="F25" s="6"/>
    </row>
    <row r="26" spans="1:10">
      <c r="A26" s="3"/>
      <c r="B26" s="3"/>
      <c r="C26" s="3" t="s">
        <v>915</v>
      </c>
      <c r="D26" s="3" t="s">
        <v>916</v>
      </c>
      <c r="F26" s="6"/>
    </row>
    <row r="27" spans="1:10">
      <c r="A27" s="3"/>
      <c r="B27" s="3"/>
      <c r="C27" s="6" t="s">
        <v>917</v>
      </c>
      <c r="D27" s="7" t="s">
        <v>140</v>
      </c>
      <c r="F27" s="6"/>
    </row>
    <row r="28" spans="1:10">
      <c r="A28" s="3"/>
      <c r="B28" s="3"/>
      <c r="C28" s="6" t="s">
        <v>918</v>
      </c>
      <c r="D28" s="7" t="s">
        <v>919</v>
      </c>
      <c r="E28" s="3"/>
      <c r="F28" s="6"/>
    </row>
    <row r="29" spans="1:10">
      <c r="A29" s="3"/>
      <c r="B29" s="3"/>
      <c r="C29" s="6" t="s">
        <v>465</v>
      </c>
      <c r="D29" s="3"/>
      <c r="E29" s="6"/>
      <c r="F29" s="6"/>
    </row>
    <row r="30" spans="1:10">
      <c r="A30" s="3"/>
      <c r="B30" s="3"/>
      <c r="C30" s="6" t="s">
        <v>1135</v>
      </c>
      <c r="D30" s="3" t="s">
        <v>1140</v>
      </c>
      <c r="E30" s="6"/>
      <c r="F30" s="6"/>
    </row>
    <row r="31" spans="1:10">
      <c r="A31" s="3"/>
      <c r="B31" s="3"/>
      <c r="C31" s="6" t="s">
        <v>1136</v>
      </c>
      <c r="D31" s="3" t="s">
        <v>1140</v>
      </c>
      <c r="E31" s="6"/>
      <c r="F31" s="6"/>
    </row>
    <row r="32" spans="1:10" ht="22.5">
      <c r="A32" s="3"/>
      <c r="B32" s="3"/>
      <c r="C32" s="6" t="s">
        <v>1137</v>
      </c>
      <c r="D32" s="7" t="s">
        <v>1141</v>
      </c>
      <c r="E32" s="6"/>
      <c r="F32" s="6"/>
    </row>
    <row r="33" spans="1:6">
      <c r="A33" s="3"/>
      <c r="B33" s="3"/>
      <c r="C33" s="6" t="s">
        <v>1138</v>
      </c>
      <c r="D33" s="7" t="s">
        <v>1142</v>
      </c>
      <c r="E33" s="6"/>
      <c r="F33" s="6"/>
    </row>
    <row r="34" spans="1:6">
      <c r="A34" s="3"/>
      <c r="B34" s="3"/>
      <c r="C34" s="6" t="s">
        <v>1139</v>
      </c>
      <c r="D34" s="7" t="s">
        <v>1142</v>
      </c>
      <c r="E34" s="6"/>
      <c r="F34" s="6"/>
    </row>
    <row r="35" spans="1:6" ht="22.5">
      <c r="A35" s="3"/>
      <c r="B35" s="3"/>
      <c r="C35" s="6" t="s">
        <v>1666</v>
      </c>
      <c r="D35" s="3" t="s">
        <v>1143</v>
      </c>
      <c r="E35" s="6"/>
      <c r="F35" s="6"/>
    </row>
    <row r="36" spans="1:6" ht="22.5">
      <c r="A36" s="3"/>
      <c r="B36" s="3"/>
      <c r="C36" s="6" t="s">
        <v>1669</v>
      </c>
      <c r="D36" s="3" t="s">
        <v>1144</v>
      </c>
      <c r="E36" s="6"/>
      <c r="F36" s="6"/>
    </row>
    <row r="37" spans="1:6" ht="22.5">
      <c r="A37" s="3"/>
      <c r="B37" s="3"/>
      <c r="C37" s="6" t="s">
        <v>1670</v>
      </c>
      <c r="D37" s="30" t="s">
        <v>1678</v>
      </c>
      <c r="E37" s="6"/>
      <c r="F37" s="6"/>
    </row>
    <row r="38" spans="1:6">
      <c r="A38" s="3"/>
      <c r="B38" s="3"/>
      <c r="C38" s="6"/>
      <c r="D38" s="3"/>
      <c r="E38" s="6"/>
      <c r="F38" s="6"/>
    </row>
    <row r="39" spans="1:6">
      <c r="B39" s="7" t="s">
        <v>920</v>
      </c>
    </row>
    <row r="40" spans="1:6">
      <c r="A40" s="3"/>
      <c r="B40" s="3"/>
      <c r="C40" s="3" t="s">
        <v>394</v>
      </c>
      <c r="D40" s="3"/>
      <c r="F40" s="6"/>
    </row>
    <row r="41" spans="1:6">
      <c r="A41" s="3"/>
      <c r="B41" s="3"/>
      <c r="C41" s="3"/>
      <c r="D41" s="3"/>
      <c r="F41" s="6"/>
    </row>
    <row r="42" spans="1:6" ht="13.5">
      <c r="A42" s="13" t="s">
        <v>910</v>
      </c>
    </row>
    <row r="43" spans="1:6" ht="13.5">
      <c r="A43" s="28" t="s">
        <v>190</v>
      </c>
      <c r="B43" s="3"/>
      <c r="C43" s="3"/>
      <c r="D43" s="3"/>
      <c r="F43" s="6"/>
    </row>
    <row r="44" spans="1:6" ht="13.5">
      <c r="A44" s="13" t="s">
        <v>910</v>
      </c>
    </row>
    <row r="45" spans="1:6">
      <c r="A45" s="11"/>
    </row>
    <row r="46" spans="1:6">
      <c r="B46" s="7" t="s">
        <v>921</v>
      </c>
    </row>
    <row r="47" spans="1:6">
      <c r="C47" s="3" t="s">
        <v>1321</v>
      </c>
    </row>
    <row r="48" spans="1:6">
      <c r="C48" s="3"/>
    </row>
    <row r="49" spans="1:10">
      <c r="B49" s="7" t="s">
        <v>922</v>
      </c>
    </row>
    <row r="50" spans="1:10">
      <c r="C50" s="8" t="s">
        <v>1184</v>
      </c>
      <c r="D50" s="8" t="s">
        <v>923</v>
      </c>
      <c r="E50" s="8" t="s">
        <v>915</v>
      </c>
      <c r="F50" s="9" t="s">
        <v>917</v>
      </c>
      <c r="G50" s="9" t="s">
        <v>918</v>
      </c>
      <c r="H50" s="9" t="s">
        <v>1185</v>
      </c>
      <c r="I50" s="9" t="s">
        <v>466</v>
      </c>
      <c r="J50" s="127" t="s">
        <v>438</v>
      </c>
    </row>
    <row r="51" spans="1:10">
      <c r="A51" s="3"/>
      <c r="B51" s="3"/>
      <c r="C51" s="3"/>
      <c r="D51" s="128" t="s">
        <v>438</v>
      </c>
      <c r="E51" s="8" t="s">
        <v>240</v>
      </c>
      <c r="F51" s="9" t="s">
        <v>241</v>
      </c>
      <c r="G51" s="9" t="s">
        <v>242</v>
      </c>
      <c r="H51" s="8" t="s">
        <v>244</v>
      </c>
      <c r="I51" s="232" t="s">
        <v>2008</v>
      </c>
      <c r="J51" s="127" t="s">
        <v>438</v>
      </c>
    </row>
    <row r="52" spans="1:10">
      <c r="C52" s="3"/>
      <c r="D52" s="128" t="s">
        <v>438</v>
      </c>
      <c r="E52" s="9" t="s">
        <v>1135</v>
      </c>
      <c r="F52" s="9" t="s">
        <v>1136</v>
      </c>
      <c r="G52" s="9" t="s">
        <v>1145</v>
      </c>
      <c r="H52" s="9" t="s">
        <v>1138</v>
      </c>
      <c r="I52" s="9" t="s">
        <v>1139</v>
      </c>
      <c r="J52" s="127" t="s">
        <v>438</v>
      </c>
    </row>
    <row r="53" spans="1:10">
      <c r="C53" s="3"/>
      <c r="D53" s="128" t="s">
        <v>438</v>
      </c>
      <c r="E53" s="113" t="s">
        <v>1147</v>
      </c>
      <c r="F53" s="113" t="s">
        <v>1146</v>
      </c>
      <c r="G53" s="113" t="s">
        <v>1149</v>
      </c>
      <c r="H53" s="113" t="s">
        <v>1148</v>
      </c>
      <c r="I53" s="243" t="s">
        <v>2016</v>
      </c>
      <c r="J53" s="15"/>
    </row>
    <row r="54" spans="1:10">
      <c r="C54" s="3"/>
      <c r="D54" s="128"/>
      <c r="E54" s="6"/>
      <c r="F54" s="6"/>
      <c r="G54" s="6"/>
      <c r="H54" s="6"/>
      <c r="I54" s="15"/>
      <c r="J54" s="15"/>
    </row>
    <row r="55" spans="1:10">
      <c r="B55" s="7" t="s">
        <v>924</v>
      </c>
    </row>
    <row r="56" spans="1:10">
      <c r="A56" s="3"/>
      <c r="B56" s="3"/>
      <c r="C56" s="3" t="s">
        <v>923</v>
      </c>
      <c r="D56" s="3" t="s">
        <v>925</v>
      </c>
      <c r="E56" s="6"/>
      <c r="F56" s="6"/>
    </row>
    <row r="57" spans="1:10">
      <c r="A57" s="3"/>
      <c r="B57" s="3"/>
      <c r="C57" s="3" t="s">
        <v>915</v>
      </c>
      <c r="D57" s="3" t="s">
        <v>916</v>
      </c>
      <c r="E57" s="6"/>
      <c r="F57" s="6"/>
    </row>
    <row r="58" spans="1:10">
      <c r="A58" s="3"/>
      <c r="B58" s="3"/>
      <c r="C58" s="6" t="s">
        <v>917</v>
      </c>
      <c r="D58" s="3" t="s">
        <v>437</v>
      </c>
      <c r="E58" s="6"/>
      <c r="F58" s="6"/>
    </row>
    <row r="59" spans="1:10">
      <c r="A59" s="3"/>
      <c r="B59" s="3"/>
      <c r="C59" s="6" t="s">
        <v>926</v>
      </c>
      <c r="D59" s="7" t="s">
        <v>927</v>
      </c>
      <c r="E59" s="3"/>
      <c r="F59" s="6"/>
    </row>
    <row r="60" spans="1:10">
      <c r="A60" s="3"/>
      <c r="B60" s="3"/>
      <c r="C60" s="6" t="s">
        <v>465</v>
      </c>
      <c r="D60" s="3"/>
      <c r="E60" s="6"/>
      <c r="F60" s="6"/>
    </row>
    <row r="61" spans="1:10">
      <c r="A61" s="3"/>
      <c r="B61" s="3"/>
      <c r="C61" s="6"/>
      <c r="D61" s="7" t="s">
        <v>185</v>
      </c>
      <c r="E61" s="6"/>
      <c r="F61" s="6"/>
    </row>
    <row r="62" spans="1:10">
      <c r="A62" s="3"/>
      <c r="B62" s="3"/>
      <c r="C62" s="6"/>
      <c r="D62" s="7" t="s">
        <v>633</v>
      </c>
      <c r="E62" s="6"/>
      <c r="F62" s="6"/>
    </row>
    <row r="63" spans="1:10">
      <c r="A63" s="3"/>
      <c r="B63" s="3"/>
      <c r="C63" s="6"/>
      <c r="D63" s="7" t="s">
        <v>634</v>
      </c>
      <c r="E63" s="6"/>
      <c r="F63" s="6"/>
    </row>
    <row r="64" spans="1:10">
      <c r="A64" s="3"/>
      <c r="B64" s="3"/>
      <c r="C64" s="6"/>
      <c r="D64" s="7" t="s">
        <v>635</v>
      </c>
      <c r="E64" s="3"/>
      <c r="F64" s="3" t="s">
        <v>1323</v>
      </c>
    </row>
    <row r="65" spans="1:6">
      <c r="A65" s="3"/>
      <c r="B65" s="3"/>
      <c r="C65" s="6"/>
      <c r="D65" s="7" t="s">
        <v>636</v>
      </c>
      <c r="E65" s="6"/>
      <c r="F65" s="6"/>
    </row>
    <row r="66" spans="1:6">
      <c r="A66" s="3"/>
      <c r="B66" s="3"/>
      <c r="C66" s="6"/>
      <c r="D66" s="7" t="s">
        <v>1626</v>
      </c>
      <c r="E66" s="6"/>
      <c r="F66" s="3" t="s">
        <v>1078</v>
      </c>
    </row>
    <row r="67" spans="1:6">
      <c r="A67" s="3"/>
      <c r="B67" s="3"/>
      <c r="C67" s="6"/>
      <c r="D67" s="7" t="s">
        <v>1625</v>
      </c>
      <c r="E67" s="6"/>
      <c r="F67" s="3"/>
    </row>
    <row r="68" spans="1:6">
      <c r="A68" s="3"/>
      <c r="B68" s="3"/>
      <c r="C68" s="6"/>
      <c r="D68" s="7" t="s">
        <v>1077</v>
      </c>
      <c r="E68" s="6"/>
      <c r="F68" s="3"/>
    </row>
    <row r="69" spans="1:6">
      <c r="A69" s="3"/>
      <c r="B69" s="3"/>
      <c r="C69" s="6"/>
      <c r="D69" s="7" t="s">
        <v>1679</v>
      </c>
      <c r="E69" s="6"/>
      <c r="F69" s="3"/>
    </row>
    <row r="70" spans="1:6">
      <c r="A70" s="3"/>
      <c r="B70" s="3"/>
      <c r="C70" s="6"/>
      <c r="D70" s="7" t="s">
        <v>1680</v>
      </c>
      <c r="E70" s="6"/>
      <c r="F70" s="3"/>
    </row>
    <row r="71" spans="1:6">
      <c r="A71" s="3"/>
      <c r="B71" s="3"/>
      <c r="C71" s="6"/>
      <c r="D71" s="7" t="s">
        <v>2029</v>
      </c>
      <c r="E71" s="6"/>
      <c r="F71" s="3"/>
    </row>
    <row r="72" spans="1:6">
      <c r="A72" s="3"/>
      <c r="B72" s="3"/>
      <c r="C72" s="6"/>
      <c r="D72" s="7" t="s">
        <v>1921</v>
      </c>
      <c r="E72" s="6"/>
      <c r="F72" s="3"/>
    </row>
    <row r="73" spans="1:6">
      <c r="A73" s="3"/>
      <c r="B73" s="3"/>
      <c r="C73" s="6" t="s">
        <v>238</v>
      </c>
      <c r="D73" s="7" t="s">
        <v>150</v>
      </c>
      <c r="E73" s="6"/>
    </row>
    <row r="74" spans="1:6">
      <c r="A74" s="3"/>
      <c r="B74" s="3"/>
      <c r="C74" s="6" t="s">
        <v>290</v>
      </c>
      <c r="D74" s="7" t="s">
        <v>246</v>
      </c>
      <c r="E74" s="6"/>
      <c r="F74" s="3" t="s">
        <v>249</v>
      </c>
    </row>
    <row r="75" spans="1:6">
      <c r="A75" s="3"/>
      <c r="B75" s="3"/>
      <c r="C75" s="6" t="s">
        <v>128</v>
      </c>
      <c r="D75" s="7" t="s">
        <v>247</v>
      </c>
      <c r="E75" s="6"/>
      <c r="F75" s="3"/>
    </row>
    <row r="76" spans="1:6">
      <c r="A76" s="3"/>
      <c r="B76" s="3"/>
      <c r="C76" s="6" t="s">
        <v>245</v>
      </c>
      <c r="D76" s="7" t="s">
        <v>248</v>
      </c>
      <c r="E76" s="6"/>
      <c r="F76" s="3"/>
    </row>
    <row r="77" spans="1:6">
      <c r="A77" s="3"/>
      <c r="B77" s="3"/>
      <c r="C77" s="6" t="s">
        <v>239</v>
      </c>
      <c r="D77" s="7" t="s">
        <v>1482</v>
      </c>
      <c r="E77" s="6"/>
      <c r="F77" s="3"/>
    </row>
    <row r="78" spans="1:6">
      <c r="A78" s="3"/>
      <c r="B78" s="3"/>
      <c r="C78" s="3" t="s">
        <v>1135</v>
      </c>
      <c r="D78" s="3" t="s">
        <v>1140</v>
      </c>
      <c r="E78" s="6"/>
      <c r="F78" s="6"/>
    </row>
    <row r="79" spans="1:6">
      <c r="A79" s="3"/>
      <c r="B79" s="3"/>
      <c r="C79" s="3" t="s">
        <v>1136</v>
      </c>
      <c r="D79" s="3" t="s">
        <v>1140</v>
      </c>
      <c r="E79" s="6"/>
      <c r="F79" s="6"/>
    </row>
    <row r="80" spans="1:6" ht="22.5">
      <c r="A80" s="3"/>
      <c r="B80" s="3"/>
      <c r="C80" s="6" t="s">
        <v>1137</v>
      </c>
      <c r="D80" s="7" t="s">
        <v>1141</v>
      </c>
      <c r="E80" s="6"/>
      <c r="F80" s="6"/>
    </row>
    <row r="81" spans="1:7">
      <c r="A81" s="3"/>
      <c r="B81" s="3"/>
      <c r="C81" s="6" t="s">
        <v>1138</v>
      </c>
      <c r="D81" s="7" t="s">
        <v>1142</v>
      </c>
      <c r="E81" s="6"/>
      <c r="F81" s="6"/>
    </row>
    <row r="82" spans="1:7">
      <c r="A82" s="3"/>
      <c r="B82" s="3"/>
      <c r="C82" s="6" t="s">
        <v>1139</v>
      </c>
      <c r="D82" s="7" t="s">
        <v>1142</v>
      </c>
      <c r="E82" s="6"/>
      <c r="F82" s="6"/>
    </row>
    <row r="83" spans="1:7">
      <c r="A83" s="3"/>
      <c r="B83" s="3"/>
      <c r="C83" s="3" t="s">
        <v>1147</v>
      </c>
      <c r="D83" s="7" t="s">
        <v>1150</v>
      </c>
      <c r="E83" s="6"/>
      <c r="F83" s="6"/>
    </row>
    <row r="84" spans="1:7">
      <c r="A84" s="3"/>
      <c r="B84" s="3"/>
      <c r="C84" s="3" t="s">
        <v>1146</v>
      </c>
      <c r="D84" s="7" t="s">
        <v>1142</v>
      </c>
      <c r="E84" s="6"/>
      <c r="F84" s="6"/>
    </row>
    <row r="85" spans="1:7">
      <c r="A85" s="3"/>
      <c r="B85" s="3"/>
      <c r="C85" s="6" t="s">
        <v>1149</v>
      </c>
      <c r="D85" s="7" t="s">
        <v>1922</v>
      </c>
      <c r="E85" s="6"/>
      <c r="F85" s="6"/>
    </row>
    <row r="86" spans="1:7">
      <c r="A86" s="3"/>
      <c r="B86" s="3"/>
      <c r="C86" s="6" t="s">
        <v>1148</v>
      </c>
      <c r="D86" s="7" t="s">
        <v>219</v>
      </c>
      <c r="E86" s="6"/>
      <c r="F86" s="6"/>
    </row>
    <row r="87" spans="1:7">
      <c r="A87" s="3"/>
      <c r="B87" s="3"/>
      <c r="C87" s="244" t="s">
        <v>2017</v>
      </c>
      <c r="D87" s="245" t="s">
        <v>2030</v>
      </c>
      <c r="E87" s="6"/>
      <c r="F87" s="6"/>
    </row>
    <row r="88" spans="1:7">
      <c r="A88" s="3"/>
      <c r="B88" s="3"/>
      <c r="E88" s="6"/>
      <c r="F88" s="3"/>
    </row>
    <row r="89" spans="1:7">
      <c r="B89" s="7" t="s">
        <v>928</v>
      </c>
    </row>
    <row r="90" spans="1:7">
      <c r="A90" s="3"/>
      <c r="B90" s="3"/>
      <c r="C90" s="3" t="s">
        <v>390</v>
      </c>
      <c r="D90" s="3"/>
      <c r="F90" s="6"/>
      <c r="G90" s="6"/>
    </row>
    <row r="91" spans="1:7">
      <c r="A91" s="3"/>
      <c r="B91" s="3"/>
      <c r="C91" s="3"/>
      <c r="D91" s="3"/>
      <c r="F91" s="6"/>
    </row>
    <row r="92" spans="1:7" ht="13.5">
      <c r="A92" s="13" t="s">
        <v>910</v>
      </c>
    </row>
    <row r="93" spans="1:7" ht="13.5">
      <c r="A93" s="28" t="s">
        <v>279</v>
      </c>
      <c r="B93" s="3"/>
      <c r="C93" s="3"/>
      <c r="D93" s="3"/>
      <c r="F93" s="6"/>
    </row>
    <row r="94" spans="1:7" ht="13.5">
      <c r="A94" s="13" t="s">
        <v>910</v>
      </c>
    </row>
    <row r="95" spans="1:7">
      <c r="A95" s="11"/>
    </row>
    <row r="96" spans="1:7">
      <c r="B96" s="7" t="s">
        <v>929</v>
      </c>
    </row>
    <row r="97" spans="1:9">
      <c r="C97" s="3" t="s">
        <v>441</v>
      </c>
    </row>
    <row r="98" spans="1:9">
      <c r="C98" s="3"/>
    </row>
    <row r="99" spans="1:9">
      <c r="B99" s="7" t="s">
        <v>930</v>
      </c>
    </row>
    <row r="100" spans="1:9">
      <c r="C100" s="8" t="s">
        <v>931</v>
      </c>
      <c r="D100" s="8" t="s">
        <v>932</v>
      </c>
      <c r="E100" s="8" t="s">
        <v>933</v>
      </c>
    </row>
    <row r="101" spans="1:9">
      <c r="A101" s="3"/>
      <c r="B101" s="3"/>
      <c r="C101" s="3"/>
      <c r="D101" s="3"/>
      <c r="E101" s="6"/>
      <c r="F101" s="6"/>
      <c r="G101" s="6"/>
      <c r="H101" s="6"/>
      <c r="I101" s="6"/>
    </row>
    <row r="102" spans="1:9">
      <c r="B102" s="7" t="s">
        <v>934</v>
      </c>
    </row>
    <row r="103" spans="1:9">
      <c r="A103" s="3"/>
      <c r="B103" s="3"/>
      <c r="C103" s="3" t="s">
        <v>932</v>
      </c>
      <c r="D103" s="3" t="s">
        <v>935</v>
      </c>
      <c r="E103" s="6"/>
      <c r="F103" s="3"/>
    </row>
    <row r="104" spans="1:9">
      <c r="A104" s="3"/>
      <c r="B104" s="3"/>
      <c r="C104" s="3" t="s">
        <v>933</v>
      </c>
      <c r="D104" s="3"/>
      <c r="E104" s="6"/>
      <c r="F104" s="3"/>
    </row>
    <row r="105" spans="1:9">
      <c r="A105" s="3"/>
      <c r="B105" s="3"/>
      <c r="C105" s="6"/>
      <c r="D105" s="3"/>
      <c r="E105" s="6"/>
      <c r="F105" s="6"/>
    </row>
    <row r="106" spans="1:9">
      <c r="B106" s="7" t="s">
        <v>936</v>
      </c>
    </row>
    <row r="107" spans="1:9">
      <c r="C107" s="7" t="s">
        <v>1186</v>
      </c>
    </row>
    <row r="108" spans="1:9">
      <c r="C108" s="3"/>
    </row>
    <row r="109" spans="1:9" ht="13.5">
      <c r="A109" s="13" t="s">
        <v>910</v>
      </c>
    </row>
    <row r="110" spans="1:9" ht="13.5">
      <c r="A110" s="28" t="s">
        <v>280</v>
      </c>
      <c r="B110" s="3"/>
      <c r="C110" s="3"/>
      <c r="D110" s="3"/>
      <c r="F110" s="6"/>
    </row>
    <row r="111" spans="1:9" ht="13.5">
      <c r="A111" s="13" t="s">
        <v>910</v>
      </c>
    </row>
    <row r="112" spans="1:9">
      <c r="A112" s="11"/>
    </row>
    <row r="113" spans="1:9">
      <c r="B113" s="7" t="s">
        <v>937</v>
      </c>
    </row>
    <row r="114" spans="1:9">
      <c r="C114" s="3" t="s">
        <v>440</v>
      </c>
    </row>
    <row r="115" spans="1:9">
      <c r="C115" s="3"/>
    </row>
    <row r="116" spans="1:9">
      <c r="B116" s="7" t="s">
        <v>930</v>
      </c>
    </row>
    <row r="117" spans="1:9">
      <c r="C117" s="8" t="s">
        <v>938</v>
      </c>
      <c r="D117" s="8" t="s">
        <v>166</v>
      </c>
      <c r="E117" s="8" t="s">
        <v>939</v>
      </c>
    </row>
    <row r="118" spans="1:9">
      <c r="A118" s="3"/>
      <c r="B118" s="3"/>
      <c r="C118" s="3"/>
      <c r="D118" s="3"/>
      <c r="E118" s="6"/>
      <c r="F118" s="6"/>
      <c r="G118" s="6"/>
      <c r="H118" s="6"/>
      <c r="I118" s="6"/>
    </row>
    <row r="119" spans="1:9">
      <c r="B119" s="7" t="s">
        <v>934</v>
      </c>
    </row>
    <row r="120" spans="1:9">
      <c r="A120" s="3"/>
      <c r="B120" s="3"/>
      <c r="C120" s="3" t="s">
        <v>932</v>
      </c>
      <c r="D120" s="3" t="s">
        <v>935</v>
      </c>
      <c r="E120" s="6"/>
      <c r="F120" s="3"/>
    </row>
    <row r="121" spans="1:9">
      <c r="A121" s="3"/>
      <c r="B121" s="3"/>
      <c r="C121" s="6" t="s">
        <v>939</v>
      </c>
      <c r="D121" s="3"/>
      <c r="E121" s="6"/>
      <c r="F121" s="6"/>
    </row>
    <row r="122" spans="1:9">
      <c r="A122" s="3"/>
      <c r="B122" s="3"/>
      <c r="C122" s="6"/>
      <c r="D122" s="3"/>
      <c r="E122" s="6"/>
      <c r="F122" s="6"/>
    </row>
    <row r="123" spans="1:9">
      <c r="B123" s="7" t="s">
        <v>936</v>
      </c>
    </row>
    <row r="124" spans="1:9">
      <c r="C124" s="7" t="s">
        <v>1187</v>
      </c>
    </row>
    <row r="125" spans="1:9">
      <c r="C125" s="3"/>
    </row>
    <row r="126" spans="1:9" ht="13.5">
      <c r="A126" s="13" t="s">
        <v>910</v>
      </c>
    </row>
    <row r="127" spans="1:9" ht="13.5">
      <c r="A127" s="14" t="s">
        <v>467</v>
      </c>
    </row>
    <row r="128" spans="1:9" ht="13.5">
      <c r="A128" s="13" t="s">
        <v>910</v>
      </c>
    </row>
    <row r="129" spans="1:12" ht="13.5">
      <c r="A129" s="13"/>
    </row>
    <row r="130" spans="1:12">
      <c r="B130" s="7" t="s">
        <v>937</v>
      </c>
    </row>
    <row r="132" spans="1:12">
      <c r="B132" s="7" t="s">
        <v>930</v>
      </c>
    </row>
    <row r="133" spans="1:12">
      <c r="A133" s="6"/>
      <c r="B133" s="6"/>
      <c r="C133" s="9" t="s">
        <v>191</v>
      </c>
      <c r="D133" s="8" t="s">
        <v>166</v>
      </c>
      <c r="E133" s="8" t="s">
        <v>940</v>
      </c>
      <c r="F133" s="8" t="s">
        <v>168</v>
      </c>
      <c r="G133" s="8" t="s">
        <v>184</v>
      </c>
      <c r="H133" s="8" t="s">
        <v>184</v>
      </c>
      <c r="I133" s="8" t="s">
        <v>173</v>
      </c>
      <c r="J133" s="8" t="s">
        <v>174</v>
      </c>
    </row>
    <row r="134" spans="1:12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</row>
    <row r="135" spans="1:12">
      <c r="B135" s="7" t="s">
        <v>934</v>
      </c>
    </row>
    <row r="137" spans="1:12">
      <c r="A137" s="6"/>
      <c r="B137" s="6"/>
      <c r="C137" s="3" t="s">
        <v>932</v>
      </c>
    </row>
    <row r="138" spans="1:12">
      <c r="A138" s="6"/>
      <c r="B138" s="6"/>
      <c r="C138" s="7" t="s">
        <v>940</v>
      </c>
      <c r="D138" s="7" t="s">
        <v>941</v>
      </c>
    </row>
    <row r="139" spans="1:12">
      <c r="A139" s="6"/>
      <c r="B139" s="6"/>
      <c r="C139" s="7" t="s">
        <v>168</v>
      </c>
    </row>
    <row r="140" spans="1:12">
      <c r="A140" s="6"/>
      <c r="B140" s="6"/>
      <c r="C140" s="7" t="s">
        <v>169</v>
      </c>
    </row>
    <row r="141" spans="1:12">
      <c r="A141" s="6"/>
      <c r="B141" s="6"/>
      <c r="C141" s="7" t="s">
        <v>170</v>
      </c>
    </row>
    <row r="142" spans="1:12">
      <c r="A142" s="6"/>
      <c r="B142" s="6"/>
      <c r="C142" s="7" t="s">
        <v>171</v>
      </c>
    </row>
    <row r="143" spans="1:12">
      <c r="A143" s="6"/>
      <c r="B143" s="6"/>
      <c r="C143" s="7" t="s">
        <v>172</v>
      </c>
    </row>
    <row r="144" spans="1:12">
      <c r="A144" s="6"/>
      <c r="B144" s="6"/>
      <c r="C144" s="7" t="s">
        <v>173</v>
      </c>
    </row>
    <row r="145" spans="1:11">
      <c r="A145" s="6"/>
      <c r="B145" s="6"/>
      <c r="C145" s="7" t="s">
        <v>174</v>
      </c>
    </row>
    <row r="147" spans="1:11">
      <c r="B147" s="7" t="s">
        <v>936</v>
      </c>
    </row>
    <row r="148" spans="1:11">
      <c r="C148" s="7" t="s">
        <v>141</v>
      </c>
    </row>
    <row r="150" spans="1:11" ht="13.5">
      <c r="A150" s="13" t="s">
        <v>910</v>
      </c>
    </row>
    <row r="151" spans="1:11" ht="13.5">
      <c r="A151" s="28" t="s">
        <v>562</v>
      </c>
      <c r="B151" s="3"/>
      <c r="C151" s="3"/>
      <c r="D151" s="3"/>
      <c r="E151" s="6"/>
      <c r="F151" s="6"/>
      <c r="G151" s="3"/>
      <c r="H151" s="6"/>
      <c r="I151" s="3"/>
      <c r="J151" s="6"/>
      <c r="K151" s="6"/>
    </row>
    <row r="152" spans="1:11" ht="13.5">
      <c r="A152" s="13" t="s">
        <v>910</v>
      </c>
    </row>
    <row r="153" spans="1:11" ht="13.5">
      <c r="A153" s="13"/>
    </row>
    <row r="154" spans="1:11">
      <c r="B154" s="7" t="s">
        <v>929</v>
      </c>
    </row>
    <row r="156" spans="1:11">
      <c r="B156" s="7" t="s">
        <v>1247</v>
      </c>
    </row>
    <row r="157" spans="1:11">
      <c r="C157" s="8" t="s">
        <v>563</v>
      </c>
      <c r="D157" s="8" t="s">
        <v>564</v>
      </c>
      <c r="E157" s="8" t="s">
        <v>564</v>
      </c>
      <c r="F157" s="9" t="s">
        <v>140</v>
      </c>
      <c r="G157" s="9" t="s">
        <v>566</v>
      </c>
      <c r="H157" s="9" t="s">
        <v>567</v>
      </c>
      <c r="I157" s="9" t="s">
        <v>568</v>
      </c>
      <c r="J157" s="15" t="s">
        <v>438</v>
      </c>
    </row>
    <row r="158" spans="1:11">
      <c r="C158" s="15" t="s">
        <v>438</v>
      </c>
      <c r="D158" s="113" t="s">
        <v>1149</v>
      </c>
      <c r="E158" s="113" t="s">
        <v>1148</v>
      </c>
      <c r="G158" s="6"/>
    </row>
    <row r="159" spans="1:11">
      <c r="C159" s="15"/>
      <c r="D159" s="6"/>
      <c r="E159" s="6"/>
      <c r="G159" s="6"/>
    </row>
    <row r="160" spans="1:11">
      <c r="B160" s="7" t="s">
        <v>1258</v>
      </c>
    </row>
    <row r="161" spans="1:11">
      <c r="C161" s="7" t="s">
        <v>140</v>
      </c>
      <c r="D161" s="3" t="s">
        <v>437</v>
      </c>
    </row>
    <row r="162" spans="1:11">
      <c r="A162" s="3"/>
      <c r="B162" s="3"/>
      <c r="C162" s="3" t="s">
        <v>565</v>
      </c>
      <c r="D162" s="3" t="s">
        <v>569</v>
      </c>
      <c r="E162" s="6"/>
      <c r="F162" s="6"/>
      <c r="G162" s="3"/>
      <c r="H162" s="6"/>
      <c r="I162" s="3"/>
      <c r="J162" s="6"/>
      <c r="K162" s="6"/>
    </row>
    <row r="163" spans="1:11">
      <c r="C163" s="7" t="s">
        <v>241</v>
      </c>
      <c r="D163" s="3" t="s">
        <v>291</v>
      </c>
    </row>
    <row r="164" spans="1:11">
      <c r="C164" s="7" t="s">
        <v>1205</v>
      </c>
      <c r="D164" s="3" t="s">
        <v>292</v>
      </c>
    </row>
    <row r="165" spans="1:11">
      <c r="A165" s="3"/>
      <c r="C165" s="6" t="s">
        <v>1149</v>
      </c>
      <c r="D165" s="7" t="s">
        <v>1922</v>
      </c>
      <c r="E165" s="6"/>
      <c r="F165" s="6"/>
    </row>
    <row r="166" spans="1:11">
      <c r="A166" s="3"/>
      <c r="B166" s="3"/>
      <c r="C166" s="6" t="s">
        <v>1148</v>
      </c>
      <c r="D166" s="7" t="s">
        <v>219</v>
      </c>
      <c r="E166" s="6"/>
      <c r="F166" s="6"/>
    </row>
    <row r="168" spans="1:11">
      <c r="B168" s="7" t="s">
        <v>936</v>
      </c>
    </row>
    <row r="170" spans="1:11" ht="13.5">
      <c r="A170" s="13" t="s">
        <v>910</v>
      </c>
    </row>
    <row r="171" spans="1:11" ht="13.5">
      <c r="A171" s="28" t="s">
        <v>571</v>
      </c>
      <c r="B171" s="3"/>
      <c r="C171" s="3"/>
      <c r="D171" s="3"/>
      <c r="E171" s="6"/>
      <c r="F171" s="6"/>
      <c r="G171" s="3"/>
      <c r="H171" s="6"/>
      <c r="I171" s="3"/>
      <c r="J171" s="6"/>
      <c r="K171" s="6"/>
    </row>
    <row r="172" spans="1:11" ht="13.5">
      <c r="A172" s="13" t="s">
        <v>910</v>
      </c>
    </row>
    <row r="173" spans="1:11" ht="13.5">
      <c r="A173" s="13"/>
    </row>
    <row r="174" spans="1:11">
      <c r="B174" s="7" t="s">
        <v>929</v>
      </c>
    </row>
    <row r="176" spans="1:11">
      <c r="B176" s="7" t="s">
        <v>1247</v>
      </c>
    </row>
    <row r="177" spans="1:11">
      <c r="C177" s="8" t="s">
        <v>572</v>
      </c>
      <c r="D177" s="8" t="s">
        <v>166</v>
      </c>
      <c r="E177" s="8" t="s">
        <v>573</v>
      </c>
      <c r="F177" s="8" t="s">
        <v>574</v>
      </c>
      <c r="G177" s="8" t="s">
        <v>184</v>
      </c>
      <c r="H177" s="8" t="s">
        <v>578</v>
      </c>
    </row>
    <row r="178" spans="1:11">
      <c r="D178" s="3"/>
      <c r="E178" s="3"/>
      <c r="G178" s="6"/>
    </row>
    <row r="179" spans="1:11">
      <c r="B179" s="7" t="s">
        <v>1258</v>
      </c>
    </row>
    <row r="180" spans="1:11">
      <c r="C180" s="7" t="s">
        <v>575</v>
      </c>
      <c r="D180" s="3" t="s">
        <v>103</v>
      </c>
    </row>
    <row r="181" spans="1:11">
      <c r="A181" s="3"/>
      <c r="B181" s="3"/>
      <c r="C181" s="3"/>
      <c r="D181" s="3"/>
      <c r="E181" s="6"/>
      <c r="F181" s="6"/>
      <c r="G181" s="3"/>
      <c r="H181" s="6"/>
      <c r="I181" s="3"/>
      <c r="J181" s="6"/>
      <c r="K181" s="6"/>
    </row>
    <row r="182" spans="1:11">
      <c r="D182" s="3" t="s">
        <v>577</v>
      </c>
    </row>
    <row r="183" spans="1:11">
      <c r="D183" s="3"/>
    </row>
    <row r="184" spans="1:11">
      <c r="B184" s="7" t="s">
        <v>936</v>
      </c>
    </row>
    <row r="185" spans="1:11">
      <c r="C185" s="7" t="s">
        <v>1192</v>
      </c>
    </row>
    <row r="186" spans="1:11">
      <c r="C186" s="7" t="s">
        <v>1207</v>
      </c>
    </row>
    <row r="188" spans="1:11" ht="13.5">
      <c r="A188" s="13" t="s">
        <v>910</v>
      </c>
    </row>
    <row r="189" spans="1:11" ht="13.5">
      <c r="A189" s="14" t="s">
        <v>482</v>
      </c>
    </row>
    <row r="190" spans="1:11" ht="13.5">
      <c r="A190" s="13" t="s">
        <v>910</v>
      </c>
    </row>
    <row r="191" spans="1:11" ht="13.5">
      <c r="A191" s="13"/>
    </row>
    <row r="192" spans="1:11">
      <c r="B192" s="7" t="s">
        <v>943</v>
      </c>
    </row>
    <row r="194" spans="1:11">
      <c r="B194" s="7" t="s">
        <v>193</v>
      </c>
    </row>
    <row r="195" spans="1:11">
      <c r="C195" s="8" t="s">
        <v>942</v>
      </c>
      <c r="D195" s="8" t="s">
        <v>944</v>
      </c>
      <c r="E195" s="8" t="s">
        <v>945</v>
      </c>
      <c r="F195" s="9" t="s">
        <v>946</v>
      </c>
      <c r="G195" s="9" t="s">
        <v>947</v>
      </c>
      <c r="H195" s="8" t="s">
        <v>282</v>
      </c>
      <c r="I195" s="8" t="s">
        <v>143</v>
      </c>
      <c r="J195" s="15" t="s">
        <v>438</v>
      </c>
    </row>
    <row r="196" spans="1:11" ht="22.5">
      <c r="D196" s="3"/>
      <c r="E196" s="15" t="s">
        <v>439</v>
      </c>
      <c r="F196" s="8" t="s">
        <v>474</v>
      </c>
      <c r="G196" s="9" t="s">
        <v>948</v>
      </c>
      <c r="H196" s="9" t="s">
        <v>949</v>
      </c>
      <c r="I196" s="9" t="s">
        <v>815</v>
      </c>
      <c r="J196" s="15" t="s">
        <v>438</v>
      </c>
    </row>
    <row r="197" spans="1:11">
      <c r="D197" s="3"/>
      <c r="E197" s="15" t="s">
        <v>311</v>
      </c>
      <c r="F197" s="9" t="s">
        <v>151</v>
      </c>
      <c r="G197" s="8" t="s">
        <v>283</v>
      </c>
      <c r="H197" s="15" t="s">
        <v>438</v>
      </c>
      <c r="I197" s="6"/>
    </row>
    <row r="198" spans="1:11" ht="22.5">
      <c r="C198" s="3"/>
      <c r="E198" s="15" t="s">
        <v>438</v>
      </c>
      <c r="F198" s="9" t="s">
        <v>1666</v>
      </c>
      <c r="G198" s="9" t="s">
        <v>1669</v>
      </c>
      <c r="H198" s="9" t="s">
        <v>1670</v>
      </c>
      <c r="I198" s="8" t="s">
        <v>1135</v>
      </c>
      <c r="J198" s="15" t="s">
        <v>311</v>
      </c>
    </row>
    <row r="199" spans="1:11">
      <c r="C199" s="3"/>
      <c r="E199" s="15" t="s">
        <v>311</v>
      </c>
      <c r="F199" s="232" t="s">
        <v>2009</v>
      </c>
      <c r="G199" s="6"/>
      <c r="H199" s="6"/>
      <c r="I199" s="3"/>
    </row>
    <row r="200" spans="1:11">
      <c r="C200" s="3"/>
      <c r="E200" s="15"/>
      <c r="F200" s="6"/>
      <c r="G200" s="6"/>
      <c r="H200" s="6"/>
      <c r="I200" s="3"/>
    </row>
    <row r="201" spans="1:11">
      <c r="B201" s="7" t="s">
        <v>195</v>
      </c>
    </row>
    <row r="202" spans="1:11">
      <c r="C202" s="3" t="s">
        <v>944</v>
      </c>
      <c r="D202" s="3" t="s">
        <v>950</v>
      </c>
    </row>
    <row r="203" spans="1:11">
      <c r="C203" s="3" t="s">
        <v>945</v>
      </c>
      <c r="D203" s="7" t="s">
        <v>951</v>
      </c>
    </row>
    <row r="204" spans="1:11">
      <c r="A204" s="3"/>
      <c r="B204" s="3"/>
      <c r="C204" s="6" t="s">
        <v>946</v>
      </c>
      <c r="D204" s="3" t="s">
        <v>437</v>
      </c>
      <c r="E204" s="6"/>
      <c r="F204" s="6"/>
      <c r="H204" s="6"/>
      <c r="I204" s="3"/>
      <c r="J204" s="6"/>
      <c r="K204" s="6"/>
    </row>
    <row r="205" spans="1:11">
      <c r="A205" s="3"/>
      <c r="B205" s="3"/>
      <c r="C205" s="6" t="s">
        <v>926</v>
      </c>
      <c r="D205" s="7" t="s">
        <v>927</v>
      </c>
      <c r="E205" s="3"/>
      <c r="F205" s="6"/>
    </row>
    <row r="206" spans="1:11">
      <c r="C206" s="6" t="s">
        <v>142</v>
      </c>
      <c r="D206" s="3" t="s">
        <v>395</v>
      </c>
      <c r="E206" s="6"/>
      <c r="F206" s="3"/>
      <c r="G206" s="3"/>
      <c r="H206" s="6"/>
      <c r="I206" s="6"/>
    </row>
    <row r="207" spans="1:11">
      <c r="C207" s="6" t="s">
        <v>143</v>
      </c>
      <c r="D207" s="3" t="s">
        <v>395</v>
      </c>
      <c r="E207" s="6"/>
      <c r="F207" s="3"/>
      <c r="G207" s="3"/>
      <c r="H207" s="6"/>
      <c r="I207" s="6"/>
    </row>
    <row r="208" spans="1:11">
      <c r="C208" s="6" t="s">
        <v>474</v>
      </c>
      <c r="D208" s="3" t="s">
        <v>396</v>
      </c>
      <c r="E208" s="6"/>
      <c r="F208" s="3"/>
      <c r="G208" s="3"/>
      <c r="H208" s="6"/>
      <c r="I208" s="6"/>
    </row>
    <row r="209" spans="1:6">
      <c r="C209" s="6" t="s">
        <v>1240</v>
      </c>
      <c r="D209" s="7" t="s">
        <v>1241</v>
      </c>
    </row>
    <row r="210" spans="1:6">
      <c r="C210" s="6"/>
      <c r="D210" s="7" t="s">
        <v>1242</v>
      </c>
    </row>
    <row r="211" spans="1:6">
      <c r="C211" s="6"/>
      <c r="D211" s="7" t="s">
        <v>1243</v>
      </c>
    </row>
    <row r="212" spans="1:6">
      <c r="C212" s="6"/>
    </row>
    <row r="213" spans="1:6">
      <c r="C213" s="6" t="s">
        <v>398</v>
      </c>
      <c r="D213" s="7" t="s">
        <v>638</v>
      </c>
    </row>
    <row r="214" spans="1:6">
      <c r="C214" s="6"/>
      <c r="D214" s="7" t="s">
        <v>639</v>
      </c>
    </row>
    <row r="215" spans="1:6">
      <c r="C215" s="6"/>
      <c r="D215" s="7" t="s">
        <v>640</v>
      </c>
    </row>
    <row r="216" spans="1:6">
      <c r="C216" s="6"/>
    </row>
    <row r="217" spans="1:6" ht="22.5">
      <c r="C217" s="6" t="s">
        <v>1244</v>
      </c>
      <c r="D217" s="7" t="s">
        <v>397</v>
      </c>
    </row>
    <row r="218" spans="1:6">
      <c r="D218" s="7" t="s">
        <v>641</v>
      </c>
    </row>
    <row r="220" spans="1:6">
      <c r="C220" s="7" t="s">
        <v>151</v>
      </c>
      <c r="D220" s="7" t="s">
        <v>284</v>
      </c>
    </row>
    <row r="222" spans="1:6">
      <c r="C222" s="7" t="s">
        <v>281</v>
      </c>
      <c r="D222" s="7" t="s">
        <v>927</v>
      </c>
    </row>
    <row r="224" spans="1:6" ht="22.5">
      <c r="A224" s="3"/>
      <c r="B224" s="3"/>
      <c r="C224" s="6" t="s">
        <v>1666</v>
      </c>
      <c r="D224" s="3" t="s">
        <v>1143</v>
      </c>
      <c r="E224" s="6"/>
      <c r="F224" s="6"/>
    </row>
    <row r="225" spans="1:7" ht="22.5">
      <c r="A225" s="3"/>
      <c r="B225" s="3"/>
      <c r="C225" s="6" t="s">
        <v>1669</v>
      </c>
      <c r="D225" s="3" t="s">
        <v>1144</v>
      </c>
      <c r="E225" s="6"/>
      <c r="F225" s="6"/>
    </row>
    <row r="226" spans="1:7" ht="22.5">
      <c r="A226" s="3"/>
      <c r="B226" s="3"/>
      <c r="C226" s="6" t="s">
        <v>1670</v>
      </c>
      <c r="D226" s="30" t="s">
        <v>1678</v>
      </c>
      <c r="E226" s="6"/>
      <c r="F226" s="6"/>
    </row>
    <row r="227" spans="1:7">
      <c r="A227" s="3"/>
      <c r="B227" s="3"/>
      <c r="C227" s="7" t="s">
        <v>1135</v>
      </c>
      <c r="D227" s="7" t="s">
        <v>989</v>
      </c>
      <c r="E227" s="6"/>
      <c r="F227" s="6"/>
    </row>
    <row r="228" spans="1:7">
      <c r="A228" s="3"/>
      <c r="B228" s="3"/>
      <c r="E228" s="6"/>
      <c r="F228" s="6"/>
    </row>
    <row r="229" spans="1:7">
      <c r="B229" s="7" t="s">
        <v>1245</v>
      </c>
    </row>
    <row r="230" spans="1:7">
      <c r="A230" s="3"/>
      <c r="B230" s="3"/>
      <c r="C230" s="3" t="s">
        <v>390</v>
      </c>
      <c r="D230" s="3"/>
      <c r="F230" s="6"/>
      <c r="G230" s="6"/>
    </row>
    <row r="231" spans="1:7">
      <c r="C231" s="7" t="s">
        <v>817</v>
      </c>
    </row>
    <row r="232" spans="1:7">
      <c r="C232" s="7" t="s">
        <v>816</v>
      </c>
    </row>
    <row r="233" spans="1:7">
      <c r="C233" s="3"/>
      <c r="D233" s="3"/>
    </row>
    <row r="234" spans="1:7" ht="13.5">
      <c r="A234" s="13" t="s">
        <v>910</v>
      </c>
    </row>
    <row r="235" spans="1:7" ht="13.5">
      <c r="A235" s="14" t="s">
        <v>579</v>
      </c>
    </row>
    <row r="236" spans="1:7" ht="13.5">
      <c r="A236" s="13" t="s">
        <v>910</v>
      </c>
    </row>
    <row r="237" spans="1:7" ht="13.5">
      <c r="A237" s="13"/>
    </row>
    <row r="238" spans="1:7">
      <c r="B238" s="7" t="s">
        <v>943</v>
      </c>
    </row>
    <row r="240" spans="1:7">
      <c r="B240" s="7" t="s">
        <v>193</v>
      </c>
    </row>
    <row r="241" spans="1:11">
      <c r="C241" s="8" t="s">
        <v>580</v>
      </c>
      <c r="D241" s="8" t="s">
        <v>944</v>
      </c>
      <c r="E241" s="8" t="s">
        <v>581</v>
      </c>
      <c r="F241" s="8" t="s">
        <v>582</v>
      </c>
      <c r="G241" s="8" t="s">
        <v>583</v>
      </c>
      <c r="H241" s="8" t="s">
        <v>584</v>
      </c>
      <c r="J241" s="15"/>
    </row>
    <row r="242" spans="1:11">
      <c r="D242" s="3"/>
      <c r="E242" s="3"/>
      <c r="F242" s="6"/>
    </row>
    <row r="243" spans="1:11">
      <c r="B243" s="7" t="s">
        <v>195</v>
      </c>
    </row>
    <row r="244" spans="1:11">
      <c r="C244" s="3" t="s">
        <v>944</v>
      </c>
      <c r="D244" s="3" t="s">
        <v>131</v>
      </c>
    </row>
    <row r="245" spans="1:11">
      <c r="C245" s="6" t="s">
        <v>129</v>
      </c>
      <c r="D245" s="3" t="s">
        <v>395</v>
      </c>
    </row>
    <row r="246" spans="1:11">
      <c r="A246" s="3"/>
      <c r="B246" s="3"/>
      <c r="C246" s="6" t="s">
        <v>130</v>
      </c>
      <c r="D246" s="3" t="s">
        <v>395</v>
      </c>
      <c r="E246" s="6"/>
      <c r="F246" s="6"/>
      <c r="H246" s="6"/>
      <c r="I246" s="3"/>
      <c r="J246" s="6"/>
      <c r="K246" s="6"/>
    </row>
    <row r="248" spans="1:11">
      <c r="B248" s="7" t="s">
        <v>1245</v>
      </c>
    </row>
    <row r="249" spans="1:11">
      <c r="A249" s="3"/>
      <c r="B249" s="3"/>
      <c r="C249" s="3" t="s">
        <v>132</v>
      </c>
      <c r="D249" s="3"/>
      <c r="F249" s="6"/>
      <c r="G249" s="6"/>
    </row>
    <row r="251" spans="1:11" ht="13.5">
      <c r="A251" s="13" t="s">
        <v>910</v>
      </c>
    </row>
    <row r="252" spans="1:11" ht="13.5">
      <c r="A252" s="14" t="s">
        <v>1317</v>
      </c>
    </row>
    <row r="253" spans="1:11" ht="13.5">
      <c r="A253" s="13" t="s">
        <v>910</v>
      </c>
    </row>
    <row r="254" spans="1:11" ht="13.5">
      <c r="A254" s="13"/>
    </row>
    <row r="255" spans="1:11">
      <c r="B255" s="7" t="s">
        <v>929</v>
      </c>
    </row>
    <row r="256" spans="1:11">
      <c r="C256" s="3" t="s">
        <v>442</v>
      </c>
    </row>
    <row r="257" spans="2:11">
      <c r="C257" s="3"/>
    </row>
    <row r="258" spans="2:11">
      <c r="B258" s="7" t="s">
        <v>1247</v>
      </c>
    </row>
    <row r="259" spans="2:11">
      <c r="C259" s="8" t="s">
        <v>1246</v>
      </c>
      <c r="D259" s="8" t="s">
        <v>1248</v>
      </c>
      <c r="E259" s="8" t="s">
        <v>1249</v>
      </c>
      <c r="F259" s="8" t="s">
        <v>1250</v>
      </c>
      <c r="G259" s="8" t="s">
        <v>1251</v>
      </c>
      <c r="H259" s="8" t="s">
        <v>1252</v>
      </c>
      <c r="I259" s="8" t="s">
        <v>1253</v>
      </c>
      <c r="J259" s="15" t="s">
        <v>438</v>
      </c>
    </row>
    <row r="260" spans="2:11">
      <c r="D260" s="15" t="s">
        <v>311</v>
      </c>
      <c r="E260" s="8" t="s">
        <v>1253</v>
      </c>
      <c r="F260" s="8" t="s">
        <v>1254</v>
      </c>
      <c r="G260" s="8" t="s">
        <v>1255</v>
      </c>
      <c r="H260" s="8" t="s">
        <v>1256</v>
      </c>
      <c r="I260" s="8" t="s">
        <v>1257</v>
      </c>
    </row>
    <row r="261" spans="2:11">
      <c r="D261" s="3"/>
    </row>
    <row r="262" spans="2:11">
      <c r="B262" s="7" t="s">
        <v>1258</v>
      </c>
    </row>
    <row r="263" spans="2:11">
      <c r="C263" s="3" t="s">
        <v>1248</v>
      </c>
      <c r="D263" s="7" t="s">
        <v>443</v>
      </c>
    </row>
    <row r="264" spans="2:11">
      <c r="C264" s="7" t="s">
        <v>1259</v>
      </c>
      <c r="D264" s="7" t="s">
        <v>236</v>
      </c>
    </row>
    <row r="265" spans="2:11">
      <c r="C265" s="7" t="s">
        <v>1261</v>
      </c>
      <c r="D265" s="7" t="s">
        <v>1260</v>
      </c>
    </row>
    <row r="266" spans="2:11">
      <c r="C266" s="7" t="s">
        <v>1262</v>
      </c>
      <c r="D266" s="7" t="s">
        <v>1260</v>
      </c>
    </row>
    <row r="268" spans="2:11">
      <c r="D268" s="7" t="s">
        <v>235</v>
      </c>
      <c r="E268" s="12"/>
      <c r="F268" s="12"/>
      <c r="K268" s="12"/>
    </row>
    <row r="269" spans="2:11">
      <c r="D269" s="7" t="s">
        <v>338</v>
      </c>
      <c r="E269" s="12"/>
      <c r="F269" s="12"/>
      <c r="K269" s="12"/>
    </row>
    <row r="270" spans="2:11">
      <c r="D270" s="7" t="s">
        <v>339</v>
      </c>
      <c r="E270" s="12"/>
      <c r="F270" s="12"/>
      <c r="K270" s="12"/>
    </row>
    <row r="271" spans="2:11">
      <c r="D271" s="7" t="s">
        <v>340</v>
      </c>
      <c r="E271" s="12"/>
      <c r="F271" s="12"/>
      <c r="K271" s="12"/>
    </row>
    <row r="272" spans="2:11">
      <c r="D272" s="12" t="s">
        <v>444</v>
      </c>
      <c r="E272" s="12"/>
      <c r="F272" s="12"/>
    </row>
    <row r="273" spans="1:10">
      <c r="C273" s="7" t="s">
        <v>1263</v>
      </c>
      <c r="D273" s="11" t="s">
        <v>1264</v>
      </c>
    </row>
    <row r="274" spans="1:10">
      <c r="D274" s="11"/>
    </row>
    <row r="275" spans="1:10">
      <c r="B275" s="7" t="s">
        <v>1265</v>
      </c>
    </row>
    <row r="276" spans="1:10">
      <c r="C276" s="7" t="s">
        <v>399</v>
      </c>
    </row>
    <row r="278" spans="1:10" ht="13.5">
      <c r="A278" s="13" t="s">
        <v>910</v>
      </c>
    </row>
    <row r="279" spans="1:10" ht="13.5">
      <c r="A279" s="14" t="s">
        <v>192</v>
      </c>
    </row>
    <row r="280" spans="1:10" ht="13.5">
      <c r="A280" s="13" t="s">
        <v>910</v>
      </c>
    </row>
    <row r="281" spans="1:10" ht="13.5">
      <c r="A281" s="13"/>
    </row>
    <row r="282" spans="1:10">
      <c r="B282" s="7" t="s">
        <v>943</v>
      </c>
    </row>
    <row r="283" spans="1:10">
      <c r="C283" s="7" t="s">
        <v>102</v>
      </c>
    </row>
    <row r="285" spans="1:10">
      <c r="B285" s="7" t="s">
        <v>193</v>
      </c>
    </row>
    <row r="286" spans="1:10">
      <c r="C286" s="8" t="s">
        <v>1266</v>
      </c>
      <c r="D286" s="8" t="s">
        <v>944</v>
      </c>
      <c r="E286" s="8" t="s">
        <v>1267</v>
      </c>
      <c r="F286" s="8" t="s">
        <v>1268</v>
      </c>
      <c r="G286" s="8" t="s">
        <v>182</v>
      </c>
      <c r="H286" s="8" t="s">
        <v>183</v>
      </c>
      <c r="I286" s="7" t="s">
        <v>1269</v>
      </c>
    </row>
    <row r="287" spans="1:10">
      <c r="D287" s="3"/>
      <c r="H287" s="7" t="s">
        <v>1269</v>
      </c>
      <c r="I287" s="8" t="s">
        <v>1270</v>
      </c>
      <c r="J287" s="8" t="s">
        <v>1271</v>
      </c>
    </row>
    <row r="288" spans="1:10">
      <c r="D288" s="3"/>
    </row>
    <row r="289" spans="2:4">
      <c r="B289" s="7" t="s">
        <v>195</v>
      </c>
    </row>
    <row r="290" spans="2:4">
      <c r="C290" s="3" t="s">
        <v>944</v>
      </c>
      <c r="D290" s="7" t="s">
        <v>1279</v>
      </c>
    </row>
    <row r="291" spans="2:4">
      <c r="C291" s="7" t="s">
        <v>1267</v>
      </c>
      <c r="D291" s="7" t="s">
        <v>1198</v>
      </c>
    </row>
    <row r="292" spans="2:4">
      <c r="C292" s="7" t="s">
        <v>1280</v>
      </c>
      <c r="D292" s="7" t="s">
        <v>1193</v>
      </c>
    </row>
    <row r="293" spans="2:4">
      <c r="C293" s="7" t="s">
        <v>182</v>
      </c>
      <c r="D293" s="7" t="s">
        <v>1194</v>
      </c>
    </row>
    <row r="294" spans="2:4">
      <c r="C294" s="7" t="s">
        <v>1281</v>
      </c>
      <c r="D294" s="7" t="s">
        <v>1195</v>
      </c>
    </row>
    <row r="295" spans="2:4">
      <c r="C295" s="7" t="s">
        <v>1282</v>
      </c>
    </row>
    <row r="296" spans="2:4">
      <c r="C296" s="7" t="s">
        <v>1282</v>
      </c>
    </row>
    <row r="297" spans="2:4">
      <c r="C297" s="7" t="s">
        <v>1283</v>
      </c>
      <c r="D297" s="7" t="s">
        <v>1196</v>
      </c>
    </row>
    <row r="298" spans="2:4">
      <c r="C298" s="7" t="s">
        <v>1284</v>
      </c>
      <c r="D298" s="7" t="s">
        <v>1197</v>
      </c>
    </row>
    <row r="300" spans="2:4">
      <c r="C300" s="7" t="s">
        <v>99</v>
      </c>
      <c r="D300" s="7" t="s">
        <v>1285</v>
      </c>
    </row>
    <row r="301" spans="2:4">
      <c r="D301" s="7" t="s">
        <v>100</v>
      </c>
    </row>
    <row r="303" spans="2:4">
      <c r="C303" s="7" t="s">
        <v>1286</v>
      </c>
      <c r="D303" s="7" t="s">
        <v>101</v>
      </c>
    </row>
    <row r="304" spans="2:4">
      <c r="D304" s="7" t="s">
        <v>552</v>
      </c>
    </row>
    <row r="306" spans="1:15">
      <c r="B306" s="7" t="s">
        <v>1287</v>
      </c>
    </row>
    <row r="307" spans="1:15">
      <c r="C307" s="3" t="s">
        <v>525</v>
      </c>
    </row>
    <row r="309" spans="1:15" s="17" customFormat="1" ht="13.5">
      <c r="A309" s="21" t="s">
        <v>462</v>
      </c>
    </row>
    <row r="310" spans="1:15" s="17" customFormat="1" ht="13.5">
      <c r="A310" s="5" t="s">
        <v>986</v>
      </c>
    </row>
    <row r="311" spans="1:15" s="17" customFormat="1" ht="13.5">
      <c r="A311" s="21" t="s">
        <v>462</v>
      </c>
    </row>
    <row r="312" spans="1:15" s="17" customFormat="1" ht="13.5">
      <c r="A312" s="21"/>
    </row>
    <row r="313" spans="1:15" s="17" customFormat="1" ht="13.5">
      <c r="B313" s="17" t="s">
        <v>189</v>
      </c>
    </row>
    <row r="314" spans="1:15" s="17" customFormat="1" ht="13.5"/>
    <row r="315" spans="1:15" s="68" customFormat="1" ht="13.5">
      <c r="C315" s="68" t="s">
        <v>708</v>
      </c>
    </row>
    <row r="316" spans="1:15" s="68" customFormat="1" ht="13.5"/>
    <row r="317" spans="1:15" s="68" customFormat="1" ht="13.5">
      <c r="B317" s="68" t="s">
        <v>188</v>
      </c>
    </row>
    <row r="318" spans="1:15" s="17" customFormat="1" ht="13.5">
      <c r="A318" s="68"/>
      <c r="B318" s="68"/>
      <c r="C318" s="111" t="s">
        <v>987</v>
      </c>
      <c r="D318" s="8" t="s">
        <v>944</v>
      </c>
      <c r="E318" s="8" t="s">
        <v>982</v>
      </c>
      <c r="F318" s="8" t="s">
        <v>983</v>
      </c>
      <c r="G318" s="8" t="s">
        <v>984</v>
      </c>
      <c r="H318" s="129" t="s">
        <v>1066</v>
      </c>
      <c r="I318" s="8" t="s">
        <v>985</v>
      </c>
      <c r="L318" s="16"/>
      <c r="M318" s="18"/>
      <c r="N318" s="18"/>
      <c r="O318" s="18"/>
    </row>
    <row r="319" spans="1:15" s="17" customFormat="1" ht="13.5">
      <c r="C319" s="15"/>
      <c r="E319" s="3"/>
      <c r="F319" s="3"/>
      <c r="I319" s="18"/>
      <c r="J319" s="18"/>
      <c r="L319" s="16"/>
      <c r="M319" s="18"/>
      <c r="N319" s="18"/>
      <c r="O319" s="18"/>
    </row>
    <row r="320" spans="1:15" s="17" customFormat="1" ht="13.5">
      <c r="B320" s="17" t="s">
        <v>912</v>
      </c>
    </row>
    <row r="321" spans="1:11" s="17" customFormat="1" ht="13.5">
      <c r="C321" s="3" t="s">
        <v>988</v>
      </c>
      <c r="D321" s="109" t="s">
        <v>336</v>
      </c>
    </row>
    <row r="322" spans="1:11" s="17" customFormat="1" ht="13.5"/>
    <row r="323" spans="1:11" s="17" customFormat="1" ht="13.5">
      <c r="B323" s="17" t="s">
        <v>1331</v>
      </c>
      <c r="C323" s="18"/>
    </row>
    <row r="325" spans="1:11" ht="13.5">
      <c r="A325" s="13" t="s">
        <v>910</v>
      </c>
    </row>
    <row r="326" spans="1:11" ht="13.5">
      <c r="A326" s="14" t="s">
        <v>472</v>
      </c>
      <c r="C326" s="3"/>
      <c r="D326" s="3"/>
    </row>
    <row r="327" spans="1:11" ht="13.5">
      <c r="A327" s="14" t="s">
        <v>1318</v>
      </c>
      <c r="C327" s="3"/>
      <c r="D327" s="3"/>
    </row>
    <row r="328" spans="1:11" ht="13.5">
      <c r="A328" s="13" t="s">
        <v>910</v>
      </c>
    </row>
    <row r="329" spans="1:11" ht="13.5">
      <c r="A329" s="13"/>
    </row>
    <row r="330" spans="1:11">
      <c r="B330" s="7" t="s">
        <v>1288</v>
      </c>
    </row>
    <row r="331" spans="1:11">
      <c r="E331" s="6"/>
      <c r="F331" s="3"/>
      <c r="G331" s="3"/>
      <c r="H331" s="6"/>
      <c r="I331" s="6"/>
    </row>
    <row r="332" spans="1:11">
      <c r="B332" s="7" t="s">
        <v>1289</v>
      </c>
    </row>
    <row r="333" spans="1:11">
      <c r="C333" s="8" t="s">
        <v>1290</v>
      </c>
      <c r="D333" s="8" t="s">
        <v>1291</v>
      </c>
      <c r="E333" s="8" t="s">
        <v>1292</v>
      </c>
      <c r="F333" s="9" t="s">
        <v>1293</v>
      </c>
      <c r="G333" s="9" t="s">
        <v>1294</v>
      </c>
      <c r="H333" s="15" t="s">
        <v>438</v>
      </c>
    </row>
    <row r="334" spans="1:11" s="3" customFormat="1">
      <c r="C334" s="95"/>
      <c r="D334" s="15" t="s">
        <v>438</v>
      </c>
      <c r="E334" s="8" t="s">
        <v>142</v>
      </c>
      <c r="F334" s="8" t="s">
        <v>143</v>
      </c>
      <c r="G334" s="8" t="s">
        <v>474</v>
      </c>
      <c r="H334" s="9" t="s">
        <v>151</v>
      </c>
      <c r="I334" s="8" t="s">
        <v>1135</v>
      </c>
      <c r="K334" s="7"/>
    </row>
    <row r="335" spans="1:11">
      <c r="B335" s="3"/>
      <c r="C335" s="3"/>
      <c r="D335" s="3"/>
      <c r="E335" s="3"/>
    </row>
    <row r="336" spans="1:11">
      <c r="C336" s="8" t="s">
        <v>1295</v>
      </c>
      <c r="D336" s="8" t="s">
        <v>1291</v>
      </c>
      <c r="E336" s="8" t="s">
        <v>1292</v>
      </c>
      <c r="F336" s="9" t="s">
        <v>1293</v>
      </c>
      <c r="G336" s="9" t="s">
        <v>1294</v>
      </c>
      <c r="H336" s="15" t="s">
        <v>438</v>
      </c>
    </row>
    <row r="337" spans="1:9">
      <c r="D337" s="15" t="s">
        <v>438</v>
      </c>
      <c r="E337" s="8" t="s">
        <v>142</v>
      </c>
      <c r="F337" s="8" t="s">
        <v>143</v>
      </c>
      <c r="G337" s="8" t="s">
        <v>474</v>
      </c>
      <c r="H337" s="9" t="s">
        <v>151</v>
      </c>
      <c r="I337" s="8" t="s">
        <v>1135</v>
      </c>
    </row>
    <row r="338" spans="1:9">
      <c r="D338" s="15"/>
      <c r="E338" s="3"/>
      <c r="F338" s="3"/>
      <c r="G338" s="3"/>
      <c r="H338" s="6"/>
      <c r="I338" s="3"/>
    </row>
    <row r="339" spans="1:9">
      <c r="B339" s="7" t="s">
        <v>1296</v>
      </c>
    </row>
    <row r="340" spans="1:9">
      <c r="C340" s="3" t="s">
        <v>1291</v>
      </c>
      <c r="D340" s="3" t="s">
        <v>1297</v>
      </c>
      <c r="E340" s="6"/>
      <c r="F340" s="3"/>
      <c r="G340" s="3"/>
      <c r="H340" s="6"/>
      <c r="I340" s="6"/>
    </row>
    <row r="341" spans="1:9">
      <c r="C341" s="3" t="s">
        <v>1292</v>
      </c>
      <c r="D341" s="3" t="s">
        <v>1297</v>
      </c>
      <c r="E341" s="6"/>
      <c r="F341" s="3"/>
      <c r="G341" s="3"/>
      <c r="H341" s="6"/>
      <c r="I341" s="6"/>
    </row>
    <row r="342" spans="1:9">
      <c r="C342" s="6" t="s">
        <v>1293</v>
      </c>
      <c r="D342" s="3" t="s">
        <v>437</v>
      </c>
      <c r="E342" s="6"/>
      <c r="F342" s="3"/>
      <c r="G342" s="3"/>
      <c r="H342" s="6"/>
      <c r="I342" s="6"/>
    </row>
    <row r="343" spans="1:9">
      <c r="A343" s="3"/>
      <c r="B343" s="3"/>
      <c r="C343" s="6" t="s">
        <v>926</v>
      </c>
      <c r="D343" s="7" t="s">
        <v>927</v>
      </c>
      <c r="E343" s="3"/>
      <c r="F343" s="6"/>
    </row>
    <row r="344" spans="1:9">
      <c r="C344" s="6" t="s">
        <v>142</v>
      </c>
      <c r="D344" s="3"/>
      <c r="E344" s="6"/>
      <c r="F344" s="3"/>
      <c r="G344" s="3"/>
      <c r="H344" s="6"/>
      <c r="I344" s="6"/>
    </row>
    <row r="345" spans="1:9">
      <c r="C345" s="6" t="s">
        <v>143</v>
      </c>
      <c r="D345" s="3"/>
      <c r="E345" s="6"/>
      <c r="F345" s="3"/>
      <c r="G345" s="3"/>
      <c r="H345" s="6"/>
      <c r="I345" s="6"/>
    </row>
    <row r="346" spans="1:9">
      <c r="C346" s="6" t="s">
        <v>474</v>
      </c>
      <c r="D346" s="3"/>
      <c r="E346" s="6"/>
      <c r="F346" s="3"/>
      <c r="G346" s="3"/>
      <c r="H346" s="6"/>
      <c r="I346" s="6"/>
    </row>
    <row r="347" spans="1:9">
      <c r="C347" s="7" t="s">
        <v>151</v>
      </c>
      <c r="D347" s="7" t="s">
        <v>284</v>
      </c>
      <c r="E347" s="6"/>
      <c r="F347" s="3"/>
      <c r="G347" s="3"/>
      <c r="H347" s="6"/>
      <c r="I347" s="6"/>
    </row>
    <row r="348" spans="1:9">
      <c r="C348" s="7" t="s">
        <v>1135</v>
      </c>
      <c r="D348" s="7" t="s">
        <v>989</v>
      </c>
      <c r="E348" s="6"/>
      <c r="F348" s="3"/>
      <c r="G348" s="3"/>
      <c r="H348" s="6"/>
      <c r="I348" s="6"/>
    </row>
    <row r="349" spans="1:9">
      <c r="E349" s="6"/>
      <c r="F349" s="3"/>
      <c r="G349" s="3"/>
      <c r="H349" s="6"/>
      <c r="I349" s="6"/>
    </row>
    <row r="350" spans="1:9">
      <c r="B350" s="7" t="s">
        <v>1245</v>
      </c>
    </row>
    <row r="351" spans="1:9">
      <c r="A351" s="3"/>
      <c r="B351" s="3"/>
      <c r="C351" s="3" t="s">
        <v>390</v>
      </c>
      <c r="D351" s="3"/>
      <c r="F351" s="6"/>
      <c r="G351" s="6"/>
    </row>
    <row r="353" spans="1:11" ht="13.5">
      <c r="A353" s="13" t="s">
        <v>910</v>
      </c>
    </row>
    <row r="354" spans="1:11" ht="13.5">
      <c r="A354" s="28" t="s">
        <v>1319</v>
      </c>
      <c r="B354" s="3"/>
      <c r="C354" s="3"/>
      <c r="D354" s="3"/>
      <c r="E354" s="6"/>
      <c r="F354" s="6"/>
      <c r="G354" s="3"/>
      <c r="H354" s="6"/>
      <c r="I354" s="3"/>
      <c r="J354" s="6"/>
      <c r="K354" s="6"/>
    </row>
    <row r="355" spans="1:11" ht="13.5">
      <c r="A355" s="13" t="s">
        <v>910</v>
      </c>
    </row>
    <row r="356" spans="1:11" ht="13.5">
      <c r="A356" s="13"/>
    </row>
    <row r="357" spans="1:11">
      <c r="B357" s="7" t="s">
        <v>929</v>
      </c>
    </row>
    <row r="359" spans="1:11">
      <c r="B359" s="7" t="s">
        <v>1247</v>
      </c>
    </row>
    <row r="360" spans="1:11">
      <c r="C360" s="8" t="s">
        <v>203</v>
      </c>
      <c r="D360" s="8" t="s">
        <v>1248</v>
      </c>
      <c r="E360" s="8" t="s">
        <v>1298</v>
      </c>
      <c r="F360" s="9" t="s">
        <v>1299</v>
      </c>
      <c r="G360" s="9" t="s">
        <v>1300</v>
      </c>
      <c r="H360" s="9" t="s">
        <v>1301</v>
      </c>
      <c r="I360" s="8" t="s">
        <v>1302</v>
      </c>
      <c r="J360" s="15" t="s">
        <v>438</v>
      </c>
    </row>
    <row r="361" spans="1:11">
      <c r="D361" s="15" t="s">
        <v>438</v>
      </c>
      <c r="E361" s="9" t="s">
        <v>1303</v>
      </c>
      <c r="F361" s="8" t="s">
        <v>205</v>
      </c>
      <c r="G361" s="8" t="s">
        <v>281</v>
      </c>
      <c r="H361" s="112" t="s">
        <v>285</v>
      </c>
      <c r="I361" s="114" t="s">
        <v>286</v>
      </c>
      <c r="J361" s="15" t="s">
        <v>438</v>
      </c>
    </row>
    <row r="362" spans="1:11">
      <c r="D362" s="15" t="s">
        <v>438</v>
      </c>
      <c r="E362" s="8" t="s">
        <v>290</v>
      </c>
      <c r="F362" s="8" t="s">
        <v>242</v>
      </c>
      <c r="G362" s="8" t="s">
        <v>1149</v>
      </c>
      <c r="H362" s="8" t="s">
        <v>1148</v>
      </c>
      <c r="I362" s="15" t="s">
        <v>438</v>
      </c>
    </row>
    <row r="363" spans="1:11">
      <c r="D363" s="15" t="s">
        <v>438</v>
      </c>
      <c r="E363" s="8" t="s">
        <v>1136</v>
      </c>
      <c r="F363" s="8" t="s">
        <v>1151</v>
      </c>
    </row>
    <row r="364" spans="1:11">
      <c r="D364" s="15"/>
      <c r="E364" s="3"/>
      <c r="F364" s="3"/>
    </row>
    <row r="365" spans="1:11">
      <c r="B365" s="7" t="s">
        <v>1258</v>
      </c>
    </row>
    <row r="366" spans="1:11">
      <c r="A366" s="3"/>
      <c r="B366" s="3"/>
      <c r="C366" s="3" t="s">
        <v>1248</v>
      </c>
      <c r="D366" s="3" t="s">
        <v>1304</v>
      </c>
      <c r="E366" s="6"/>
      <c r="F366" s="6"/>
      <c r="G366" s="3"/>
      <c r="H366" s="6"/>
      <c r="I366" s="3"/>
      <c r="J366" s="6"/>
      <c r="K366" s="6"/>
    </row>
    <row r="367" spans="1:11">
      <c r="A367" s="3"/>
      <c r="B367" s="3"/>
      <c r="C367" s="3" t="s">
        <v>1298</v>
      </c>
      <c r="D367" s="3" t="s">
        <v>1304</v>
      </c>
      <c r="E367" s="6"/>
      <c r="F367" s="6"/>
      <c r="H367" s="6"/>
      <c r="I367" s="3"/>
      <c r="J367" s="6"/>
      <c r="K367" s="6"/>
    </row>
    <row r="368" spans="1:11">
      <c r="A368" s="3"/>
      <c r="B368" s="3"/>
      <c r="C368" s="6" t="s">
        <v>1299</v>
      </c>
      <c r="D368" s="3" t="s">
        <v>1322</v>
      </c>
      <c r="E368" s="6"/>
      <c r="F368" s="6"/>
      <c r="H368" s="6"/>
      <c r="I368" s="3"/>
      <c r="J368" s="6"/>
      <c r="K368" s="6"/>
    </row>
    <row r="369" spans="1:11">
      <c r="A369" s="3"/>
      <c r="B369" s="3"/>
      <c r="C369" s="6" t="s">
        <v>926</v>
      </c>
      <c r="D369" s="7" t="s">
        <v>289</v>
      </c>
      <c r="E369" s="3"/>
      <c r="F369" s="6"/>
    </row>
    <row r="370" spans="1:11">
      <c r="A370" s="3"/>
      <c r="B370" s="3"/>
      <c r="C370" s="6" t="s">
        <v>1305</v>
      </c>
      <c r="D370" s="3" t="s">
        <v>104</v>
      </c>
      <c r="E370" s="6"/>
      <c r="F370" s="6"/>
      <c r="G370" s="3"/>
      <c r="H370" s="6"/>
      <c r="I370" s="3"/>
      <c r="J370" s="6"/>
      <c r="K370" s="6"/>
    </row>
    <row r="371" spans="1:11">
      <c r="A371" s="3"/>
      <c r="B371" s="3"/>
      <c r="C371" s="3" t="s">
        <v>1306</v>
      </c>
      <c r="D371" s="7" t="s">
        <v>1307</v>
      </c>
      <c r="H371" s="6"/>
      <c r="I371" s="3"/>
      <c r="J371" s="6"/>
      <c r="K371" s="6"/>
    </row>
    <row r="372" spans="1:11">
      <c r="A372" s="3"/>
      <c r="B372" s="3"/>
      <c r="C372" s="6" t="s">
        <v>153</v>
      </c>
      <c r="D372" s="7" t="s">
        <v>1924</v>
      </c>
      <c r="E372" s="183"/>
      <c r="F372" s="183"/>
      <c r="G372" s="183"/>
      <c r="H372" s="184"/>
      <c r="I372" s="3"/>
      <c r="J372" s="6"/>
      <c r="K372" s="6"/>
    </row>
    <row r="373" spans="1:11">
      <c r="A373" s="3"/>
      <c r="B373" s="3"/>
      <c r="C373" s="6" t="s">
        <v>205</v>
      </c>
      <c r="D373" s="3" t="s">
        <v>1188</v>
      </c>
      <c r="E373" s="6"/>
      <c r="F373" s="6"/>
      <c r="G373" s="3"/>
      <c r="H373" s="6"/>
      <c r="I373" s="3"/>
      <c r="J373" s="6"/>
      <c r="K373" s="6"/>
    </row>
    <row r="374" spans="1:11">
      <c r="A374" s="3"/>
      <c r="B374" s="3"/>
      <c r="C374" s="6" t="s">
        <v>283</v>
      </c>
      <c r="D374" s="3" t="s">
        <v>624</v>
      </c>
      <c r="E374" s="6"/>
      <c r="F374" s="6"/>
      <c r="G374" s="3"/>
      <c r="H374" s="6"/>
      <c r="I374" s="3"/>
      <c r="J374" s="6"/>
      <c r="K374" s="6"/>
    </row>
    <row r="375" spans="1:11">
      <c r="A375" s="3"/>
      <c r="B375" s="3"/>
      <c r="C375" s="6" t="s">
        <v>277</v>
      </c>
      <c r="D375" s="3" t="s">
        <v>309</v>
      </c>
      <c r="E375" s="6"/>
      <c r="F375" s="6"/>
      <c r="G375" s="3"/>
      <c r="H375" s="6"/>
      <c r="I375" s="3"/>
      <c r="J375" s="6"/>
      <c r="K375" s="6"/>
    </row>
    <row r="376" spans="1:11">
      <c r="A376" s="3"/>
      <c r="B376" s="3"/>
      <c r="C376" s="6" t="s">
        <v>288</v>
      </c>
      <c r="D376" s="30" t="s">
        <v>293</v>
      </c>
      <c r="E376" s="6"/>
      <c r="F376" s="6"/>
      <c r="G376" s="3"/>
      <c r="H376" s="6"/>
      <c r="I376" s="3"/>
      <c r="J376" s="6"/>
      <c r="K376" s="6"/>
    </row>
    <row r="377" spans="1:11">
      <c r="A377" s="3"/>
      <c r="B377" s="3"/>
      <c r="C377" s="6" t="s">
        <v>290</v>
      </c>
      <c r="D377" s="3" t="s">
        <v>291</v>
      </c>
      <c r="E377" s="6"/>
      <c r="F377" s="6"/>
      <c r="G377" s="3"/>
      <c r="H377" s="6"/>
      <c r="I377" s="3"/>
      <c r="J377" s="6"/>
      <c r="K377" s="6"/>
    </row>
    <row r="378" spans="1:11">
      <c r="A378" s="3"/>
      <c r="B378" s="3"/>
      <c r="C378" s="6" t="s">
        <v>128</v>
      </c>
      <c r="D378" s="3" t="s">
        <v>292</v>
      </c>
      <c r="E378" s="6"/>
      <c r="F378" s="6"/>
      <c r="G378" s="3"/>
      <c r="H378" s="6"/>
      <c r="I378" s="3"/>
      <c r="J378" s="6"/>
      <c r="K378" s="6"/>
    </row>
    <row r="379" spans="1:11">
      <c r="A379" s="3"/>
      <c r="B379" s="3"/>
      <c r="C379" s="3" t="s">
        <v>1149</v>
      </c>
      <c r="D379" s="3" t="s">
        <v>1923</v>
      </c>
      <c r="E379" s="6"/>
      <c r="F379" s="6"/>
      <c r="G379" s="3"/>
      <c r="H379" s="6"/>
      <c r="I379" s="3"/>
      <c r="J379" s="6"/>
      <c r="K379" s="6"/>
    </row>
    <row r="380" spans="1:11">
      <c r="A380" s="3"/>
      <c r="B380" s="3"/>
      <c r="C380" s="3" t="s">
        <v>1148</v>
      </c>
      <c r="D380" s="3" t="s">
        <v>513</v>
      </c>
      <c r="E380" s="6"/>
      <c r="F380" s="6"/>
      <c r="G380" s="3"/>
      <c r="H380" s="6"/>
      <c r="I380" s="3"/>
      <c r="J380" s="6"/>
      <c r="K380" s="6"/>
    </row>
    <row r="381" spans="1:11">
      <c r="A381" s="3"/>
      <c r="B381" s="3"/>
      <c r="C381" s="3" t="s">
        <v>1136</v>
      </c>
      <c r="D381" s="3" t="s">
        <v>1153</v>
      </c>
      <c r="E381" s="6"/>
      <c r="F381" s="6"/>
      <c r="G381" s="3"/>
      <c r="H381" s="6"/>
      <c r="I381" s="3"/>
      <c r="J381" s="6"/>
      <c r="K381" s="6"/>
    </row>
    <row r="382" spans="1:11">
      <c r="A382" s="3"/>
      <c r="B382" s="3"/>
      <c r="C382" s="3" t="s">
        <v>1151</v>
      </c>
      <c r="D382" s="3" t="s">
        <v>1152</v>
      </c>
      <c r="E382" s="6"/>
      <c r="F382" s="6"/>
      <c r="G382" s="3"/>
      <c r="H382" s="6"/>
      <c r="I382" s="3"/>
      <c r="J382" s="6"/>
      <c r="K382" s="6"/>
    </row>
    <row r="383" spans="1:11">
      <c r="A383" s="3"/>
      <c r="B383" s="3"/>
      <c r="C383" s="6"/>
      <c r="D383" s="3"/>
      <c r="E383" s="6"/>
      <c r="F383" s="6"/>
      <c r="G383" s="3"/>
      <c r="H383" s="6"/>
      <c r="I383" s="3"/>
      <c r="J383" s="6"/>
      <c r="K383" s="6"/>
    </row>
    <row r="384" spans="1:11">
      <c r="B384" s="7" t="s">
        <v>928</v>
      </c>
    </row>
    <row r="385" spans="1:12">
      <c r="A385" s="3"/>
      <c r="B385" s="3"/>
      <c r="C385" s="3" t="s">
        <v>390</v>
      </c>
      <c r="D385" s="3"/>
      <c r="F385" s="6"/>
      <c r="G385" s="6"/>
    </row>
    <row r="386" spans="1:12">
      <c r="C386" s="7" t="s">
        <v>1206</v>
      </c>
    </row>
    <row r="388" spans="1:12" ht="13.5">
      <c r="A388" s="13" t="s">
        <v>910</v>
      </c>
    </row>
    <row r="389" spans="1:12" ht="13.5">
      <c r="A389" s="28" t="s">
        <v>181</v>
      </c>
      <c r="B389" s="3"/>
      <c r="C389" s="3"/>
      <c r="D389" s="3"/>
      <c r="E389" s="6"/>
      <c r="F389" s="6"/>
      <c r="G389" s="3"/>
      <c r="H389" s="6"/>
      <c r="I389" s="3"/>
      <c r="J389" s="6"/>
      <c r="K389" s="6"/>
    </row>
    <row r="390" spans="1:12" ht="13.5">
      <c r="A390" s="13" t="s">
        <v>910</v>
      </c>
    </row>
    <row r="391" spans="1:12" ht="13.5">
      <c r="A391" s="13"/>
    </row>
    <row r="392" spans="1:12">
      <c r="B392" s="7" t="s">
        <v>929</v>
      </c>
    </row>
    <row r="394" spans="1:12">
      <c r="B394" s="7" t="s">
        <v>1247</v>
      </c>
    </row>
    <row r="395" spans="1:12">
      <c r="B395" s="3"/>
      <c r="C395" s="8" t="s">
        <v>1308</v>
      </c>
      <c r="D395" s="8" t="s">
        <v>1248</v>
      </c>
      <c r="E395" s="8" t="s">
        <v>1298</v>
      </c>
      <c r="F395" s="9" t="s">
        <v>673</v>
      </c>
      <c r="G395" s="9" t="s">
        <v>1300</v>
      </c>
      <c r="H395" s="9" t="s">
        <v>1308</v>
      </c>
      <c r="I395" s="9" t="s">
        <v>1309</v>
      </c>
      <c r="J395" s="15" t="s">
        <v>438</v>
      </c>
      <c r="K395" s="3"/>
      <c r="L395" s="3"/>
    </row>
    <row r="396" spans="1:12">
      <c r="B396" s="3"/>
      <c r="C396" s="3"/>
      <c r="D396" s="3"/>
      <c r="F396" s="15" t="s">
        <v>438</v>
      </c>
      <c r="G396" s="8" t="s">
        <v>1310</v>
      </c>
      <c r="H396" s="112" t="s">
        <v>285</v>
      </c>
      <c r="I396" s="9" t="s">
        <v>286</v>
      </c>
      <c r="J396" s="15" t="s">
        <v>438</v>
      </c>
      <c r="K396" s="3"/>
    </row>
    <row r="397" spans="1:12">
      <c r="B397" s="3"/>
      <c r="C397" s="3"/>
      <c r="D397" s="3"/>
      <c r="E397" s="15" t="s">
        <v>438</v>
      </c>
      <c r="F397" s="8" t="s">
        <v>290</v>
      </c>
      <c r="G397" s="8" t="s">
        <v>242</v>
      </c>
      <c r="H397" s="8" t="s">
        <v>1149</v>
      </c>
      <c r="I397" s="8" t="s">
        <v>1148</v>
      </c>
      <c r="J397" s="15" t="s">
        <v>438</v>
      </c>
      <c r="K397" s="3"/>
    </row>
    <row r="398" spans="1:12">
      <c r="B398" s="3"/>
      <c r="C398" s="3"/>
      <c r="D398" s="3"/>
      <c r="F398" s="15" t="s">
        <v>438</v>
      </c>
      <c r="G398" s="8" t="s">
        <v>1136</v>
      </c>
      <c r="H398" s="8" t="s">
        <v>1151</v>
      </c>
      <c r="I398" s="8" t="s">
        <v>1681</v>
      </c>
      <c r="J398" s="15"/>
      <c r="K398" s="3"/>
    </row>
    <row r="399" spans="1:12">
      <c r="B399" s="3"/>
      <c r="C399" s="3"/>
      <c r="D399" s="3"/>
      <c r="F399" s="15"/>
      <c r="G399" s="3"/>
      <c r="H399" s="3"/>
      <c r="I399" s="3"/>
      <c r="J399" s="15"/>
      <c r="K399" s="3"/>
    </row>
    <row r="400" spans="1:12">
      <c r="B400" s="7" t="s">
        <v>1258</v>
      </c>
    </row>
    <row r="401" spans="1:11">
      <c r="A401" s="3"/>
      <c r="B401" s="3"/>
      <c r="C401" s="3" t="s">
        <v>1248</v>
      </c>
      <c r="D401" s="3" t="s">
        <v>1304</v>
      </c>
      <c r="E401" s="6"/>
      <c r="F401" s="6"/>
      <c r="G401" s="6"/>
      <c r="H401" s="3"/>
      <c r="I401" s="3"/>
      <c r="J401" s="3"/>
      <c r="K401" s="3"/>
    </row>
    <row r="402" spans="1:11">
      <c r="A402" s="3"/>
      <c r="B402" s="3"/>
      <c r="C402" s="3" t="s">
        <v>1298</v>
      </c>
      <c r="D402" s="3" t="s">
        <v>1304</v>
      </c>
      <c r="E402" s="6"/>
      <c r="F402" s="6"/>
      <c r="G402" s="3"/>
      <c r="H402" s="6"/>
      <c r="I402" s="3"/>
      <c r="J402" s="3"/>
      <c r="K402" s="6"/>
    </row>
    <row r="403" spans="1:11">
      <c r="A403" s="3"/>
      <c r="B403" s="3"/>
      <c r="C403" s="6" t="s">
        <v>1299</v>
      </c>
      <c r="D403" s="3" t="s">
        <v>437</v>
      </c>
      <c r="E403" s="6"/>
      <c r="F403" s="6"/>
      <c r="G403" s="3"/>
      <c r="I403" s="3"/>
      <c r="J403" s="3"/>
      <c r="K403" s="6"/>
    </row>
    <row r="404" spans="1:11">
      <c r="A404" s="3"/>
      <c r="B404" s="3"/>
      <c r="C404" s="6" t="s">
        <v>926</v>
      </c>
      <c r="D404" s="7" t="s">
        <v>927</v>
      </c>
      <c r="E404" s="3"/>
      <c r="F404" s="6"/>
    </row>
    <row r="405" spans="1:11">
      <c r="A405" s="3"/>
      <c r="B405" s="3"/>
      <c r="C405" s="6" t="s">
        <v>1311</v>
      </c>
      <c r="D405" s="3" t="s">
        <v>576</v>
      </c>
      <c r="E405" s="6"/>
      <c r="F405" s="6"/>
      <c r="G405" s="3"/>
      <c r="H405" s="6"/>
      <c r="I405" s="3"/>
      <c r="J405" s="6"/>
      <c r="K405" s="6"/>
    </row>
    <row r="406" spans="1:11">
      <c r="A406" s="3"/>
      <c r="B406" s="3"/>
      <c r="C406" s="6" t="s">
        <v>1312</v>
      </c>
      <c r="D406" s="3" t="s">
        <v>570</v>
      </c>
      <c r="E406" s="6"/>
      <c r="F406" s="6"/>
      <c r="G406" s="3"/>
      <c r="H406" s="6"/>
      <c r="I406" s="3"/>
      <c r="J406" s="6"/>
      <c r="K406" s="6"/>
    </row>
    <row r="407" spans="1:11">
      <c r="C407" s="7" t="s">
        <v>814</v>
      </c>
      <c r="D407" s="3" t="s">
        <v>1188</v>
      </c>
    </row>
    <row r="408" spans="1:11">
      <c r="A408" s="3"/>
      <c r="B408" s="3"/>
      <c r="C408" s="6" t="s">
        <v>287</v>
      </c>
      <c r="D408" s="3" t="s">
        <v>309</v>
      </c>
      <c r="E408" s="6"/>
      <c r="F408" s="6"/>
      <c r="G408" s="3"/>
      <c r="H408" s="6"/>
      <c r="I408" s="3"/>
      <c r="J408" s="6"/>
      <c r="K408" s="6"/>
    </row>
    <row r="409" spans="1:11">
      <c r="A409" s="3"/>
      <c r="B409" s="3"/>
      <c r="C409" s="6" t="s">
        <v>288</v>
      </c>
      <c r="D409" s="30" t="s">
        <v>293</v>
      </c>
      <c r="E409" s="6"/>
      <c r="F409" s="6"/>
      <c r="G409" s="3"/>
      <c r="H409" s="6"/>
      <c r="I409" s="3"/>
      <c r="J409" s="6"/>
      <c r="K409" s="6"/>
    </row>
    <row r="410" spans="1:11">
      <c r="A410" s="3"/>
      <c r="B410" s="3"/>
      <c r="C410" s="6" t="s">
        <v>290</v>
      </c>
      <c r="D410" s="3" t="s">
        <v>291</v>
      </c>
      <c r="E410" s="6"/>
      <c r="F410" s="6"/>
      <c r="G410" s="3"/>
      <c r="H410" s="6"/>
      <c r="I410" s="3"/>
      <c r="J410" s="6"/>
      <c r="K410" s="6"/>
    </row>
    <row r="411" spans="1:11">
      <c r="A411" s="3"/>
      <c r="B411" s="3"/>
      <c r="C411" s="6" t="s">
        <v>243</v>
      </c>
      <c r="D411" s="3" t="s">
        <v>292</v>
      </c>
      <c r="E411" s="6"/>
      <c r="F411" s="6"/>
      <c r="G411" s="3"/>
      <c r="H411" s="6"/>
      <c r="I411" s="3"/>
      <c r="J411" s="6"/>
      <c r="K411" s="6"/>
    </row>
    <row r="412" spans="1:11">
      <c r="A412" s="3"/>
      <c r="B412" s="3"/>
      <c r="C412" s="3" t="s">
        <v>1149</v>
      </c>
      <c r="D412" s="3" t="s">
        <v>1923</v>
      </c>
      <c r="E412" s="6"/>
      <c r="F412" s="6"/>
      <c r="G412" s="3"/>
      <c r="H412" s="6"/>
      <c r="I412" s="3"/>
      <c r="J412" s="6"/>
      <c r="K412" s="6"/>
    </row>
    <row r="413" spans="1:11">
      <c r="A413" s="3"/>
      <c r="B413" s="3"/>
      <c r="C413" s="3" t="s">
        <v>1148</v>
      </c>
      <c r="D413" s="3" t="s">
        <v>513</v>
      </c>
      <c r="E413" s="6"/>
      <c r="F413" s="6"/>
      <c r="G413" s="3"/>
      <c r="H413" s="6"/>
      <c r="I413" s="3"/>
      <c r="J413" s="6"/>
      <c r="K413" s="6"/>
    </row>
    <row r="414" spans="1:11">
      <c r="A414" s="3"/>
      <c r="B414" s="3"/>
      <c r="C414" s="3" t="s">
        <v>1136</v>
      </c>
      <c r="D414" s="3" t="s">
        <v>1153</v>
      </c>
      <c r="E414" s="6"/>
      <c r="F414" s="6"/>
      <c r="G414" s="3"/>
      <c r="H414" s="6"/>
      <c r="I414" s="3"/>
      <c r="J414" s="6"/>
      <c r="K414" s="6"/>
    </row>
    <row r="415" spans="1:11">
      <c r="A415" s="3"/>
      <c r="B415" s="3"/>
      <c r="C415" s="3" t="s">
        <v>1151</v>
      </c>
      <c r="D415" s="3" t="s">
        <v>1152</v>
      </c>
      <c r="E415" s="6"/>
      <c r="F415" s="6"/>
      <c r="G415" s="3"/>
      <c r="H415" s="6"/>
      <c r="I415" s="3"/>
      <c r="J415" s="6"/>
      <c r="K415" s="6"/>
    </row>
    <row r="416" spans="1:11">
      <c r="A416" s="3"/>
      <c r="B416" s="3"/>
      <c r="C416" s="3" t="s">
        <v>1681</v>
      </c>
      <c r="D416" s="30" t="s">
        <v>1694</v>
      </c>
      <c r="E416" s="6"/>
      <c r="F416" s="6"/>
      <c r="G416" s="3"/>
      <c r="H416" s="6"/>
      <c r="I416" s="3"/>
      <c r="J416" s="6"/>
      <c r="K416" s="6"/>
    </row>
    <row r="417" spans="1:11">
      <c r="A417" s="3"/>
      <c r="B417" s="3"/>
      <c r="C417" s="3"/>
      <c r="D417" s="30"/>
      <c r="E417" s="6"/>
      <c r="F417" s="6"/>
      <c r="G417" s="3"/>
      <c r="H417" s="6"/>
      <c r="I417" s="3"/>
      <c r="J417" s="6"/>
      <c r="K417" s="6"/>
    </row>
    <row r="418" spans="1:11">
      <c r="B418" s="7" t="s">
        <v>1245</v>
      </c>
    </row>
    <row r="419" spans="1:11">
      <c r="A419" s="3"/>
      <c r="B419" s="3"/>
      <c r="C419" s="3" t="s">
        <v>390</v>
      </c>
      <c r="D419" s="3"/>
      <c r="F419" s="6"/>
      <c r="G419" s="6"/>
    </row>
    <row r="420" spans="1:11">
      <c r="C420" s="7" t="s">
        <v>1206</v>
      </c>
    </row>
    <row r="421" spans="1:11">
      <c r="A421" s="3"/>
      <c r="B421" s="3"/>
      <c r="C421" s="3"/>
      <c r="D421" s="3"/>
      <c r="E421" s="6"/>
      <c r="F421" s="6"/>
      <c r="G421" s="3"/>
      <c r="H421" s="6"/>
      <c r="I421" s="3"/>
      <c r="J421" s="6"/>
      <c r="K421" s="6"/>
    </row>
    <row r="422" spans="1:11" ht="13.5">
      <c r="A422" s="13" t="s">
        <v>910</v>
      </c>
    </row>
    <row r="423" spans="1:11" ht="13.5">
      <c r="A423" s="28" t="s">
        <v>1320</v>
      </c>
      <c r="B423" s="3"/>
      <c r="C423" s="3"/>
      <c r="D423" s="3"/>
      <c r="E423" s="6"/>
      <c r="F423" s="6"/>
      <c r="G423" s="3"/>
      <c r="H423" s="6"/>
      <c r="I423" s="3"/>
      <c r="J423" s="6"/>
      <c r="K423" s="6"/>
    </row>
    <row r="424" spans="1:11" ht="13.5">
      <c r="A424" s="13" t="s">
        <v>910</v>
      </c>
    </row>
    <row r="425" spans="1:11" ht="13.5">
      <c r="A425" s="13"/>
    </row>
    <row r="426" spans="1:11">
      <c r="B426" s="7" t="s">
        <v>929</v>
      </c>
    </row>
    <row r="428" spans="1:11">
      <c r="B428" s="7" t="s">
        <v>1247</v>
      </c>
    </row>
    <row r="429" spans="1:11" ht="22.5">
      <c r="C429" s="8" t="s">
        <v>204</v>
      </c>
      <c r="D429" s="8" t="s">
        <v>1313</v>
      </c>
      <c r="E429" s="8" t="s">
        <v>1298</v>
      </c>
      <c r="F429" s="9" t="s">
        <v>401</v>
      </c>
      <c r="G429" s="9" t="s">
        <v>404</v>
      </c>
      <c r="H429" s="9" t="s">
        <v>1301</v>
      </c>
      <c r="I429" s="9" t="s">
        <v>1314</v>
      </c>
      <c r="J429" s="234" t="s">
        <v>1912</v>
      </c>
    </row>
    <row r="430" spans="1:11">
      <c r="D430" s="3"/>
      <c r="E430" s="3"/>
      <c r="G430" s="6"/>
    </row>
    <row r="431" spans="1:11">
      <c r="B431" s="7" t="s">
        <v>1258</v>
      </c>
    </row>
    <row r="432" spans="1:11">
      <c r="C432" s="7" t="s">
        <v>1313</v>
      </c>
      <c r="D432" s="3" t="s">
        <v>400</v>
      </c>
    </row>
    <row r="433" spans="1:11">
      <c r="A433" s="3"/>
      <c r="B433" s="3"/>
      <c r="C433" s="3" t="s">
        <v>1298</v>
      </c>
      <c r="D433" s="3" t="s">
        <v>1304</v>
      </c>
      <c r="E433" s="6"/>
      <c r="F433" s="6"/>
      <c r="G433" s="3"/>
      <c r="H433" s="6"/>
      <c r="I433" s="3"/>
      <c r="J433" s="6"/>
      <c r="K433" s="6"/>
    </row>
    <row r="434" spans="1:11">
      <c r="A434" s="3"/>
      <c r="B434" s="3"/>
      <c r="C434" s="3" t="s">
        <v>403</v>
      </c>
      <c r="D434" s="3"/>
      <c r="E434" s="6"/>
      <c r="F434" s="6"/>
      <c r="G434" s="3"/>
      <c r="H434" s="6"/>
      <c r="I434" s="3"/>
      <c r="J434" s="6"/>
      <c r="K434" s="6"/>
    </row>
    <row r="435" spans="1:11">
      <c r="A435" s="3"/>
      <c r="B435" s="3"/>
      <c r="C435" s="6" t="s">
        <v>481</v>
      </c>
      <c r="D435" s="7" t="s">
        <v>1352</v>
      </c>
      <c r="E435" s="3"/>
      <c r="F435" s="6"/>
    </row>
    <row r="436" spans="1:11">
      <c r="A436" s="3"/>
      <c r="B436" s="3"/>
      <c r="C436" s="6" t="s">
        <v>1301</v>
      </c>
      <c r="D436" s="3" t="s">
        <v>526</v>
      </c>
      <c r="E436" s="6"/>
      <c r="F436" s="6"/>
      <c r="G436" s="3"/>
      <c r="H436" s="6"/>
      <c r="I436" s="3"/>
      <c r="J436" s="6"/>
      <c r="K436" s="6"/>
    </row>
    <row r="437" spans="1:11">
      <c r="A437" s="3"/>
      <c r="B437" s="3"/>
      <c r="C437" s="6" t="s">
        <v>1315</v>
      </c>
      <c r="D437" s="3" t="s">
        <v>1916</v>
      </c>
      <c r="E437" s="6"/>
      <c r="F437" s="6"/>
      <c r="G437" s="3"/>
      <c r="H437" s="6"/>
      <c r="I437" s="3"/>
      <c r="J437" s="6"/>
      <c r="K437" s="6"/>
    </row>
    <row r="438" spans="1:11" ht="22.5">
      <c r="A438" s="3"/>
      <c r="B438" s="3"/>
      <c r="C438" s="6" t="s">
        <v>1912</v>
      </c>
      <c r="D438" s="3" t="s">
        <v>1913</v>
      </c>
      <c r="E438" s="6"/>
      <c r="F438" s="6"/>
      <c r="G438" s="3"/>
      <c r="H438" s="6"/>
      <c r="I438" s="3"/>
      <c r="J438" s="6"/>
      <c r="K438" s="6"/>
    </row>
    <row r="440" spans="1:11">
      <c r="B440" s="7" t="s">
        <v>1316</v>
      </c>
    </row>
    <row r="441" spans="1:11">
      <c r="C441" s="7" t="s">
        <v>1189</v>
      </c>
    </row>
    <row r="442" spans="1:11">
      <c r="C442" s="7" t="s">
        <v>402</v>
      </c>
    </row>
  </sheetData>
  <phoneticPr fontId="3"/>
  <pageMargins left="0.27559055118110237" right="0.31496062992125984" top="0.39370078740157483" bottom="0.62992125984251968" header="0.31496062992125984" footer="0.51181102362204722"/>
  <pageSetup paperSize="9" scale="94" fitToHeight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pageSetUpPr fitToPage="1"/>
  </sheetPr>
  <dimension ref="A1:O723"/>
  <sheetViews>
    <sheetView view="pageLayout" zoomScaleNormal="85" workbookViewId="0">
      <selection activeCell="A2" sqref="A2"/>
    </sheetView>
  </sheetViews>
  <sheetFormatPr defaultRowHeight="13.5"/>
  <cols>
    <col min="1" max="2" width="5.75" style="17" customWidth="1"/>
    <col min="3" max="3" width="17.375" style="17" customWidth="1"/>
    <col min="4" max="4" width="12.625" style="17" customWidth="1"/>
    <col min="5" max="5" width="11.625" style="17" customWidth="1"/>
    <col min="6" max="6" width="11.25" style="17" bestFit="1" customWidth="1"/>
    <col min="7" max="7" width="13.5" style="17" customWidth="1"/>
    <col min="8" max="8" width="12.625" style="17" customWidth="1"/>
    <col min="9" max="9" width="12.25" style="17" customWidth="1"/>
    <col min="10" max="16384" width="9" style="17"/>
  </cols>
  <sheetData>
    <row r="1" spans="1:15" s="29" customFormat="1" ht="21">
      <c r="A1" s="27" t="s">
        <v>2587</v>
      </c>
    </row>
    <row r="3" spans="1:15">
      <c r="A3" s="21" t="s">
        <v>527</v>
      </c>
    </row>
    <row r="4" spans="1:15">
      <c r="A4" s="137" t="s">
        <v>2019</v>
      </c>
    </row>
    <row r="5" spans="1:15">
      <c r="A5" s="21" t="s">
        <v>527</v>
      </c>
    </row>
    <row r="6" spans="1:15">
      <c r="A6" s="21"/>
    </row>
    <row r="7" spans="1:15">
      <c r="B7" s="17" t="s">
        <v>189</v>
      </c>
    </row>
    <row r="8" spans="1:15">
      <c r="C8" s="17" t="s">
        <v>528</v>
      </c>
    </row>
    <row r="10" spans="1:15">
      <c r="B10" s="17" t="s">
        <v>188</v>
      </c>
    </row>
    <row r="11" spans="1:15" s="68" customFormat="1">
      <c r="C11" s="228" t="s">
        <v>2007</v>
      </c>
      <c r="D11" s="111" t="s">
        <v>210</v>
      </c>
      <c r="E11" s="111" t="s">
        <v>483</v>
      </c>
      <c r="F11" s="111" t="s">
        <v>485</v>
      </c>
      <c r="G11" s="111" t="s">
        <v>1225</v>
      </c>
      <c r="H11" s="111" t="s">
        <v>823</v>
      </c>
      <c r="I11" s="127" t="s">
        <v>438</v>
      </c>
      <c r="J11" s="97"/>
      <c r="L11" s="100"/>
      <c r="M11" s="97"/>
      <c r="N11" s="97"/>
      <c r="O11" s="97"/>
    </row>
    <row r="12" spans="1:15" s="68" customFormat="1">
      <c r="C12" s="128" t="s">
        <v>438</v>
      </c>
      <c r="D12" s="120" t="s">
        <v>211</v>
      </c>
      <c r="E12" s="111" t="s">
        <v>212</v>
      </c>
      <c r="F12" s="111" t="s">
        <v>213</v>
      </c>
      <c r="G12" s="231" t="s">
        <v>2004</v>
      </c>
    </row>
    <row r="13" spans="1:15" s="68" customFormat="1">
      <c r="C13" s="128"/>
      <c r="D13" s="4"/>
      <c r="E13" s="97"/>
      <c r="F13" s="97"/>
    </row>
    <row r="14" spans="1:15" s="68" customFormat="1">
      <c r="B14" s="68" t="s">
        <v>912</v>
      </c>
    </row>
    <row r="15" spans="1:15" s="68" customFormat="1">
      <c r="C15" s="68" t="s">
        <v>210</v>
      </c>
      <c r="D15" s="68" t="s">
        <v>829</v>
      </c>
    </row>
    <row r="16" spans="1:15" s="68" customFormat="1">
      <c r="C16" s="68" t="s">
        <v>483</v>
      </c>
      <c r="D16" s="68" t="s">
        <v>483</v>
      </c>
    </row>
    <row r="17" spans="1:5" s="68" customFormat="1">
      <c r="C17" s="68" t="s">
        <v>484</v>
      </c>
      <c r="D17" s="68" t="s">
        <v>830</v>
      </c>
    </row>
    <row r="18" spans="1:5" s="68" customFormat="1">
      <c r="C18" s="68" t="s">
        <v>1225</v>
      </c>
      <c r="D18" s="68" t="s">
        <v>831</v>
      </c>
    </row>
    <row r="19" spans="1:5" s="68" customFormat="1">
      <c r="C19" s="5" t="s">
        <v>211</v>
      </c>
      <c r="D19" s="68" t="s">
        <v>215</v>
      </c>
    </row>
    <row r="20" spans="1:5" s="68" customFormat="1">
      <c r="C20" s="68" t="s">
        <v>212</v>
      </c>
      <c r="D20" s="68" t="s">
        <v>214</v>
      </c>
    </row>
    <row r="21" spans="1:5" s="68" customFormat="1">
      <c r="C21" s="68" t="s">
        <v>213</v>
      </c>
      <c r="D21" s="68" t="s">
        <v>216</v>
      </c>
    </row>
    <row r="22" spans="1:5" s="68" customFormat="1">
      <c r="C22" s="229" t="s">
        <v>2005</v>
      </c>
      <c r="D22" s="229" t="s">
        <v>2006</v>
      </c>
      <c r="E22" s="230"/>
    </row>
    <row r="23" spans="1:5" s="68" customFormat="1">
      <c r="B23" s="68" t="s">
        <v>1331</v>
      </c>
    </row>
    <row r="24" spans="1:5" s="38" customFormat="1">
      <c r="C24" s="68" t="s">
        <v>1079</v>
      </c>
    </row>
    <row r="25" spans="1:5" s="38" customFormat="1">
      <c r="C25" s="68"/>
    </row>
    <row r="26" spans="1:5" s="68" customFormat="1"/>
    <row r="27" spans="1:5" s="29" customFormat="1" ht="21">
      <c r="A27" s="27" t="s">
        <v>319</v>
      </c>
    </row>
    <row r="29" spans="1:5">
      <c r="A29" s="21" t="s">
        <v>527</v>
      </c>
    </row>
    <row r="30" spans="1:5">
      <c r="A30" s="17" t="s">
        <v>832</v>
      </c>
    </row>
    <row r="31" spans="1:5">
      <c r="A31" s="21" t="s">
        <v>527</v>
      </c>
    </row>
    <row r="32" spans="1:5">
      <c r="A32" s="21"/>
    </row>
    <row r="33" spans="1:15">
      <c r="B33" s="17" t="s">
        <v>189</v>
      </c>
    </row>
    <row r="34" spans="1:15">
      <c r="A34" s="21"/>
      <c r="C34" s="17" t="s">
        <v>833</v>
      </c>
    </row>
    <row r="35" spans="1:15">
      <c r="A35" s="21"/>
    </row>
    <row r="36" spans="1:15">
      <c r="B36" s="17" t="s">
        <v>188</v>
      </c>
    </row>
    <row r="37" spans="1:15">
      <c r="C37" s="18" t="s">
        <v>832</v>
      </c>
      <c r="D37" s="17" t="s">
        <v>834</v>
      </c>
      <c r="H37" s="18"/>
      <c r="I37" s="18"/>
      <c r="J37" s="18"/>
      <c r="L37" s="16"/>
      <c r="M37" s="18"/>
      <c r="N37" s="18"/>
      <c r="O37" s="18"/>
    </row>
    <row r="39" spans="1:15">
      <c r="B39" s="17" t="s">
        <v>912</v>
      </c>
    </row>
    <row r="40" spans="1:15">
      <c r="C40" s="17" t="s">
        <v>1346</v>
      </c>
    </row>
    <row r="41" spans="1:15" s="20" customFormat="1"/>
    <row r="42" spans="1:15">
      <c r="B42" s="17" t="s">
        <v>1331</v>
      </c>
    </row>
    <row r="44" spans="1:15">
      <c r="A44" s="21" t="s">
        <v>527</v>
      </c>
    </row>
    <row r="45" spans="1:15">
      <c r="A45" s="17" t="s">
        <v>835</v>
      </c>
    </row>
    <row r="46" spans="1:15">
      <c r="A46" s="21" t="s">
        <v>527</v>
      </c>
    </row>
    <row r="47" spans="1:15">
      <c r="A47" s="21"/>
    </row>
    <row r="48" spans="1:15">
      <c r="B48" s="17" t="s">
        <v>189</v>
      </c>
    </row>
    <row r="49" spans="1:15">
      <c r="C49" s="17" t="s">
        <v>836</v>
      </c>
    </row>
    <row r="51" spans="1:15">
      <c r="B51" s="17" t="s">
        <v>188</v>
      </c>
    </row>
    <row r="52" spans="1:15">
      <c r="C52" s="18" t="s">
        <v>835</v>
      </c>
      <c r="D52" s="17" t="s">
        <v>837</v>
      </c>
      <c r="E52" s="17" t="s">
        <v>838</v>
      </c>
      <c r="F52" s="17" t="s">
        <v>839</v>
      </c>
      <c r="G52" s="17" t="s">
        <v>840</v>
      </c>
      <c r="H52" s="18"/>
      <c r="I52" s="18"/>
      <c r="J52" s="18"/>
      <c r="L52" s="16"/>
      <c r="M52" s="18"/>
      <c r="N52" s="18"/>
      <c r="O52" s="18"/>
    </row>
    <row r="54" spans="1:15">
      <c r="B54" s="17" t="s">
        <v>912</v>
      </c>
    </row>
    <row r="55" spans="1:15">
      <c r="C55" s="17" t="s">
        <v>837</v>
      </c>
      <c r="D55" s="17" t="s">
        <v>841</v>
      </c>
    </row>
    <row r="56" spans="1:15">
      <c r="C56" s="17" t="s">
        <v>475</v>
      </c>
      <c r="D56" s="17" t="s">
        <v>842</v>
      </c>
    </row>
    <row r="57" spans="1:15">
      <c r="C57" s="17" t="s">
        <v>839</v>
      </c>
    </row>
    <row r="58" spans="1:15">
      <c r="C58" s="17" t="s">
        <v>840</v>
      </c>
    </row>
    <row r="59" spans="1:15" s="20" customFormat="1"/>
    <row r="60" spans="1:15">
      <c r="B60" s="17" t="s">
        <v>1331</v>
      </c>
    </row>
    <row r="61" spans="1:15">
      <c r="C61" s="17" t="s">
        <v>843</v>
      </c>
    </row>
    <row r="63" spans="1:15">
      <c r="A63" s="21" t="s">
        <v>527</v>
      </c>
    </row>
    <row r="64" spans="1:15">
      <c r="A64" s="17" t="s">
        <v>844</v>
      </c>
    </row>
    <row r="65" spans="1:15">
      <c r="A65" s="21" t="s">
        <v>527</v>
      </c>
    </row>
    <row r="67" spans="1:15">
      <c r="B67" s="17" t="s">
        <v>189</v>
      </c>
    </row>
    <row r="68" spans="1:15">
      <c r="C68" s="17" t="s">
        <v>845</v>
      </c>
    </row>
    <row r="70" spans="1:15">
      <c r="B70" s="17" t="s">
        <v>188</v>
      </c>
    </row>
    <row r="71" spans="1:15">
      <c r="C71" s="18" t="s">
        <v>846</v>
      </c>
      <c r="D71" s="17" t="s">
        <v>197</v>
      </c>
      <c r="E71" s="17" t="s">
        <v>837</v>
      </c>
      <c r="F71" s="17" t="s">
        <v>839</v>
      </c>
      <c r="H71" s="18"/>
      <c r="I71" s="18"/>
      <c r="J71" s="18"/>
      <c r="L71" s="16"/>
      <c r="M71" s="18"/>
      <c r="N71" s="18"/>
      <c r="O71" s="18"/>
    </row>
    <row r="73" spans="1:15">
      <c r="B73" s="17" t="s">
        <v>912</v>
      </c>
    </row>
    <row r="74" spans="1:15">
      <c r="C74" s="17" t="s">
        <v>197</v>
      </c>
      <c r="D74" s="17" t="s">
        <v>847</v>
      </c>
    </row>
    <row r="75" spans="1:15">
      <c r="C75" s="17" t="s">
        <v>837</v>
      </c>
      <c r="D75" s="17" t="s">
        <v>841</v>
      </c>
    </row>
    <row r="76" spans="1:15">
      <c r="C76" s="17" t="s">
        <v>839</v>
      </c>
    </row>
    <row r="77" spans="1:15" s="20" customFormat="1"/>
    <row r="78" spans="1:15">
      <c r="B78" s="17" t="s">
        <v>1331</v>
      </c>
    </row>
    <row r="80" spans="1:15">
      <c r="A80" s="21" t="s">
        <v>527</v>
      </c>
    </row>
    <row r="81" spans="1:15">
      <c r="A81" s="17" t="s">
        <v>848</v>
      </c>
    </row>
    <row r="82" spans="1:15">
      <c r="A82" s="21" t="s">
        <v>527</v>
      </c>
    </row>
    <row r="83" spans="1:15">
      <c r="A83" s="21"/>
    </row>
    <row r="84" spans="1:15">
      <c r="B84" s="17" t="s">
        <v>189</v>
      </c>
    </row>
    <row r="85" spans="1:15">
      <c r="C85" s="17" t="s">
        <v>849</v>
      </c>
    </row>
    <row r="87" spans="1:15">
      <c r="B87" s="17" t="s">
        <v>188</v>
      </c>
    </row>
    <row r="88" spans="1:15">
      <c r="C88" s="22" t="s">
        <v>848</v>
      </c>
      <c r="D88" s="22" t="s">
        <v>837</v>
      </c>
      <c r="E88" s="22" t="s">
        <v>197</v>
      </c>
      <c r="F88" s="22" t="s">
        <v>850</v>
      </c>
      <c r="G88" s="22" t="s">
        <v>126</v>
      </c>
      <c r="H88" s="22" t="s">
        <v>851</v>
      </c>
      <c r="I88" s="22" t="s">
        <v>852</v>
      </c>
      <c r="J88" s="22" t="s">
        <v>853</v>
      </c>
      <c r="K88" s="22" t="s">
        <v>854</v>
      </c>
      <c r="L88" s="16"/>
      <c r="M88" s="18"/>
      <c r="N88" s="18"/>
      <c r="O88" s="18"/>
    </row>
    <row r="90" spans="1:15">
      <c r="B90" s="17" t="s">
        <v>912</v>
      </c>
    </row>
    <row r="91" spans="1:15">
      <c r="C91" s="17" t="s">
        <v>837</v>
      </c>
      <c r="D91" s="17" t="s">
        <v>841</v>
      </c>
    </row>
    <row r="92" spans="1:15">
      <c r="C92" s="17" t="s">
        <v>850</v>
      </c>
      <c r="D92" s="17" t="s">
        <v>855</v>
      </c>
    </row>
    <row r="93" spans="1:15">
      <c r="C93" s="17" t="s">
        <v>197</v>
      </c>
      <c r="D93" s="17" t="s">
        <v>847</v>
      </c>
    </row>
    <row r="94" spans="1:15">
      <c r="C94" s="17" t="s">
        <v>126</v>
      </c>
      <c r="D94" s="17" t="s">
        <v>856</v>
      </c>
    </row>
    <row r="95" spans="1:15">
      <c r="C95" s="18" t="s">
        <v>851</v>
      </c>
      <c r="D95" s="17" t="s">
        <v>857</v>
      </c>
      <c r="G95" s="18" t="s">
        <v>858</v>
      </c>
      <c r="H95" s="19"/>
    </row>
    <row r="96" spans="1:15">
      <c r="C96" s="18" t="s">
        <v>852</v>
      </c>
      <c r="D96" s="17" t="s">
        <v>859</v>
      </c>
      <c r="G96" s="18"/>
      <c r="H96" s="19"/>
    </row>
    <row r="97" spans="1:15">
      <c r="C97" s="18" t="s">
        <v>853</v>
      </c>
      <c r="D97" s="18" t="s">
        <v>853</v>
      </c>
      <c r="G97" s="18"/>
      <c r="H97" s="19"/>
    </row>
    <row r="98" spans="1:15">
      <c r="C98" s="18" t="s">
        <v>854</v>
      </c>
      <c r="D98" s="18" t="s">
        <v>854</v>
      </c>
      <c r="G98" s="18"/>
      <c r="H98" s="19"/>
    </row>
    <row r="99" spans="1:15" s="20" customFormat="1"/>
    <row r="100" spans="1:15">
      <c r="B100" s="17" t="s">
        <v>1331</v>
      </c>
    </row>
    <row r="101" spans="1:15" s="20" customFormat="1">
      <c r="C101" s="20" t="s">
        <v>860</v>
      </c>
    </row>
    <row r="103" spans="1:15">
      <c r="A103" s="21" t="s">
        <v>527</v>
      </c>
    </row>
    <row r="104" spans="1:15">
      <c r="A104" s="17" t="s">
        <v>861</v>
      </c>
    </row>
    <row r="105" spans="1:15">
      <c r="A105" s="21" t="s">
        <v>527</v>
      </c>
    </row>
    <row r="107" spans="1:15">
      <c r="B107" s="17" t="s">
        <v>189</v>
      </c>
    </row>
    <row r="108" spans="1:15">
      <c r="C108" s="17" t="s">
        <v>862</v>
      </c>
    </row>
    <row r="109" spans="1:15">
      <c r="E109" s="17" t="s">
        <v>863</v>
      </c>
    </row>
    <row r="111" spans="1:15">
      <c r="B111" s="17" t="s">
        <v>188</v>
      </c>
    </row>
    <row r="112" spans="1:15">
      <c r="C112" s="18" t="s">
        <v>861</v>
      </c>
      <c r="D112" s="17" t="s">
        <v>864</v>
      </c>
      <c r="E112" s="3" t="s">
        <v>403</v>
      </c>
      <c r="F112" s="18" t="s">
        <v>865</v>
      </c>
      <c r="H112" s="18"/>
      <c r="I112" s="18"/>
      <c r="J112" s="18"/>
      <c r="L112" s="16"/>
      <c r="M112" s="18"/>
      <c r="N112" s="18"/>
      <c r="O112" s="18"/>
    </row>
    <row r="114" spans="1:11">
      <c r="B114" s="17" t="s">
        <v>912</v>
      </c>
    </row>
    <row r="115" spans="1:11">
      <c r="C115" s="17" t="s">
        <v>864</v>
      </c>
    </row>
    <row r="116" spans="1:11">
      <c r="C116" s="17" t="s">
        <v>863</v>
      </c>
      <c r="D116" s="17" t="s">
        <v>866</v>
      </c>
    </row>
    <row r="117" spans="1:11" s="101" customFormat="1">
      <c r="A117" s="20"/>
      <c r="B117" s="20"/>
      <c r="C117" s="20" t="s">
        <v>867</v>
      </c>
      <c r="D117" s="98" t="s">
        <v>144</v>
      </c>
    </row>
    <row r="118" spans="1:11" s="101" customFormat="1">
      <c r="D118" s="98" t="s">
        <v>868</v>
      </c>
    </row>
    <row r="119" spans="1:11" s="101" customFormat="1">
      <c r="D119" s="98" t="s">
        <v>869</v>
      </c>
    </row>
    <row r="120" spans="1:11" s="101" customFormat="1">
      <c r="D120" s="99" t="s">
        <v>870</v>
      </c>
    </row>
    <row r="121" spans="1:11" s="101" customFormat="1">
      <c r="D121" s="96" t="s">
        <v>871</v>
      </c>
    </row>
    <row r="122" spans="1:11" s="101" customFormat="1"/>
    <row r="123" spans="1:11" s="102" customFormat="1">
      <c r="B123" s="102" t="s">
        <v>1331</v>
      </c>
    </row>
    <row r="124" spans="1:11" s="102" customFormat="1"/>
    <row r="125" spans="1:11" s="102" customFormat="1">
      <c r="A125" s="103"/>
      <c r="B125" s="103"/>
      <c r="C125" s="103"/>
      <c r="D125" s="103"/>
      <c r="F125" s="104"/>
    </row>
    <row r="126" spans="1:11" s="29" customFormat="1" ht="21">
      <c r="A126" s="27" t="s">
        <v>872</v>
      </c>
      <c r="K126" s="115"/>
    </row>
    <row r="127" spans="1:11" s="102" customFormat="1">
      <c r="A127" s="103"/>
      <c r="B127" s="103"/>
      <c r="C127" s="103"/>
      <c r="D127" s="103"/>
      <c r="F127" s="104"/>
    </row>
    <row r="128" spans="1:11">
      <c r="A128" s="236" t="s">
        <v>133</v>
      </c>
      <c r="B128" s="223"/>
      <c r="C128" s="223"/>
      <c r="D128" s="223"/>
      <c r="E128" s="223"/>
      <c r="F128" s="223"/>
      <c r="G128" s="223"/>
      <c r="H128" s="223"/>
      <c r="I128" s="223"/>
    </row>
    <row r="129" spans="1:15">
      <c r="A129" s="222" t="s">
        <v>2020</v>
      </c>
      <c r="B129" s="223"/>
      <c r="C129" s="223"/>
      <c r="D129" s="223"/>
      <c r="E129" s="223"/>
      <c r="F129" s="223"/>
      <c r="G129" s="223"/>
      <c r="H129" s="223"/>
      <c r="I129" s="223"/>
    </row>
    <row r="130" spans="1:15">
      <c r="A130" s="236" t="s">
        <v>133</v>
      </c>
      <c r="B130" s="223"/>
      <c r="C130" s="223"/>
      <c r="D130" s="223"/>
      <c r="E130" s="223"/>
      <c r="F130" s="223"/>
      <c r="G130" s="223"/>
      <c r="H130" s="223"/>
      <c r="I130" s="223"/>
    </row>
    <row r="131" spans="1:15">
      <c r="A131" s="236"/>
      <c r="B131" s="223"/>
      <c r="C131" s="223"/>
      <c r="D131" s="223"/>
      <c r="E131" s="223"/>
      <c r="F131" s="223"/>
      <c r="G131" s="223"/>
      <c r="H131" s="223"/>
      <c r="I131" s="223"/>
    </row>
    <row r="132" spans="1:15">
      <c r="A132" s="223"/>
      <c r="B132" s="223" t="s">
        <v>189</v>
      </c>
      <c r="C132" s="223"/>
      <c r="D132" s="223"/>
      <c r="E132" s="223"/>
      <c r="F132" s="223"/>
      <c r="G132" s="223"/>
      <c r="H132" s="223"/>
      <c r="I132" s="223"/>
    </row>
    <row r="133" spans="1:15">
      <c r="A133" s="223"/>
      <c r="B133" s="223"/>
      <c r="C133" s="223" t="s">
        <v>528</v>
      </c>
      <c r="D133" s="223"/>
      <c r="E133" s="223"/>
      <c r="F133" s="223"/>
      <c r="G133" s="223"/>
      <c r="H133" s="223"/>
      <c r="I133" s="223"/>
    </row>
    <row r="134" spans="1:15">
      <c r="A134" s="223"/>
      <c r="B134" s="223"/>
      <c r="C134" s="223"/>
      <c r="D134" s="223"/>
      <c r="E134" s="223"/>
      <c r="F134" s="223"/>
      <c r="G134" s="223"/>
      <c r="H134" s="223"/>
      <c r="I134" s="223"/>
    </row>
    <row r="135" spans="1:15">
      <c r="A135" s="223"/>
      <c r="B135" s="223" t="s">
        <v>188</v>
      </c>
      <c r="C135" s="223"/>
      <c r="D135" s="223"/>
      <c r="E135" s="223"/>
      <c r="F135" s="223"/>
      <c r="G135" s="223"/>
      <c r="H135" s="223"/>
      <c r="I135" s="223"/>
    </row>
    <row r="136" spans="1:15" s="68" customFormat="1">
      <c r="A136" s="237"/>
      <c r="B136" s="237"/>
      <c r="C136" s="221" t="s">
        <v>2021</v>
      </c>
      <c r="D136" s="238" t="s">
        <v>210</v>
      </c>
      <c r="E136" s="223"/>
      <c r="F136" s="223"/>
      <c r="G136" s="223"/>
      <c r="H136" s="223"/>
      <c r="I136" s="223"/>
      <c r="J136" s="97"/>
      <c r="L136" s="100"/>
      <c r="M136" s="97"/>
      <c r="N136" s="97"/>
      <c r="O136" s="97"/>
    </row>
    <row r="137" spans="1:15" s="68" customFormat="1">
      <c r="A137" s="237"/>
      <c r="B137" s="237"/>
      <c r="C137" s="239"/>
      <c r="D137" s="240"/>
      <c r="E137" s="241"/>
      <c r="F137" s="241"/>
      <c r="G137" s="237"/>
      <c r="H137" s="237"/>
      <c r="I137" s="237"/>
    </row>
    <row r="138" spans="1:15" s="68" customFormat="1">
      <c r="A138" s="237"/>
      <c r="B138" s="237" t="s">
        <v>912</v>
      </c>
      <c r="C138" s="237"/>
      <c r="D138" s="237"/>
      <c r="E138" s="237"/>
      <c r="F138" s="237"/>
      <c r="G138" s="237"/>
      <c r="H138" s="237"/>
      <c r="I138" s="237"/>
    </row>
    <row r="139" spans="1:15" s="68" customFormat="1">
      <c r="A139" s="237"/>
      <c r="B139" s="237"/>
      <c r="C139" s="237" t="s">
        <v>210</v>
      </c>
      <c r="D139" s="237" t="s">
        <v>829</v>
      </c>
      <c r="E139" s="237"/>
      <c r="F139" s="237"/>
      <c r="G139" s="237"/>
      <c r="H139" s="237"/>
      <c r="I139" s="237"/>
    </row>
    <row r="140" spans="1:15" s="68" customFormat="1">
      <c r="A140" s="237"/>
      <c r="B140" s="237" t="s">
        <v>200</v>
      </c>
      <c r="C140" s="237"/>
      <c r="D140" s="237"/>
      <c r="E140" s="237"/>
      <c r="F140" s="237"/>
      <c r="G140" s="237"/>
      <c r="H140" s="237"/>
      <c r="I140" s="237"/>
    </row>
    <row r="141" spans="1:15" s="38" customFormat="1">
      <c r="A141" s="242"/>
      <c r="B141" s="242"/>
      <c r="C141" s="222" t="s">
        <v>2022</v>
      </c>
      <c r="D141" s="242"/>
      <c r="E141" s="242"/>
      <c r="F141" s="242"/>
      <c r="G141" s="242"/>
      <c r="H141" s="242"/>
      <c r="I141" s="242"/>
    </row>
    <row r="142" spans="1:15" s="38" customFormat="1">
      <c r="C142" s="68"/>
    </row>
    <row r="143" spans="1:15">
      <c r="A143" s="21"/>
    </row>
    <row r="144" spans="1:15">
      <c r="A144" s="21"/>
    </row>
    <row r="145" spans="1:15">
      <c r="A145" s="21" t="s">
        <v>527</v>
      </c>
    </row>
    <row r="146" spans="1:15">
      <c r="A146" s="17" t="s">
        <v>735</v>
      </c>
    </row>
    <row r="147" spans="1:15">
      <c r="A147" s="21" t="s">
        <v>527</v>
      </c>
    </row>
    <row r="148" spans="1:15">
      <c r="A148" s="21"/>
    </row>
    <row r="149" spans="1:15">
      <c r="B149" s="17" t="s">
        <v>189</v>
      </c>
    </row>
    <row r="150" spans="1:15">
      <c r="C150" s="17" t="s">
        <v>874</v>
      </c>
    </row>
    <row r="152" spans="1:15">
      <c r="B152" s="17" t="s">
        <v>188</v>
      </c>
    </row>
    <row r="153" spans="1:15">
      <c r="C153" s="125" t="s">
        <v>873</v>
      </c>
      <c r="D153" s="126" t="s">
        <v>1495</v>
      </c>
      <c r="E153" s="9" t="s">
        <v>754</v>
      </c>
      <c r="F153" s="111" t="s">
        <v>403</v>
      </c>
      <c r="G153" s="123" t="s">
        <v>715</v>
      </c>
      <c r="H153" s="123" t="s">
        <v>1154</v>
      </c>
      <c r="I153" s="123" t="s">
        <v>782</v>
      </c>
      <c r="J153" s="15" t="s">
        <v>438</v>
      </c>
      <c r="L153" s="16"/>
      <c r="M153" s="18"/>
      <c r="N153" s="18"/>
      <c r="O153" s="18"/>
    </row>
    <row r="154" spans="1:15" ht="21">
      <c r="C154" s="15" t="s">
        <v>438</v>
      </c>
      <c r="D154" s="123" t="s">
        <v>716</v>
      </c>
      <c r="E154" s="123" t="s">
        <v>742</v>
      </c>
      <c r="F154" s="124" t="s">
        <v>739</v>
      </c>
      <c r="G154" s="124" t="s">
        <v>740</v>
      </c>
      <c r="H154" s="124" t="s">
        <v>741</v>
      </c>
      <c r="I154" s="15" t="s">
        <v>438</v>
      </c>
      <c r="J154" s="18"/>
      <c r="L154" s="16"/>
      <c r="M154" s="18"/>
      <c r="N154" s="18"/>
      <c r="O154" s="18"/>
    </row>
    <row r="155" spans="1:15" ht="33.75">
      <c r="C155" s="15" t="s">
        <v>438</v>
      </c>
      <c r="D155" s="22" t="s">
        <v>736</v>
      </c>
      <c r="E155" s="22" t="s">
        <v>1156</v>
      </c>
      <c r="F155" s="22" t="s">
        <v>738</v>
      </c>
      <c r="G155" s="22" t="s">
        <v>737</v>
      </c>
      <c r="H155" s="9" t="s">
        <v>1064</v>
      </c>
      <c r="I155" s="114" t="s">
        <v>1065</v>
      </c>
      <c r="J155" s="18"/>
      <c r="L155" s="16"/>
      <c r="M155" s="18"/>
      <c r="N155" s="18"/>
      <c r="O155" s="18"/>
    </row>
    <row r="157" spans="1:15">
      <c r="B157" s="17" t="s">
        <v>912</v>
      </c>
    </row>
    <row r="158" spans="1:15">
      <c r="C158" s="7" t="s">
        <v>1495</v>
      </c>
      <c r="D158" s="17" t="s">
        <v>753</v>
      </c>
    </row>
    <row r="159" spans="1:15">
      <c r="C159" s="7" t="s">
        <v>754</v>
      </c>
      <c r="D159" s="17" t="s">
        <v>875</v>
      </c>
      <c r="F159" s="17" t="s">
        <v>877</v>
      </c>
    </row>
    <row r="160" spans="1:15">
      <c r="C160" s="121" t="s">
        <v>715</v>
      </c>
      <c r="D160" s="17" t="s">
        <v>743</v>
      </c>
    </row>
    <row r="161" spans="2:4">
      <c r="C161" s="122" t="s">
        <v>1154</v>
      </c>
      <c r="D161" s="17" t="s">
        <v>743</v>
      </c>
    </row>
    <row r="162" spans="2:4">
      <c r="C162" s="122" t="s">
        <v>1155</v>
      </c>
      <c r="D162" s="17" t="s">
        <v>529</v>
      </c>
    </row>
    <row r="163" spans="2:4">
      <c r="C163" s="6" t="s">
        <v>716</v>
      </c>
      <c r="D163" s="17" t="s">
        <v>744</v>
      </c>
    </row>
    <row r="164" spans="2:4">
      <c r="C164" s="6" t="s">
        <v>742</v>
      </c>
      <c r="D164" s="17" t="s">
        <v>745</v>
      </c>
    </row>
    <row r="165" spans="2:4">
      <c r="C165" s="6" t="s">
        <v>739</v>
      </c>
      <c r="D165" s="17" t="s">
        <v>606</v>
      </c>
    </row>
    <row r="166" spans="2:4">
      <c r="C166" s="6" t="s">
        <v>740</v>
      </c>
      <c r="D166" s="17" t="s">
        <v>606</v>
      </c>
    </row>
    <row r="167" spans="2:4">
      <c r="C167" s="122" t="s">
        <v>741</v>
      </c>
      <c r="D167" s="17" t="s">
        <v>606</v>
      </c>
    </row>
    <row r="168" spans="2:4">
      <c r="C168" s="3" t="s">
        <v>736</v>
      </c>
      <c r="D168" s="17" t="s">
        <v>336</v>
      </c>
    </row>
    <row r="169" spans="2:4">
      <c r="C169" s="3" t="s">
        <v>1156</v>
      </c>
      <c r="D169" s="17" t="s">
        <v>704</v>
      </c>
    </row>
    <row r="170" spans="2:4">
      <c r="C170" s="3" t="s">
        <v>738</v>
      </c>
      <c r="D170" s="17" t="s">
        <v>746</v>
      </c>
    </row>
    <row r="171" spans="2:4">
      <c r="C171" s="3" t="s">
        <v>737</v>
      </c>
      <c r="D171" s="17" t="s">
        <v>315</v>
      </c>
    </row>
    <row r="172" spans="2:4">
      <c r="C172" s="152" t="s">
        <v>1982</v>
      </c>
      <c r="D172" s="17" t="s">
        <v>753</v>
      </c>
    </row>
    <row r="173" spans="2:4" ht="22.5">
      <c r="C173" s="151" t="s">
        <v>445</v>
      </c>
      <c r="D173" s="17" t="s">
        <v>1152</v>
      </c>
    </row>
    <row r="175" spans="2:4">
      <c r="B175" s="17" t="s">
        <v>1287</v>
      </c>
    </row>
    <row r="177" spans="1:15">
      <c r="A177" s="21" t="s">
        <v>530</v>
      </c>
    </row>
    <row r="178" spans="1:15">
      <c r="A178" s="17" t="s">
        <v>755</v>
      </c>
    </row>
    <row r="179" spans="1:15">
      <c r="A179" s="21" t="s">
        <v>530</v>
      </c>
    </row>
    <row r="180" spans="1:15">
      <c r="A180" s="21"/>
    </row>
    <row r="181" spans="1:15">
      <c r="B181" s="17" t="s">
        <v>531</v>
      </c>
    </row>
    <row r="182" spans="1:15">
      <c r="C182" s="17" t="s">
        <v>756</v>
      </c>
    </row>
    <row r="184" spans="1:15">
      <c r="B184" s="17" t="s">
        <v>533</v>
      </c>
    </row>
    <row r="185" spans="1:15" ht="27">
      <c r="C185" s="9" t="s">
        <v>760</v>
      </c>
      <c r="D185" s="23" t="s">
        <v>401</v>
      </c>
      <c r="E185" s="23" t="s">
        <v>757</v>
      </c>
      <c r="F185" s="23" t="s">
        <v>283</v>
      </c>
      <c r="G185" s="23" t="s">
        <v>287</v>
      </c>
      <c r="H185" s="23" t="s">
        <v>889</v>
      </c>
      <c r="I185" s="127" t="s">
        <v>438</v>
      </c>
      <c r="J185" s="18"/>
      <c r="L185" s="16"/>
      <c r="M185" s="18"/>
      <c r="N185" s="18"/>
      <c r="O185" s="18"/>
    </row>
    <row r="186" spans="1:15" ht="27">
      <c r="C186" s="128" t="s">
        <v>438</v>
      </c>
      <c r="D186" s="23" t="s">
        <v>758</v>
      </c>
      <c r="E186" s="23" t="s">
        <v>759</v>
      </c>
      <c r="F186" s="146" t="s">
        <v>1672</v>
      </c>
      <c r="G186" s="146" t="s">
        <v>1673</v>
      </c>
      <c r="H186" s="146" t="s">
        <v>1674</v>
      </c>
      <c r="J186" s="18"/>
      <c r="L186" s="16"/>
      <c r="M186" s="18"/>
      <c r="N186" s="18"/>
      <c r="O186" s="18"/>
    </row>
    <row r="187" spans="1:15">
      <c r="C187" s="18"/>
      <c r="I187" s="18"/>
      <c r="K187" s="16"/>
      <c r="L187" s="18"/>
      <c r="M187" s="18"/>
      <c r="N187" s="18"/>
    </row>
    <row r="188" spans="1:15">
      <c r="B188" s="17" t="s">
        <v>534</v>
      </c>
    </row>
    <row r="189" spans="1:15">
      <c r="C189" s="18" t="s">
        <v>757</v>
      </c>
      <c r="D189" s="17" t="s">
        <v>1152</v>
      </c>
      <c r="J189" s="14"/>
    </row>
    <row r="190" spans="1:15">
      <c r="C190" s="18" t="s">
        <v>283</v>
      </c>
      <c r="D190" s="17" t="s">
        <v>1152</v>
      </c>
      <c r="J190" s="14"/>
    </row>
    <row r="191" spans="1:15">
      <c r="C191" s="18" t="s">
        <v>287</v>
      </c>
      <c r="D191" s="3" t="s">
        <v>309</v>
      </c>
      <c r="J191" s="14"/>
    </row>
    <row r="192" spans="1:15">
      <c r="C192" s="18" t="s">
        <v>889</v>
      </c>
      <c r="D192" s="14" t="s">
        <v>1158</v>
      </c>
      <c r="J192" s="14"/>
    </row>
    <row r="193" spans="1:10">
      <c r="C193" s="18" t="s">
        <v>758</v>
      </c>
      <c r="D193" s="3" t="s">
        <v>764</v>
      </c>
      <c r="J193" s="14"/>
    </row>
    <row r="194" spans="1:10">
      <c r="C194" s="18" t="s">
        <v>759</v>
      </c>
      <c r="D194" s="3" t="s">
        <v>764</v>
      </c>
      <c r="J194" s="14"/>
    </row>
    <row r="195" spans="1:10">
      <c r="C195" s="147" t="s">
        <v>1675</v>
      </c>
      <c r="D195" s="3" t="s">
        <v>1143</v>
      </c>
      <c r="J195" s="69"/>
    </row>
    <row r="196" spans="1:10" ht="27">
      <c r="C196" s="147" t="s">
        <v>1673</v>
      </c>
      <c r="D196" s="3" t="s">
        <v>1144</v>
      </c>
      <c r="J196" s="69"/>
    </row>
    <row r="197" spans="1:10" ht="27">
      <c r="C197" s="147" t="s">
        <v>1674</v>
      </c>
      <c r="D197" s="30" t="s">
        <v>1678</v>
      </c>
      <c r="J197" s="69"/>
    </row>
    <row r="198" spans="1:10">
      <c r="J198" s="69"/>
    </row>
    <row r="199" spans="1:10">
      <c r="B199" s="17" t="s">
        <v>537</v>
      </c>
      <c r="J199" s="69"/>
    </row>
    <row r="200" spans="1:10">
      <c r="J200" s="69"/>
    </row>
    <row r="201" spans="1:10">
      <c r="A201" s="21" t="s">
        <v>530</v>
      </c>
    </row>
    <row r="202" spans="1:10">
      <c r="A202" s="5" t="s">
        <v>1485</v>
      </c>
    </row>
    <row r="203" spans="1:10">
      <c r="A203" s="21" t="s">
        <v>530</v>
      </c>
    </row>
    <row r="204" spans="1:10">
      <c r="A204" s="21"/>
    </row>
    <row r="205" spans="1:10">
      <c r="B205" s="17" t="s">
        <v>531</v>
      </c>
    </row>
    <row r="206" spans="1:10">
      <c r="C206" s="5" t="s">
        <v>691</v>
      </c>
    </row>
    <row r="208" spans="1:10">
      <c r="B208" s="17" t="s">
        <v>533</v>
      </c>
    </row>
    <row r="209" spans="1:15" ht="14.25">
      <c r="C209" s="9" t="s">
        <v>1213</v>
      </c>
      <c r="D209" s="107" t="s">
        <v>1208</v>
      </c>
      <c r="E209" s="107" t="s">
        <v>1209</v>
      </c>
      <c r="F209" s="107" t="s">
        <v>1210</v>
      </c>
      <c r="G209" s="107" t="s">
        <v>1211</v>
      </c>
      <c r="H209" s="148" t="s">
        <v>1212</v>
      </c>
      <c r="J209" s="18"/>
      <c r="L209" s="16"/>
      <c r="M209" s="18"/>
      <c r="N209" s="18"/>
      <c r="O209" s="18"/>
    </row>
    <row r="211" spans="1:15">
      <c r="B211" s="17" t="s">
        <v>534</v>
      </c>
    </row>
    <row r="212" spans="1:15" ht="14.25">
      <c r="C212" s="108" t="s">
        <v>1208</v>
      </c>
      <c r="D212" s="18" t="s">
        <v>688</v>
      </c>
    </row>
    <row r="213" spans="1:15" ht="14.25">
      <c r="C213" s="108" t="s">
        <v>1209</v>
      </c>
      <c r="D213" s="18" t="s">
        <v>688</v>
      </c>
    </row>
    <row r="214" spans="1:15" ht="14.25">
      <c r="C214" s="108" t="s">
        <v>1210</v>
      </c>
      <c r="D214" s="18" t="s">
        <v>688</v>
      </c>
    </row>
    <row r="215" spans="1:15" ht="14.25">
      <c r="C215" s="108" t="s">
        <v>1211</v>
      </c>
      <c r="D215" s="18" t="s">
        <v>688</v>
      </c>
    </row>
    <row r="216" spans="1:15" ht="14.25">
      <c r="C216" s="108" t="s">
        <v>1212</v>
      </c>
      <c r="D216" s="18" t="s">
        <v>688</v>
      </c>
    </row>
    <row r="218" spans="1:15">
      <c r="B218" s="17" t="s">
        <v>537</v>
      </c>
    </row>
    <row r="220" spans="1:15">
      <c r="A220" s="21" t="s">
        <v>530</v>
      </c>
    </row>
    <row r="221" spans="1:15">
      <c r="A221" s="5" t="s">
        <v>1486</v>
      </c>
    </row>
    <row r="222" spans="1:15">
      <c r="A222" s="21" t="s">
        <v>530</v>
      </c>
    </row>
    <row r="223" spans="1:15">
      <c r="A223" s="21"/>
    </row>
    <row r="224" spans="1:15">
      <c r="B224" s="17" t="s">
        <v>531</v>
      </c>
    </row>
    <row r="225" spans="2:15">
      <c r="C225" s="5" t="s">
        <v>692</v>
      </c>
    </row>
    <row r="227" spans="2:15">
      <c r="B227" s="17" t="s">
        <v>533</v>
      </c>
    </row>
    <row r="228" spans="2:15" ht="27">
      <c r="C228" s="23" t="s">
        <v>1214</v>
      </c>
      <c r="D228" s="23" t="s">
        <v>1219</v>
      </c>
      <c r="E228" s="23" t="s">
        <v>1220</v>
      </c>
      <c r="F228" s="23" t="s">
        <v>1221</v>
      </c>
      <c r="G228" s="15" t="s">
        <v>438</v>
      </c>
      <c r="J228" s="18"/>
      <c r="L228" s="16"/>
      <c r="M228" s="18"/>
      <c r="N228" s="18"/>
      <c r="O228" s="18"/>
    </row>
    <row r="229" spans="2:15" ht="27">
      <c r="C229" s="15" t="s">
        <v>438</v>
      </c>
      <c r="D229" s="23" t="s">
        <v>1222</v>
      </c>
      <c r="E229" s="23" t="s">
        <v>1223</v>
      </c>
      <c r="F229" s="23" t="s">
        <v>1224</v>
      </c>
      <c r="G229" s="15" t="s">
        <v>438</v>
      </c>
    </row>
    <row r="230" spans="2:15">
      <c r="C230" s="15" t="s">
        <v>438</v>
      </c>
      <c r="D230" s="150" t="s">
        <v>1215</v>
      </c>
      <c r="E230" s="150" t="s">
        <v>1215</v>
      </c>
      <c r="F230" s="150" t="s">
        <v>1215</v>
      </c>
      <c r="G230" s="15" t="s">
        <v>438</v>
      </c>
    </row>
    <row r="231" spans="2:15">
      <c r="C231" s="15" t="s">
        <v>438</v>
      </c>
      <c r="D231" s="150" t="s">
        <v>1215</v>
      </c>
      <c r="E231" s="150" t="s">
        <v>1215</v>
      </c>
      <c r="F231" s="150" t="s">
        <v>1215</v>
      </c>
      <c r="G231" s="15" t="s">
        <v>438</v>
      </c>
    </row>
    <row r="232" spans="2:15" ht="27">
      <c r="C232" s="15" t="s">
        <v>438</v>
      </c>
      <c r="D232" s="23" t="s">
        <v>685</v>
      </c>
      <c r="E232" s="23" t="s">
        <v>686</v>
      </c>
      <c r="F232" s="23" t="s">
        <v>687</v>
      </c>
    </row>
    <row r="234" spans="2:15">
      <c r="B234" s="17" t="s">
        <v>534</v>
      </c>
    </row>
    <row r="235" spans="2:15">
      <c r="C235" s="18" t="s">
        <v>1216</v>
      </c>
      <c r="D235" s="17" t="s">
        <v>688</v>
      </c>
    </row>
    <row r="236" spans="2:15">
      <c r="C236" s="18" t="s">
        <v>1217</v>
      </c>
      <c r="D236" s="17" t="s">
        <v>689</v>
      </c>
    </row>
    <row r="237" spans="2:15">
      <c r="C237" s="18" t="s">
        <v>1218</v>
      </c>
      <c r="D237" s="17" t="s">
        <v>689</v>
      </c>
    </row>
    <row r="238" spans="2:15">
      <c r="C238" s="5" t="s">
        <v>690</v>
      </c>
    </row>
    <row r="239" spans="2:15">
      <c r="C239" s="5"/>
    </row>
    <row r="240" spans="2:15">
      <c r="B240" s="17" t="s">
        <v>537</v>
      </c>
    </row>
    <row r="242" spans="1:15">
      <c r="A242" s="21" t="s">
        <v>530</v>
      </c>
    </row>
    <row r="243" spans="1:15">
      <c r="A243" s="17" t="s">
        <v>532</v>
      </c>
    </row>
    <row r="244" spans="1:15">
      <c r="A244" s="21" t="s">
        <v>530</v>
      </c>
    </row>
    <row r="245" spans="1:15">
      <c r="A245" s="21"/>
    </row>
    <row r="246" spans="1:15">
      <c r="B246" s="17" t="s">
        <v>531</v>
      </c>
    </row>
    <row r="247" spans="1:15">
      <c r="C247" s="17" t="s">
        <v>668</v>
      </c>
    </row>
    <row r="249" spans="1:15">
      <c r="B249" s="17" t="s">
        <v>533</v>
      </c>
    </row>
    <row r="250" spans="1:15">
      <c r="C250" s="22" t="s">
        <v>733</v>
      </c>
      <c r="D250" s="22" t="s">
        <v>473</v>
      </c>
      <c r="E250" s="22" t="s">
        <v>854</v>
      </c>
      <c r="F250" s="22" t="s">
        <v>732</v>
      </c>
      <c r="J250" s="18"/>
      <c r="L250" s="16"/>
      <c r="M250" s="18"/>
      <c r="N250" s="18"/>
      <c r="O250" s="18"/>
    </row>
    <row r="252" spans="1:15">
      <c r="B252" s="17" t="s">
        <v>534</v>
      </c>
    </row>
    <row r="253" spans="1:15">
      <c r="C253" s="17" t="s">
        <v>535</v>
      </c>
      <c r="D253" s="17" t="s">
        <v>696</v>
      </c>
    </row>
    <row r="254" spans="1:15">
      <c r="C254" s="17" t="s">
        <v>536</v>
      </c>
      <c r="D254" s="17" t="s">
        <v>695</v>
      </c>
    </row>
    <row r="255" spans="1:15">
      <c r="C255" s="17" t="s">
        <v>474</v>
      </c>
      <c r="D255" s="137" t="s">
        <v>1920</v>
      </c>
    </row>
    <row r="257" spans="1:15">
      <c r="B257" s="17" t="s">
        <v>537</v>
      </c>
    </row>
    <row r="259" spans="1:15">
      <c r="A259" s="21" t="s">
        <v>538</v>
      </c>
    </row>
    <row r="260" spans="1:15">
      <c r="A260" s="17" t="s">
        <v>728</v>
      </c>
    </row>
    <row r="261" spans="1:15">
      <c r="A261" s="21" t="s">
        <v>538</v>
      </c>
    </row>
    <row r="262" spans="1:15">
      <c r="A262" s="21"/>
    </row>
    <row r="263" spans="1:15">
      <c r="B263" s="17" t="s">
        <v>539</v>
      </c>
    </row>
    <row r="264" spans="1:15">
      <c r="C264" s="5" t="s">
        <v>1203</v>
      </c>
    </row>
    <row r="266" spans="1:15">
      <c r="B266" s="17" t="s">
        <v>533</v>
      </c>
    </row>
    <row r="267" spans="1:15">
      <c r="C267" s="22" t="s">
        <v>728</v>
      </c>
      <c r="D267" s="22" t="s">
        <v>729</v>
      </c>
      <c r="E267" s="22" t="s">
        <v>730</v>
      </c>
      <c r="F267" s="118"/>
      <c r="G267" s="18"/>
      <c r="H267" s="18"/>
      <c r="I267" s="18"/>
      <c r="J267" s="18"/>
      <c r="L267" s="16"/>
      <c r="M267" s="18"/>
      <c r="N267" s="18"/>
      <c r="O267" s="18"/>
    </row>
    <row r="269" spans="1:15">
      <c r="B269" s="17" t="s">
        <v>534</v>
      </c>
    </row>
    <row r="270" spans="1:15">
      <c r="C270" s="17" t="s">
        <v>625</v>
      </c>
      <c r="D270" s="17" t="s">
        <v>541</v>
      </c>
    </row>
    <row r="271" spans="1:15">
      <c r="C271" s="17" t="s">
        <v>389</v>
      </c>
      <c r="D271" s="17" t="s">
        <v>388</v>
      </c>
    </row>
    <row r="273" spans="1:7">
      <c r="B273" s="17" t="s">
        <v>537</v>
      </c>
    </row>
    <row r="275" spans="1:7">
      <c r="A275" s="21" t="s">
        <v>538</v>
      </c>
    </row>
    <row r="276" spans="1:7">
      <c r="A276" s="17" t="s">
        <v>542</v>
      </c>
    </row>
    <row r="277" spans="1:7">
      <c r="A277" s="21" t="s">
        <v>538</v>
      </c>
    </row>
    <row r="278" spans="1:7">
      <c r="A278" s="21"/>
    </row>
    <row r="279" spans="1:7">
      <c r="B279" s="17" t="s">
        <v>539</v>
      </c>
    </row>
    <row r="280" spans="1:7">
      <c r="C280" s="17" t="s">
        <v>669</v>
      </c>
    </row>
    <row r="282" spans="1:7">
      <c r="B282" s="17" t="s">
        <v>533</v>
      </c>
    </row>
    <row r="283" spans="1:7">
      <c r="C283" s="23" t="s">
        <v>731</v>
      </c>
      <c r="D283" s="22" t="s">
        <v>314</v>
      </c>
      <c r="E283" s="22" t="s">
        <v>853</v>
      </c>
      <c r="F283" s="22" t="s">
        <v>854</v>
      </c>
      <c r="G283" s="22" t="s">
        <v>732</v>
      </c>
    </row>
    <row r="285" spans="1:7">
      <c r="B285" s="17" t="s">
        <v>534</v>
      </c>
    </row>
    <row r="286" spans="1:7">
      <c r="C286" s="17" t="s">
        <v>543</v>
      </c>
      <c r="D286" s="17" t="s">
        <v>544</v>
      </c>
    </row>
    <row r="287" spans="1:7">
      <c r="C287" s="17" t="s">
        <v>535</v>
      </c>
      <c r="D287" s="17" t="s">
        <v>1201</v>
      </c>
    </row>
    <row r="288" spans="1:7">
      <c r="C288" s="17" t="s">
        <v>536</v>
      </c>
      <c r="D288" s="17" t="s">
        <v>1202</v>
      </c>
    </row>
    <row r="289" spans="1:7">
      <c r="C289" s="17" t="s">
        <v>474</v>
      </c>
      <c r="D289" s="137" t="s">
        <v>1919</v>
      </c>
    </row>
    <row r="291" spans="1:7">
      <c r="B291" s="17" t="s">
        <v>537</v>
      </c>
    </row>
    <row r="293" spans="1:7">
      <c r="A293" s="21" t="s">
        <v>538</v>
      </c>
    </row>
    <row r="294" spans="1:7">
      <c r="A294" s="17" t="s">
        <v>545</v>
      </c>
    </row>
    <row r="295" spans="1:7">
      <c r="A295" s="21" t="s">
        <v>538</v>
      </c>
    </row>
    <row r="296" spans="1:7">
      <c r="A296" s="21"/>
    </row>
    <row r="297" spans="1:7">
      <c r="B297" s="17" t="s">
        <v>539</v>
      </c>
    </row>
    <row r="298" spans="1:7">
      <c r="C298" s="17" t="s">
        <v>667</v>
      </c>
    </row>
    <row r="300" spans="1:7">
      <c r="B300" s="17" t="s">
        <v>533</v>
      </c>
    </row>
    <row r="301" spans="1:7">
      <c r="C301" s="22" t="s">
        <v>545</v>
      </c>
      <c r="D301" s="22" t="s">
        <v>546</v>
      </c>
      <c r="E301" s="22" t="s">
        <v>1345</v>
      </c>
      <c r="F301" s="129" t="s">
        <v>547</v>
      </c>
      <c r="G301" s="22" t="s">
        <v>548</v>
      </c>
    </row>
    <row r="303" spans="1:7">
      <c r="B303" s="17" t="s">
        <v>534</v>
      </c>
    </row>
    <row r="304" spans="1:7">
      <c r="C304" s="17" t="s">
        <v>546</v>
      </c>
      <c r="D304" s="17" t="s">
        <v>540</v>
      </c>
    </row>
    <row r="305" spans="1:4">
      <c r="C305" s="17" t="s">
        <v>1345</v>
      </c>
      <c r="D305" s="17" t="s">
        <v>540</v>
      </c>
    </row>
    <row r="306" spans="1:4">
      <c r="C306" s="17" t="s">
        <v>549</v>
      </c>
    </row>
    <row r="307" spans="1:4">
      <c r="C307" s="17" t="s">
        <v>549</v>
      </c>
    </row>
    <row r="308" spans="1:4">
      <c r="C308" s="17" t="s">
        <v>548</v>
      </c>
      <c r="D308" s="17" t="s">
        <v>540</v>
      </c>
    </row>
    <row r="310" spans="1:4">
      <c r="B310" s="17" t="s">
        <v>537</v>
      </c>
    </row>
    <row r="311" spans="1:4">
      <c r="C311" s="17" t="s">
        <v>550</v>
      </c>
    </row>
    <row r="312" spans="1:4" s="68" customFormat="1"/>
    <row r="313" spans="1:4" s="68" customFormat="1">
      <c r="A313" s="86" t="s">
        <v>1160</v>
      </c>
    </row>
    <row r="314" spans="1:4" s="68" customFormat="1">
      <c r="A314" s="68" t="s">
        <v>1161</v>
      </c>
    </row>
    <row r="315" spans="1:4" s="68" customFormat="1">
      <c r="A315" s="86" t="s">
        <v>1160</v>
      </c>
    </row>
    <row r="316" spans="1:4" s="68" customFormat="1">
      <c r="A316" s="86"/>
    </row>
    <row r="317" spans="1:4" s="68" customFormat="1">
      <c r="B317" s="68" t="s">
        <v>1162</v>
      </c>
    </row>
    <row r="318" spans="1:4" s="68" customFormat="1">
      <c r="C318" s="68" t="s">
        <v>1163</v>
      </c>
    </row>
    <row r="319" spans="1:4" s="68" customFormat="1"/>
    <row r="320" spans="1:4" s="68" customFormat="1">
      <c r="B320" s="68" t="s">
        <v>1164</v>
      </c>
    </row>
    <row r="321" spans="1:7">
      <c r="A321" s="68"/>
      <c r="B321" s="68"/>
      <c r="C321" s="7" t="s">
        <v>1165</v>
      </c>
      <c r="D321" s="17" t="s">
        <v>1166</v>
      </c>
      <c r="E321" s="17" t="s">
        <v>1345</v>
      </c>
      <c r="F321" s="17" t="s">
        <v>1167</v>
      </c>
      <c r="G321" s="17" t="s">
        <v>1168</v>
      </c>
    </row>
    <row r="323" spans="1:7">
      <c r="B323" s="17" t="s">
        <v>1169</v>
      </c>
    </row>
    <row r="324" spans="1:7">
      <c r="C324" s="17" t="s">
        <v>1166</v>
      </c>
      <c r="D324" s="17" t="s">
        <v>1170</v>
      </c>
      <c r="E324" s="17" t="s">
        <v>1171</v>
      </c>
    </row>
    <row r="325" spans="1:7">
      <c r="C325" s="17" t="s">
        <v>1345</v>
      </c>
      <c r="D325" s="17" t="s">
        <v>1170</v>
      </c>
      <c r="E325" s="17" t="s">
        <v>1172</v>
      </c>
    </row>
    <row r="326" spans="1:7">
      <c r="C326" s="17" t="s">
        <v>1173</v>
      </c>
    </row>
    <row r="327" spans="1:7">
      <c r="C327" s="17" t="s">
        <v>1173</v>
      </c>
    </row>
    <row r="328" spans="1:7">
      <c r="C328" s="17" t="s">
        <v>1174</v>
      </c>
      <c r="D328" s="17" t="s">
        <v>1170</v>
      </c>
      <c r="E328" s="17" t="s">
        <v>1175</v>
      </c>
    </row>
    <row r="329" spans="1:7">
      <c r="C329" s="17" t="s">
        <v>1342</v>
      </c>
      <c r="D329" s="17" t="s">
        <v>1170</v>
      </c>
      <c r="E329" s="17" t="s">
        <v>1341</v>
      </c>
    </row>
    <row r="330" spans="1:7">
      <c r="C330" s="17" t="s">
        <v>1343</v>
      </c>
      <c r="D330" s="17" t="s">
        <v>1170</v>
      </c>
      <c r="E330" s="17" t="s">
        <v>1340</v>
      </c>
    </row>
    <row r="332" spans="1:7">
      <c r="B332" s="17" t="s">
        <v>1176</v>
      </c>
    </row>
    <row r="334" spans="1:7">
      <c r="A334" s="21" t="s">
        <v>538</v>
      </c>
    </row>
    <row r="335" spans="1:7">
      <c r="A335" s="17" t="s">
        <v>781</v>
      </c>
    </row>
    <row r="336" spans="1:7">
      <c r="A336" s="21" t="s">
        <v>538</v>
      </c>
    </row>
    <row r="337" spans="1:15">
      <c r="A337" s="21"/>
    </row>
    <row r="338" spans="1:15">
      <c r="B338" s="17" t="s">
        <v>539</v>
      </c>
    </row>
    <row r="339" spans="1:15">
      <c r="C339" s="17" t="s">
        <v>666</v>
      </c>
      <c r="K339" s="14"/>
      <c r="L339" s="14"/>
    </row>
    <row r="340" spans="1:15">
      <c r="K340" s="14"/>
      <c r="L340" s="14"/>
    </row>
    <row r="341" spans="1:15">
      <c r="B341" s="17" t="s">
        <v>551</v>
      </c>
      <c r="K341" s="14"/>
      <c r="L341" s="14"/>
    </row>
    <row r="342" spans="1:15">
      <c r="C342" s="22" t="s">
        <v>391</v>
      </c>
      <c r="D342" s="22" t="s">
        <v>401</v>
      </c>
      <c r="E342" s="22" t="s">
        <v>768</v>
      </c>
      <c r="F342" s="22" t="s">
        <v>283</v>
      </c>
      <c r="G342" s="22" t="s">
        <v>758</v>
      </c>
      <c r="I342" s="18"/>
      <c r="J342" s="18"/>
      <c r="K342" s="6"/>
      <c r="L342" s="3"/>
      <c r="M342" s="18"/>
      <c r="N342" s="18"/>
      <c r="O342" s="18"/>
    </row>
    <row r="343" spans="1:15">
      <c r="C343" s="149"/>
      <c r="D343" s="149"/>
      <c r="E343" s="149"/>
      <c r="F343" s="149"/>
      <c r="J343" s="18"/>
      <c r="K343" s="6"/>
      <c r="L343" s="3"/>
      <c r="M343" s="18"/>
      <c r="N343" s="18"/>
      <c r="O343" s="18"/>
    </row>
    <row r="344" spans="1:15">
      <c r="B344" s="17" t="s">
        <v>643</v>
      </c>
      <c r="K344" s="6"/>
      <c r="L344" s="3"/>
    </row>
    <row r="345" spans="1:15">
      <c r="C345" s="18" t="s">
        <v>768</v>
      </c>
      <c r="D345" s="3" t="s">
        <v>1488</v>
      </c>
      <c r="K345" s="6"/>
      <c r="L345" s="3"/>
    </row>
    <row r="346" spans="1:15">
      <c r="C346" s="18" t="s">
        <v>763</v>
      </c>
      <c r="D346" s="3" t="s">
        <v>764</v>
      </c>
      <c r="K346" s="6"/>
      <c r="L346" s="3"/>
    </row>
    <row r="347" spans="1:15">
      <c r="C347" s="18" t="s">
        <v>758</v>
      </c>
      <c r="D347" s="130" t="s">
        <v>688</v>
      </c>
      <c r="K347" s="6"/>
      <c r="L347" s="3"/>
    </row>
    <row r="348" spans="1:15">
      <c r="C348" s="18"/>
      <c r="D348" s="130"/>
      <c r="K348" s="6"/>
      <c r="L348" s="3"/>
    </row>
    <row r="349" spans="1:15">
      <c r="B349" s="17" t="s">
        <v>644</v>
      </c>
      <c r="K349" s="6"/>
      <c r="L349" s="3"/>
    </row>
    <row r="351" spans="1:15">
      <c r="A351" s="21" t="s">
        <v>645</v>
      </c>
    </row>
    <row r="352" spans="1:15">
      <c r="A352" s="17" t="s">
        <v>780</v>
      </c>
    </row>
    <row r="353" spans="1:15">
      <c r="A353" s="21" t="s">
        <v>645</v>
      </c>
    </row>
    <row r="354" spans="1:15">
      <c r="A354" s="21"/>
    </row>
    <row r="355" spans="1:15">
      <c r="B355" s="17" t="s">
        <v>646</v>
      </c>
    </row>
    <row r="356" spans="1:15">
      <c r="C356" s="17" t="s">
        <v>876</v>
      </c>
    </row>
    <row r="358" spans="1:15">
      <c r="B358" s="17" t="s">
        <v>647</v>
      </c>
    </row>
    <row r="359" spans="1:15">
      <c r="C359" s="22" t="s">
        <v>648</v>
      </c>
      <c r="D359" s="110" t="s">
        <v>603</v>
      </c>
      <c r="E359" s="22" t="s">
        <v>649</v>
      </c>
      <c r="F359" s="22" t="s">
        <v>776</v>
      </c>
      <c r="G359" s="22" t="s">
        <v>777</v>
      </c>
      <c r="H359" s="22" t="s">
        <v>769</v>
      </c>
      <c r="I359" s="15" t="s">
        <v>438</v>
      </c>
      <c r="J359" s="18"/>
      <c r="L359" s="16"/>
      <c r="M359" s="18"/>
      <c r="N359" s="18"/>
      <c r="O359" s="18"/>
    </row>
    <row r="360" spans="1:15">
      <c r="D360" s="15" t="s">
        <v>438</v>
      </c>
      <c r="E360" s="22" t="s">
        <v>778</v>
      </c>
      <c r="F360" s="22" t="s">
        <v>771</v>
      </c>
      <c r="G360" s="22" t="s">
        <v>772</v>
      </c>
      <c r="H360" s="22" t="s">
        <v>773</v>
      </c>
      <c r="I360" s="15" t="s">
        <v>438</v>
      </c>
    </row>
    <row r="361" spans="1:15">
      <c r="D361" s="15" t="s">
        <v>438</v>
      </c>
      <c r="E361" s="22" t="s">
        <v>779</v>
      </c>
      <c r="F361" s="18"/>
      <c r="G361" s="18"/>
      <c r="H361" s="18"/>
    </row>
    <row r="362" spans="1:15">
      <c r="D362" s="15"/>
      <c r="E362" s="18"/>
      <c r="F362" s="18"/>
      <c r="G362" s="18"/>
      <c r="H362" s="18"/>
    </row>
    <row r="363" spans="1:15">
      <c r="B363" s="17" t="s">
        <v>650</v>
      </c>
    </row>
    <row r="364" spans="1:15">
      <c r="C364" s="17" t="s">
        <v>275</v>
      </c>
      <c r="D364" s="117" t="s">
        <v>276</v>
      </c>
    </row>
    <row r="365" spans="1:15">
      <c r="C365" s="18" t="s">
        <v>314</v>
      </c>
      <c r="D365" s="17" t="s">
        <v>274</v>
      </c>
    </row>
    <row r="366" spans="1:15">
      <c r="C366" s="18" t="s">
        <v>273</v>
      </c>
      <c r="D366" s="17" t="s">
        <v>775</v>
      </c>
      <c r="E366" s="17" t="s">
        <v>392</v>
      </c>
    </row>
    <row r="367" spans="1:15">
      <c r="C367" s="18" t="s">
        <v>777</v>
      </c>
      <c r="D367" s="17" t="s">
        <v>775</v>
      </c>
      <c r="E367" s="5" t="s">
        <v>393</v>
      </c>
    </row>
    <row r="368" spans="1:15">
      <c r="C368" s="18" t="s">
        <v>769</v>
      </c>
      <c r="D368" s="17" t="s">
        <v>775</v>
      </c>
    </row>
    <row r="369" spans="1:4">
      <c r="C369" s="18" t="s">
        <v>770</v>
      </c>
      <c r="D369" s="17" t="s">
        <v>775</v>
      </c>
    </row>
    <row r="370" spans="1:4">
      <c r="C370" s="18" t="s">
        <v>771</v>
      </c>
      <c r="D370" s="17" t="s">
        <v>775</v>
      </c>
    </row>
    <row r="371" spans="1:4">
      <c r="C371" s="18" t="s">
        <v>772</v>
      </c>
      <c r="D371" s="17" t="s">
        <v>775</v>
      </c>
    </row>
    <row r="372" spans="1:4">
      <c r="C372" s="18" t="s">
        <v>773</v>
      </c>
      <c r="D372" s="17" t="s">
        <v>775</v>
      </c>
    </row>
    <row r="373" spans="1:4">
      <c r="C373" s="18" t="s">
        <v>774</v>
      </c>
      <c r="D373" s="17" t="s">
        <v>775</v>
      </c>
    </row>
    <row r="374" spans="1:4">
      <c r="C374" s="18"/>
    </row>
    <row r="375" spans="1:4">
      <c r="B375" s="17" t="s">
        <v>651</v>
      </c>
    </row>
    <row r="377" spans="1:4">
      <c r="A377" s="21" t="s">
        <v>462</v>
      </c>
    </row>
    <row r="378" spans="1:4">
      <c r="A378" s="137" t="s">
        <v>2002</v>
      </c>
    </row>
    <row r="379" spans="1:4">
      <c r="A379" s="21" t="s">
        <v>462</v>
      </c>
    </row>
    <row r="380" spans="1:4">
      <c r="A380" s="21"/>
    </row>
    <row r="381" spans="1:4">
      <c r="B381" s="17" t="s">
        <v>463</v>
      </c>
    </row>
    <row r="382" spans="1:4" s="68" customFormat="1">
      <c r="C382" s="68" t="s">
        <v>448</v>
      </c>
    </row>
    <row r="383" spans="1:4" s="68" customFormat="1"/>
    <row r="384" spans="1:4" s="68" customFormat="1">
      <c r="B384" s="68" t="s">
        <v>188</v>
      </c>
    </row>
    <row r="385" spans="1:15">
      <c r="A385" s="68"/>
      <c r="B385" s="68"/>
      <c r="C385" s="111" t="s">
        <v>449</v>
      </c>
      <c r="D385" s="226" t="s">
        <v>1185</v>
      </c>
      <c r="E385" s="126" t="s">
        <v>1185</v>
      </c>
      <c r="F385" s="126" t="s">
        <v>1185</v>
      </c>
      <c r="G385" s="126" t="s">
        <v>1185</v>
      </c>
      <c r="H385" s="15" t="s">
        <v>1327</v>
      </c>
      <c r="L385" s="16"/>
      <c r="M385" s="18"/>
      <c r="N385" s="18"/>
      <c r="O385" s="18"/>
    </row>
    <row r="386" spans="1:15">
      <c r="C386" s="15" t="s">
        <v>1327</v>
      </c>
      <c r="D386" s="23" t="s">
        <v>1185</v>
      </c>
      <c r="E386" s="9" t="s">
        <v>825</v>
      </c>
      <c r="F386" s="23" t="s">
        <v>1185</v>
      </c>
      <c r="G386" s="23" t="s">
        <v>1185</v>
      </c>
      <c r="H386" s="15" t="s">
        <v>1327</v>
      </c>
      <c r="I386" s="18"/>
      <c r="J386" s="18"/>
      <c r="L386" s="16"/>
      <c r="M386" s="18"/>
      <c r="N386" s="18"/>
      <c r="O386" s="18"/>
    </row>
    <row r="387" spans="1:15" ht="22.5">
      <c r="C387" s="15" t="s">
        <v>1327</v>
      </c>
      <c r="D387" s="9" t="s">
        <v>1991</v>
      </c>
      <c r="E387" s="226" t="s">
        <v>1185</v>
      </c>
      <c r="F387" s="9" t="s">
        <v>1997</v>
      </c>
      <c r="G387" s="9" t="s">
        <v>826</v>
      </c>
      <c r="H387" s="221" t="s">
        <v>1995</v>
      </c>
    </row>
    <row r="388" spans="1:15">
      <c r="C388" s="15"/>
      <c r="D388" s="141"/>
      <c r="E388" s="18"/>
      <c r="F388" s="3"/>
      <c r="G388" s="3"/>
    </row>
    <row r="389" spans="1:15">
      <c r="B389" s="17" t="s">
        <v>912</v>
      </c>
    </row>
    <row r="390" spans="1:15">
      <c r="C390" s="3" t="s">
        <v>825</v>
      </c>
      <c r="D390" s="18" t="s">
        <v>827</v>
      </c>
    </row>
    <row r="391" spans="1:15">
      <c r="C391" s="7" t="s">
        <v>751</v>
      </c>
      <c r="D391" s="17" t="s">
        <v>592</v>
      </c>
    </row>
    <row r="392" spans="1:15">
      <c r="C392" s="7" t="s">
        <v>1993</v>
      </c>
      <c r="D392" s="17" t="s">
        <v>752</v>
      </c>
    </row>
    <row r="393" spans="1:15">
      <c r="C393" s="3" t="s">
        <v>826</v>
      </c>
      <c r="D393" s="17" t="s">
        <v>828</v>
      </c>
    </row>
    <row r="394" spans="1:15">
      <c r="C394" s="223" t="s">
        <v>1994</v>
      </c>
      <c r="D394" s="222" t="s">
        <v>1996</v>
      </c>
      <c r="E394" s="223"/>
    </row>
    <row r="395" spans="1:15">
      <c r="B395" s="17" t="s">
        <v>593</v>
      </c>
      <c r="C395" s="18"/>
    </row>
    <row r="396" spans="1:15">
      <c r="C396" s="4"/>
    </row>
    <row r="397" spans="1:15">
      <c r="B397" s="17" t="s">
        <v>706</v>
      </c>
      <c r="C397" s="18"/>
    </row>
    <row r="398" spans="1:15">
      <c r="C398" s="141" t="s">
        <v>1992</v>
      </c>
    </row>
    <row r="399" spans="1:15">
      <c r="C399" s="141"/>
    </row>
    <row r="400" spans="1:15">
      <c r="C400" s="18"/>
    </row>
    <row r="401" spans="1:15">
      <c r="A401" s="21" t="s">
        <v>462</v>
      </c>
    </row>
    <row r="402" spans="1:15">
      <c r="A402" s="17" t="s">
        <v>717</v>
      </c>
    </row>
    <row r="403" spans="1:15">
      <c r="A403" s="21" t="s">
        <v>462</v>
      </c>
    </row>
    <row r="404" spans="1:15">
      <c r="A404" s="21"/>
    </row>
    <row r="405" spans="1:15">
      <c r="B405" s="17" t="s">
        <v>463</v>
      </c>
    </row>
    <row r="406" spans="1:15" s="68" customFormat="1">
      <c r="C406" s="68" t="s">
        <v>718</v>
      </c>
    </row>
    <row r="407" spans="1:15" s="68" customFormat="1"/>
    <row r="408" spans="1:15" s="68" customFormat="1">
      <c r="B408" s="68" t="s">
        <v>188</v>
      </c>
    </row>
    <row r="409" spans="1:15">
      <c r="A409" s="68"/>
      <c r="B409" s="68"/>
      <c r="C409" s="228" t="s">
        <v>2014</v>
      </c>
      <c r="D409" s="22" t="s">
        <v>403</v>
      </c>
      <c r="E409" s="220" t="s">
        <v>403</v>
      </c>
      <c r="F409" s="220" t="s">
        <v>403</v>
      </c>
      <c r="G409" s="220" t="s">
        <v>403</v>
      </c>
      <c r="H409" s="220" t="s">
        <v>403</v>
      </c>
      <c r="I409" s="15" t="s">
        <v>1327</v>
      </c>
      <c r="L409" s="16"/>
      <c r="M409" s="18"/>
      <c r="N409" s="18"/>
      <c r="O409" s="18"/>
    </row>
    <row r="410" spans="1:15">
      <c r="C410" s="15" t="s">
        <v>1327</v>
      </c>
      <c r="D410" s="221" t="s">
        <v>2003</v>
      </c>
      <c r="E410" s="227" t="s">
        <v>2001</v>
      </c>
      <c r="F410" s="221" t="s">
        <v>1999</v>
      </c>
      <c r="G410" s="221" t="s">
        <v>2013</v>
      </c>
      <c r="H410" s="238" t="s">
        <v>719</v>
      </c>
      <c r="I410" s="238" t="s">
        <v>720</v>
      </c>
      <c r="J410" s="18"/>
      <c r="L410" s="16"/>
      <c r="M410" s="18"/>
      <c r="N410" s="18"/>
      <c r="O410" s="18"/>
    </row>
    <row r="411" spans="1:15">
      <c r="B411" s="17" t="s">
        <v>912</v>
      </c>
    </row>
    <row r="412" spans="1:15">
      <c r="C412" s="5"/>
      <c r="D412" s="109"/>
    </row>
    <row r="413" spans="1:15">
      <c r="C413" s="225" t="s">
        <v>1988</v>
      </c>
      <c r="D413" s="224" t="s">
        <v>1989</v>
      </c>
      <c r="E413" s="223"/>
      <c r="F413" s="223"/>
      <c r="G413" s="223"/>
    </row>
    <row r="414" spans="1:15">
      <c r="C414" s="225" t="s">
        <v>1998</v>
      </c>
      <c r="D414" s="223" t="s">
        <v>336</v>
      </c>
      <c r="E414" s="223"/>
      <c r="F414" s="223"/>
      <c r="G414" s="223"/>
    </row>
    <row r="415" spans="1:15">
      <c r="C415" s="222" t="s">
        <v>1990</v>
      </c>
      <c r="D415" s="223" t="s">
        <v>336</v>
      </c>
      <c r="E415" s="223"/>
      <c r="F415" s="223"/>
      <c r="G415" s="223"/>
    </row>
    <row r="416" spans="1:15">
      <c r="C416" s="223" t="s">
        <v>2012</v>
      </c>
      <c r="D416" s="223" t="s">
        <v>336</v>
      </c>
      <c r="E416" s="223"/>
      <c r="F416" s="223"/>
      <c r="G416" s="223"/>
    </row>
    <row r="417" spans="1:15">
      <c r="C417" s="68" t="s">
        <v>719</v>
      </c>
      <c r="D417" s="222" t="s">
        <v>2023</v>
      </c>
      <c r="E417" s="223"/>
      <c r="F417" s="223"/>
      <c r="G417" s="223"/>
    </row>
    <row r="418" spans="1:15">
      <c r="C418" s="68" t="s">
        <v>720</v>
      </c>
      <c r="D418" s="222" t="s">
        <v>1987</v>
      </c>
      <c r="E418" s="223"/>
      <c r="F418" s="223"/>
      <c r="G418" s="223"/>
    </row>
    <row r="419" spans="1:15">
      <c r="B419" s="17" t="s">
        <v>1331</v>
      </c>
      <c r="C419" s="18"/>
    </row>
    <row r="420" spans="1:15">
      <c r="C420" s="141" t="s">
        <v>2000</v>
      </c>
    </row>
    <row r="421" spans="1:15">
      <c r="C421" s="18"/>
    </row>
    <row r="422" spans="1:15">
      <c r="C422" s="18"/>
    </row>
    <row r="423" spans="1:15">
      <c r="A423" s="21" t="s">
        <v>462</v>
      </c>
    </row>
    <row r="424" spans="1:15">
      <c r="A424" s="17" t="s">
        <v>1487</v>
      </c>
    </row>
    <row r="425" spans="1:15">
      <c r="A425" s="21" t="s">
        <v>462</v>
      </c>
    </row>
    <row r="426" spans="1:15">
      <c r="A426" s="21"/>
    </row>
    <row r="427" spans="1:15">
      <c r="B427" s="17" t="s">
        <v>189</v>
      </c>
    </row>
    <row r="428" spans="1:15" s="68" customFormat="1">
      <c r="C428" s="68" t="s">
        <v>708</v>
      </c>
    </row>
    <row r="429" spans="1:15" s="68" customFormat="1"/>
    <row r="430" spans="1:15" s="68" customFormat="1">
      <c r="B430" s="68" t="s">
        <v>188</v>
      </c>
    </row>
    <row r="431" spans="1:15">
      <c r="A431" s="68"/>
      <c r="B431" s="68"/>
      <c r="C431" s="111" t="s">
        <v>602</v>
      </c>
      <c r="D431" s="8" t="s">
        <v>710</v>
      </c>
      <c r="E431" s="8" t="s">
        <v>711</v>
      </c>
      <c r="F431" s="8" t="s">
        <v>709</v>
      </c>
      <c r="G431" s="129" t="s">
        <v>1066</v>
      </c>
      <c r="H431" s="8" t="s">
        <v>712</v>
      </c>
      <c r="L431" s="16"/>
      <c r="M431" s="18"/>
      <c r="N431" s="18"/>
      <c r="O431" s="18"/>
    </row>
    <row r="432" spans="1:15">
      <c r="C432" s="15"/>
      <c r="E432" s="3"/>
      <c r="F432" s="3"/>
      <c r="I432" s="18"/>
      <c r="J432" s="18"/>
      <c r="L432" s="16"/>
      <c r="M432" s="18"/>
      <c r="N432" s="18"/>
      <c r="O432" s="18"/>
    </row>
    <row r="433" spans="1:15">
      <c r="B433" s="17" t="s">
        <v>912</v>
      </c>
    </row>
    <row r="434" spans="1:15">
      <c r="C434" s="3" t="s">
        <v>713</v>
      </c>
      <c r="D434" s="109" t="s">
        <v>336</v>
      </c>
    </row>
    <row r="436" spans="1:15">
      <c r="B436" s="17" t="s">
        <v>1331</v>
      </c>
      <c r="C436" s="18"/>
    </row>
    <row r="437" spans="1:15">
      <c r="C437" s="18"/>
    </row>
    <row r="438" spans="1:15">
      <c r="A438" s="21" t="s">
        <v>462</v>
      </c>
    </row>
    <row r="439" spans="1:15">
      <c r="A439" s="17" t="s">
        <v>332</v>
      </c>
    </row>
    <row r="440" spans="1:15">
      <c r="A440" s="21" t="s">
        <v>462</v>
      </c>
    </row>
    <row r="441" spans="1:15">
      <c r="A441" s="21"/>
    </row>
    <row r="442" spans="1:15">
      <c r="B442" s="17" t="s">
        <v>463</v>
      </c>
    </row>
    <row r="443" spans="1:15" s="68" customFormat="1">
      <c r="C443" s="68" t="s">
        <v>761</v>
      </c>
    </row>
    <row r="444" spans="1:15" s="68" customFormat="1"/>
    <row r="445" spans="1:15" s="68" customFormat="1">
      <c r="B445" s="68" t="s">
        <v>188</v>
      </c>
    </row>
    <row r="446" spans="1:15">
      <c r="A446" s="68"/>
      <c r="B446" s="68"/>
      <c r="C446" s="111" t="s">
        <v>335</v>
      </c>
      <c r="D446" s="111" t="s">
        <v>334</v>
      </c>
      <c r="E446" s="111" t="s">
        <v>403</v>
      </c>
      <c r="F446" s="111" t="s">
        <v>24</v>
      </c>
      <c r="G446" s="8" t="s">
        <v>333</v>
      </c>
      <c r="H446" s="127" t="s">
        <v>1327</v>
      </c>
      <c r="L446" s="16"/>
      <c r="M446" s="18"/>
      <c r="N446" s="18"/>
      <c r="O446" s="18"/>
    </row>
    <row r="447" spans="1:15">
      <c r="C447" s="128" t="s">
        <v>1327</v>
      </c>
      <c r="D447" s="135" t="s">
        <v>290</v>
      </c>
      <c r="E447" s="135" t="s">
        <v>223</v>
      </c>
      <c r="I447" s="18"/>
      <c r="J447" s="18"/>
      <c r="L447" s="16"/>
      <c r="M447" s="18"/>
      <c r="N447" s="18"/>
      <c r="O447" s="18"/>
    </row>
    <row r="449" spans="1:4">
      <c r="B449" s="17" t="s">
        <v>912</v>
      </c>
    </row>
    <row r="450" spans="1:4">
      <c r="C450" s="68" t="s">
        <v>334</v>
      </c>
      <c r="D450" s="17" t="s">
        <v>336</v>
      </c>
    </row>
    <row r="451" spans="1:4">
      <c r="C451" s="3" t="s">
        <v>333</v>
      </c>
      <c r="D451" s="17" t="s">
        <v>337</v>
      </c>
    </row>
    <row r="452" spans="1:4">
      <c r="C452" s="3" t="s">
        <v>290</v>
      </c>
      <c r="D452" s="136" t="s">
        <v>703</v>
      </c>
    </row>
    <row r="453" spans="1:4">
      <c r="C453" s="3" t="s">
        <v>223</v>
      </c>
      <c r="D453" s="117" t="s">
        <v>705</v>
      </c>
    </row>
    <row r="455" spans="1:4">
      <c r="B455" s="17" t="s">
        <v>1331</v>
      </c>
    </row>
    <row r="456" spans="1:4">
      <c r="C456" s="17" t="s">
        <v>714</v>
      </c>
    </row>
    <row r="458" spans="1:4">
      <c r="A458" s="21" t="s">
        <v>462</v>
      </c>
    </row>
    <row r="459" spans="1:4">
      <c r="A459" s="17" t="s">
        <v>1489</v>
      </c>
    </row>
    <row r="460" spans="1:4">
      <c r="A460" s="21" t="s">
        <v>462</v>
      </c>
    </row>
    <row r="461" spans="1:4">
      <c r="A461" s="21"/>
    </row>
    <row r="462" spans="1:4">
      <c r="B462" s="17" t="s">
        <v>463</v>
      </c>
    </row>
    <row r="463" spans="1:4">
      <c r="C463" s="17" t="s">
        <v>670</v>
      </c>
    </row>
    <row r="465" spans="1:15">
      <c r="B465" s="17" t="s">
        <v>1494</v>
      </c>
    </row>
    <row r="466" spans="1:15">
      <c r="C466" s="22" t="s">
        <v>654</v>
      </c>
      <c r="D466" s="22" t="s">
        <v>655</v>
      </c>
      <c r="E466" s="22" t="s">
        <v>656</v>
      </c>
      <c r="F466" s="22" t="s">
        <v>657</v>
      </c>
      <c r="G466" s="22" t="s">
        <v>658</v>
      </c>
      <c r="J466" s="18"/>
      <c r="L466" s="16"/>
      <c r="M466" s="18"/>
      <c r="N466" s="18"/>
      <c r="O466" s="18"/>
    </row>
    <row r="468" spans="1:15">
      <c r="B468" s="17" t="s">
        <v>460</v>
      </c>
    </row>
    <row r="469" spans="1:15">
      <c r="C469" s="18" t="s">
        <v>655</v>
      </c>
    </row>
    <row r="470" spans="1:15">
      <c r="C470" s="18" t="s">
        <v>656</v>
      </c>
    </row>
    <row r="471" spans="1:15">
      <c r="C471" s="18" t="s">
        <v>657</v>
      </c>
    </row>
    <row r="472" spans="1:15">
      <c r="C472" s="18" t="s">
        <v>658</v>
      </c>
    </row>
    <row r="474" spans="1:15">
      <c r="B474" s="17" t="s">
        <v>461</v>
      </c>
    </row>
    <row r="475" spans="1:15">
      <c r="C475" s="17" t="s">
        <v>734</v>
      </c>
    </row>
    <row r="478" spans="1:15">
      <c r="A478" s="21" t="s">
        <v>462</v>
      </c>
    </row>
    <row r="479" spans="1:15">
      <c r="A479" s="17" t="s">
        <v>722</v>
      </c>
    </row>
    <row r="480" spans="1:15">
      <c r="A480" s="21" t="s">
        <v>462</v>
      </c>
    </row>
    <row r="481" spans="1:15">
      <c r="A481" s="21"/>
    </row>
    <row r="482" spans="1:15">
      <c r="B482" s="17" t="s">
        <v>463</v>
      </c>
    </row>
    <row r="483" spans="1:15">
      <c r="C483" s="17" t="s">
        <v>1204</v>
      </c>
    </row>
    <row r="485" spans="1:15">
      <c r="B485" s="17" t="s">
        <v>1494</v>
      </c>
    </row>
    <row r="486" spans="1:15" ht="27">
      <c r="C486" s="22" t="s">
        <v>723</v>
      </c>
      <c r="D486" s="126" t="s">
        <v>823</v>
      </c>
      <c r="E486" s="23" t="s">
        <v>721</v>
      </c>
      <c r="F486" s="23" t="s">
        <v>724</v>
      </c>
      <c r="H486" s="18"/>
      <c r="I486" s="18"/>
      <c r="J486" s="18"/>
      <c r="L486" s="16"/>
      <c r="M486" s="18"/>
      <c r="N486" s="18"/>
      <c r="O486" s="18"/>
    </row>
    <row r="488" spans="1:15">
      <c r="B488" s="17" t="s">
        <v>460</v>
      </c>
    </row>
    <row r="489" spans="1:15">
      <c r="C489" s="19" t="s">
        <v>721</v>
      </c>
      <c r="D489" s="21" t="s">
        <v>660</v>
      </c>
      <c r="G489" s="17" t="s">
        <v>661</v>
      </c>
    </row>
    <row r="490" spans="1:15">
      <c r="C490" s="19" t="s">
        <v>659</v>
      </c>
      <c r="D490" s="17" t="s">
        <v>464</v>
      </c>
    </row>
    <row r="492" spans="1:15">
      <c r="B492" s="17" t="s">
        <v>461</v>
      </c>
    </row>
    <row r="494" spans="1:15">
      <c r="A494" s="21" t="s">
        <v>462</v>
      </c>
    </row>
    <row r="495" spans="1:15">
      <c r="A495" s="17" t="s">
        <v>725</v>
      </c>
    </row>
    <row r="496" spans="1:15">
      <c r="A496" s="21" t="s">
        <v>462</v>
      </c>
    </row>
    <row r="497" spans="1:15">
      <c r="A497" s="21"/>
    </row>
    <row r="498" spans="1:15">
      <c r="B498" s="17" t="s">
        <v>463</v>
      </c>
    </row>
    <row r="499" spans="1:15">
      <c r="C499" s="17" t="s">
        <v>727</v>
      </c>
    </row>
    <row r="501" spans="1:15">
      <c r="B501" s="17" t="s">
        <v>1494</v>
      </c>
    </row>
    <row r="502" spans="1:15">
      <c r="C502" s="9" t="s">
        <v>725</v>
      </c>
      <c r="D502" s="9" t="s">
        <v>726</v>
      </c>
      <c r="E502" s="234" t="s">
        <v>2010</v>
      </c>
      <c r="H502" s="18"/>
      <c r="I502" s="18"/>
      <c r="J502" s="18"/>
      <c r="L502" s="16"/>
      <c r="M502" s="18"/>
      <c r="N502" s="18"/>
      <c r="O502" s="18"/>
    </row>
    <row r="504" spans="1:15">
      <c r="B504" s="17" t="s">
        <v>460</v>
      </c>
    </row>
    <row r="505" spans="1:15">
      <c r="C505" s="7" t="s">
        <v>626</v>
      </c>
      <c r="D505" s="137" t="s">
        <v>1918</v>
      </c>
    </row>
    <row r="506" spans="1:15">
      <c r="C506" s="229" t="s">
        <v>2011</v>
      </c>
      <c r="D506" s="233" t="s">
        <v>289</v>
      </c>
    </row>
    <row r="507" spans="1:15">
      <c r="C507" s="137"/>
    </row>
    <row r="508" spans="1:15">
      <c r="B508" s="17" t="s">
        <v>461</v>
      </c>
    </row>
    <row r="510" spans="1:15" s="14" customFormat="1">
      <c r="A510" s="13" t="s">
        <v>133</v>
      </c>
    </row>
    <row r="511" spans="1:15" s="14" customFormat="1">
      <c r="A511" s="14" t="s">
        <v>452</v>
      </c>
    </row>
    <row r="512" spans="1:15" s="14" customFormat="1">
      <c r="A512" s="13" t="s">
        <v>133</v>
      </c>
    </row>
    <row r="513" spans="1:15" s="14" customFormat="1">
      <c r="A513" s="13"/>
    </row>
    <row r="514" spans="1:15" s="14" customFormat="1">
      <c r="B514" s="14" t="s">
        <v>134</v>
      </c>
    </row>
    <row r="515" spans="1:15" s="14" customFormat="1">
      <c r="C515" s="14" t="s">
        <v>1177</v>
      </c>
    </row>
    <row r="516" spans="1:15" s="14" customFormat="1"/>
    <row r="517" spans="1:15" s="14" customFormat="1">
      <c r="B517" s="14" t="s">
        <v>135</v>
      </c>
    </row>
    <row r="518" spans="1:15" s="14" customFormat="1">
      <c r="C518" s="67" t="s">
        <v>230</v>
      </c>
      <c r="D518" s="8" t="s">
        <v>166</v>
      </c>
      <c r="E518" s="67" t="s">
        <v>1157</v>
      </c>
      <c r="F518" s="67" t="s">
        <v>226</v>
      </c>
      <c r="G518" s="67" t="s">
        <v>227</v>
      </c>
      <c r="H518" s="67" t="s">
        <v>228</v>
      </c>
      <c r="I518" s="67" t="s">
        <v>765</v>
      </c>
      <c r="J518" s="15" t="s">
        <v>438</v>
      </c>
      <c r="L518" s="87"/>
      <c r="M518" s="28"/>
      <c r="N518" s="28"/>
      <c r="O518" s="28"/>
    </row>
    <row r="519" spans="1:15" s="14" customFormat="1">
      <c r="C519" s="15" t="s">
        <v>438</v>
      </c>
      <c r="D519" s="67" t="s">
        <v>287</v>
      </c>
      <c r="E519" s="67" t="s">
        <v>283</v>
      </c>
      <c r="F519" s="67" t="s">
        <v>699</v>
      </c>
      <c r="G519" s="120" t="s">
        <v>480</v>
      </c>
      <c r="H519" s="8" t="s">
        <v>403</v>
      </c>
      <c r="I519" s="8" t="s">
        <v>403</v>
      </c>
      <c r="J519" s="15" t="s">
        <v>438</v>
      </c>
      <c r="K519" s="15"/>
    </row>
    <row r="520" spans="1:15" s="7" customFormat="1" ht="11.25">
      <c r="C520" s="3"/>
      <c r="D520" s="15" t="s">
        <v>438</v>
      </c>
      <c r="E520" s="8" t="s">
        <v>403</v>
      </c>
      <c r="F520" s="8" t="s">
        <v>403</v>
      </c>
      <c r="G520" s="9" t="s">
        <v>767</v>
      </c>
      <c r="H520" s="9" t="s">
        <v>1138</v>
      </c>
      <c r="I520" s="9" t="s">
        <v>1139</v>
      </c>
      <c r="J520" s="15" t="s">
        <v>438</v>
      </c>
    </row>
    <row r="521" spans="1:15" s="7" customFormat="1" ht="22.5">
      <c r="C521" s="3"/>
      <c r="D521" s="15" t="s">
        <v>438</v>
      </c>
      <c r="E521" s="9" t="s">
        <v>1666</v>
      </c>
      <c r="F521" s="9" t="s">
        <v>1669</v>
      </c>
      <c r="G521" s="9" t="s">
        <v>1670</v>
      </c>
      <c r="H521" s="6"/>
      <c r="I521" s="6"/>
    </row>
    <row r="522" spans="1:15" s="7" customFormat="1" ht="11.25">
      <c r="C522" s="3"/>
      <c r="D522" s="15"/>
      <c r="E522" s="6"/>
      <c r="F522" s="3"/>
      <c r="G522" s="3"/>
      <c r="H522" s="6"/>
      <c r="I522" s="6"/>
    </row>
    <row r="523" spans="1:15" s="14" customFormat="1">
      <c r="B523" s="14" t="s">
        <v>136</v>
      </c>
    </row>
    <row r="524" spans="1:15" s="14" customFormat="1">
      <c r="C524" s="14" t="s">
        <v>166</v>
      </c>
      <c r="D524" s="14" t="s">
        <v>1490</v>
      </c>
    </row>
    <row r="525" spans="1:15" s="14" customFormat="1">
      <c r="C525" s="14" t="s">
        <v>314</v>
      </c>
      <c r="D525" s="14" t="s">
        <v>762</v>
      </c>
    </row>
    <row r="526" spans="1:15" s="14" customFormat="1">
      <c r="C526" s="14" t="s">
        <v>896</v>
      </c>
      <c r="D526" s="14" t="s">
        <v>237</v>
      </c>
    </row>
    <row r="527" spans="1:15" s="14" customFormat="1">
      <c r="C527" s="14" t="s">
        <v>897</v>
      </c>
      <c r="D527" s="14" t="s">
        <v>237</v>
      </c>
    </row>
    <row r="528" spans="1:15" s="14" customFormat="1">
      <c r="C528" s="14" t="s">
        <v>889</v>
      </c>
      <c r="D528" s="14" t="s">
        <v>1158</v>
      </c>
    </row>
    <row r="529" spans="1:4" s="14" customFormat="1">
      <c r="C529" s="14" t="s">
        <v>229</v>
      </c>
      <c r="D529" s="14" t="s">
        <v>701</v>
      </c>
    </row>
    <row r="530" spans="1:4" s="69" customFormat="1">
      <c r="C530" s="6" t="s">
        <v>287</v>
      </c>
      <c r="D530" s="3" t="s">
        <v>309</v>
      </c>
    </row>
    <row r="531" spans="1:4" s="69" customFormat="1">
      <c r="C531" s="14" t="s">
        <v>763</v>
      </c>
      <c r="D531" s="3" t="s">
        <v>764</v>
      </c>
    </row>
    <row r="532" spans="1:4" s="69" customFormat="1">
      <c r="C532" s="14" t="s">
        <v>699</v>
      </c>
      <c r="D532" s="69" t="s">
        <v>688</v>
      </c>
    </row>
    <row r="533" spans="1:4" s="69" customFormat="1">
      <c r="C533" s="5" t="s">
        <v>480</v>
      </c>
      <c r="D533" s="69" t="s">
        <v>688</v>
      </c>
    </row>
    <row r="534" spans="1:4" s="69" customFormat="1">
      <c r="C534" s="6" t="s">
        <v>766</v>
      </c>
      <c r="D534" s="3" t="s">
        <v>702</v>
      </c>
    </row>
    <row r="535" spans="1:4" s="69" customFormat="1">
      <c r="C535" s="6" t="s">
        <v>1138</v>
      </c>
      <c r="D535" s="69" t="s">
        <v>688</v>
      </c>
    </row>
    <row r="536" spans="1:4" s="69" customFormat="1">
      <c r="C536" s="6" t="s">
        <v>1139</v>
      </c>
      <c r="D536" s="69" t="s">
        <v>688</v>
      </c>
    </row>
    <row r="537" spans="1:4" s="69" customFormat="1">
      <c r="C537" s="6" t="s">
        <v>1676</v>
      </c>
      <c r="D537" s="3" t="s">
        <v>1143</v>
      </c>
    </row>
    <row r="538" spans="1:4" s="69" customFormat="1">
      <c r="C538" s="7" t="s">
        <v>1669</v>
      </c>
      <c r="D538" s="3" t="s">
        <v>1144</v>
      </c>
    </row>
    <row r="539" spans="1:4" s="69" customFormat="1">
      <c r="C539" s="7" t="s">
        <v>1670</v>
      </c>
      <c r="D539" s="30" t="s">
        <v>1678</v>
      </c>
    </row>
    <row r="540" spans="1:4" s="69" customFormat="1">
      <c r="C540" s="6"/>
      <c r="D540" s="3"/>
    </row>
    <row r="541" spans="1:4" s="14" customFormat="1">
      <c r="B541" s="14" t="s">
        <v>137</v>
      </c>
    </row>
    <row r="542" spans="1:4" s="14" customFormat="1"/>
    <row r="543" spans="1:4" s="7" customFormat="1">
      <c r="A543" s="13" t="s">
        <v>910</v>
      </c>
    </row>
    <row r="544" spans="1:4" s="7" customFormat="1">
      <c r="A544" s="14" t="s">
        <v>707</v>
      </c>
    </row>
    <row r="545" spans="1:10" s="7" customFormat="1">
      <c r="A545" s="13" t="s">
        <v>910</v>
      </c>
    </row>
    <row r="546" spans="1:10" s="7" customFormat="1">
      <c r="A546" s="13"/>
    </row>
    <row r="547" spans="1:10" s="7" customFormat="1" ht="11.25">
      <c r="B547" s="7" t="s">
        <v>929</v>
      </c>
    </row>
    <row r="548" spans="1:10" s="7" customFormat="1" ht="11.25">
      <c r="C548" s="3" t="s">
        <v>700</v>
      </c>
    </row>
    <row r="549" spans="1:10" s="7" customFormat="1" ht="11.25">
      <c r="C549" s="3"/>
    </row>
    <row r="550" spans="1:10" s="7" customFormat="1" ht="11.25">
      <c r="B550" s="7" t="s">
        <v>1247</v>
      </c>
    </row>
    <row r="551" spans="1:10" s="7" customFormat="1" ht="11.25">
      <c r="C551" s="131" t="s">
        <v>486</v>
      </c>
      <c r="D551" s="9" t="s">
        <v>1185</v>
      </c>
      <c r="E551" s="9" t="s">
        <v>1185</v>
      </c>
      <c r="F551" s="9" t="s">
        <v>480</v>
      </c>
      <c r="G551" s="8" t="s">
        <v>487</v>
      </c>
      <c r="H551" s="15" t="s">
        <v>438</v>
      </c>
      <c r="I551" s="15"/>
    </row>
    <row r="552" spans="1:10" s="7" customFormat="1" ht="11.25">
      <c r="C552" s="15" t="s">
        <v>438</v>
      </c>
      <c r="D552" s="8" t="s">
        <v>222</v>
      </c>
      <c r="E552" s="8" t="s">
        <v>242</v>
      </c>
      <c r="F552" s="8" t="s">
        <v>1149</v>
      </c>
      <c r="G552" s="8" t="s">
        <v>1148</v>
      </c>
      <c r="H552" s="15" t="s">
        <v>438</v>
      </c>
      <c r="J552" s="15"/>
    </row>
    <row r="553" spans="1:10" s="7" customFormat="1" ht="11.25">
      <c r="C553" s="15" t="s">
        <v>438</v>
      </c>
      <c r="D553" s="8" t="s">
        <v>488</v>
      </c>
      <c r="E553" s="8" t="s">
        <v>489</v>
      </c>
      <c r="F553" s="8" t="s">
        <v>490</v>
      </c>
      <c r="G553" s="8" t="s">
        <v>491</v>
      </c>
    </row>
    <row r="554" spans="1:10" s="7" customFormat="1" ht="11.25">
      <c r="C554" s="15" t="s">
        <v>438</v>
      </c>
      <c r="D554" s="8" t="s">
        <v>492</v>
      </c>
      <c r="E554" s="8" t="s">
        <v>493</v>
      </c>
      <c r="F554" s="8" t="s">
        <v>494</v>
      </c>
      <c r="G554" s="15" t="s">
        <v>438</v>
      </c>
    </row>
    <row r="555" spans="1:10" s="7" customFormat="1" ht="11.25">
      <c r="C555" s="15" t="s">
        <v>438</v>
      </c>
      <c r="D555" s="8" t="s">
        <v>403</v>
      </c>
      <c r="E555" s="8" t="s">
        <v>403</v>
      </c>
      <c r="F555" s="9" t="s">
        <v>515</v>
      </c>
      <c r="G555" s="6"/>
      <c r="H555" s="6"/>
      <c r="J555" s="15"/>
    </row>
    <row r="556" spans="1:10" s="7" customFormat="1" ht="11.25">
      <c r="C556" s="3"/>
      <c r="D556" s="3"/>
      <c r="E556" s="3"/>
      <c r="F556" s="6"/>
      <c r="G556" s="6"/>
    </row>
    <row r="557" spans="1:10" s="7" customFormat="1" ht="11.25">
      <c r="B557" s="7" t="s">
        <v>912</v>
      </c>
    </row>
    <row r="558" spans="1:10" s="7" customFormat="1" ht="11.25">
      <c r="A558" s="3"/>
      <c r="B558" s="3"/>
      <c r="C558" s="6" t="s">
        <v>918</v>
      </c>
      <c r="D558" s="7" t="s">
        <v>1152</v>
      </c>
      <c r="E558" s="3"/>
      <c r="F558" s="6"/>
      <c r="G558" s="7" t="s">
        <v>518</v>
      </c>
    </row>
    <row r="559" spans="1:10" s="7" customFormat="1" ht="11.25">
      <c r="A559" s="3"/>
      <c r="B559" s="3"/>
      <c r="C559" s="7" t="s">
        <v>487</v>
      </c>
      <c r="D559" s="7" t="s">
        <v>514</v>
      </c>
      <c r="E559" s="3"/>
      <c r="F559" s="6"/>
    </row>
    <row r="560" spans="1:10" s="7" customFormat="1" ht="11.25">
      <c r="A560" s="3"/>
      <c r="B560" s="3"/>
      <c r="C560" s="7" t="s">
        <v>222</v>
      </c>
      <c r="D560" s="7" t="s">
        <v>511</v>
      </c>
      <c r="E560" s="3"/>
      <c r="F560" s="6"/>
    </row>
    <row r="561" spans="1:7" s="7" customFormat="1" ht="11.25">
      <c r="A561" s="3"/>
      <c r="B561" s="3"/>
      <c r="C561" s="7" t="s">
        <v>242</v>
      </c>
      <c r="D561" s="7" t="s">
        <v>512</v>
      </c>
      <c r="E561" s="3"/>
      <c r="F561" s="6"/>
    </row>
    <row r="562" spans="1:7" s="7" customFormat="1" ht="11.25">
      <c r="A562" s="3"/>
      <c r="B562" s="3"/>
      <c r="C562" s="7" t="s">
        <v>1149</v>
      </c>
      <c r="D562" s="7" t="s">
        <v>1917</v>
      </c>
      <c r="E562" s="3"/>
      <c r="F562" s="6"/>
    </row>
    <row r="563" spans="1:7" s="7" customFormat="1" ht="11.25">
      <c r="A563" s="3"/>
      <c r="B563" s="3"/>
      <c r="C563" s="7" t="s">
        <v>1148</v>
      </c>
      <c r="D563" s="7" t="s">
        <v>513</v>
      </c>
      <c r="E563" s="3"/>
      <c r="F563" s="6"/>
    </row>
    <row r="564" spans="1:7" s="7" customFormat="1" ht="11.25">
      <c r="A564" s="3"/>
      <c r="B564" s="3"/>
      <c r="C564" s="7" t="s">
        <v>488</v>
      </c>
      <c r="D564" s="7" t="s">
        <v>1152</v>
      </c>
      <c r="E564" s="3"/>
      <c r="F564" s="6"/>
    </row>
    <row r="565" spans="1:7" s="7" customFormat="1" ht="11.25">
      <c r="A565" s="3"/>
      <c r="B565" s="3"/>
      <c r="C565" s="7" t="s">
        <v>489</v>
      </c>
      <c r="D565" s="7" t="s">
        <v>1152</v>
      </c>
      <c r="E565" s="3"/>
      <c r="F565" s="6"/>
    </row>
    <row r="566" spans="1:7" s="7" customFormat="1" ht="11.25">
      <c r="A566" s="3"/>
      <c r="B566" s="3"/>
      <c r="C566" s="7" t="s">
        <v>490</v>
      </c>
      <c r="D566" s="7" t="s">
        <v>1152</v>
      </c>
      <c r="E566" s="3"/>
      <c r="F566" s="6"/>
    </row>
    <row r="567" spans="1:7" s="7" customFormat="1" ht="11.25">
      <c r="A567" s="3"/>
      <c r="B567" s="3"/>
      <c r="C567" s="7" t="s">
        <v>491</v>
      </c>
      <c r="D567" s="7" t="s">
        <v>1152</v>
      </c>
      <c r="E567" s="3"/>
      <c r="F567" s="6"/>
    </row>
    <row r="568" spans="1:7" s="7" customFormat="1" ht="11.25">
      <c r="A568" s="3"/>
      <c r="B568" s="3"/>
      <c r="C568" s="7" t="s">
        <v>492</v>
      </c>
      <c r="D568" s="7" t="s">
        <v>1152</v>
      </c>
      <c r="E568" s="3"/>
      <c r="F568" s="6"/>
    </row>
    <row r="569" spans="1:7" s="7" customFormat="1" ht="11.25">
      <c r="A569" s="3"/>
      <c r="B569" s="3"/>
      <c r="C569" s="7" t="s">
        <v>493</v>
      </c>
      <c r="D569" s="7" t="s">
        <v>1152</v>
      </c>
      <c r="E569" s="3"/>
      <c r="F569" s="6"/>
    </row>
    <row r="570" spans="1:7" s="7" customFormat="1" ht="11.25">
      <c r="A570" s="3"/>
      <c r="B570" s="3"/>
      <c r="C570" s="7" t="s">
        <v>494</v>
      </c>
      <c r="D570" s="7" t="s">
        <v>1152</v>
      </c>
      <c r="E570" s="3"/>
      <c r="F570" s="6"/>
    </row>
    <row r="571" spans="1:7" s="7" customFormat="1" ht="11.25">
      <c r="A571" s="3"/>
      <c r="B571" s="3"/>
      <c r="C571" s="6" t="s">
        <v>515</v>
      </c>
      <c r="D571" s="7" t="s">
        <v>1141</v>
      </c>
      <c r="E571" s="6"/>
      <c r="F571" s="6"/>
      <c r="G571" s="7" t="s">
        <v>518</v>
      </c>
    </row>
    <row r="572" spans="1:7" s="7" customFormat="1" ht="11.25">
      <c r="A572" s="3"/>
      <c r="B572" s="3"/>
      <c r="C572" s="6"/>
      <c r="E572" s="6"/>
      <c r="F572" s="6"/>
    </row>
    <row r="573" spans="1:7" s="7" customFormat="1" ht="11.25">
      <c r="B573" s="7" t="s">
        <v>1265</v>
      </c>
    </row>
    <row r="574" spans="1:7" s="7" customFormat="1" ht="11.25"/>
    <row r="575" spans="1:7" s="7" customFormat="1">
      <c r="A575" s="13" t="s">
        <v>910</v>
      </c>
    </row>
    <row r="576" spans="1:7" s="7" customFormat="1">
      <c r="A576" s="14" t="s">
        <v>516</v>
      </c>
    </row>
    <row r="577" spans="1:10" s="7" customFormat="1">
      <c r="A577" s="13" t="s">
        <v>910</v>
      </c>
    </row>
    <row r="578" spans="1:10" s="7" customFormat="1">
      <c r="A578" s="13"/>
    </row>
    <row r="579" spans="1:10" s="7" customFormat="1" ht="11.25">
      <c r="B579" s="7" t="s">
        <v>929</v>
      </c>
    </row>
    <row r="580" spans="1:10" s="7" customFormat="1" ht="11.25">
      <c r="C580" s="3" t="s">
        <v>517</v>
      </c>
    </row>
    <row r="581" spans="1:10" s="7" customFormat="1" ht="11.25">
      <c r="C581" s="3"/>
    </row>
    <row r="582" spans="1:10" s="7" customFormat="1" ht="11.25">
      <c r="B582" s="7" t="s">
        <v>1247</v>
      </c>
    </row>
    <row r="583" spans="1:10" s="7" customFormat="1" ht="11.25">
      <c r="C583" s="131" t="s">
        <v>616</v>
      </c>
      <c r="D583" s="9" t="s">
        <v>166</v>
      </c>
      <c r="E583" s="9" t="s">
        <v>1293</v>
      </c>
      <c r="F583" s="9" t="s">
        <v>564</v>
      </c>
      <c r="G583" s="9" t="s">
        <v>1301</v>
      </c>
      <c r="H583" s="15" t="s">
        <v>438</v>
      </c>
      <c r="I583" s="15"/>
    </row>
    <row r="584" spans="1:10" s="7" customFormat="1" ht="11.25">
      <c r="C584" s="15" t="s">
        <v>438</v>
      </c>
      <c r="D584" s="8" t="s">
        <v>1302</v>
      </c>
      <c r="E584" s="8" t="s">
        <v>519</v>
      </c>
      <c r="F584" s="132" t="s">
        <v>520</v>
      </c>
      <c r="G584" s="8" t="s">
        <v>283</v>
      </c>
      <c r="H584" s="15" t="s">
        <v>438</v>
      </c>
      <c r="J584" s="15"/>
    </row>
    <row r="585" spans="1:10" s="7" customFormat="1" ht="11.25">
      <c r="C585" s="15" t="s">
        <v>438</v>
      </c>
      <c r="D585" s="8" t="s">
        <v>521</v>
      </c>
      <c r="E585" s="8" t="s">
        <v>693</v>
      </c>
      <c r="F585" s="15" t="s">
        <v>438</v>
      </c>
      <c r="J585" s="15"/>
    </row>
    <row r="586" spans="1:10" s="7" customFormat="1" ht="11.25">
      <c r="C586" s="15" t="s">
        <v>438</v>
      </c>
      <c r="D586" s="8" t="s">
        <v>290</v>
      </c>
      <c r="E586" s="8" t="s">
        <v>242</v>
      </c>
      <c r="F586" s="8" t="s">
        <v>1149</v>
      </c>
      <c r="G586" s="132" t="s">
        <v>1148</v>
      </c>
    </row>
    <row r="587" spans="1:10" s="7" customFormat="1" ht="11.25">
      <c r="C587" s="3"/>
      <c r="D587" s="3"/>
      <c r="E587" s="3"/>
      <c r="G587" s="6"/>
    </row>
    <row r="588" spans="1:10" s="7" customFormat="1" ht="11.25">
      <c r="B588" s="7" t="s">
        <v>912</v>
      </c>
    </row>
    <row r="589" spans="1:10" s="7" customFormat="1" ht="11.25">
      <c r="A589" s="3"/>
      <c r="B589" s="3"/>
      <c r="C589" s="6" t="s">
        <v>166</v>
      </c>
      <c r="D589" s="6" t="s">
        <v>224</v>
      </c>
      <c r="E589" s="3"/>
      <c r="F589" s="6"/>
    </row>
    <row r="590" spans="1:10" s="7" customFormat="1" ht="11.25">
      <c r="A590" s="3"/>
      <c r="B590" s="3"/>
      <c r="C590" s="6" t="s">
        <v>1293</v>
      </c>
      <c r="D590" s="3" t="s">
        <v>1322</v>
      </c>
      <c r="E590" s="3"/>
      <c r="F590" s="6"/>
    </row>
    <row r="591" spans="1:10" s="7" customFormat="1" ht="11.25">
      <c r="A591" s="3"/>
      <c r="B591" s="3"/>
      <c r="C591" s="6" t="s">
        <v>1301</v>
      </c>
      <c r="D591" s="3" t="s">
        <v>526</v>
      </c>
      <c r="E591" s="3"/>
      <c r="F591" s="6"/>
    </row>
    <row r="592" spans="1:10" s="7" customFormat="1" ht="11.25">
      <c r="A592" s="3"/>
      <c r="B592" s="3"/>
      <c r="C592" s="3" t="s">
        <v>1302</v>
      </c>
      <c r="D592" s="3" t="s">
        <v>523</v>
      </c>
      <c r="E592" s="3"/>
      <c r="F592" s="6"/>
      <c r="G592" s="7" t="s">
        <v>329</v>
      </c>
    </row>
    <row r="593" spans="1:7" s="7" customFormat="1" ht="11.25">
      <c r="A593" s="3"/>
      <c r="B593" s="3"/>
      <c r="C593" s="3" t="s">
        <v>519</v>
      </c>
      <c r="D593" s="3" t="s">
        <v>524</v>
      </c>
      <c r="E593" s="3"/>
      <c r="F593" s="6"/>
      <c r="G593" s="7" t="s">
        <v>331</v>
      </c>
    </row>
    <row r="594" spans="1:7" s="7" customFormat="1" ht="11.25">
      <c r="A594" s="3"/>
      <c r="B594" s="3"/>
      <c r="C594" s="3" t="s">
        <v>520</v>
      </c>
      <c r="D594" s="3" t="s">
        <v>524</v>
      </c>
      <c r="E594" s="3"/>
      <c r="F594" s="6"/>
      <c r="G594" s="7" t="s">
        <v>331</v>
      </c>
    </row>
    <row r="595" spans="1:7" s="7" customFormat="1" ht="11.25">
      <c r="A595" s="3"/>
      <c r="B595" s="3"/>
      <c r="C595" s="3" t="s">
        <v>652</v>
      </c>
      <c r="D595" s="3" t="s">
        <v>653</v>
      </c>
      <c r="E595" s="3"/>
      <c r="F595" s="6"/>
    </row>
    <row r="596" spans="1:7" s="7" customFormat="1" ht="11.25">
      <c r="A596" s="3"/>
      <c r="B596" s="3"/>
      <c r="C596" s="3" t="s">
        <v>694</v>
      </c>
      <c r="D596" s="3" t="s">
        <v>278</v>
      </c>
      <c r="E596" s="3"/>
      <c r="F596" s="6"/>
      <c r="G596" s="7" t="s">
        <v>330</v>
      </c>
    </row>
    <row r="597" spans="1:7" s="7" customFormat="1" ht="11.25">
      <c r="A597" s="3"/>
      <c r="B597" s="3"/>
      <c r="C597" s="3" t="s">
        <v>693</v>
      </c>
      <c r="D597" s="3" t="s">
        <v>522</v>
      </c>
      <c r="E597" s="3"/>
      <c r="F597" s="6"/>
    </row>
    <row r="598" spans="1:7" s="7" customFormat="1" ht="11.25">
      <c r="A598" s="3"/>
      <c r="B598" s="3"/>
      <c r="C598" s="3" t="s">
        <v>222</v>
      </c>
      <c r="D598" s="3" t="s">
        <v>511</v>
      </c>
      <c r="E598" s="3"/>
      <c r="F598" s="6"/>
    </row>
    <row r="599" spans="1:7" s="7" customFormat="1" ht="11.25">
      <c r="A599" s="3"/>
      <c r="B599" s="3"/>
      <c r="C599" s="3" t="s">
        <v>242</v>
      </c>
      <c r="D599" s="3" t="s">
        <v>512</v>
      </c>
      <c r="E599" s="3"/>
      <c r="F599" s="6"/>
    </row>
    <row r="600" spans="1:7" s="7" customFormat="1" ht="11.25">
      <c r="A600" s="3"/>
      <c r="B600" s="3"/>
      <c r="C600" s="3" t="s">
        <v>1149</v>
      </c>
      <c r="D600" s="3" t="s">
        <v>1917</v>
      </c>
      <c r="E600" s="3"/>
      <c r="F600" s="6"/>
    </row>
    <row r="601" spans="1:7" s="7" customFormat="1" ht="11.25">
      <c r="A601" s="3"/>
      <c r="B601" s="3"/>
      <c r="C601" s="7" t="s">
        <v>1148</v>
      </c>
      <c r="D601" s="7" t="s">
        <v>513</v>
      </c>
      <c r="E601" s="3"/>
      <c r="F601" s="6"/>
    </row>
    <row r="602" spans="1:7" s="7" customFormat="1" ht="11.25">
      <c r="A602" s="3"/>
      <c r="B602" s="3"/>
      <c r="E602" s="3"/>
      <c r="F602" s="6"/>
    </row>
    <row r="603" spans="1:7" s="7" customFormat="1" ht="11.25">
      <c r="B603" s="7" t="s">
        <v>1265</v>
      </c>
    </row>
    <row r="604" spans="1:7" s="7" customFormat="1" ht="11.25"/>
    <row r="605" spans="1:7" s="14" customFormat="1">
      <c r="A605" s="13" t="s">
        <v>133</v>
      </c>
    </row>
    <row r="606" spans="1:7" s="14" customFormat="1">
      <c r="A606" s="14" t="s">
        <v>604</v>
      </c>
    </row>
    <row r="607" spans="1:7" s="14" customFormat="1">
      <c r="A607" s="13" t="s">
        <v>133</v>
      </c>
    </row>
    <row r="608" spans="1:7" s="14" customFormat="1"/>
    <row r="609" spans="1:15" s="14" customFormat="1">
      <c r="B609" s="14" t="s">
        <v>134</v>
      </c>
    </row>
    <row r="610" spans="1:15" s="14" customFormat="1">
      <c r="C610" s="14" t="s">
        <v>698</v>
      </c>
    </row>
    <row r="611" spans="1:15" s="14" customFormat="1"/>
    <row r="612" spans="1:15" s="14" customFormat="1">
      <c r="B612" s="14" t="s">
        <v>135</v>
      </c>
    </row>
    <row r="613" spans="1:15" s="14" customFormat="1">
      <c r="C613" s="67" t="s">
        <v>1080</v>
      </c>
      <c r="D613" s="67" t="s">
        <v>403</v>
      </c>
      <c r="E613" s="67" t="s">
        <v>231</v>
      </c>
      <c r="F613" s="67" t="s">
        <v>232</v>
      </c>
      <c r="G613" s="133" t="s">
        <v>184</v>
      </c>
      <c r="H613" s="67" t="s">
        <v>233</v>
      </c>
      <c r="I613" s="28"/>
      <c r="J613" s="28"/>
      <c r="L613" s="87"/>
      <c r="M613" s="28"/>
      <c r="N613" s="28"/>
      <c r="O613" s="28"/>
    </row>
    <row r="614" spans="1:15" s="14" customFormat="1"/>
    <row r="615" spans="1:15" s="14" customFormat="1">
      <c r="B615" s="14" t="s">
        <v>136</v>
      </c>
    </row>
    <row r="616" spans="1:15" s="14" customFormat="1">
      <c r="C616" s="28" t="s">
        <v>1080</v>
      </c>
      <c r="D616" s="14" t="s">
        <v>237</v>
      </c>
    </row>
    <row r="617" spans="1:15" s="69" customFormat="1"/>
    <row r="618" spans="1:15" s="14" customFormat="1">
      <c r="B618" s="14" t="s">
        <v>137</v>
      </c>
    </row>
    <row r="619" spans="1:15" s="14" customFormat="1"/>
    <row r="620" spans="1:15" s="14" customFormat="1">
      <c r="A620" s="13" t="s">
        <v>133</v>
      </c>
    </row>
    <row r="621" spans="1:15" s="14" customFormat="1">
      <c r="A621" s="5" t="s">
        <v>605</v>
      </c>
    </row>
    <row r="622" spans="1:15" s="14" customFormat="1">
      <c r="A622" s="13" t="s">
        <v>133</v>
      </c>
    </row>
    <row r="623" spans="1:15" s="14" customFormat="1"/>
    <row r="624" spans="1:15" s="14" customFormat="1">
      <c r="B624" s="14" t="s">
        <v>134</v>
      </c>
    </row>
    <row r="625" spans="1:15" s="14" customFormat="1">
      <c r="C625" s="5" t="s">
        <v>697</v>
      </c>
    </row>
    <row r="626" spans="1:15" s="14" customFormat="1"/>
    <row r="627" spans="1:15" s="14" customFormat="1">
      <c r="B627" s="14" t="s">
        <v>135</v>
      </c>
    </row>
    <row r="628" spans="1:15" s="14" customFormat="1">
      <c r="C628" s="67" t="s">
        <v>609</v>
      </c>
      <c r="D628" s="67" t="s">
        <v>403</v>
      </c>
      <c r="E628" s="67" t="s">
        <v>231</v>
      </c>
      <c r="F628" s="67" t="s">
        <v>232</v>
      </c>
      <c r="G628" s="133" t="s">
        <v>184</v>
      </c>
      <c r="H628" s="67" t="s">
        <v>233</v>
      </c>
      <c r="I628" s="28"/>
      <c r="J628" s="28"/>
      <c r="L628" s="87"/>
      <c r="M628" s="28"/>
      <c r="N628" s="28"/>
      <c r="O628" s="28"/>
    </row>
    <row r="629" spans="1:15" s="14" customFormat="1"/>
    <row r="630" spans="1:15" s="14" customFormat="1">
      <c r="B630" s="14" t="s">
        <v>136</v>
      </c>
    </row>
    <row r="631" spans="1:15" s="14" customFormat="1">
      <c r="C631" s="28" t="s">
        <v>608</v>
      </c>
      <c r="D631" s="14" t="s">
        <v>237</v>
      </c>
    </row>
    <row r="632" spans="1:15" s="69" customFormat="1"/>
    <row r="633" spans="1:15" s="14" customFormat="1">
      <c r="B633" s="14" t="s">
        <v>137</v>
      </c>
    </row>
    <row r="634" spans="1:15" s="14" customFormat="1"/>
    <row r="635" spans="1:15" s="7" customFormat="1">
      <c r="A635" s="13" t="s">
        <v>910</v>
      </c>
    </row>
    <row r="636" spans="1:15" s="7" customFormat="1">
      <c r="A636" s="14" t="s">
        <v>1491</v>
      </c>
    </row>
    <row r="637" spans="1:15" s="7" customFormat="1">
      <c r="A637" s="13" t="s">
        <v>910</v>
      </c>
    </row>
    <row r="638" spans="1:15" s="7" customFormat="1">
      <c r="A638" s="13"/>
    </row>
    <row r="639" spans="1:15" s="7" customFormat="1" ht="11.25">
      <c r="B639" s="7" t="s">
        <v>929</v>
      </c>
    </row>
    <row r="640" spans="1:15" s="7" customFormat="1" ht="11.25">
      <c r="C640" s="3" t="s">
        <v>748</v>
      </c>
    </row>
    <row r="641" spans="1:11" s="7" customFormat="1" ht="11.25">
      <c r="C641" s="3"/>
    </row>
    <row r="642" spans="1:11" s="7" customFormat="1" ht="11.25">
      <c r="B642" s="7" t="s">
        <v>1247</v>
      </c>
    </row>
    <row r="643" spans="1:11" s="7" customFormat="1" ht="11.25">
      <c r="C643" s="8" t="s">
        <v>748</v>
      </c>
      <c r="D643" s="8" t="s">
        <v>166</v>
      </c>
      <c r="E643" s="8" t="s">
        <v>889</v>
      </c>
      <c r="F643" s="8" t="s">
        <v>898</v>
      </c>
    </row>
    <row r="644" spans="1:11" s="7" customFormat="1" ht="11.25">
      <c r="D644" s="3"/>
    </row>
    <row r="645" spans="1:11" s="7" customFormat="1" ht="11.25">
      <c r="B645" s="7" t="s">
        <v>1258</v>
      </c>
    </row>
    <row r="646" spans="1:11" s="7" customFormat="1" ht="11.25">
      <c r="C646" s="3" t="s">
        <v>1248</v>
      </c>
      <c r="D646" s="7" t="s">
        <v>1492</v>
      </c>
    </row>
    <row r="647" spans="1:11" s="7" customFormat="1" ht="11.25">
      <c r="C647" s="7" t="s">
        <v>747</v>
      </c>
      <c r="D647" s="7" t="s">
        <v>749</v>
      </c>
    </row>
    <row r="648" spans="1:11" s="7" customFormat="1" ht="11.25">
      <c r="C648" s="7" t="s">
        <v>898</v>
      </c>
      <c r="D648" s="7" t="s">
        <v>750</v>
      </c>
    </row>
    <row r="649" spans="1:11" s="7" customFormat="1" ht="11.25"/>
    <row r="650" spans="1:11" s="7" customFormat="1" ht="11.25">
      <c r="B650" s="7" t="s">
        <v>1265</v>
      </c>
    </row>
    <row r="651" spans="1:11" s="7" customFormat="1" ht="11.25"/>
    <row r="653" spans="1:11" s="7" customFormat="1">
      <c r="A653" s="326" t="s">
        <v>907</v>
      </c>
      <c r="B653" s="327"/>
      <c r="C653" s="327"/>
      <c r="D653" s="327"/>
      <c r="E653" s="327"/>
      <c r="F653" s="327"/>
      <c r="G653" s="327"/>
      <c r="H653" s="327"/>
      <c r="I653" s="327"/>
      <c r="J653" s="327"/>
      <c r="K653" s="327"/>
    </row>
    <row r="654" spans="1:11" s="7" customFormat="1">
      <c r="A654" s="222" t="s">
        <v>2245</v>
      </c>
      <c r="B654" s="327"/>
      <c r="C654" s="327"/>
      <c r="D654" s="327"/>
      <c r="E654" s="327"/>
      <c r="F654" s="327"/>
      <c r="G654" s="327"/>
      <c r="H654" s="327"/>
      <c r="I654" s="327"/>
      <c r="J654" s="327"/>
      <c r="K654" s="327"/>
    </row>
    <row r="655" spans="1:11" s="7" customFormat="1">
      <c r="A655" s="326" t="s">
        <v>907</v>
      </c>
      <c r="B655" s="327"/>
      <c r="C655" s="327"/>
      <c r="D655" s="327"/>
      <c r="E655" s="327"/>
      <c r="F655" s="327"/>
      <c r="G655" s="327"/>
      <c r="H655" s="327"/>
      <c r="I655" s="327"/>
      <c r="J655" s="327"/>
      <c r="K655" s="327"/>
    </row>
    <row r="656" spans="1:11" s="7" customFormat="1">
      <c r="A656" s="326"/>
      <c r="B656" s="327"/>
      <c r="C656" s="327"/>
      <c r="D656" s="327"/>
      <c r="E656" s="327"/>
      <c r="F656" s="327"/>
      <c r="G656" s="327"/>
      <c r="H656" s="327"/>
      <c r="I656" s="327"/>
      <c r="J656" s="327"/>
      <c r="K656" s="327"/>
    </row>
    <row r="657" spans="1:11" s="7" customFormat="1" ht="11.25">
      <c r="A657" s="327"/>
      <c r="B657" s="327" t="s">
        <v>189</v>
      </c>
      <c r="C657" s="327"/>
      <c r="D657" s="327"/>
      <c r="E657" s="327"/>
      <c r="F657" s="327"/>
      <c r="G657" s="327"/>
      <c r="H657" s="327"/>
      <c r="I657" s="327"/>
      <c r="J657" s="327"/>
      <c r="K657" s="327"/>
    </row>
    <row r="658" spans="1:11" s="7" customFormat="1" ht="11.25">
      <c r="A658" s="327"/>
      <c r="B658" s="327"/>
      <c r="C658" s="328" t="s">
        <v>2533</v>
      </c>
      <c r="D658" s="327"/>
      <c r="E658" s="327"/>
      <c r="F658" s="327"/>
      <c r="G658" s="327"/>
      <c r="H658" s="327"/>
      <c r="I658" s="327"/>
      <c r="J658" s="327"/>
      <c r="K658" s="327"/>
    </row>
    <row r="659" spans="1:11" s="7" customFormat="1" ht="11.25">
      <c r="A659" s="327"/>
      <c r="B659" s="327"/>
      <c r="C659" s="328"/>
      <c r="D659" s="327"/>
      <c r="E659" s="327"/>
      <c r="F659" s="327"/>
      <c r="G659" s="327"/>
      <c r="H659" s="327"/>
      <c r="I659" s="327"/>
      <c r="J659" s="327"/>
      <c r="K659" s="327"/>
    </row>
    <row r="660" spans="1:11" s="7" customFormat="1" ht="11.25">
      <c r="A660" s="327"/>
      <c r="B660" s="327" t="s">
        <v>930</v>
      </c>
      <c r="C660" s="327"/>
      <c r="D660" s="327"/>
      <c r="E660" s="327"/>
      <c r="F660" s="327"/>
      <c r="G660" s="327"/>
      <c r="H660" s="327"/>
      <c r="I660" s="327"/>
      <c r="J660" s="327"/>
      <c r="K660" s="327"/>
    </row>
    <row r="661" spans="1:11" s="7" customFormat="1" ht="11.25">
      <c r="A661" s="327"/>
      <c r="B661" s="327"/>
      <c r="C661" s="227" t="s">
        <v>2237</v>
      </c>
      <c r="D661" s="227" t="s">
        <v>2238</v>
      </c>
      <c r="E661" s="227" t="s">
        <v>2239</v>
      </c>
      <c r="F661" s="227" t="s">
        <v>2544</v>
      </c>
      <c r="G661" s="227" t="s">
        <v>2538</v>
      </c>
      <c r="H661" s="329" t="s">
        <v>438</v>
      </c>
      <c r="I661" s="327"/>
      <c r="J661" s="327"/>
      <c r="K661" s="327"/>
    </row>
    <row r="662" spans="1:11" s="7" customFormat="1">
      <c r="A662" s="327"/>
      <c r="B662" s="327"/>
      <c r="C662" s="327"/>
      <c r="D662" s="329" t="s">
        <v>438</v>
      </c>
      <c r="E662" s="227" t="s">
        <v>2242</v>
      </c>
      <c r="F662" s="330" t="s">
        <v>184</v>
      </c>
      <c r="G662" s="227" t="s">
        <v>2243</v>
      </c>
      <c r="H662" s="327"/>
      <c r="I662" s="327"/>
      <c r="J662" s="327"/>
      <c r="K662" s="327"/>
    </row>
    <row r="663" spans="1:11" s="7" customFormat="1" ht="11.25">
      <c r="A663" s="327"/>
      <c r="B663" s="327" t="s">
        <v>920</v>
      </c>
      <c r="C663" s="327"/>
      <c r="D663" s="327"/>
      <c r="E663" s="327"/>
      <c r="F663" s="327"/>
      <c r="G663" s="327"/>
      <c r="H663" s="327"/>
      <c r="I663" s="327"/>
      <c r="J663" s="327"/>
      <c r="K663" s="327"/>
    </row>
    <row r="664" spans="1:11" s="7" customFormat="1" ht="11.25">
      <c r="A664" s="327"/>
      <c r="B664" s="327"/>
      <c r="C664" s="327" t="s">
        <v>2586</v>
      </c>
      <c r="D664" s="327"/>
      <c r="E664" s="327"/>
      <c r="F664" s="327"/>
      <c r="G664" s="327"/>
      <c r="H664" s="327"/>
      <c r="I664" s="327"/>
      <c r="J664" s="327"/>
      <c r="K664" s="327"/>
    </row>
    <row r="665" spans="1:11" s="7" customFormat="1" ht="11.25">
      <c r="A665" s="327"/>
      <c r="B665" s="327"/>
      <c r="C665" s="327"/>
      <c r="D665" s="327"/>
      <c r="E665" s="327"/>
      <c r="F665" s="327"/>
      <c r="G665" s="327"/>
      <c r="H665" s="327"/>
      <c r="I665" s="327"/>
      <c r="J665" s="327"/>
      <c r="K665" s="327"/>
    </row>
    <row r="666" spans="1:11" s="7" customFormat="1">
      <c r="A666" s="326" t="s">
        <v>907</v>
      </c>
      <c r="B666" s="327"/>
      <c r="C666" s="327"/>
      <c r="D666" s="327"/>
      <c r="E666" s="327"/>
      <c r="F666" s="327"/>
      <c r="G666" s="327"/>
      <c r="H666" s="327"/>
      <c r="I666" s="327"/>
      <c r="J666" s="327"/>
      <c r="K666" s="327"/>
    </row>
    <row r="667" spans="1:11" s="7" customFormat="1">
      <c r="A667" s="222" t="s">
        <v>2244</v>
      </c>
      <c r="B667" s="327"/>
      <c r="C667" s="327"/>
      <c r="D667" s="327"/>
      <c r="E667" s="327"/>
      <c r="F667" s="327"/>
      <c r="G667" s="327"/>
      <c r="H667" s="327"/>
      <c r="I667" s="327"/>
      <c r="J667" s="327"/>
      <c r="K667" s="327"/>
    </row>
    <row r="668" spans="1:11" s="7" customFormat="1">
      <c r="A668" s="326" t="s">
        <v>907</v>
      </c>
      <c r="B668" s="327"/>
      <c r="C668" s="327"/>
      <c r="D668" s="327"/>
      <c r="E668" s="327"/>
      <c r="F668" s="327"/>
      <c r="G668" s="327"/>
      <c r="H668" s="327"/>
      <c r="I668" s="327"/>
      <c r="J668" s="327"/>
      <c r="K668" s="327"/>
    </row>
    <row r="669" spans="1:11" s="7" customFormat="1">
      <c r="A669" s="326"/>
      <c r="B669" s="327"/>
      <c r="C669" s="327"/>
      <c r="D669" s="327"/>
      <c r="E669" s="327"/>
      <c r="F669" s="327"/>
      <c r="G669" s="327"/>
      <c r="H669" s="327"/>
      <c r="I669" s="327"/>
      <c r="J669" s="327"/>
      <c r="K669" s="327"/>
    </row>
    <row r="670" spans="1:11" s="7" customFormat="1" ht="11.25">
      <c r="A670" s="327"/>
      <c r="B670" s="327" t="s">
        <v>189</v>
      </c>
      <c r="C670" s="327"/>
      <c r="D670" s="327"/>
      <c r="E670" s="327"/>
      <c r="F670" s="327"/>
      <c r="G670" s="327"/>
      <c r="H670" s="327"/>
      <c r="I670" s="327"/>
      <c r="J670" s="327"/>
      <c r="K670" s="327"/>
    </row>
    <row r="671" spans="1:11" s="7" customFormat="1" ht="11.25">
      <c r="A671" s="327"/>
      <c r="B671" s="327"/>
      <c r="C671" s="328" t="s">
        <v>2585</v>
      </c>
      <c r="D671" s="327"/>
      <c r="E671" s="327"/>
      <c r="F671" s="327"/>
      <c r="G671" s="327"/>
      <c r="H671" s="327"/>
      <c r="I671" s="327"/>
      <c r="J671" s="327"/>
      <c r="K671" s="327"/>
    </row>
    <row r="672" spans="1:11" s="7" customFormat="1" ht="11.25">
      <c r="A672" s="327"/>
      <c r="B672" s="327"/>
      <c r="C672" s="328"/>
      <c r="D672" s="327"/>
      <c r="E672" s="327"/>
      <c r="F672" s="327"/>
      <c r="G672" s="327"/>
      <c r="H672" s="327"/>
      <c r="I672" s="327"/>
      <c r="J672" s="327"/>
      <c r="K672" s="327"/>
    </row>
    <row r="673" spans="1:11" s="7" customFormat="1" ht="11.25">
      <c r="A673" s="327"/>
      <c r="B673" s="327" t="s">
        <v>930</v>
      </c>
      <c r="C673" s="327"/>
      <c r="D673" s="327"/>
      <c r="E673" s="327"/>
      <c r="F673" s="327"/>
      <c r="G673" s="327"/>
      <c r="H673" s="327"/>
      <c r="I673" s="327"/>
      <c r="J673" s="327"/>
      <c r="K673" s="327"/>
    </row>
    <row r="674" spans="1:11" s="7" customFormat="1" ht="11.25">
      <c r="A674" s="327"/>
      <c r="B674" s="327"/>
      <c r="C674" s="227" t="s">
        <v>2230</v>
      </c>
      <c r="D674" s="227" t="s">
        <v>2233</v>
      </c>
      <c r="E674" s="227" t="s">
        <v>2231</v>
      </c>
      <c r="F674" s="227" t="s">
        <v>2550</v>
      </c>
      <c r="G674" s="227" t="s">
        <v>2234</v>
      </c>
      <c r="H674" s="329" t="s">
        <v>438</v>
      </c>
      <c r="I674" s="327"/>
      <c r="J674" s="327"/>
      <c r="K674" s="327"/>
    </row>
    <row r="675" spans="1:11" s="7" customFormat="1">
      <c r="A675" s="327"/>
      <c r="B675" s="327"/>
      <c r="C675" s="329" t="s">
        <v>438</v>
      </c>
      <c r="D675" s="227" t="s">
        <v>2232</v>
      </c>
      <c r="E675" s="227" t="s">
        <v>2235</v>
      </c>
      <c r="F675" s="330" t="s">
        <v>184</v>
      </c>
      <c r="G675" s="227" t="s">
        <v>2241</v>
      </c>
      <c r="H675" s="227" t="s">
        <v>2240</v>
      </c>
      <c r="I675" s="327"/>
      <c r="J675" s="327"/>
      <c r="K675" s="327"/>
    </row>
    <row r="676" spans="1:11" s="7" customFormat="1" ht="11.25">
      <c r="A676" s="327"/>
      <c r="B676" s="327"/>
      <c r="C676" s="327"/>
      <c r="D676" s="328"/>
      <c r="E676" s="327"/>
      <c r="F676" s="327"/>
      <c r="G676" s="327"/>
      <c r="H676" s="327"/>
      <c r="I676" s="327"/>
      <c r="J676" s="327"/>
      <c r="K676" s="327"/>
    </row>
    <row r="677" spans="1:11" s="7" customFormat="1" ht="11.25">
      <c r="A677" s="327"/>
      <c r="B677" s="327" t="s">
        <v>137</v>
      </c>
      <c r="C677" s="327"/>
      <c r="D677" s="327"/>
      <c r="E677" s="327"/>
      <c r="F677" s="327"/>
      <c r="G677" s="327"/>
      <c r="H677" s="327"/>
      <c r="I677" s="327"/>
      <c r="J677" s="327"/>
      <c r="K677" s="327"/>
    </row>
    <row r="678" spans="1:11" s="7" customFormat="1" ht="11.25">
      <c r="A678" s="327"/>
      <c r="B678" s="327"/>
      <c r="C678" s="327" t="s">
        <v>2586</v>
      </c>
      <c r="D678" s="327"/>
      <c r="E678" s="327"/>
      <c r="F678" s="327"/>
      <c r="G678" s="327"/>
      <c r="H678" s="327"/>
      <c r="I678" s="327"/>
      <c r="J678" s="327"/>
      <c r="K678" s="327"/>
    </row>
    <row r="679" spans="1:11" s="7" customFormat="1" ht="11.25">
      <c r="A679" s="327"/>
      <c r="B679" s="327"/>
      <c r="C679" s="327"/>
      <c r="D679" s="327"/>
      <c r="E679" s="327"/>
      <c r="F679" s="327"/>
      <c r="G679" s="327"/>
      <c r="H679" s="327"/>
      <c r="I679" s="327"/>
      <c r="J679" s="327"/>
      <c r="K679" s="327"/>
    </row>
    <row r="680" spans="1:11" s="7" customFormat="1" ht="11.25">
      <c r="C680" s="3"/>
    </row>
    <row r="682" spans="1:11" s="29" customFormat="1" ht="21">
      <c r="A682" s="27" t="s">
        <v>1344</v>
      </c>
    </row>
    <row r="684" spans="1:11">
      <c r="A684" s="21" t="s">
        <v>462</v>
      </c>
    </row>
    <row r="685" spans="1:11">
      <c r="A685" s="17" t="s">
        <v>662</v>
      </c>
    </row>
    <row r="686" spans="1:11">
      <c r="A686" s="21" t="s">
        <v>462</v>
      </c>
    </row>
    <row r="687" spans="1:11">
      <c r="A687" s="21"/>
    </row>
    <row r="688" spans="1:11">
      <c r="B688" s="17" t="s">
        <v>463</v>
      </c>
    </row>
    <row r="689" spans="2:15">
      <c r="C689" s="17" t="s">
        <v>671</v>
      </c>
    </row>
    <row r="691" spans="2:15">
      <c r="B691" s="17" t="s">
        <v>663</v>
      </c>
    </row>
    <row r="692" spans="2:15">
      <c r="C692" s="22" t="s">
        <v>1226</v>
      </c>
      <c r="D692" s="8" t="s">
        <v>105</v>
      </c>
      <c r="E692" s="8" t="s">
        <v>106</v>
      </c>
      <c r="F692" s="8" t="s">
        <v>107</v>
      </c>
      <c r="G692" s="8" t="s">
        <v>108</v>
      </c>
      <c r="H692" s="8" t="s">
        <v>120</v>
      </c>
      <c r="I692" s="15" t="s">
        <v>438</v>
      </c>
      <c r="J692" s="18"/>
      <c r="L692" s="16"/>
      <c r="M692" s="18"/>
      <c r="N692" s="18"/>
      <c r="O692" s="18"/>
    </row>
    <row r="693" spans="2:15">
      <c r="C693" s="15" t="s">
        <v>438</v>
      </c>
      <c r="D693" s="8" t="s">
        <v>121</v>
      </c>
      <c r="E693" s="15" t="s">
        <v>438</v>
      </c>
      <c r="M693" s="18"/>
      <c r="N693" s="18"/>
      <c r="O693" s="18"/>
    </row>
    <row r="694" spans="2:15">
      <c r="C694" s="15" t="s">
        <v>438</v>
      </c>
      <c r="D694" s="8" t="s">
        <v>117</v>
      </c>
      <c r="E694" s="8" t="s">
        <v>109</v>
      </c>
      <c r="F694" s="8" t="s">
        <v>110</v>
      </c>
      <c r="G694" s="8" t="s">
        <v>111</v>
      </c>
      <c r="H694" s="8" t="s">
        <v>112</v>
      </c>
      <c r="I694" s="15" t="s">
        <v>438</v>
      </c>
      <c r="J694" s="18"/>
      <c r="L694" s="16"/>
      <c r="M694" s="18"/>
      <c r="N694" s="18"/>
      <c r="O694" s="18"/>
    </row>
    <row r="695" spans="2:15">
      <c r="C695" s="15" t="s">
        <v>438</v>
      </c>
      <c r="D695" s="8" t="s">
        <v>118</v>
      </c>
      <c r="E695" s="8" t="s">
        <v>113</v>
      </c>
      <c r="F695" s="8" t="s">
        <v>114</v>
      </c>
      <c r="G695" s="8" t="s">
        <v>115</v>
      </c>
      <c r="H695" s="8" t="s">
        <v>116</v>
      </c>
      <c r="I695" s="15" t="s">
        <v>438</v>
      </c>
      <c r="J695" s="18"/>
      <c r="L695" s="16"/>
      <c r="M695" s="18"/>
      <c r="N695" s="18"/>
      <c r="O695" s="18"/>
    </row>
    <row r="696" spans="2:15">
      <c r="C696" s="15" t="s">
        <v>438</v>
      </c>
      <c r="D696" s="8" t="s">
        <v>611</v>
      </c>
      <c r="E696" s="8" t="s">
        <v>612</v>
      </c>
      <c r="F696" s="22" t="s">
        <v>306</v>
      </c>
      <c r="G696" s="22" t="s">
        <v>307</v>
      </c>
      <c r="H696" s="8" t="s">
        <v>615</v>
      </c>
      <c r="I696" s="18"/>
      <c r="J696" s="18"/>
      <c r="L696" s="16"/>
      <c r="M696" s="18"/>
      <c r="N696" s="18"/>
      <c r="O696" s="18"/>
    </row>
    <row r="697" spans="2:15">
      <c r="C697" s="18"/>
      <c r="H697" s="18"/>
      <c r="I697" s="18"/>
      <c r="J697" s="18"/>
      <c r="L697" s="16"/>
      <c r="M697" s="18"/>
      <c r="N697" s="18"/>
      <c r="O697" s="18"/>
    </row>
    <row r="698" spans="2:15">
      <c r="B698" s="17" t="s">
        <v>664</v>
      </c>
      <c r="H698" s="18"/>
    </row>
    <row r="699" spans="2:15">
      <c r="C699" s="17" t="s">
        <v>1227</v>
      </c>
      <c r="D699" s="17" t="s">
        <v>1199</v>
      </c>
      <c r="H699" s="18"/>
    </row>
    <row r="700" spans="2:15">
      <c r="C700" s="17" t="s">
        <v>665</v>
      </c>
      <c r="D700" s="17" t="s">
        <v>1200</v>
      </c>
    </row>
    <row r="701" spans="2:15">
      <c r="C701" s="17" t="s">
        <v>642</v>
      </c>
      <c r="D701" s="17" t="s">
        <v>805</v>
      </c>
    </row>
    <row r="702" spans="2:15">
      <c r="C702" s="17" t="s">
        <v>804</v>
      </c>
      <c r="D702" s="17" t="s">
        <v>806</v>
      </c>
    </row>
    <row r="703" spans="2:15">
      <c r="C703" s="3" t="s">
        <v>120</v>
      </c>
      <c r="D703" s="3" t="s">
        <v>1140</v>
      </c>
      <c r="F703" s="5" t="s">
        <v>124</v>
      </c>
    </row>
    <row r="704" spans="2:15">
      <c r="C704" s="3" t="s">
        <v>121</v>
      </c>
      <c r="D704" s="3" t="s">
        <v>1140</v>
      </c>
      <c r="F704" s="5" t="s">
        <v>125</v>
      </c>
    </row>
    <row r="705" spans="3:6">
      <c r="C705" s="3" t="s">
        <v>122</v>
      </c>
      <c r="D705" s="7" t="s">
        <v>123</v>
      </c>
      <c r="F705" s="17" t="s">
        <v>119</v>
      </c>
    </row>
    <row r="706" spans="3:6">
      <c r="C706" s="3" t="s">
        <v>109</v>
      </c>
      <c r="D706" s="7" t="s">
        <v>123</v>
      </c>
    </row>
    <row r="707" spans="3:6">
      <c r="C707" s="3" t="s">
        <v>110</v>
      </c>
      <c r="D707" s="7" t="s">
        <v>123</v>
      </c>
    </row>
    <row r="708" spans="3:6">
      <c r="C708" s="3" t="s">
        <v>111</v>
      </c>
      <c r="D708" s="7" t="s">
        <v>123</v>
      </c>
    </row>
    <row r="709" spans="3:6">
      <c r="C709" s="3" t="s">
        <v>112</v>
      </c>
      <c r="D709" s="7" t="s">
        <v>123</v>
      </c>
    </row>
    <row r="710" spans="3:6">
      <c r="C710" s="3" t="s">
        <v>118</v>
      </c>
      <c r="D710" s="7" t="s">
        <v>123</v>
      </c>
    </row>
    <row r="711" spans="3:6">
      <c r="C711" s="3" t="s">
        <v>113</v>
      </c>
      <c r="D711" s="7" t="s">
        <v>123</v>
      </c>
    </row>
    <row r="712" spans="3:6">
      <c r="C712" s="3" t="s">
        <v>114</v>
      </c>
      <c r="D712" s="7" t="s">
        <v>123</v>
      </c>
    </row>
    <row r="713" spans="3:6">
      <c r="C713" s="3" t="s">
        <v>115</v>
      </c>
      <c r="D713" s="7" t="s">
        <v>123</v>
      </c>
    </row>
    <row r="714" spans="3:6">
      <c r="C714" s="3" t="s">
        <v>116</v>
      </c>
      <c r="D714" s="7" t="s">
        <v>123</v>
      </c>
    </row>
    <row r="715" spans="3:6">
      <c r="C715" s="3" t="s">
        <v>611</v>
      </c>
      <c r="D715" s="7" t="s">
        <v>123</v>
      </c>
    </row>
    <row r="716" spans="3:6">
      <c r="C716" s="3" t="s">
        <v>612</v>
      </c>
      <c r="D716" s="7" t="s">
        <v>123</v>
      </c>
    </row>
    <row r="717" spans="3:6">
      <c r="C717" s="3" t="s">
        <v>613</v>
      </c>
      <c r="D717" s="7" t="s">
        <v>123</v>
      </c>
    </row>
    <row r="718" spans="3:6">
      <c r="C718" s="134" t="s">
        <v>610</v>
      </c>
      <c r="D718" s="7"/>
    </row>
    <row r="719" spans="3:6">
      <c r="C719" s="134" t="s">
        <v>610</v>
      </c>
      <c r="D719" s="7"/>
    </row>
    <row r="720" spans="3:6">
      <c r="C720" s="3" t="s">
        <v>614</v>
      </c>
      <c r="D720" s="7" t="s">
        <v>123</v>
      </c>
    </row>
    <row r="721" spans="2:4">
      <c r="C721" s="3" t="s">
        <v>615</v>
      </c>
      <c r="D721" s="7" t="s">
        <v>123</v>
      </c>
    </row>
    <row r="723" spans="2:4">
      <c r="B723" s="17" t="s">
        <v>651</v>
      </c>
    </row>
  </sheetData>
  <phoneticPr fontId="3"/>
  <pageMargins left="0.75" right="0.75" top="1" bottom="1" header="0.51200000000000001" footer="0.51200000000000001"/>
  <pageSetup paperSize="9" scale="72" fitToHeight="1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2:AY123"/>
  <sheetViews>
    <sheetView workbookViewId="0">
      <selection activeCell="AK31" sqref="AK31"/>
    </sheetView>
  </sheetViews>
  <sheetFormatPr defaultRowHeight="13.5"/>
  <cols>
    <col min="1" max="1" width="9" style="31"/>
    <col min="2" max="31" width="2.125" style="248" customWidth="1"/>
    <col min="32" max="33" width="9" style="31"/>
    <col min="34" max="34" width="8.25" style="31" customWidth="1"/>
    <col min="35" max="50" width="10.625" style="278" customWidth="1"/>
    <col min="51" max="51" width="10.625" style="279" customWidth="1"/>
    <col min="52" max="16384" width="9" style="31"/>
  </cols>
  <sheetData>
    <row r="2" spans="2:36">
      <c r="B2" s="31" t="s">
        <v>2539</v>
      </c>
    </row>
    <row r="3" spans="2:36">
      <c r="C3" s="286" t="s">
        <v>2546</v>
      </c>
      <c r="AI3" s="31"/>
    </row>
    <row r="4" spans="2:36">
      <c r="C4" s="286"/>
      <c r="AI4" s="31"/>
    </row>
    <row r="5" spans="2:36" ht="14.25" thickBot="1">
      <c r="E5" s="305"/>
      <c r="F5" s="306"/>
      <c r="G5" s="306"/>
      <c r="H5" s="306"/>
      <c r="I5" s="306"/>
      <c r="J5" s="306"/>
      <c r="K5" s="306"/>
      <c r="L5" s="306"/>
      <c r="M5" s="306"/>
      <c r="N5" s="306"/>
      <c r="O5" s="307"/>
      <c r="P5" s="308" t="s">
        <v>2570</v>
      </c>
      <c r="Q5" s="309"/>
      <c r="R5" s="310"/>
      <c r="S5" s="310"/>
      <c r="T5" s="310"/>
      <c r="U5" s="285"/>
      <c r="V5" s="308" t="s">
        <v>2545</v>
      </c>
      <c r="W5" s="310"/>
      <c r="X5" s="306"/>
      <c r="Y5" s="306"/>
      <c r="Z5" s="306"/>
      <c r="AA5" s="307"/>
      <c r="AI5" s="31"/>
    </row>
    <row r="6" spans="2:36" ht="14.25" thickTop="1">
      <c r="E6" s="287" t="s">
        <v>2481</v>
      </c>
      <c r="F6" s="292"/>
      <c r="G6" s="293"/>
      <c r="H6" s="293"/>
      <c r="I6" s="293"/>
      <c r="J6" s="293"/>
      <c r="K6" s="293"/>
      <c r="L6" s="293"/>
      <c r="M6" s="293"/>
      <c r="N6" s="293"/>
      <c r="O6" s="294"/>
      <c r="P6" s="299">
        <v>1</v>
      </c>
      <c r="Q6" s="300"/>
      <c r="R6" s="293"/>
      <c r="S6" s="293"/>
      <c r="T6" s="293"/>
      <c r="U6" s="301"/>
      <c r="V6" s="299">
        <v>1</v>
      </c>
      <c r="W6" s="293"/>
      <c r="X6" s="293"/>
      <c r="Y6" s="293"/>
      <c r="Z6" s="293"/>
      <c r="AA6" s="294"/>
      <c r="AI6" s="31"/>
    </row>
    <row r="7" spans="2:36">
      <c r="E7" s="295" t="s">
        <v>2482</v>
      </c>
      <c r="F7" s="296"/>
      <c r="G7" s="297"/>
      <c r="H7" s="297"/>
      <c r="I7" s="297"/>
      <c r="J7" s="297"/>
      <c r="K7" s="297"/>
      <c r="L7" s="297"/>
      <c r="M7" s="297"/>
      <c r="N7" s="297"/>
      <c r="O7" s="298"/>
      <c r="P7" s="302">
        <v>2</v>
      </c>
      <c r="Q7" s="303"/>
      <c r="R7" s="297"/>
      <c r="S7" s="297"/>
      <c r="T7" s="297"/>
      <c r="U7" s="304"/>
      <c r="V7" s="302">
        <v>6</v>
      </c>
      <c r="W7" s="297"/>
      <c r="X7" s="297"/>
      <c r="Y7" s="297"/>
      <c r="Z7" s="297"/>
      <c r="AA7" s="298"/>
      <c r="AI7" s="31"/>
    </row>
    <row r="8" spans="2:36">
      <c r="E8" s="295" t="s">
        <v>2483</v>
      </c>
      <c r="F8" s="296"/>
      <c r="G8" s="297"/>
      <c r="H8" s="297"/>
      <c r="I8" s="297"/>
      <c r="J8" s="297"/>
      <c r="K8" s="297"/>
      <c r="L8" s="297"/>
      <c r="M8" s="297"/>
      <c r="N8" s="297"/>
      <c r="O8" s="298"/>
      <c r="P8" s="302">
        <v>3</v>
      </c>
      <c r="Q8" s="303"/>
      <c r="R8" s="297"/>
      <c r="S8" s="297"/>
      <c r="T8" s="297"/>
      <c r="U8" s="304"/>
      <c r="V8" s="302">
        <v>2</v>
      </c>
      <c r="W8" s="297"/>
      <c r="X8" s="297"/>
      <c r="Y8" s="297"/>
      <c r="Z8" s="297"/>
      <c r="AA8" s="298"/>
      <c r="AI8" s="31"/>
    </row>
    <row r="9" spans="2:36">
      <c r="E9" s="295" t="s">
        <v>2484</v>
      </c>
      <c r="F9" s="296"/>
      <c r="G9" s="297"/>
      <c r="H9" s="297"/>
      <c r="I9" s="297"/>
      <c r="J9" s="297"/>
      <c r="K9" s="297"/>
      <c r="L9" s="297"/>
      <c r="M9" s="297"/>
      <c r="N9" s="297"/>
      <c r="O9" s="298"/>
      <c r="P9" s="302">
        <v>4</v>
      </c>
      <c r="Q9" s="303"/>
      <c r="R9" s="297"/>
      <c r="S9" s="297"/>
      <c r="T9" s="297"/>
      <c r="U9" s="304"/>
      <c r="V9" s="302">
        <v>7</v>
      </c>
      <c r="W9" s="297"/>
      <c r="X9" s="297"/>
      <c r="Y9" s="297"/>
      <c r="Z9" s="297"/>
      <c r="AA9" s="298"/>
      <c r="AI9" s="31"/>
    </row>
    <row r="10" spans="2:36">
      <c r="E10" s="295" t="s">
        <v>2479</v>
      </c>
      <c r="F10" s="296"/>
      <c r="G10" s="297"/>
      <c r="H10" s="297"/>
      <c r="I10" s="297"/>
      <c r="J10" s="297"/>
      <c r="K10" s="297"/>
      <c r="L10" s="297"/>
      <c r="M10" s="297"/>
      <c r="N10" s="297"/>
      <c r="O10" s="298"/>
      <c r="P10" s="302">
        <v>5</v>
      </c>
      <c r="Q10" s="303"/>
      <c r="R10" s="297"/>
      <c r="S10" s="297"/>
      <c r="T10" s="297"/>
      <c r="U10" s="304"/>
      <c r="V10" s="302">
        <v>3</v>
      </c>
      <c r="W10" s="297"/>
      <c r="X10" s="297"/>
      <c r="Y10" s="297"/>
      <c r="Z10" s="297"/>
      <c r="AA10" s="298"/>
      <c r="AI10" s="31"/>
    </row>
    <row r="11" spans="2:36">
      <c r="E11" s="295" t="s">
        <v>2485</v>
      </c>
      <c r="F11" s="296"/>
      <c r="G11" s="297"/>
      <c r="H11" s="297"/>
      <c r="I11" s="297"/>
      <c r="J11" s="297"/>
      <c r="K11" s="297"/>
      <c r="L11" s="297"/>
      <c r="M11" s="297"/>
      <c r="N11" s="297"/>
      <c r="O11" s="298"/>
      <c r="P11" s="302">
        <v>6</v>
      </c>
      <c r="Q11" s="303"/>
      <c r="R11" s="297"/>
      <c r="S11" s="297"/>
      <c r="T11" s="297"/>
      <c r="U11" s="304"/>
      <c r="V11" s="302">
        <v>4</v>
      </c>
      <c r="W11" s="297"/>
      <c r="X11" s="297"/>
      <c r="Y11" s="297"/>
      <c r="Z11" s="297"/>
      <c r="AA11" s="298"/>
      <c r="AI11" s="31"/>
    </row>
    <row r="12" spans="2:36">
      <c r="E12" s="295" t="s">
        <v>2486</v>
      </c>
      <c r="F12" s="296"/>
      <c r="G12" s="297"/>
      <c r="H12" s="297"/>
      <c r="I12" s="297"/>
      <c r="J12" s="297"/>
      <c r="K12" s="297"/>
      <c r="L12" s="297"/>
      <c r="M12" s="297"/>
      <c r="N12" s="297"/>
      <c r="O12" s="298"/>
      <c r="P12" s="302">
        <v>7</v>
      </c>
      <c r="Q12" s="303"/>
      <c r="R12" s="297"/>
      <c r="S12" s="297"/>
      <c r="T12" s="297"/>
      <c r="U12" s="304"/>
      <c r="V12" s="302">
        <v>5</v>
      </c>
      <c r="W12" s="297"/>
      <c r="X12" s="297"/>
      <c r="Y12" s="297"/>
      <c r="Z12" s="297"/>
      <c r="AA12" s="298"/>
      <c r="AI12" s="31"/>
    </row>
    <row r="13" spans="2:36">
      <c r="AI13" s="31"/>
    </row>
    <row r="14" spans="2:36">
      <c r="AI14" s="31"/>
    </row>
    <row r="15" spans="2:36">
      <c r="B15" s="268" t="s">
        <v>2572</v>
      </c>
      <c r="AI15" s="31"/>
    </row>
    <row r="16" spans="2:36">
      <c r="B16" s="31"/>
      <c r="C16" s="268" t="s">
        <v>2575</v>
      </c>
      <c r="AI16" s="31"/>
      <c r="AJ16" s="31"/>
    </row>
    <row r="17" spans="2:38" ht="14.25" thickBot="1">
      <c r="B17" s="31"/>
      <c r="C17" s="268" t="s">
        <v>2568</v>
      </c>
      <c r="AI17" s="284"/>
      <c r="AJ17" s="285"/>
      <c r="AK17" s="31"/>
      <c r="AL17" s="31"/>
    </row>
    <row r="18" spans="2:38" ht="14.25" thickTop="1">
      <c r="B18" s="31"/>
      <c r="C18" s="31"/>
      <c r="D18" s="268" t="s">
        <v>2548</v>
      </c>
      <c r="J18" s="248" t="s">
        <v>2555</v>
      </c>
      <c r="AI18" s="31"/>
      <c r="AJ18" s="31"/>
      <c r="AK18" s="31"/>
      <c r="AL18" s="31"/>
    </row>
    <row r="19" spans="2:38">
      <c r="B19" s="31"/>
      <c r="C19" s="31"/>
      <c r="D19" s="248" t="s">
        <v>2488</v>
      </c>
      <c r="J19" s="248" t="s">
        <v>2557</v>
      </c>
      <c r="AI19" s="31"/>
      <c r="AJ19" s="31"/>
      <c r="AK19" s="31"/>
      <c r="AL19" s="31"/>
    </row>
    <row r="20" spans="2:38">
      <c r="B20" s="31"/>
      <c r="C20" s="31"/>
      <c r="D20" s="248" t="s">
        <v>2489</v>
      </c>
      <c r="J20" s="248" t="s">
        <v>2559</v>
      </c>
      <c r="AI20" s="31"/>
      <c r="AJ20" s="31"/>
      <c r="AK20" s="31"/>
      <c r="AL20" s="31"/>
    </row>
    <row r="21" spans="2:38">
      <c r="B21" s="31"/>
      <c r="C21" s="31"/>
      <c r="D21" s="248" t="s">
        <v>2490</v>
      </c>
      <c r="J21" s="248" t="s">
        <v>2561</v>
      </c>
      <c r="AI21" s="31"/>
      <c r="AJ21" s="31"/>
      <c r="AK21" s="31"/>
      <c r="AL21" s="31"/>
    </row>
    <row r="22" spans="2:38">
      <c r="B22" s="31"/>
      <c r="C22" s="31"/>
      <c r="J22" s="268" t="s">
        <v>2569</v>
      </c>
      <c r="AI22" s="31"/>
      <c r="AJ22" s="31"/>
      <c r="AK22" s="31"/>
      <c r="AL22" s="31"/>
    </row>
    <row r="23" spans="2:38">
      <c r="B23" s="31"/>
      <c r="C23" s="31"/>
      <c r="J23" s="268"/>
      <c r="AI23" s="31"/>
      <c r="AJ23" s="31"/>
      <c r="AK23" s="31"/>
      <c r="AL23" s="31"/>
    </row>
    <row r="24" spans="2:38">
      <c r="B24" s="31" t="s">
        <v>2571</v>
      </c>
      <c r="C24" s="31"/>
      <c r="J24" s="268"/>
      <c r="AI24" s="31"/>
      <c r="AJ24" s="31"/>
      <c r="AK24" s="31"/>
      <c r="AL24" s="31"/>
    </row>
    <row r="25" spans="2:38">
      <c r="AI25" s="31"/>
      <c r="AJ25" s="31"/>
      <c r="AK25" s="31"/>
      <c r="AL25" s="31"/>
    </row>
    <row r="26" spans="2:38">
      <c r="AI26" s="31"/>
      <c r="AJ26" s="31"/>
      <c r="AK26" s="31"/>
      <c r="AL26" s="31"/>
    </row>
    <row r="27" spans="2:38">
      <c r="B27" s="268" t="s">
        <v>2573</v>
      </c>
      <c r="AI27" s="31"/>
      <c r="AJ27" s="31"/>
      <c r="AK27" s="31"/>
      <c r="AL27" s="31"/>
    </row>
    <row r="28" spans="2:38">
      <c r="B28" s="31"/>
      <c r="C28" s="268" t="s">
        <v>2577</v>
      </c>
      <c r="AI28" s="31"/>
      <c r="AJ28" s="31"/>
      <c r="AK28" s="31"/>
      <c r="AL28" s="31"/>
    </row>
    <row r="29" spans="2:38">
      <c r="B29" s="31"/>
      <c r="C29" s="248" t="s">
        <v>2574</v>
      </c>
    </row>
    <row r="30" spans="2:38">
      <c r="C30" s="286" t="s">
        <v>2543</v>
      </c>
    </row>
    <row r="31" spans="2:38">
      <c r="C31" s="286"/>
    </row>
    <row r="32" spans="2:38">
      <c r="C32" s="31" t="s">
        <v>2584</v>
      </c>
    </row>
    <row r="33" spans="2:51">
      <c r="C33" s="31"/>
    </row>
    <row r="34" spans="2:51"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50"/>
      <c r="AB34" s="249"/>
      <c r="AC34" s="249"/>
      <c r="AD34" s="249"/>
      <c r="AE34" s="249"/>
    </row>
    <row r="35" spans="2:51" s="311" customFormat="1" ht="18">
      <c r="B35" s="312" t="s">
        <v>2534</v>
      </c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4"/>
      <c r="AB35" s="313"/>
      <c r="AC35" s="313"/>
      <c r="AD35" s="313"/>
      <c r="AE35" s="313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6"/>
    </row>
    <row r="36" spans="2:51" s="311" customFormat="1" ht="18.75" thickBot="1">
      <c r="B36" s="317" t="s">
        <v>2535</v>
      </c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9"/>
      <c r="U36" s="319"/>
      <c r="V36" s="319"/>
      <c r="W36" s="319"/>
      <c r="X36" s="319"/>
      <c r="Y36" s="319"/>
      <c r="Z36" s="319"/>
      <c r="AA36" s="319"/>
      <c r="AB36" s="320"/>
      <c r="AC36" s="321"/>
      <c r="AD36" s="321"/>
      <c r="AE36" s="321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6"/>
    </row>
    <row r="37" spans="2:51" ht="15" thickTop="1">
      <c r="B37" s="251"/>
      <c r="C37" s="252"/>
      <c r="D37" s="252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</row>
    <row r="38" spans="2:51" ht="15" customHeight="1">
      <c r="B38" s="348" t="s">
        <v>2408</v>
      </c>
      <c r="C38" s="349"/>
      <c r="D38" s="350" t="s">
        <v>2409</v>
      </c>
      <c r="E38" s="342"/>
      <c r="F38" s="342"/>
      <c r="G38" s="342"/>
      <c r="H38" s="342"/>
      <c r="I38" s="351"/>
      <c r="J38" s="350" t="s">
        <v>2410</v>
      </c>
      <c r="K38" s="342"/>
      <c r="L38" s="342"/>
      <c r="M38" s="342"/>
      <c r="N38" s="342"/>
      <c r="O38" s="351"/>
      <c r="P38" s="350" t="s">
        <v>2411</v>
      </c>
      <c r="Q38" s="342"/>
      <c r="R38" s="342"/>
      <c r="S38" s="342"/>
      <c r="T38" s="342"/>
      <c r="U38" s="351"/>
      <c r="V38" s="350" t="s">
        <v>2412</v>
      </c>
      <c r="W38" s="342"/>
      <c r="X38" s="342"/>
      <c r="Y38" s="342"/>
      <c r="Z38" s="342"/>
      <c r="AA38" s="351"/>
      <c r="AB38" s="362" t="s">
        <v>2472</v>
      </c>
      <c r="AC38" s="363"/>
      <c r="AD38" s="362" t="s">
        <v>2474</v>
      </c>
      <c r="AE38" s="363"/>
    </row>
    <row r="39" spans="2:51" ht="15" customHeight="1">
      <c r="B39" s="270" t="s">
        <v>2439</v>
      </c>
      <c r="C39" s="271"/>
      <c r="D39" s="350" t="s">
        <v>2413</v>
      </c>
      <c r="E39" s="342"/>
      <c r="F39" s="342"/>
      <c r="G39" s="342"/>
      <c r="H39" s="342"/>
      <c r="I39" s="351"/>
      <c r="J39" s="350" t="s">
        <v>2414</v>
      </c>
      <c r="K39" s="342"/>
      <c r="L39" s="342"/>
      <c r="M39" s="342"/>
      <c r="N39" s="342"/>
      <c r="O39" s="351"/>
      <c r="P39" s="350" t="s">
        <v>2415</v>
      </c>
      <c r="Q39" s="342"/>
      <c r="R39" s="342"/>
      <c r="S39" s="342"/>
      <c r="T39" s="342"/>
      <c r="U39" s="351"/>
      <c r="V39" s="350" t="s">
        <v>2416</v>
      </c>
      <c r="W39" s="342"/>
      <c r="X39" s="342"/>
      <c r="Y39" s="342"/>
      <c r="Z39" s="342"/>
      <c r="AA39" s="351"/>
      <c r="AB39" s="362" t="s">
        <v>2475</v>
      </c>
      <c r="AC39" s="363"/>
      <c r="AD39" s="362" t="s">
        <v>2477</v>
      </c>
      <c r="AE39" s="363"/>
      <c r="AH39" s="26" t="s">
        <v>2567</v>
      </c>
    </row>
    <row r="40" spans="2:51" ht="15" customHeight="1">
      <c r="B40" s="406" t="s">
        <v>2444</v>
      </c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7"/>
      <c r="AD40" s="407"/>
      <c r="AE40" s="408"/>
      <c r="AI40" s="280" t="s">
        <v>2548</v>
      </c>
      <c r="AJ40" s="280" t="s">
        <v>2566</v>
      </c>
      <c r="AK40" s="280" t="s">
        <v>2553</v>
      </c>
      <c r="AL40" s="280" t="s">
        <v>2527</v>
      </c>
      <c r="AM40" s="280" t="s">
        <v>2449</v>
      </c>
    </row>
    <row r="41" spans="2:51" ht="15" customHeight="1">
      <c r="B41" s="409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410"/>
      <c r="AB41" s="410"/>
      <c r="AC41" s="410"/>
      <c r="AD41" s="410"/>
      <c r="AE41" s="411"/>
      <c r="AI41" s="281" t="s">
        <v>2488</v>
      </c>
      <c r="AJ41" s="280" t="s">
        <v>2547</v>
      </c>
      <c r="AK41" s="282" t="s">
        <v>2451</v>
      </c>
      <c r="AL41" s="282" t="s">
        <v>2453</v>
      </c>
    </row>
    <row r="42" spans="2:51" ht="15" customHeight="1">
      <c r="B42" s="409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  <c r="R42" s="410"/>
      <c r="S42" s="410"/>
      <c r="T42" s="410"/>
      <c r="U42" s="410"/>
      <c r="V42" s="410"/>
      <c r="W42" s="410"/>
      <c r="X42" s="410"/>
      <c r="Y42" s="410"/>
      <c r="Z42" s="410"/>
      <c r="AA42" s="410"/>
      <c r="AB42" s="410"/>
      <c r="AC42" s="410"/>
      <c r="AD42" s="410"/>
      <c r="AE42" s="411"/>
      <c r="AI42" s="280" t="s">
        <v>2489</v>
      </c>
      <c r="AJ42" s="280" t="s">
        <v>2536</v>
      </c>
      <c r="AK42" s="282" t="s">
        <v>2491</v>
      </c>
      <c r="AL42" s="282" t="s">
        <v>2410</v>
      </c>
      <c r="AM42" s="282" t="s">
        <v>2411</v>
      </c>
      <c r="AN42" s="282" t="s">
        <v>2412</v>
      </c>
      <c r="AO42" s="282" t="s">
        <v>2492</v>
      </c>
      <c r="AP42" s="282" t="s">
        <v>2414</v>
      </c>
      <c r="AQ42" s="282" t="s">
        <v>2415</v>
      </c>
      <c r="AR42" s="282" t="s">
        <v>2416</v>
      </c>
    </row>
    <row r="43" spans="2:51" ht="15" customHeight="1">
      <c r="B43" s="412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413"/>
      <c r="Q43" s="413"/>
      <c r="R43" s="413"/>
      <c r="S43" s="413"/>
      <c r="T43" s="413"/>
      <c r="U43" s="413"/>
      <c r="V43" s="413"/>
      <c r="W43" s="413"/>
      <c r="X43" s="413"/>
      <c r="Y43" s="413"/>
      <c r="Z43" s="413"/>
      <c r="AA43" s="413"/>
      <c r="AB43" s="413"/>
      <c r="AC43" s="413"/>
      <c r="AD43" s="413"/>
      <c r="AE43" s="414"/>
      <c r="AI43" s="280" t="s">
        <v>2490</v>
      </c>
      <c r="AJ43" s="280" t="s">
        <v>2536</v>
      </c>
      <c r="AK43" s="280" t="s">
        <v>2493</v>
      </c>
      <c r="AL43" s="280" t="s">
        <v>2421</v>
      </c>
      <c r="AM43" s="280" t="s">
        <v>2422</v>
      </c>
      <c r="AN43" s="280" t="s">
        <v>2423</v>
      </c>
      <c r="AO43" s="280" t="s">
        <v>2424</v>
      </c>
      <c r="AP43" s="280" t="s">
        <v>2425</v>
      </c>
      <c r="AQ43" s="280" t="s">
        <v>2426</v>
      </c>
      <c r="AR43" s="280" t="s">
        <v>2427</v>
      </c>
      <c r="AS43" s="280" t="s">
        <v>2428</v>
      </c>
      <c r="AT43" s="280" t="s">
        <v>2429</v>
      </c>
    </row>
    <row r="44" spans="2:51" ht="15" customHeight="1" thickBot="1">
      <c r="B44" s="335" t="s">
        <v>2448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7"/>
      <c r="AB44" s="338" t="s">
        <v>2417</v>
      </c>
      <c r="AC44" s="338"/>
      <c r="AD44" s="338"/>
      <c r="AE44" s="33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</row>
    <row r="45" spans="2:51" ht="15" customHeight="1">
      <c r="B45" s="415" t="s">
        <v>2528</v>
      </c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6"/>
      <c r="V45" s="416"/>
      <c r="W45" s="416"/>
      <c r="X45" s="416"/>
      <c r="Y45" s="416"/>
      <c r="Z45" s="416"/>
      <c r="AA45" s="416"/>
      <c r="AB45" s="416"/>
      <c r="AC45" s="416"/>
      <c r="AD45" s="416"/>
      <c r="AE45" s="417"/>
      <c r="AH45" s="283" t="s">
        <v>2576</v>
      </c>
    </row>
    <row r="46" spans="2:51" ht="15" customHeight="1">
      <c r="B46" s="418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19"/>
      <c r="Z46" s="419"/>
      <c r="AA46" s="419"/>
      <c r="AB46" s="419"/>
      <c r="AC46" s="419"/>
      <c r="AD46" s="419"/>
      <c r="AE46" s="420"/>
      <c r="AI46" s="282" t="s">
        <v>2582</v>
      </c>
      <c r="AJ46" s="282" t="s">
        <v>2583</v>
      </c>
      <c r="AK46" s="282" t="s">
        <v>2552</v>
      </c>
      <c r="AL46" s="282" t="s">
        <v>2500</v>
      </c>
      <c r="AM46" s="282" t="s">
        <v>2528</v>
      </c>
      <c r="AN46" s="282" t="s">
        <v>2529</v>
      </c>
      <c r="AO46" s="282" t="s">
        <v>2445</v>
      </c>
      <c r="AP46" s="282" t="s">
        <v>2501</v>
      </c>
      <c r="AY46" s="278"/>
    </row>
    <row r="47" spans="2:51" ht="15" customHeight="1">
      <c r="B47" s="418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19"/>
      <c r="Z47" s="419"/>
      <c r="AA47" s="419"/>
      <c r="AB47" s="419"/>
      <c r="AC47" s="419"/>
      <c r="AD47" s="419"/>
      <c r="AE47" s="420"/>
      <c r="AI47" s="280" t="s">
        <v>2506</v>
      </c>
      <c r="AJ47" s="282" t="s">
        <v>2540</v>
      </c>
      <c r="AK47" s="280" t="s">
        <v>2447</v>
      </c>
      <c r="AL47" s="280" t="s">
        <v>2527</v>
      </c>
      <c r="AM47" s="280" t="s">
        <v>2449</v>
      </c>
      <c r="AN47" s="288"/>
      <c r="AO47" s="289"/>
      <c r="AP47" s="289"/>
      <c r="AQ47" s="290"/>
      <c r="AY47" s="278"/>
    </row>
    <row r="48" spans="2:51" ht="15" customHeight="1">
      <c r="B48" s="421"/>
      <c r="C48" s="422"/>
      <c r="D48" s="422"/>
      <c r="E48" s="422"/>
      <c r="F48" s="422"/>
      <c r="G48" s="422"/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  <c r="Y48" s="422"/>
      <c r="Z48" s="422"/>
      <c r="AA48" s="422"/>
      <c r="AB48" s="422"/>
      <c r="AC48" s="422"/>
      <c r="AD48" s="422"/>
      <c r="AE48" s="423"/>
      <c r="AI48" s="280" t="s">
        <v>2507</v>
      </c>
      <c r="AJ48" s="282" t="s">
        <v>2540</v>
      </c>
      <c r="AK48" s="280" t="s">
        <v>2491</v>
      </c>
      <c r="AL48" s="280" t="s">
        <v>2410</v>
      </c>
      <c r="AM48" s="280" t="s">
        <v>2411</v>
      </c>
      <c r="AN48" s="280" t="s">
        <v>2412</v>
      </c>
      <c r="AO48" s="280" t="s">
        <v>2492</v>
      </c>
      <c r="AP48" s="280" t="s">
        <v>2414</v>
      </c>
      <c r="AQ48" s="280" t="s">
        <v>2415</v>
      </c>
      <c r="AR48" s="280" t="s">
        <v>2416</v>
      </c>
      <c r="AY48" s="278"/>
    </row>
    <row r="49" spans="2:51" ht="15" customHeight="1" thickBot="1">
      <c r="B49" s="335" t="s">
        <v>2527</v>
      </c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36"/>
      <c r="Z49" s="336"/>
      <c r="AA49" s="337"/>
      <c r="AB49" s="338" t="s">
        <v>2418</v>
      </c>
      <c r="AC49" s="338"/>
      <c r="AD49" s="338"/>
      <c r="AE49" s="339"/>
      <c r="AI49" s="282" t="s">
        <v>2508</v>
      </c>
      <c r="AJ49" s="282" t="s">
        <v>2549</v>
      </c>
      <c r="AK49" s="282" t="s">
        <v>2451</v>
      </c>
      <c r="AL49" s="282" t="s">
        <v>2453</v>
      </c>
      <c r="AY49" s="278"/>
    </row>
    <row r="50" spans="2:51" ht="15" customHeight="1">
      <c r="B50" s="415" t="s">
        <v>2446</v>
      </c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  <c r="AD50" s="416"/>
      <c r="AE50" s="417"/>
      <c r="AI50" s="280" t="s">
        <v>2509</v>
      </c>
      <c r="AJ50" s="282" t="s">
        <v>2540</v>
      </c>
      <c r="AK50" s="280" t="s">
        <v>2493</v>
      </c>
      <c r="AL50" s="280" t="s">
        <v>2421</v>
      </c>
      <c r="AM50" s="280" t="s">
        <v>2422</v>
      </c>
      <c r="AN50" s="280" t="s">
        <v>2423</v>
      </c>
      <c r="AO50" s="280" t="s">
        <v>2424</v>
      </c>
      <c r="AP50" s="280" t="s">
        <v>2425</v>
      </c>
      <c r="AQ50" s="280" t="s">
        <v>2426</v>
      </c>
      <c r="AR50" s="280" t="s">
        <v>2427</v>
      </c>
      <c r="AS50" s="280" t="s">
        <v>2428</v>
      </c>
      <c r="AT50" s="280" t="s">
        <v>2429</v>
      </c>
      <c r="AY50" s="278"/>
    </row>
    <row r="51" spans="2:51" ht="15" customHeight="1">
      <c r="B51" s="418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19"/>
      <c r="P51" s="419"/>
      <c r="Q51" s="419"/>
      <c r="R51" s="419"/>
      <c r="S51" s="419"/>
      <c r="T51" s="419"/>
      <c r="U51" s="419"/>
      <c r="V51" s="419"/>
      <c r="W51" s="419"/>
      <c r="X51" s="419"/>
      <c r="Y51" s="419"/>
      <c r="Z51" s="419"/>
      <c r="AA51" s="419"/>
      <c r="AB51" s="419"/>
      <c r="AC51" s="419"/>
      <c r="AD51" s="419"/>
      <c r="AE51" s="420"/>
      <c r="AI51" s="280" t="s">
        <v>2510</v>
      </c>
      <c r="AJ51" s="282" t="s">
        <v>2540</v>
      </c>
      <c r="AK51" s="280" t="s">
        <v>2502</v>
      </c>
      <c r="AL51" s="280" t="s">
        <v>2471</v>
      </c>
      <c r="AM51" s="280" t="s">
        <v>2473</v>
      </c>
      <c r="AN51" s="280" t="s">
        <v>2439</v>
      </c>
      <c r="AO51" s="280" t="s">
        <v>2475</v>
      </c>
      <c r="AP51" s="280" t="s">
        <v>2476</v>
      </c>
      <c r="AY51" s="278"/>
    </row>
    <row r="52" spans="2:51" ht="15" customHeight="1">
      <c r="B52" s="418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419"/>
      <c r="Y52" s="419"/>
      <c r="Z52" s="419"/>
      <c r="AA52" s="419"/>
      <c r="AB52" s="419"/>
      <c r="AC52" s="419"/>
      <c r="AD52" s="419"/>
      <c r="AE52" s="420"/>
      <c r="AI52" s="280" t="s">
        <v>2511</v>
      </c>
      <c r="AJ52" s="280" t="s">
        <v>2540</v>
      </c>
      <c r="AK52" s="280" t="s">
        <v>2503</v>
      </c>
      <c r="AL52" s="280" t="s">
        <v>2440</v>
      </c>
      <c r="AM52" s="280" t="s">
        <v>2504</v>
      </c>
      <c r="AN52" s="280" t="s">
        <v>2442</v>
      </c>
      <c r="AO52" s="280" t="s">
        <v>2505</v>
      </c>
      <c r="AY52" s="278"/>
    </row>
    <row r="53" spans="2:51" ht="15" customHeight="1">
      <c r="B53" s="421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422"/>
      <c r="AE53" s="423"/>
    </row>
    <row r="54" spans="2:51" ht="15" customHeight="1">
      <c r="B54" s="340" t="s">
        <v>2450</v>
      </c>
      <c r="C54" s="341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3"/>
      <c r="Y54" s="343"/>
      <c r="Z54" s="343"/>
      <c r="AA54" s="344"/>
      <c r="AB54" s="345" t="s">
        <v>2419</v>
      </c>
      <c r="AC54" s="346"/>
      <c r="AD54" s="346"/>
      <c r="AE54" s="347"/>
      <c r="AI54" s="286" t="s">
        <v>2542</v>
      </c>
      <c r="AM54" s="279"/>
      <c r="AN54" s="279"/>
      <c r="AO54" s="279"/>
      <c r="AP54" s="279"/>
      <c r="AQ54" s="279"/>
      <c r="AR54" s="279"/>
      <c r="AS54" s="279"/>
      <c r="AT54" s="279"/>
      <c r="AU54" s="279"/>
    </row>
    <row r="55" spans="2:51" ht="15" customHeight="1" thickBot="1">
      <c r="B55" s="352" t="s">
        <v>2452</v>
      </c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4"/>
      <c r="R55" s="355" t="s">
        <v>2454</v>
      </c>
      <c r="S55" s="355"/>
      <c r="T55" s="355"/>
      <c r="U55" s="355"/>
      <c r="V55" s="355"/>
      <c r="W55" s="355"/>
      <c r="X55" s="355"/>
      <c r="Y55" s="355"/>
      <c r="Z55" s="355"/>
      <c r="AA55" s="355"/>
      <c r="AB55" s="356"/>
      <c r="AC55" s="356"/>
      <c r="AD55" s="356"/>
      <c r="AE55" s="356"/>
      <c r="AI55" s="92" t="s">
        <v>2551</v>
      </c>
      <c r="AJ55" s="31"/>
      <c r="AK55" s="31"/>
      <c r="AL55" s="31"/>
      <c r="AM55" s="31"/>
      <c r="AN55" s="31"/>
      <c r="AO55" s="31"/>
      <c r="AP55" s="279"/>
      <c r="AQ55" s="279"/>
      <c r="AR55" s="279"/>
      <c r="AS55" s="279"/>
      <c r="AT55" s="279"/>
      <c r="AU55" s="279"/>
    </row>
    <row r="56" spans="2:51" ht="15" customHeight="1">
      <c r="B56" s="357" t="s">
        <v>2420</v>
      </c>
      <c r="C56" s="358"/>
      <c r="D56" s="358"/>
      <c r="E56" s="357" t="s">
        <v>2421</v>
      </c>
      <c r="F56" s="358"/>
      <c r="G56" s="358"/>
      <c r="H56" s="357" t="s">
        <v>2422</v>
      </c>
      <c r="I56" s="358"/>
      <c r="J56" s="358"/>
      <c r="K56" s="357" t="s">
        <v>2423</v>
      </c>
      <c r="L56" s="358"/>
      <c r="M56" s="358"/>
      <c r="N56" s="357" t="s">
        <v>2424</v>
      </c>
      <c r="O56" s="358"/>
      <c r="P56" s="358"/>
      <c r="Q56" s="357" t="s">
        <v>2425</v>
      </c>
      <c r="R56" s="358"/>
      <c r="S56" s="358"/>
      <c r="T56" s="357" t="s">
        <v>2426</v>
      </c>
      <c r="U56" s="358"/>
      <c r="V56" s="358"/>
      <c r="W56" s="357" t="s">
        <v>2427</v>
      </c>
      <c r="X56" s="358"/>
      <c r="Y56" s="358"/>
      <c r="Z56" s="357" t="s">
        <v>2428</v>
      </c>
      <c r="AA56" s="358"/>
      <c r="AB56" s="358"/>
      <c r="AC56" s="367" t="s">
        <v>2429</v>
      </c>
      <c r="AD56" s="368"/>
      <c r="AE56" s="369"/>
    </row>
    <row r="57" spans="2:51" ht="15" customHeight="1">
      <c r="B57" s="370" t="s">
        <v>2541</v>
      </c>
      <c r="C57" s="371"/>
      <c r="D57" s="371"/>
      <c r="E57" s="371"/>
      <c r="F57" s="371"/>
      <c r="G57" s="371"/>
      <c r="H57" s="371"/>
      <c r="I57" s="371"/>
      <c r="J57" s="372"/>
      <c r="K57" s="269" t="s">
        <v>2441</v>
      </c>
      <c r="L57" s="373" t="s">
        <v>2470</v>
      </c>
      <c r="M57" s="373"/>
      <c r="N57" s="373"/>
      <c r="O57" s="373"/>
      <c r="P57" s="373"/>
      <c r="Q57" s="373"/>
      <c r="R57" s="373"/>
      <c r="S57" s="373"/>
      <c r="T57" s="373"/>
      <c r="U57" s="373"/>
      <c r="V57" s="269" t="s">
        <v>2443</v>
      </c>
      <c r="W57" s="374" t="s">
        <v>2469</v>
      </c>
      <c r="X57" s="371"/>
      <c r="Y57" s="371"/>
      <c r="Z57" s="371"/>
      <c r="AA57" s="371"/>
      <c r="AB57" s="371"/>
      <c r="AC57" s="371"/>
      <c r="AD57" s="371"/>
      <c r="AE57" s="375"/>
    </row>
    <row r="58" spans="2:51"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AC58" s="249"/>
      <c r="AD58" s="249"/>
      <c r="AE58" s="249"/>
    </row>
    <row r="59" spans="2:51"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AC59" s="249"/>
      <c r="AD59" s="249"/>
      <c r="AE59" s="249"/>
    </row>
    <row r="60" spans="2:51"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AC60" s="249"/>
      <c r="AD60" s="249"/>
      <c r="AE60" s="249"/>
    </row>
    <row r="61" spans="2:51">
      <c r="B61" s="249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AC61" s="249"/>
      <c r="AD61" s="249"/>
      <c r="AE61" s="249"/>
    </row>
    <row r="62" spans="2:51"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AC62" s="249"/>
      <c r="AD62" s="249"/>
      <c r="AE62" s="249"/>
    </row>
    <row r="63" spans="2:51"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AC63" s="249"/>
      <c r="AD63" s="249"/>
      <c r="AE63" s="249"/>
    </row>
    <row r="64" spans="2:51"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AC64" s="249"/>
      <c r="AD64" s="249"/>
      <c r="AE64" s="249"/>
    </row>
    <row r="65" spans="2:51">
      <c r="B65" s="249"/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AC65" s="249"/>
      <c r="AD65" s="249"/>
      <c r="AE65" s="249"/>
    </row>
    <row r="66" spans="2:5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AC66" s="249"/>
      <c r="AD66" s="249"/>
      <c r="AE66" s="249"/>
    </row>
    <row r="67" spans="2:51"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AC67" s="249"/>
      <c r="AD67" s="249"/>
      <c r="AE67" s="249"/>
    </row>
    <row r="68" spans="2:51"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AC68" s="249"/>
      <c r="AD68" s="249"/>
      <c r="AE68" s="249"/>
    </row>
    <row r="69" spans="2:51"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AC69" s="249"/>
      <c r="AD69" s="249"/>
      <c r="AE69" s="249"/>
    </row>
    <row r="70" spans="2:51"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AC70" s="249"/>
      <c r="AD70" s="249"/>
      <c r="AE70" s="249"/>
    </row>
    <row r="71" spans="2:51"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AC71" s="249"/>
      <c r="AD71" s="249"/>
      <c r="AE71" s="249"/>
    </row>
    <row r="72" spans="2:51" s="311" customFormat="1" ht="18">
      <c r="B72" s="312" t="s">
        <v>2530</v>
      </c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22"/>
      <c r="U72" s="322"/>
      <c r="V72" s="322"/>
      <c r="W72" s="322"/>
      <c r="X72" s="322"/>
      <c r="Y72" s="322"/>
      <c r="Z72" s="322"/>
      <c r="AA72" s="322"/>
      <c r="AB72" s="322"/>
      <c r="AC72" s="313"/>
      <c r="AD72" s="313"/>
      <c r="AE72" s="313"/>
      <c r="AI72" s="315"/>
      <c r="AJ72" s="315"/>
      <c r="AK72" s="315"/>
      <c r="AL72" s="315"/>
      <c r="AM72" s="315"/>
      <c r="AN72" s="315"/>
      <c r="AO72" s="315"/>
      <c r="AP72" s="315"/>
      <c r="AQ72" s="315"/>
      <c r="AR72" s="315"/>
      <c r="AS72" s="315"/>
      <c r="AT72" s="315"/>
      <c r="AU72" s="315"/>
      <c r="AV72" s="315"/>
      <c r="AW72" s="315"/>
      <c r="AX72" s="315"/>
      <c r="AY72" s="316"/>
    </row>
    <row r="73" spans="2:51" s="311" customFormat="1" ht="18.75" thickBot="1">
      <c r="B73" s="317" t="s">
        <v>2531</v>
      </c>
      <c r="C73" s="318"/>
      <c r="D73" s="318"/>
      <c r="E73" s="318"/>
      <c r="F73" s="318"/>
      <c r="G73" s="318"/>
      <c r="H73" s="318"/>
      <c r="I73" s="318"/>
      <c r="J73" s="318"/>
      <c r="K73" s="318"/>
      <c r="L73" s="318"/>
      <c r="M73" s="318"/>
      <c r="N73" s="318"/>
      <c r="O73" s="318"/>
      <c r="P73" s="318"/>
      <c r="Q73" s="318"/>
      <c r="R73" s="318"/>
      <c r="S73" s="318"/>
      <c r="T73" s="319"/>
      <c r="U73" s="319"/>
      <c r="V73" s="319"/>
      <c r="W73" s="319"/>
      <c r="X73" s="319"/>
      <c r="Y73" s="319"/>
      <c r="Z73" s="319"/>
      <c r="AA73" s="319"/>
      <c r="AB73" s="320"/>
      <c r="AC73" s="321"/>
      <c r="AD73" s="321"/>
      <c r="AE73" s="321"/>
      <c r="AI73" s="315"/>
      <c r="AJ73" s="315"/>
      <c r="AK73" s="315"/>
      <c r="AL73" s="315"/>
      <c r="AM73" s="315"/>
      <c r="AN73" s="315"/>
      <c r="AO73" s="315"/>
      <c r="AP73" s="315"/>
      <c r="AQ73" s="315"/>
      <c r="AR73" s="315"/>
      <c r="AS73" s="315"/>
      <c r="AT73" s="315"/>
      <c r="AU73" s="315"/>
      <c r="AV73" s="315"/>
      <c r="AW73" s="315"/>
      <c r="AX73" s="315"/>
      <c r="AY73" s="316"/>
    </row>
    <row r="74" spans="2:51" ht="15" thickTop="1">
      <c r="B74" s="254"/>
      <c r="C74" s="255"/>
      <c r="D74" s="255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</row>
    <row r="75" spans="2:51" ht="15" customHeight="1">
      <c r="B75" s="348" t="s">
        <v>2408</v>
      </c>
      <c r="C75" s="349"/>
      <c r="D75" s="350" t="s">
        <v>2409</v>
      </c>
      <c r="E75" s="342"/>
      <c r="F75" s="342"/>
      <c r="G75" s="342"/>
      <c r="H75" s="342"/>
      <c r="I75" s="351"/>
      <c r="J75" s="350" t="s">
        <v>2410</v>
      </c>
      <c r="K75" s="342"/>
      <c r="L75" s="342"/>
      <c r="M75" s="342"/>
      <c r="N75" s="342"/>
      <c r="O75" s="351"/>
      <c r="P75" s="350" t="s">
        <v>2411</v>
      </c>
      <c r="Q75" s="342"/>
      <c r="R75" s="342"/>
      <c r="S75" s="342"/>
      <c r="T75" s="342"/>
      <c r="U75" s="351"/>
      <c r="V75" s="350" t="s">
        <v>2412</v>
      </c>
      <c r="W75" s="342"/>
      <c r="X75" s="342"/>
      <c r="Y75" s="342"/>
      <c r="Z75" s="342"/>
      <c r="AA75" s="351"/>
      <c r="AB75" s="362" t="s">
        <v>2472</v>
      </c>
      <c r="AC75" s="363"/>
      <c r="AD75" s="362" t="s">
        <v>2474</v>
      </c>
      <c r="AE75" s="363"/>
      <c r="AH75" s="26" t="s">
        <v>2236</v>
      </c>
    </row>
    <row r="76" spans="2:51" ht="15" customHeight="1">
      <c r="B76" s="364" t="s">
        <v>2430</v>
      </c>
      <c r="C76" s="365"/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5"/>
      <c r="O76" s="366"/>
      <c r="P76" s="350" t="s">
        <v>2415</v>
      </c>
      <c r="Q76" s="342"/>
      <c r="R76" s="342"/>
      <c r="S76" s="342"/>
      <c r="T76" s="342"/>
      <c r="U76" s="351"/>
      <c r="V76" s="350" t="s">
        <v>2416</v>
      </c>
      <c r="W76" s="342"/>
      <c r="X76" s="342"/>
      <c r="Y76" s="342"/>
      <c r="Z76" s="342"/>
      <c r="AA76" s="351"/>
      <c r="AB76" s="362" t="s">
        <v>2475</v>
      </c>
      <c r="AC76" s="363"/>
      <c r="AD76" s="362" t="s">
        <v>2477</v>
      </c>
      <c r="AE76" s="363"/>
      <c r="AI76" s="282" t="s">
        <v>2487</v>
      </c>
      <c r="AJ76" s="280" t="s">
        <v>2536</v>
      </c>
      <c r="AK76" s="282" t="s">
        <v>2447</v>
      </c>
      <c r="AL76" s="282" t="s">
        <v>2527</v>
      </c>
      <c r="AM76" s="282" t="s">
        <v>2449</v>
      </c>
      <c r="AY76" s="278"/>
    </row>
    <row r="77" spans="2:51" ht="15" customHeight="1">
      <c r="B77" s="364" t="s">
        <v>2431</v>
      </c>
      <c r="C77" s="365"/>
      <c r="D77" s="365"/>
      <c r="E77" s="365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6"/>
      <c r="R77" s="384" t="s">
        <v>2455</v>
      </c>
      <c r="S77" s="365"/>
      <c r="T77" s="365"/>
      <c r="U77" s="365"/>
      <c r="V77" s="365"/>
      <c r="W77" s="365"/>
      <c r="X77" s="365"/>
      <c r="Y77" s="365"/>
      <c r="Z77" s="365"/>
      <c r="AA77" s="365"/>
      <c r="AB77" s="365"/>
      <c r="AC77" s="365"/>
      <c r="AD77" s="365"/>
      <c r="AE77" s="366"/>
      <c r="AI77" s="280" t="s">
        <v>2488</v>
      </c>
      <c r="AJ77" s="280" t="s">
        <v>2536</v>
      </c>
      <c r="AK77" s="280" t="s">
        <v>2451</v>
      </c>
      <c r="AL77" s="280" t="s">
        <v>2453</v>
      </c>
      <c r="AM77" s="280" t="s">
        <v>2460</v>
      </c>
      <c r="AN77" s="280" t="s">
        <v>2494</v>
      </c>
      <c r="AO77" s="280" t="s">
        <v>2461</v>
      </c>
      <c r="AP77" s="280" t="s">
        <v>2495</v>
      </c>
      <c r="AQ77" s="280" t="s">
        <v>2462</v>
      </c>
      <c r="AR77" s="280" t="s">
        <v>2496</v>
      </c>
      <c r="AS77" s="280" t="s">
        <v>2463</v>
      </c>
      <c r="AT77" s="280" t="s">
        <v>2497</v>
      </c>
      <c r="AU77" s="280" t="s">
        <v>2498</v>
      </c>
      <c r="AV77" s="280" t="s">
        <v>2456</v>
      </c>
      <c r="AY77" s="278"/>
    </row>
    <row r="78" spans="2:51" ht="15" customHeight="1">
      <c r="B78" s="364" t="s">
        <v>2432</v>
      </c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6"/>
      <c r="R78" s="384" t="s">
        <v>2456</v>
      </c>
      <c r="S78" s="365"/>
      <c r="T78" s="365"/>
      <c r="U78" s="365"/>
      <c r="V78" s="365"/>
      <c r="W78" s="365"/>
      <c r="X78" s="365"/>
      <c r="Y78" s="365"/>
      <c r="Z78" s="365"/>
      <c r="AA78" s="365"/>
      <c r="AB78" s="365"/>
      <c r="AC78" s="365"/>
      <c r="AD78" s="365"/>
      <c r="AE78" s="366"/>
      <c r="AI78" s="282" t="s">
        <v>2489</v>
      </c>
      <c r="AJ78" s="280" t="s">
        <v>2536</v>
      </c>
      <c r="AK78" s="282" t="s">
        <v>2491</v>
      </c>
      <c r="AL78" s="282" t="s">
        <v>2410</v>
      </c>
      <c r="AM78" s="282" t="s">
        <v>2411</v>
      </c>
      <c r="AN78" s="282" t="s">
        <v>2412</v>
      </c>
      <c r="AO78" s="282" t="s">
        <v>2415</v>
      </c>
      <c r="AP78" s="282" t="s">
        <v>2416</v>
      </c>
      <c r="AY78" s="278"/>
    </row>
    <row r="79" spans="2:51" ht="15" customHeight="1">
      <c r="B79" s="391" t="s">
        <v>2444</v>
      </c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  <c r="AA79" s="424"/>
      <c r="AB79" s="424"/>
      <c r="AC79" s="424"/>
      <c r="AD79" s="424"/>
      <c r="AE79" s="425"/>
      <c r="AI79" s="280" t="s">
        <v>2490</v>
      </c>
      <c r="AJ79" s="280" t="s">
        <v>2536</v>
      </c>
      <c r="AK79" s="280" t="s">
        <v>2493</v>
      </c>
      <c r="AL79" s="280" t="s">
        <v>2421</v>
      </c>
      <c r="AM79" s="280" t="s">
        <v>2422</v>
      </c>
      <c r="AN79" s="280" t="s">
        <v>2423</v>
      </c>
      <c r="AO79" s="280" t="s">
        <v>2424</v>
      </c>
      <c r="AP79" s="280" t="s">
        <v>2425</v>
      </c>
      <c r="AQ79" s="280" t="s">
        <v>2426</v>
      </c>
      <c r="AR79" s="280" t="s">
        <v>2427</v>
      </c>
      <c r="AS79" s="280" t="s">
        <v>2428</v>
      </c>
      <c r="AT79" s="280" t="s">
        <v>2429</v>
      </c>
      <c r="AY79" s="278"/>
    </row>
    <row r="80" spans="2:51" ht="15" customHeight="1">
      <c r="B80" s="421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  <c r="Y80" s="422"/>
      <c r="Z80" s="422"/>
      <c r="AA80" s="422"/>
      <c r="AB80" s="422"/>
      <c r="AC80" s="422"/>
      <c r="AD80" s="422"/>
      <c r="AE80" s="423"/>
      <c r="AI80" s="279"/>
      <c r="AY80" s="278"/>
    </row>
    <row r="81" spans="2:48" ht="15" customHeight="1">
      <c r="B81" s="359" t="s">
        <v>2457</v>
      </c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  <c r="Y81" s="360"/>
      <c r="Z81" s="360"/>
      <c r="AA81" s="361"/>
      <c r="AB81" s="346" t="s">
        <v>2417</v>
      </c>
      <c r="AC81" s="346"/>
      <c r="AD81" s="346"/>
      <c r="AE81" s="347"/>
    </row>
    <row r="82" spans="2:48" ht="15" customHeight="1">
      <c r="B82" s="391" t="s">
        <v>2528</v>
      </c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5"/>
      <c r="AH82" s="26" t="s">
        <v>2229</v>
      </c>
    </row>
    <row r="83" spans="2:48" ht="15" customHeight="1">
      <c r="B83" s="421"/>
      <c r="C83" s="422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3"/>
      <c r="AI83" s="280" t="s">
        <v>2499</v>
      </c>
      <c r="AJ83" s="282" t="s">
        <v>2540</v>
      </c>
      <c r="AK83" s="280" t="s">
        <v>1235</v>
      </c>
      <c r="AL83" s="280" t="s">
        <v>2500</v>
      </c>
      <c r="AM83" s="280" t="s">
        <v>2528</v>
      </c>
      <c r="AN83" s="280" t="s">
        <v>2529</v>
      </c>
      <c r="AO83" s="280" t="s">
        <v>2445</v>
      </c>
      <c r="AP83" s="280" t="s">
        <v>2501</v>
      </c>
      <c r="AQ83" s="280" t="s">
        <v>2430</v>
      </c>
      <c r="AR83" s="280" t="s">
        <v>2431</v>
      </c>
      <c r="AS83" s="280" t="s">
        <v>2432</v>
      </c>
    </row>
    <row r="84" spans="2:48" ht="15" customHeight="1">
      <c r="B84" s="359" t="s">
        <v>2527</v>
      </c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  <c r="AA84" s="361"/>
      <c r="AB84" s="346" t="s">
        <v>2433</v>
      </c>
      <c r="AC84" s="346"/>
      <c r="AD84" s="346"/>
      <c r="AE84" s="347"/>
      <c r="AI84" s="282" t="s">
        <v>2506</v>
      </c>
      <c r="AJ84" s="282" t="s">
        <v>2540</v>
      </c>
      <c r="AK84" s="282" t="s">
        <v>2447</v>
      </c>
      <c r="AL84" s="282" t="s">
        <v>2527</v>
      </c>
      <c r="AM84" s="282" t="s">
        <v>2449</v>
      </c>
    </row>
    <row r="85" spans="2:48" ht="15" customHeight="1">
      <c r="B85" s="391" t="s">
        <v>2459</v>
      </c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  <c r="AA85" s="424"/>
      <c r="AB85" s="424"/>
      <c r="AC85" s="424"/>
      <c r="AD85" s="424"/>
      <c r="AE85" s="425"/>
      <c r="AI85" s="282" t="s">
        <v>2507</v>
      </c>
      <c r="AJ85" s="282" t="s">
        <v>2540</v>
      </c>
      <c r="AK85" s="282" t="s">
        <v>2491</v>
      </c>
      <c r="AL85" s="282" t="s">
        <v>2410</v>
      </c>
      <c r="AM85" s="282" t="s">
        <v>2411</v>
      </c>
      <c r="AN85" s="282" t="s">
        <v>2412</v>
      </c>
      <c r="AO85" s="282" t="s">
        <v>2492</v>
      </c>
      <c r="AP85" s="282" t="s">
        <v>2414</v>
      </c>
      <c r="AQ85" s="282" t="s">
        <v>2415</v>
      </c>
      <c r="AR85" s="282" t="s">
        <v>2416</v>
      </c>
    </row>
    <row r="86" spans="2:48" ht="15" customHeight="1">
      <c r="B86" s="421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2"/>
      <c r="N86" s="422"/>
      <c r="O86" s="422"/>
      <c r="P86" s="422"/>
      <c r="Q86" s="422"/>
      <c r="R86" s="422"/>
      <c r="S86" s="422"/>
      <c r="T86" s="422"/>
      <c r="U86" s="422"/>
      <c r="V86" s="422"/>
      <c r="W86" s="422"/>
      <c r="X86" s="422"/>
      <c r="Y86" s="422"/>
      <c r="Z86" s="422"/>
      <c r="AA86" s="422"/>
      <c r="AB86" s="422"/>
      <c r="AC86" s="422"/>
      <c r="AD86" s="422"/>
      <c r="AE86" s="423"/>
      <c r="AI86" s="282" t="s">
        <v>2508</v>
      </c>
      <c r="AJ86" s="282" t="s">
        <v>2540</v>
      </c>
      <c r="AK86" s="282" t="s">
        <v>2451</v>
      </c>
      <c r="AL86" s="282" t="s">
        <v>2453</v>
      </c>
      <c r="AM86" s="282" t="s">
        <v>2460</v>
      </c>
      <c r="AN86" s="282" t="s">
        <v>2494</v>
      </c>
      <c r="AO86" s="282" t="s">
        <v>2461</v>
      </c>
      <c r="AP86" s="282" t="s">
        <v>2495</v>
      </c>
      <c r="AQ86" s="282" t="s">
        <v>2462</v>
      </c>
      <c r="AR86" s="282" t="s">
        <v>2496</v>
      </c>
      <c r="AS86" s="282" t="s">
        <v>2463</v>
      </c>
      <c r="AT86" s="282" t="s">
        <v>2497</v>
      </c>
      <c r="AU86" s="280" t="s">
        <v>2512</v>
      </c>
      <c r="AV86" s="280" t="s">
        <v>2456</v>
      </c>
    </row>
    <row r="87" spans="2:48" ht="15" customHeight="1">
      <c r="B87" s="340" t="s">
        <v>2458</v>
      </c>
      <c r="C87" s="341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3"/>
      <c r="Y87" s="343"/>
      <c r="Z87" s="343"/>
      <c r="AA87" s="344"/>
      <c r="AB87" s="345" t="s">
        <v>2433</v>
      </c>
      <c r="AC87" s="346"/>
      <c r="AD87" s="346"/>
      <c r="AE87" s="347"/>
      <c r="AI87" s="280" t="s">
        <v>2509</v>
      </c>
      <c r="AJ87" s="282" t="s">
        <v>2540</v>
      </c>
      <c r="AK87" s="280" t="s">
        <v>2493</v>
      </c>
      <c r="AL87" s="280" t="s">
        <v>2421</v>
      </c>
      <c r="AM87" s="280" t="s">
        <v>2422</v>
      </c>
      <c r="AN87" s="280" t="s">
        <v>2423</v>
      </c>
      <c r="AO87" s="280" t="s">
        <v>2424</v>
      </c>
      <c r="AP87" s="280" t="s">
        <v>2425</v>
      </c>
      <c r="AQ87" s="280" t="s">
        <v>2426</v>
      </c>
      <c r="AR87" s="280" t="s">
        <v>2427</v>
      </c>
      <c r="AS87" s="280" t="s">
        <v>2428</v>
      </c>
      <c r="AT87" s="280" t="s">
        <v>2429</v>
      </c>
    </row>
    <row r="88" spans="2:48" ht="15" customHeight="1">
      <c r="B88" s="388" t="s">
        <v>2451</v>
      </c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90"/>
      <c r="R88" s="388" t="s">
        <v>2478</v>
      </c>
      <c r="S88" s="389"/>
      <c r="T88" s="389"/>
      <c r="U88" s="389"/>
      <c r="V88" s="389"/>
      <c r="W88" s="389"/>
      <c r="X88" s="389"/>
      <c r="Y88" s="389"/>
      <c r="Z88" s="389"/>
      <c r="AA88" s="389"/>
      <c r="AB88" s="389"/>
      <c r="AC88" s="389"/>
      <c r="AD88" s="389"/>
      <c r="AE88" s="390"/>
      <c r="AI88" s="280" t="s">
        <v>2510</v>
      </c>
      <c r="AJ88" s="282" t="s">
        <v>2540</v>
      </c>
      <c r="AK88" s="280" t="s">
        <v>2502</v>
      </c>
      <c r="AL88" s="280" t="s">
        <v>2471</v>
      </c>
      <c r="AM88" s="280" t="s">
        <v>2473</v>
      </c>
      <c r="AN88" s="280" t="s">
        <v>2475</v>
      </c>
      <c r="AO88" s="280" t="s">
        <v>2476</v>
      </c>
    </row>
    <row r="89" spans="2:48" ht="15" customHeight="1">
      <c r="B89" s="388" t="s">
        <v>2460</v>
      </c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90"/>
      <c r="R89" s="388" t="s">
        <v>2464</v>
      </c>
      <c r="S89" s="389"/>
      <c r="T89" s="389"/>
      <c r="U89" s="389"/>
      <c r="V89" s="389"/>
      <c r="W89" s="389"/>
      <c r="X89" s="389"/>
      <c r="Y89" s="389"/>
      <c r="Z89" s="389"/>
      <c r="AA89" s="389"/>
      <c r="AB89" s="389"/>
      <c r="AC89" s="389"/>
      <c r="AD89" s="389"/>
      <c r="AE89" s="390"/>
      <c r="AI89" s="280" t="s">
        <v>2511</v>
      </c>
      <c r="AJ89" s="280" t="s">
        <v>2540</v>
      </c>
      <c r="AK89" s="280" t="s">
        <v>2503</v>
      </c>
      <c r="AL89" s="280" t="s">
        <v>2440</v>
      </c>
      <c r="AM89" s="280" t="s">
        <v>2504</v>
      </c>
      <c r="AN89" s="280" t="s">
        <v>2442</v>
      </c>
      <c r="AO89" s="280" t="s">
        <v>2505</v>
      </c>
    </row>
    <row r="90" spans="2:48" ht="15" customHeight="1">
      <c r="B90" s="388" t="s">
        <v>2461</v>
      </c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90"/>
      <c r="R90" s="388" t="s">
        <v>2465</v>
      </c>
      <c r="S90" s="389"/>
      <c r="T90" s="389"/>
      <c r="U90" s="389"/>
      <c r="V90" s="389"/>
      <c r="W90" s="389"/>
      <c r="X90" s="389"/>
      <c r="Y90" s="389"/>
      <c r="Z90" s="389"/>
      <c r="AA90" s="389"/>
      <c r="AB90" s="389"/>
      <c r="AC90" s="389"/>
      <c r="AD90" s="389"/>
      <c r="AE90" s="390"/>
    </row>
    <row r="91" spans="2:48" ht="15" customHeight="1">
      <c r="B91" s="388" t="s">
        <v>2462</v>
      </c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90"/>
      <c r="R91" s="388" t="s">
        <v>2466</v>
      </c>
      <c r="S91" s="389"/>
      <c r="T91" s="389"/>
      <c r="U91" s="389"/>
      <c r="V91" s="389"/>
      <c r="W91" s="389"/>
      <c r="X91" s="389"/>
      <c r="Y91" s="389"/>
      <c r="Z91" s="389"/>
      <c r="AA91" s="389"/>
      <c r="AB91" s="389"/>
      <c r="AC91" s="389"/>
      <c r="AD91" s="389"/>
      <c r="AE91" s="390"/>
    </row>
    <row r="92" spans="2:48" ht="15" customHeight="1">
      <c r="B92" s="388" t="s">
        <v>2463</v>
      </c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389"/>
      <c r="P92" s="389"/>
      <c r="Q92" s="390"/>
      <c r="R92" s="388" t="s">
        <v>2467</v>
      </c>
      <c r="S92" s="389"/>
      <c r="T92" s="389"/>
      <c r="U92" s="389"/>
      <c r="V92" s="389"/>
      <c r="W92" s="389"/>
      <c r="X92" s="389"/>
      <c r="Y92" s="389"/>
      <c r="Z92" s="389"/>
      <c r="AA92" s="389"/>
      <c r="AB92" s="389"/>
      <c r="AC92" s="389"/>
      <c r="AD92" s="389"/>
      <c r="AE92" s="390"/>
    </row>
    <row r="93" spans="2:48" ht="15" customHeight="1">
      <c r="B93" s="357" t="s">
        <v>2434</v>
      </c>
      <c r="C93" s="358"/>
      <c r="D93" s="358"/>
      <c r="E93" s="357" t="s">
        <v>2421</v>
      </c>
      <c r="F93" s="358"/>
      <c r="G93" s="358"/>
      <c r="H93" s="357" t="s">
        <v>2422</v>
      </c>
      <c r="I93" s="358"/>
      <c r="J93" s="358"/>
      <c r="K93" s="357" t="s">
        <v>2423</v>
      </c>
      <c r="L93" s="358"/>
      <c r="M93" s="358"/>
      <c r="N93" s="357" t="s">
        <v>2424</v>
      </c>
      <c r="O93" s="358"/>
      <c r="P93" s="358"/>
      <c r="Q93" s="357" t="s">
        <v>2425</v>
      </c>
      <c r="R93" s="358"/>
      <c r="S93" s="358"/>
      <c r="T93" s="357" t="s">
        <v>2426</v>
      </c>
      <c r="U93" s="358"/>
      <c r="V93" s="358"/>
      <c r="W93" s="357" t="s">
        <v>2427</v>
      </c>
      <c r="X93" s="358"/>
      <c r="Y93" s="358"/>
      <c r="Z93" s="357" t="s">
        <v>2428</v>
      </c>
      <c r="AA93" s="358"/>
      <c r="AB93" s="358"/>
      <c r="AC93" s="385" t="s">
        <v>2429</v>
      </c>
      <c r="AD93" s="386"/>
      <c r="AE93" s="387"/>
      <c r="AI93" s="286" t="s">
        <v>2542</v>
      </c>
    </row>
    <row r="94" spans="2:48" ht="15" customHeight="1">
      <c r="B94" s="370" t="s">
        <v>2468</v>
      </c>
      <c r="C94" s="371"/>
      <c r="D94" s="371"/>
      <c r="E94" s="371"/>
      <c r="F94" s="371"/>
      <c r="G94" s="371"/>
      <c r="H94" s="371"/>
      <c r="I94" s="371"/>
      <c r="J94" s="372"/>
      <c r="K94" s="269" t="s">
        <v>2441</v>
      </c>
      <c r="L94" s="373" t="s">
        <v>2470</v>
      </c>
      <c r="M94" s="373"/>
      <c r="N94" s="373"/>
      <c r="O94" s="373"/>
      <c r="P94" s="373"/>
      <c r="Q94" s="373"/>
      <c r="R94" s="373"/>
      <c r="S94" s="373"/>
      <c r="T94" s="373"/>
      <c r="U94" s="373"/>
      <c r="V94" s="269" t="s">
        <v>2443</v>
      </c>
      <c r="W94" s="374" t="s">
        <v>2469</v>
      </c>
      <c r="X94" s="371"/>
      <c r="Y94" s="371"/>
      <c r="Z94" s="371"/>
      <c r="AA94" s="371"/>
      <c r="AB94" s="371"/>
      <c r="AC94" s="371"/>
      <c r="AD94" s="371"/>
      <c r="AE94" s="375"/>
    </row>
    <row r="95" spans="2:48" ht="14.25">
      <c r="B95" s="256"/>
      <c r="C95" s="256"/>
      <c r="D95" s="256"/>
      <c r="E95" s="256"/>
      <c r="F95" s="256"/>
      <c r="G95" s="256"/>
      <c r="H95" s="256"/>
      <c r="I95" s="256"/>
      <c r="J95" s="256"/>
      <c r="K95" s="256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</row>
    <row r="96" spans="2:48">
      <c r="B96" s="258"/>
      <c r="C96" s="258"/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</row>
    <row r="99" spans="2:51" s="311" customFormat="1" ht="18">
      <c r="B99" s="312" t="s">
        <v>2480</v>
      </c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4"/>
      <c r="P99" s="324"/>
      <c r="Q99" s="324"/>
      <c r="R99" s="324"/>
      <c r="S99" s="324"/>
      <c r="T99" s="324"/>
      <c r="U99" s="324"/>
      <c r="V99" s="324"/>
      <c r="W99" s="324"/>
      <c r="X99" s="322"/>
      <c r="Y99" s="322"/>
      <c r="Z99" s="322"/>
      <c r="AA99" s="322"/>
      <c r="AB99" s="322"/>
      <c r="AC99" s="322"/>
      <c r="AD99" s="322"/>
      <c r="AE99" s="322"/>
      <c r="AI99" s="315"/>
      <c r="AJ99" s="315"/>
      <c r="AK99" s="315"/>
      <c r="AL99" s="315"/>
      <c r="AM99" s="315"/>
      <c r="AN99" s="315"/>
      <c r="AO99" s="315"/>
      <c r="AP99" s="315"/>
      <c r="AQ99" s="315"/>
      <c r="AR99" s="315"/>
      <c r="AS99" s="315"/>
      <c r="AT99" s="315"/>
      <c r="AU99" s="315"/>
      <c r="AV99" s="315"/>
      <c r="AW99" s="315"/>
      <c r="AX99" s="315"/>
      <c r="AY99" s="316"/>
    </row>
    <row r="100" spans="2:51" s="311" customFormat="1" ht="18">
      <c r="B100" s="312" t="s">
        <v>2485</v>
      </c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4"/>
      <c r="P100" s="324"/>
      <c r="Q100" s="324"/>
      <c r="R100" s="324"/>
      <c r="S100" s="324"/>
      <c r="T100" s="324"/>
      <c r="U100" s="324"/>
      <c r="V100" s="324"/>
      <c r="W100" s="324"/>
      <c r="X100" s="322"/>
      <c r="Y100" s="322"/>
      <c r="Z100" s="322"/>
      <c r="AA100" s="322"/>
      <c r="AB100" s="322"/>
      <c r="AC100" s="322"/>
      <c r="AD100" s="322"/>
      <c r="AE100" s="322"/>
      <c r="AI100" s="315"/>
      <c r="AJ100" s="315"/>
      <c r="AK100" s="315"/>
      <c r="AL100" s="315"/>
      <c r="AM100" s="315"/>
      <c r="AN100" s="315"/>
      <c r="AO100" s="315"/>
      <c r="AP100" s="315"/>
      <c r="AQ100" s="315"/>
      <c r="AR100" s="315"/>
      <c r="AS100" s="315"/>
      <c r="AT100" s="315"/>
      <c r="AU100" s="315"/>
      <c r="AV100" s="315"/>
      <c r="AW100" s="315"/>
      <c r="AX100" s="315"/>
      <c r="AY100" s="316"/>
    </row>
    <row r="101" spans="2:51" s="311" customFormat="1" ht="18.75" thickBot="1">
      <c r="B101" s="317" t="s">
        <v>2532</v>
      </c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25"/>
      <c r="P101" s="325"/>
      <c r="Q101" s="325"/>
      <c r="R101" s="325"/>
      <c r="S101" s="325"/>
      <c r="T101" s="325"/>
      <c r="U101" s="325"/>
      <c r="V101" s="325"/>
      <c r="W101" s="325"/>
      <c r="X101" s="322"/>
      <c r="Y101" s="322"/>
      <c r="Z101" s="322"/>
      <c r="AA101" s="322"/>
      <c r="AB101" s="322"/>
      <c r="AC101" s="322"/>
      <c r="AD101" s="322"/>
      <c r="AE101" s="322"/>
      <c r="AI101" s="315"/>
      <c r="AJ101" s="315"/>
      <c r="AK101" s="315"/>
      <c r="AL101" s="315"/>
      <c r="AM101" s="315"/>
      <c r="AN101" s="315"/>
      <c r="AO101" s="315"/>
      <c r="AP101" s="315"/>
      <c r="AQ101" s="315"/>
      <c r="AR101" s="315"/>
      <c r="AS101" s="315"/>
      <c r="AT101" s="315"/>
      <c r="AU101" s="315"/>
      <c r="AV101" s="315"/>
      <c r="AW101" s="315"/>
      <c r="AX101" s="315"/>
      <c r="AY101" s="316"/>
    </row>
    <row r="102" spans="2:51" ht="14.25" thickTop="1"/>
    <row r="103" spans="2:51" ht="15" customHeight="1">
      <c r="B103" s="348" t="s">
        <v>2408</v>
      </c>
      <c r="C103" s="349"/>
      <c r="D103" s="350" t="s">
        <v>2409</v>
      </c>
      <c r="E103" s="342"/>
      <c r="F103" s="342"/>
      <c r="G103" s="342"/>
      <c r="H103" s="342"/>
      <c r="I103" s="351"/>
      <c r="J103" s="350" t="s">
        <v>2410</v>
      </c>
      <c r="K103" s="342"/>
      <c r="L103" s="342"/>
      <c r="M103" s="342"/>
      <c r="N103" s="342"/>
      <c r="O103" s="351"/>
      <c r="P103" s="350" t="s">
        <v>2411</v>
      </c>
      <c r="Q103" s="342"/>
      <c r="R103" s="342"/>
      <c r="S103" s="342"/>
      <c r="T103" s="342"/>
      <c r="U103" s="351"/>
      <c r="V103" s="350" t="s">
        <v>2412</v>
      </c>
      <c r="W103" s="342"/>
      <c r="X103" s="342"/>
      <c r="Y103" s="342"/>
      <c r="Z103" s="342"/>
      <c r="AA103" s="351"/>
      <c r="AB103" s="362" t="s">
        <v>2472</v>
      </c>
      <c r="AC103" s="363"/>
      <c r="AD103" s="362" t="s">
        <v>2474</v>
      </c>
      <c r="AE103" s="363"/>
      <c r="AH103" s="31" t="s">
        <v>2236</v>
      </c>
      <c r="AI103" s="279"/>
      <c r="AY103" s="278"/>
    </row>
    <row r="104" spans="2:51" ht="15" customHeight="1">
      <c r="B104" s="364" t="s">
        <v>2430</v>
      </c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5"/>
      <c r="N104" s="365"/>
      <c r="O104" s="366"/>
      <c r="P104" s="350" t="s">
        <v>2415</v>
      </c>
      <c r="Q104" s="342"/>
      <c r="R104" s="342"/>
      <c r="S104" s="342"/>
      <c r="T104" s="342"/>
      <c r="U104" s="351"/>
      <c r="V104" s="350" t="s">
        <v>2416</v>
      </c>
      <c r="W104" s="342"/>
      <c r="X104" s="342"/>
      <c r="Y104" s="342"/>
      <c r="Z104" s="342"/>
      <c r="AA104" s="351"/>
      <c r="AB104" s="362" t="s">
        <v>2475</v>
      </c>
      <c r="AC104" s="363"/>
      <c r="AD104" s="362" t="s">
        <v>2477</v>
      </c>
      <c r="AE104" s="363"/>
      <c r="AI104" s="280" t="s">
        <v>2488</v>
      </c>
      <c r="AJ104" s="280" t="s">
        <v>2537</v>
      </c>
      <c r="AK104" s="280" t="s">
        <v>2451</v>
      </c>
      <c r="AL104" s="280" t="s">
        <v>2453</v>
      </c>
      <c r="AM104" s="280" t="s">
        <v>2460</v>
      </c>
      <c r="AN104" s="280" t="s">
        <v>2494</v>
      </c>
      <c r="AO104" s="280" t="s">
        <v>2461</v>
      </c>
      <c r="AP104" s="280" t="s">
        <v>2495</v>
      </c>
      <c r="AQ104" s="280" t="s">
        <v>2498</v>
      </c>
      <c r="AR104" s="280" t="s">
        <v>2456</v>
      </c>
      <c r="AY104" s="278"/>
    </row>
    <row r="105" spans="2:51" ht="15" customHeight="1">
      <c r="B105" s="364" t="s">
        <v>2431</v>
      </c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6"/>
      <c r="R105" s="384" t="s">
        <v>2455</v>
      </c>
      <c r="S105" s="365"/>
      <c r="T105" s="365"/>
      <c r="U105" s="365"/>
      <c r="V105" s="365"/>
      <c r="W105" s="365"/>
      <c r="X105" s="365"/>
      <c r="Y105" s="365"/>
      <c r="Z105" s="365"/>
      <c r="AA105" s="365"/>
      <c r="AB105" s="365"/>
      <c r="AC105" s="365"/>
      <c r="AD105" s="365"/>
      <c r="AE105" s="366"/>
      <c r="AI105" s="282" t="s">
        <v>2489</v>
      </c>
      <c r="AJ105" s="282" t="s">
        <v>2537</v>
      </c>
      <c r="AK105" s="282" t="s">
        <v>2491</v>
      </c>
      <c r="AL105" s="282" t="s">
        <v>2410</v>
      </c>
      <c r="AM105" s="282" t="s">
        <v>2411</v>
      </c>
      <c r="AN105" s="282" t="s">
        <v>2412</v>
      </c>
      <c r="AO105" s="282" t="s">
        <v>2415</v>
      </c>
      <c r="AP105" s="282" t="s">
        <v>2416</v>
      </c>
      <c r="AY105" s="278"/>
    </row>
    <row r="106" spans="2:51" ht="15" customHeight="1">
      <c r="B106" s="364" t="s">
        <v>2432</v>
      </c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6"/>
      <c r="R106" s="384" t="s">
        <v>2456</v>
      </c>
      <c r="S106" s="365"/>
      <c r="T106" s="365"/>
      <c r="U106" s="365"/>
      <c r="V106" s="365"/>
      <c r="W106" s="365"/>
      <c r="X106" s="365"/>
      <c r="Y106" s="365"/>
      <c r="Z106" s="365"/>
      <c r="AA106" s="365"/>
      <c r="AB106" s="365"/>
      <c r="AC106" s="365"/>
      <c r="AD106" s="365"/>
      <c r="AE106" s="366"/>
      <c r="AI106" s="280" t="s">
        <v>2490</v>
      </c>
      <c r="AJ106" s="280" t="s">
        <v>2537</v>
      </c>
      <c r="AK106" s="280" t="s">
        <v>2493</v>
      </c>
      <c r="AL106" s="280" t="s">
        <v>2421</v>
      </c>
      <c r="AM106" s="280" t="s">
        <v>2422</v>
      </c>
      <c r="AN106" s="280" t="s">
        <v>2423</v>
      </c>
      <c r="AO106" s="280" t="s">
        <v>2424</v>
      </c>
      <c r="AP106" s="280" t="s">
        <v>2425</v>
      </c>
      <c r="AQ106" s="280" t="s">
        <v>2426</v>
      </c>
      <c r="AR106" s="280" t="s">
        <v>2427</v>
      </c>
      <c r="AS106" s="280" t="s">
        <v>2428</v>
      </c>
      <c r="AT106" s="280" t="s">
        <v>2429</v>
      </c>
      <c r="AY106" s="278"/>
    </row>
    <row r="107" spans="2:51" ht="15" customHeight="1">
      <c r="B107" s="391" t="s">
        <v>2519</v>
      </c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  <c r="Z107" s="392"/>
      <c r="AA107" s="392"/>
      <c r="AB107" s="392"/>
      <c r="AC107" s="392"/>
      <c r="AD107" s="392"/>
      <c r="AE107" s="393"/>
      <c r="AY107" s="278"/>
    </row>
    <row r="108" spans="2:51" ht="15" customHeight="1">
      <c r="B108" s="394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  <c r="R108" s="395"/>
      <c r="S108" s="395"/>
      <c r="T108" s="395"/>
      <c r="U108" s="395"/>
      <c r="V108" s="395"/>
      <c r="W108" s="395"/>
      <c r="X108" s="395"/>
      <c r="Y108" s="395"/>
      <c r="Z108" s="395"/>
      <c r="AA108" s="395"/>
      <c r="AB108" s="395"/>
      <c r="AC108" s="395"/>
      <c r="AD108" s="395"/>
      <c r="AE108" s="396"/>
      <c r="AI108" s="279"/>
      <c r="AY108" s="278"/>
    </row>
    <row r="109" spans="2:51" ht="15" customHeight="1">
      <c r="B109" s="397" t="s">
        <v>2521</v>
      </c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98"/>
      <c r="AB109" s="398"/>
      <c r="AC109" s="398"/>
      <c r="AD109" s="398"/>
      <c r="AE109" s="399"/>
      <c r="AI109" s="279"/>
      <c r="AY109" s="278"/>
    </row>
    <row r="110" spans="2:51" ht="15" customHeight="1">
      <c r="B110" s="394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95"/>
      <c r="AB110" s="395"/>
      <c r="AC110" s="395"/>
      <c r="AD110" s="395"/>
      <c r="AE110" s="396"/>
      <c r="AH110" s="31" t="s">
        <v>2229</v>
      </c>
      <c r="AI110" s="279"/>
      <c r="AY110" s="278"/>
    </row>
    <row r="111" spans="2:51" ht="15" customHeight="1">
      <c r="B111" s="400" t="s">
        <v>2523</v>
      </c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2"/>
      <c r="AI111" s="280" t="s">
        <v>2499</v>
      </c>
      <c r="AJ111" s="280" t="s">
        <v>2540</v>
      </c>
      <c r="AK111" s="280" t="s">
        <v>2524</v>
      </c>
      <c r="AL111" s="280" t="s">
        <v>2520</v>
      </c>
      <c r="AM111" s="280" t="s">
        <v>2522</v>
      </c>
      <c r="AN111" s="280" t="s">
        <v>2518</v>
      </c>
      <c r="AO111" s="280" t="s">
        <v>2513</v>
      </c>
      <c r="AP111" s="280" t="s">
        <v>2515</v>
      </c>
      <c r="AQ111" s="280" t="s">
        <v>2516</v>
      </c>
      <c r="AR111" s="280" t="s">
        <v>2525</v>
      </c>
      <c r="AS111" s="280" t="s">
        <v>2430</v>
      </c>
      <c r="AT111" s="280" t="s">
        <v>2431</v>
      </c>
      <c r="AU111" s="280" t="s">
        <v>2432</v>
      </c>
      <c r="AY111" s="278"/>
    </row>
    <row r="112" spans="2:51" ht="15" customHeight="1">
      <c r="B112" s="403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404"/>
      <c r="AB112" s="404"/>
      <c r="AC112" s="404"/>
      <c r="AD112" s="404"/>
      <c r="AE112" s="405"/>
      <c r="AI112" s="280" t="s">
        <v>2507</v>
      </c>
      <c r="AJ112" s="280" t="s">
        <v>2540</v>
      </c>
      <c r="AK112" s="280" t="s">
        <v>2491</v>
      </c>
      <c r="AL112" s="280" t="s">
        <v>2410</v>
      </c>
      <c r="AM112" s="280" t="s">
        <v>2411</v>
      </c>
      <c r="AN112" s="280" t="s">
        <v>2412</v>
      </c>
      <c r="AO112" s="280" t="s">
        <v>2492</v>
      </c>
      <c r="AP112" s="280" t="s">
        <v>2414</v>
      </c>
      <c r="AQ112" s="280" t="s">
        <v>2415</v>
      </c>
      <c r="AR112" s="280" t="s">
        <v>2416</v>
      </c>
      <c r="AY112" s="278"/>
    </row>
    <row r="113" spans="2:51" ht="15" customHeight="1">
      <c r="B113" s="364" t="s">
        <v>2517</v>
      </c>
      <c r="C113" s="377"/>
      <c r="D113" s="377"/>
      <c r="E113" s="377"/>
      <c r="F113" s="377"/>
      <c r="G113" s="377"/>
      <c r="H113" s="377"/>
      <c r="I113" s="377"/>
      <c r="J113" s="377"/>
      <c r="K113" s="377"/>
      <c r="L113" s="377"/>
      <c r="M113" s="377"/>
      <c r="N113" s="377"/>
      <c r="O113" s="377"/>
      <c r="P113" s="377"/>
      <c r="Q113" s="378"/>
      <c r="R113" s="379" t="s">
        <v>2514</v>
      </c>
      <c r="S113" s="360"/>
      <c r="T113" s="360"/>
      <c r="U113" s="360"/>
      <c r="V113" s="360"/>
      <c r="W113" s="380"/>
      <c r="X113" s="381" t="s">
        <v>2418</v>
      </c>
      <c r="Y113" s="381"/>
      <c r="Z113" s="381"/>
      <c r="AA113" s="381"/>
      <c r="AB113" s="382" t="s">
        <v>2435</v>
      </c>
      <c r="AC113" s="382"/>
      <c r="AD113" s="382"/>
      <c r="AE113" s="383"/>
      <c r="AI113" s="282" t="s">
        <v>2508</v>
      </c>
      <c r="AJ113" s="280" t="s">
        <v>2540</v>
      </c>
      <c r="AK113" s="282" t="s">
        <v>2451</v>
      </c>
      <c r="AL113" s="282" t="s">
        <v>2453</v>
      </c>
      <c r="AM113" s="282" t="s">
        <v>2460</v>
      </c>
      <c r="AN113" s="282" t="s">
        <v>2494</v>
      </c>
      <c r="AO113" s="282" t="s">
        <v>2461</v>
      </c>
      <c r="AP113" s="282" t="s">
        <v>2495</v>
      </c>
      <c r="AQ113" s="282" t="s">
        <v>2512</v>
      </c>
      <c r="AR113" s="282" t="s">
        <v>2456</v>
      </c>
      <c r="AY113" s="278"/>
    </row>
    <row r="114" spans="2:51" ht="15" customHeight="1">
      <c r="B114" s="272" t="s">
        <v>2526</v>
      </c>
      <c r="C114" s="259"/>
      <c r="D114" s="259"/>
      <c r="E114" s="259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60"/>
      <c r="R114" s="261"/>
      <c r="S114" s="261"/>
      <c r="T114" s="261"/>
      <c r="U114" s="261"/>
      <c r="V114" s="261"/>
      <c r="W114" s="261"/>
      <c r="X114" s="259"/>
      <c r="Y114" s="259"/>
      <c r="Z114" s="259"/>
      <c r="AA114" s="259"/>
      <c r="AB114" s="259"/>
      <c r="AC114" s="259"/>
      <c r="AD114" s="259"/>
      <c r="AE114" s="262"/>
      <c r="AI114" s="280" t="s">
        <v>2509</v>
      </c>
      <c r="AJ114" s="280" t="s">
        <v>2540</v>
      </c>
      <c r="AK114" s="280" t="s">
        <v>2493</v>
      </c>
      <c r="AL114" s="280" t="s">
        <v>2421</v>
      </c>
      <c r="AM114" s="280" t="s">
        <v>2422</v>
      </c>
      <c r="AN114" s="280" t="s">
        <v>2423</v>
      </c>
      <c r="AO114" s="280" t="s">
        <v>2424</v>
      </c>
      <c r="AP114" s="280" t="s">
        <v>2425</v>
      </c>
      <c r="AQ114" s="280" t="s">
        <v>2426</v>
      </c>
      <c r="AR114" s="280" t="s">
        <v>2427</v>
      </c>
      <c r="AS114" s="280" t="s">
        <v>2428</v>
      </c>
      <c r="AT114" s="280" t="s">
        <v>2429</v>
      </c>
      <c r="AY114" s="278"/>
    </row>
    <row r="115" spans="2:51" ht="15" customHeight="1">
      <c r="B115" s="263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5"/>
      <c r="S115" s="264"/>
      <c r="T115" s="264"/>
      <c r="U115" s="264"/>
      <c r="V115" s="264"/>
      <c r="W115" s="264"/>
      <c r="X115" s="264"/>
      <c r="Y115" s="264"/>
      <c r="Z115" s="266"/>
      <c r="AA115" s="266"/>
      <c r="AB115" s="266"/>
      <c r="AC115" s="266"/>
      <c r="AD115" s="266"/>
      <c r="AE115" s="267"/>
      <c r="AI115" s="280" t="s">
        <v>2510</v>
      </c>
      <c r="AJ115" s="280" t="s">
        <v>2540</v>
      </c>
      <c r="AK115" s="280" t="s">
        <v>2502</v>
      </c>
      <c r="AL115" s="280" t="s">
        <v>2471</v>
      </c>
      <c r="AM115" s="280" t="s">
        <v>2473</v>
      </c>
      <c r="AN115" s="280" t="s">
        <v>2475</v>
      </c>
      <c r="AO115" s="280" t="s">
        <v>2476</v>
      </c>
      <c r="AY115" s="278"/>
    </row>
    <row r="116" spans="2:51" ht="15" customHeight="1">
      <c r="B116" s="263"/>
      <c r="C116" s="266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5"/>
      <c r="S116" s="264"/>
      <c r="T116" s="264"/>
      <c r="U116" s="264"/>
      <c r="V116" s="264"/>
      <c r="W116" s="264"/>
      <c r="X116" s="266"/>
      <c r="Y116" s="266"/>
      <c r="Z116" s="266"/>
      <c r="AA116" s="266"/>
      <c r="AB116" s="266"/>
      <c r="AC116" s="266"/>
      <c r="AD116" s="266"/>
      <c r="AE116" s="267"/>
      <c r="AI116" s="280" t="s">
        <v>2511</v>
      </c>
      <c r="AJ116" s="280" t="s">
        <v>2540</v>
      </c>
      <c r="AK116" s="280" t="s">
        <v>2503</v>
      </c>
      <c r="AL116" s="280" t="s">
        <v>2440</v>
      </c>
      <c r="AM116" s="280" t="s">
        <v>2504</v>
      </c>
      <c r="AN116" s="280" t="s">
        <v>2442</v>
      </c>
      <c r="AO116" s="280" t="s">
        <v>2505</v>
      </c>
      <c r="AY116" s="278"/>
    </row>
    <row r="117" spans="2:51" ht="15" customHeight="1">
      <c r="B117" s="273"/>
      <c r="C117" s="274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6"/>
      <c r="S117" s="275"/>
      <c r="T117" s="275"/>
      <c r="U117" s="275"/>
      <c r="V117" s="275"/>
      <c r="W117" s="275"/>
      <c r="X117" s="275"/>
      <c r="Y117" s="275"/>
      <c r="Z117" s="274"/>
      <c r="AA117" s="274"/>
      <c r="AB117" s="274"/>
      <c r="AC117" s="274"/>
      <c r="AD117" s="274"/>
      <c r="AE117" s="277"/>
      <c r="AI117" s="279"/>
      <c r="AY117" s="278"/>
    </row>
    <row r="118" spans="2:51" ht="15" customHeight="1">
      <c r="B118" s="388" t="s">
        <v>2451</v>
      </c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90"/>
      <c r="R118" s="388" t="s">
        <v>2478</v>
      </c>
      <c r="S118" s="389"/>
      <c r="T118" s="389"/>
      <c r="U118" s="389"/>
      <c r="V118" s="389"/>
      <c r="W118" s="389"/>
      <c r="X118" s="389"/>
      <c r="Y118" s="389"/>
      <c r="Z118" s="389"/>
      <c r="AA118" s="389"/>
      <c r="AB118" s="389"/>
      <c r="AC118" s="389"/>
      <c r="AD118" s="389"/>
      <c r="AE118" s="390"/>
      <c r="AI118" s="279"/>
      <c r="AY118" s="278"/>
    </row>
    <row r="119" spans="2:51" ht="15" customHeight="1">
      <c r="B119" s="388" t="s">
        <v>2460</v>
      </c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89"/>
      <c r="N119" s="389"/>
      <c r="O119" s="389"/>
      <c r="P119" s="389"/>
      <c r="Q119" s="390"/>
      <c r="R119" s="388" t="s">
        <v>2464</v>
      </c>
      <c r="S119" s="389"/>
      <c r="T119" s="389"/>
      <c r="U119" s="389"/>
      <c r="V119" s="389"/>
      <c r="W119" s="389"/>
      <c r="X119" s="389"/>
      <c r="Y119" s="389"/>
      <c r="Z119" s="389"/>
      <c r="AA119" s="389"/>
      <c r="AB119" s="389"/>
      <c r="AC119" s="389"/>
      <c r="AD119" s="389"/>
      <c r="AE119" s="390"/>
      <c r="AI119" s="286" t="s">
        <v>2543</v>
      </c>
      <c r="AJ119" s="31"/>
      <c r="AY119" s="278"/>
    </row>
    <row r="120" spans="2:51" ht="15" customHeight="1">
      <c r="B120" s="388" t="s">
        <v>2461</v>
      </c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89"/>
      <c r="O120" s="389"/>
      <c r="P120" s="389"/>
      <c r="Q120" s="390"/>
      <c r="R120" s="388" t="s">
        <v>2465</v>
      </c>
      <c r="S120" s="389"/>
      <c r="T120" s="389"/>
      <c r="U120" s="389"/>
      <c r="V120" s="389"/>
      <c r="W120" s="389"/>
      <c r="X120" s="389"/>
      <c r="Y120" s="389"/>
      <c r="Z120" s="389"/>
      <c r="AA120" s="389"/>
      <c r="AB120" s="389"/>
      <c r="AC120" s="389"/>
      <c r="AD120" s="389"/>
      <c r="AE120" s="390"/>
      <c r="AI120" s="31"/>
      <c r="AJ120" s="31"/>
    </row>
    <row r="121" spans="2:51" ht="15" customHeight="1">
      <c r="B121" s="357" t="s">
        <v>2436</v>
      </c>
      <c r="C121" s="358"/>
      <c r="D121" s="358"/>
      <c r="E121" s="357" t="s">
        <v>2421</v>
      </c>
      <c r="F121" s="358"/>
      <c r="G121" s="358"/>
      <c r="H121" s="357" t="s">
        <v>2422</v>
      </c>
      <c r="I121" s="358"/>
      <c r="J121" s="358"/>
      <c r="K121" s="357" t="s">
        <v>2423</v>
      </c>
      <c r="L121" s="358"/>
      <c r="M121" s="358"/>
      <c r="N121" s="357" t="s">
        <v>2424</v>
      </c>
      <c r="O121" s="358"/>
      <c r="P121" s="358"/>
      <c r="Q121" s="357" t="s">
        <v>2425</v>
      </c>
      <c r="R121" s="358"/>
      <c r="S121" s="358"/>
      <c r="T121" s="357" t="s">
        <v>2426</v>
      </c>
      <c r="U121" s="358"/>
      <c r="V121" s="358"/>
      <c r="W121" s="357" t="s">
        <v>2427</v>
      </c>
      <c r="X121" s="358"/>
      <c r="Y121" s="358"/>
      <c r="Z121" s="357" t="s">
        <v>2428</v>
      </c>
      <c r="AA121" s="358"/>
      <c r="AB121" s="358"/>
      <c r="AC121" s="357" t="s">
        <v>2429</v>
      </c>
      <c r="AD121" s="358"/>
      <c r="AE121" s="376"/>
      <c r="AI121" s="31"/>
      <c r="AJ121" s="31"/>
    </row>
    <row r="122" spans="2:51" ht="15" customHeight="1">
      <c r="B122" s="370" t="s">
        <v>2468</v>
      </c>
      <c r="C122" s="371"/>
      <c r="D122" s="371"/>
      <c r="E122" s="371"/>
      <c r="F122" s="371"/>
      <c r="G122" s="371"/>
      <c r="H122" s="371"/>
      <c r="I122" s="371"/>
      <c r="J122" s="372"/>
      <c r="K122" s="269" t="s">
        <v>2441</v>
      </c>
      <c r="L122" s="373" t="s">
        <v>2470</v>
      </c>
      <c r="M122" s="373"/>
      <c r="N122" s="373"/>
      <c r="O122" s="373"/>
      <c r="P122" s="373"/>
      <c r="Q122" s="373"/>
      <c r="R122" s="373"/>
      <c r="S122" s="373"/>
      <c r="T122" s="373"/>
      <c r="U122" s="373"/>
      <c r="V122" s="269" t="s">
        <v>2443</v>
      </c>
      <c r="W122" s="374" t="s">
        <v>2469</v>
      </c>
      <c r="X122" s="371"/>
      <c r="Y122" s="371"/>
      <c r="Z122" s="371"/>
      <c r="AA122" s="371"/>
      <c r="AB122" s="371"/>
      <c r="AC122" s="371"/>
      <c r="AD122" s="371"/>
      <c r="AE122" s="375"/>
      <c r="AI122" s="31"/>
      <c r="AJ122" s="31"/>
    </row>
    <row r="123" spans="2:51" ht="15" customHeight="1"/>
  </sheetData>
  <mergeCells count="127">
    <mergeCell ref="B107:AE108"/>
    <mergeCell ref="B109:AE110"/>
    <mergeCell ref="B111:AE112"/>
    <mergeCell ref="B40:AE43"/>
    <mergeCell ref="B45:AE48"/>
    <mergeCell ref="B50:AE53"/>
    <mergeCell ref="B79:AE80"/>
    <mergeCell ref="B82:AE83"/>
    <mergeCell ref="B85:AE86"/>
    <mergeCell ref="B90:Q90"/>
    <mergeCell ref="R90:AE90"/>
    <mergeCell ref="B91:Q91"/>
    <mergeCell ref="R91:AE91"/>
    <mergeCell ref="B92:Q92"/>
    <mergeCell ref="R92:AE92"/>
    <mergeCell ref="R77:AE77"/>
    <mergeCell ref="B78:Q78"/>
    <mergeCell ref="B84:AA84"/>
    <mergeCell ref="AB84:AE84"/>
    <mergeCell ref="B87:AA87"/>
    <mergeCell ref="AB87:AE87"/>
    <mergeCell ref="B93:D93"/>
    <mergeCell ref="E93:G93"/>
    <mergeCell ref="H93:J93"/>
    <mergeCell ref="K93:M93"/>
    <mergeCell ref="N93:P93"/>
    <mergeCell ref="B88:Q88"/>
    <mergeCell ref="R88:AE88"/>
    <mergeCell ref="B89:Q89"/>
    <mergeCell ref="R89:AE89"/>
    <mergeCell ref="AB104:AC104"/>
    <mergeCell ref="AD104:AE104"/>
    <mergeCell ref="AB103:AC103"/>
    <mergeCell ref="AD103:AE103"/>
    <mergeCell ref="L94:U94"/>
    <mergeCell ref="W94:AE94"/>
    <mergeCell ref="B106:Q106"/>
    <mergeCell ref="B105:Q105"/>
    <mergeCell ref="B104:O104"/>
    <mergeCell ref="R105:AE105"/>
    <mergeCell ref="R106:AE106"/>
    <mergeCell ref="AB38:AC38"/>
    <mergeCell ref="AB39:AC39"/>
    <mergeCell ref="AD38:AE38"/>
    <mergeCell ref="AD39:AE39"/>
    <mergeCell ref="AB75:AC75"/>
    <mergeCell ref="AD75:AE75"/>
    <mergeCell ref="B103:C103"/>
    <mergeCell ref="D103:I103"/>
    <mergeCell ref="J103:O103"/>
    <mergeCell ref="P103:U103"/>
    <mergeCell ref="V103:AA103"/>
    <mergeCell ref="P104:U104"/>
    <mergeCell ref="V104:AA104"/>
    <mergeCell ref="Q93:S93"/>
    <mergeCell ref="T93:V93"/>
    <mergeCell ref="W93:Y93"/>
    <mergeCell ref="Z93:AB93"/>
    <mergeCell ref="AC93:AE93"/>
    <mergeCell ref="B94:J94"/>
    <mergeCell ref="T121:V121"/>
    <mergeCell ref="W121:Y121"/>
    <mergeCell ref="Z121:AB121"/>
    <mergeCell ref="AC121:AE121"/>
    <mergeCell ref="B122:J122"/>
    <mergeCell ref="L122:U122"/>
    <mergeCell ref="W122:AE122"/>
    <mergeCell ref="B113:Q113"/>
    <mergeCell ref="R113:W113"/>
    <mergeCell ref="X113:AA113"/>
    <mergeCell ref="AB113:AE113"/>
    <mergeCell ref="B121:D121"/>
    <mergeCell ref="E121:G121"/>
    <mergeCell ref="H121:J121"/>
    <mergeCell ref="K121:M121"/>
    <mergeCell ref="N121:P121"/>
    <mergeCell ref="Q121:S121"/>
    <mergeCell ref="B118:Q118"/>
    <mergeCell ref="R118:AE118"/>
    <mergeCell ref="B119:Q119"/>
    <mergeCell ref="R119:AE119"/>
    <mergeCell ref="B120:Q120"/>
    <mergeCell ref="R120:AE120"/>
    <mergeCell ref="P76:U76"/>
    <mergeCell ref="V76:AA76"/>
    <mergeCell ref="B81:AA81"/>
    <mergeCell ref="AB81:AE81"/>
    <mergeCell ref="AB76:AC76"/>
    <mergeCell ref="AD76:AE76"/>
    <mergeCell ref="B76:O76"/>
    <mergeCell ref="B77:Q77"/>
    <mergeCell ref="Z56:AB56"/>
    <mergeCell ref="AC56:AE56"/>
    <mergeCell ref="B57:J57"/>
    <mergeCell ref="L57:U57"/>
    <mergeCell ref="W57:AE57"/>
    <mergeCell ref="B75:C75"/>
    <mergeCell ref="D75:I75"/>
    <mergeCell ref="J75:O75"/>
    <mergeCell ref="P75:U75"/>
    <mergeCell ref="V75:AA75"/>
    <mergeCell ref="R78:AE78"/>
    <mergeCell ref="B55:Q55"/>
    <mergeCell ref="R55:AE55"/>
    <mergeCell ref="B56:D56"/>
    <mergeCell ref="E56:G56"/>
    <mergeCell ref="H56:J56"/>
    <mergeCell ref="K56:M56"/>
    <mergeCell ref="N56:P56"/>
    <mergeCell ref="Q56:S56"/>
    <mergeCell ref="T56:V56"/>
    <mergeCell ref="W56:Y56"/>
    <mergeCell ref="B49:AA49"/>
    <mergeCell ref="AB49:AE49"/>
    <mergeCell ref="B54:AA54"/>
    <mergeCell ref="AB54:AE54"/>
    <mergeCell ref="B44:AA44"/>
    <mergeCell ref="AB44:AE44"/>
    <mergeCell ref="B38:C38"/>
    <mergeCell ref="D38:I38"/>
    <mergeCell ref="J38:O38"/>
    <mergeCell ref="P38:U38"/>
    <mergeCell ref="V38:AA38"/>
    <mergeCell ref="D39:I39"/>
    <mergeCell ref="J39:O39"/>
    <mergeCell ref="P39:U39"/>
    <mergeCell ref="V39:AA39"/>
  </mergeCells>
  <phoneticPr fontId="3"/>
  <pageMargins left="0.7" right="0.7" top="0.75" bottom="0.75" header="0.3" footer="0.3"/>
  <pageSetup orientation="portrait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75"/>
  <sheetViews>
    <sheetView view="pageLayout" zoomScaleNormal="145" workbookViewId="0">
      <selection activeCell="K17" sqref="K17"/>
    </sheetView>
  </sheetViews>
  <sheetFormatPr defaultRowHeight="14.25"/>
  <cols>
    <col min="1" max="2" width="5.75" style="73" customWidth="1"/>
    <col min="3" max="3" width="16" style="73" customWidth="1"/>
    <col min="4" max="4" width="13.5" style="73" customWidth="1"/>
    <col min="5" max="5" width="14" style="73" customWidth="1"/>
    <col min="6" max="6" width="11.25" style="73" bestFit="1" customWidth="1"/>
    <col min="7" max="7" width="14.625" style="73" customWidth="1"/>
    <col min="8" max="8" width="11" style="73" bestFit="1" customWidth="1"/>
    <col min="9" max="9" width="9.25" style="73" customWidth="1"/>
    <col min="10" max="10" width="8.375" style="73" bestFit="1" customWidth="1"/>
    <col min="11" max="16384" width="9" style="73"/>
  </cols>
  <sheetData>
    <row r="1" spans="1:15" s="70" customFormat="1" ht="25.5">
      <c r="A1" s="70" t="s">
        <v>620</v>
      </c>
    </row>
    <row r="2" spans="1:15" s="71" customFormat="1" ht="23.25">
      <c r="A2" s="106" t="s">
        <v>1325</v>
      </c>
    </row>
    <row r="4" spans="1:15">
      <c r="A4" s="72" t="s">
        <v>527</v>
      </c>
    </row>
    <row r="5" spans="1:15">
      <c r="A5" s="73" t="s">
        <v>1326</v>
      </c>
    </row>
    <row r="6" spans="1:15">
      <c r="A6" s="72" t="s">
        <v>527</v>
      </c>
    </row>
    <row r="7" spans="1:15">
      <c r="A7" s="72"/>
    </row>
    <row r="8" spans="1:15">
      <c r="B8" s="73" t="s">
        <v>189</v>
      </c>
    </row>
    <row r="9" spans="1:15">
      <c r="C9" s="73" t="s">
        <v>1334</v>
      </c>
    </row>
    <row r="10" spans="1:15">
      <c r="C10" s="74"/>
    </row>
    <row r="11" spans="1:15">
      <c r="B11" s="73" t="s">
        <v>188</v>
      </c>
    </row>
    <row r="12" spans="1:15">
      <c r="C12" s="75" t="s">
        <v>607</v>
      </c>
      <c r="D12" s="75" t="s">
        <v>403</v>
      </c>
      <c r="E12" s="75" t="s">
        <v>314</v>
      </c>
      <c r="F12" s="75" t="s">
        <v>226</v>
      </c>
      <c r="G12" s="75" t="s">
        <v>227</v>
      </c>
      <c r="H12" s="76" t="s">
        <v>228</v>
      </c>
      <c r="I12" s="77" t="s">
        <v>1327</v>
      </c>
      <c r="M12" s="78"/>
      <c r="N12" s="78"/>
      <c r="O12" s="78"/>
    </row>
    <row r="13" spans="1:15">
      <c r="C13" s="78"/>
      <c r="E13" s="77" t="s">
        <v>1327</v>
      </c>
      <c r="F13" s="75" t="s">
        <v>229</v>
      </c>
      <c r="G13" s="75" t="s">
        <v>285</v>
      </c>
      <c r="H13" s="79" t="s">
        <v>1231</v>
      </c>
      <c r="I13" s="77" t="s">
        <v>1327</v>
      </c>
      <c r="J13" s="78"/>
      <c r="M13" s="78"/>
      <c r="N13" s="78"/>
      <c r="O13" s="78"/>
    </row>
    <row r="14" spans="1:15">
      <c r="C14" s="78"/>
      <c r="E14" s="77"/>
      <c r="G14" s="79" t="s">
        <v>155</v>
      </c>
      <c r="H14" s="79" t="s">
        <v>1232</v>
      </c>
      <c r="I14" s="143" t="s">
        <v>327</v>
      </c>
      <c r="J14" s="143" t="s">
        <v>1272</v>
      </c>
      <c r="M14" s="78"/>
      <c r="N14" s="78"/>
      <c r="O14" s="78"/>
    </row>
    <row r="16" spans="1:15">
      <c r="B16" s="73" t="s">
        <v>912</v>
      </c>
    </row>
    <row r="17" spans="1:7">
      <c r="C17" s="73" t="s">
        <v>623</v>
      </c>
      <c r="D17" s="73" t="s">
        <v>234</v>
      </c>
    </row>
    <row r="18" spans="1:7">
      <c r="C18" s="73" t="s">
        <v>226</v>
      </c>
      <c r="D18" s="73" t="s">
        <v>237</v>
      </c>
    </row>
    <row r="19" spans="1:7">
      <c r="C19" s="73" t="s">
        <v>227</v>
      </c>
      <c r="D19" s="73" t="s">
        <v>237</v>
      </c>
    </row>
    <row r="20" spans="1:7">
      <c r="C20" s="73" t="s">
        <v>228</v>
      </c>
      <c r="D20" s="73" t="s">
        <v>1278</v>
      </c>
    </row>
    <row r="21" spans="1:7">
      <c r="C21" s="73" t="s">
        <v>229</v>
      </c>
      <c r="D21" s="73" t="s">
        <v>1277</v>
      </c>
      <c r="F21" s="80"/>
      <c r="G21" s="78"/>
    </row>
    <row r="22" spans="1:7" s="81" customFormat="1">
      <c r="C22" s="80" t="s">
        <v>287</v>
      </c>
      <c r="D22" s="78" t="s">
        <v>310</v>
      </c>
      <c r="E22" s="81" t="s">
        <v>1328</v>
      </c>
    </row>
    <row r="23" spans="1:7">
      <c r="C23" s="73" t="s">
        <v>225</v>
      </c>
      <c r="D23" s="73" t="s">
        <v>1329</v>
      </c>
      <c r="F23" s="80"/>
      <c r="G23" s="78"/>
    </row>
    <row r="24" spans="1:7">
      <c r="C24" s="73" t="s">
        <v>155</v>
      </c>
      <c r="D24" s="73" t="s">
        <v>624</v>
      </c>
      <c r="F24" s="80"/>
      <c r="G24" s="78"/>
    </row>
    <row r="25" spans="1:7">
      <c r="C25" s="73" t="s">
        <v>1232</v>
      </c>
      <c r="D25" s="73" t="s">
        <v>878</v>
      </c>
      <c r="F25" s="80"/>
      <c r="G25" s="78" t="s">
        <v>1330</v>
      </c>
    </row>
    <row r="26" spans="1:7" s="81" customFormat="1">
      <c r="C26" s="81" t="s">
        <v>327</v>
      </c>
      <c r="D26" s="73" t="s">
        <v>328</v>
      </c>
    </row>
    <row r="27" spans="1:7" s="81" customFormat="1">
      <c r="C27" s="81" t="s">
        <v>1273</v>
      </c>
      <c r="D27" s="73" t="s">
        <v>1274</v>
      </c>
    </row>
    <row r="28" spans="1:7" s="81" customFormat="1">
      <c r="D28" s="73"/>
    </row>
    <row r="29" spans="1:7" s="81" customFormat="1">
      <c r="B29" s="73" t="s">
        <v>1331</v>
      </c>
      <c r="C29" s="73"/>
    </row>
    <row r="30" spans="1:7" s="81" customFormat="1">
      <c r="B30" s="73"/>
      <c r="C30" s="73"/>
    </row>
    <row r="32" spans="1:7" ht="23.25">
      <c r="A32" s="106" t="s">
        <v>619</v>
      </c>
    </row>
    <row r="34" spans="1:9">
      <c r="A34" s="72" t="s">
        <v>527</v>
      </c>
    </row>
    <row r="35" spans="1:9">
      <c r="A35" s="73" t="s">
        <v>1335</v>
      </c>
    </row>
    <row r="36" spans="1:9">
      <c r="A36" s="72" t="s">
        <v>527</v>
      </c>
    </row>
    <row r="37" spans="1:9">
      <c r="A37" s="72"/>
    </row>
    <row r="38" spans="1:9">
      <c r="B38" s="73" t="s">
        <v>189</v>
      </c>
    </row>
    <row r="39" spans="1:9">
      <c r="A39" s="72"/>
      <c r="C39" s="73" t="s">
        <v>1336</v>
      </c>
    </row>
    <row r="40" spans="1:9">
      <c r="A40" s="72"/>
    </row>
    <row r="41" spans="1:9">
      <c r="B41" s="73" t="s">
        <v>188</v>
      </c>
    </row>
    <row r="42" spans="1:9">
      <c r="C42" s="82" t="s">
        <v>1230</v>
      </c>
      <c r="D42" s="82" t="s">
        <v>154</v>
      </c>
      <c r="E42" s="83" t="s">
        <v>623</v>
      </c>
      <c r="F42" s="82" t="s">
        <v>285</v>
      </c>
      <c r="G42" s="82" t="s">
        <v>225</v>
      </c>
      <c r="H42" s="77" t="s">
        <v>1327</v>
      </c>
    </row>
    <row r="43" spans="1:9">
      <c r="C43" s="77" t="s">
        <v>1327</v>
      </c>
      <c r="D43" s="82" t="s">
        <v>155</v>
      </c>
      <c r="E43" s="82" t="s">
        <v>1233</v>
      </c>
      <c r="F43" s="82" t="s">
        <v>1234</v>
      </c>
      <c r="G43" s="82" t="s">
        <v>1235</v>
      </c>
      <c r="H43" s="77" t="s">
        <v>1327</v>
      </c>
    </row>
    <row r="44" spans="1:9">
      <c r="C44" s="77" t="s">
        <v>1327</v>
      </c>
      <c r="D44" s="82" t="s">
        <v>1236</v>
      </c>
      <c r="E44" s="82" t="s">
        <v>465</v>
      </c>
      <c r="F44" s="75" t="s">
        <v>1332</v>
      </c>
      <c r="G44" s="75" t="s">
        <v>1333</v>
      </c>
      <c r="H44" s="105" t="s">
        <v>327</v>
      </c>
      <c r="I44" s="105" t="s">
        <v>1272</v>
      </c>
    </row>
    <row r="45" spans="1:9">
      <c r="E45" s="77"/>
      <c r="F45" s="78"/>
      <c r="G45" s="78"/>
      <c r="H45" s="78"/>
    </row>
    <row r="46" spans="1:9">
      <c r="B46" s="73" t="s">
        <v>912</v>
      </c>
    </row>
    <row r="47" spans="1:9">
      <c r="C47" s="73" t="s">
        <v>623</v>
      </c>
      <c r="D47" s="73" t="s">
        <v>234</v>
      </c>
    </row>
    <row r="48" spans="1:9" s="81" customFormat="1">
      <c r="C48" s="80" t="s">
        <v>287</v>
      </c>
      <c r="D48" s="78" t="s">
        <v>310</v>
      </c>
      <c r="E48" s="81" t="s">
        <v>1328</v>
      </c>
    </row>
    <row r="49" spans="3:7">
      <c r="C49" s="73" t="s">
        <v>225</v>
      </c>
      <c r="D49" s="73" t="s">
        <v>1329</v>
      </c>
    </row>
    <row r="50" spans="3:7">
      <c r="C50" s="73" t="s">
        <v>1232</v>
      </c>
      <c r="D50" s="73" t="s">
        <v>878</v>
      </c>
      <c r="F50" s="80"/>
      <c r="G50" s="78" t="s">
        <v>1330</v>
      </c>
    </row>
    <row r="51" spans="3:7">
      <c r="C51" s="73" t="s">
        <v>155</v>
      </c>
      <c r="D51" s="73" t="s">
        <v>624</v>
      </c>
    </row>
    <row r="52" spans="3:7">
      <c r="C52" s="81" t="s">
        <v>879</v>
      </c>
      <c r="D52" s="73" t="s">
        <v>1337</v>
      </c>
    </row>
    <row r="53" spans="3:7">
      <c r="C53" s="81" t="s">
        <v>880</v>
      </c>
      <c r="D53" s="73" t="s">
        <v>1237</v>
      </c>
    </row>
    <row r="54" spans="3:7">
      <c r="C54" s="81" t="s">
        <v>881</v>
      </c>
      <c r="D54" s="78" t="s">
        <v>1338</v>
      </c>
    </row>
    <row r="55" spans="3:7">
      <c r="C55" s="81" t="s">
        <v>466</v>
      </c>
      <c r="D55" s="73" t="s">
        <v>185</v>
      </c>
      <c r="E55" s="80"/>
      <c r="F55" s="80"/>
      <c r="G55" s="74"/>
    </row>
    <row r="56" spans="3:7">
      <c r="C56" s="81"/>
      <c r="D56" s="73" t="s">
        <v>633</v>
      </c>
      <c r="E56" s="80"/>
      <c r="F56" s="80"/>
      <c r="G56" s="74"/>
    </row>
    <row r="57" spans="3:7">
      <c r="C57" s="81"/>
      <c r="D57" s="73" t="s">
        <v>634</v>
      </c>
      <c r="E57" s="80"/>
      <c r="F57" s="80"/>
      <c r="G57" s="74"/>
    </row>
    <row r="58" spans="3:7">
      <c r="C58" s="81"/>
      <c r="D58" s="73" t="s">
        <v>635</v>
      </c>
      <c r="E58" s="78"/>
      <c r="F58" s="78" t="s">
        <v>1238</v>
      </c>
      <c r="G58" s="74"/>
    </row>
    <row r="59" spans="3:7">
      <c r="C59" s="81"/>
      <c r="D59" s="73" t="s">
        <v>636</v>
      </c>
      <c r="E59" s="80"/>
      <c r="F59" s="80"/>
      <c r="G59" s="74"/>
    </row>
    <row r="60" spans="3:7">
      <c r="C60" s="81"/>
      <c r="D60" s="73" t="s">
        <v>1239</v>
      </c>
      <c r="E60" s="80"/>
      <c r="F60" s="80"/>
      <c r="G60" s="74"/>
    </row>
    <row r="61" spans="3:7">
      <c r="C61" s="81"/>
      <c r="D61" s="73" t="s">
        <v>1644</v>
      </c>
      <c r="E61" s="80"/>
      <c r="F61" s="78"/>
      <c r="G61" s="74"/>
    </row>
    <row r="62" spans="3:7">
      <c r="C62" s="81"/>
      <c r="D62" s="73" t="s">
        <v>1627</v>
      </c>
      <c r="E62" s="80"/>
      <c r="F62" s="78"/>
      <c r="G62" s="74"/>
    </row>
    <row r="63" spans="3:7">
      <c r="C63" s="81"/>
      <c r="D63" s="73" t="s">
        <v>1671</v>
      </c>
      <c r="E63" s="80"/>
      <c r="F63" s="78"/>
      <c r="G63" s="74"/>
    </row>
    <row r="64" spans="3:7">
      <c r="C64" s="81"/>
      <c r="D64" s="73" t="s">
        <v>1680</v>
      </c>
      <c r="E64" s="80"/>
      <c r="F64" s="78"/>
      <c r="G64" s="74"/>
    </row>
    <row r="65" spans="1:7">
      <c r="C65" s="81"/>
      <c r="D65" s="73" t="s">
        <v>1908</v>
      </c>
      <c r="E65" s="80"/>
      <c r="F65" s="78"/>
      <c r="G65" s="74"/>
    </row>
    <row r="66" spans="1:7">
      <c r="C66" s="81"/>
      <c r="D66" s="73" t="s">
        <v>1909</v>
      </c>
      <c r="E66" s="80"/>
      <c r="F66" s="78"/>
      <c r="G66" s="74"/>
    </row>
    <row r="67" spans="1:7">
      <c r="C67" s="81" t="s">
        <v>126</v>
      </c>
      <c r="D67" s="78" t="s">
        <v>1134</v>
      </c>
      <c r="E67" s="80"/>
      <c r="F67" s="78"/>
      <c r="G67" s="74"/>
    </row>
    <row r="68" spans="1:7">
      <c r="C68" s="81" t="s">
        <v>1333</v>
      </c>
      <c r="D68" s="73" t="s">
        <v>127</v>
      </c>
      <c r="E68" s="80"/>
      <c r="F68" s="78"/>
      <c r="G68" s="74"/>
    </row>
    <row r="69" spans="1:7">
      <c r="C69" s="81" t="s">
        <v>327</v>
      </c>
      <c r="D69" s="73" t="s">
        <v>328</v>
      </c>
      <c r="E69" s="80"/>
      <c r="F69" s="78"/>
      <c r="G69" s="74"/>
    </row>
    <row r="70" spans="1:7">
      <c r="C70" s="81" t="s">
        <v>1275</v>
      </c>
      <c r="D70" s="81" t="s">
        <v>1276</v>
      </c>
      <c r="F70" s="84"/>
      <c r="G70" s="74"/>
    </row>
    <row r="71" spans="1:7">
      <c r="C71" s="81"/>
      <c r="D71" s="81"/>
      <c r="F71" s="84"/>
      <c r="G71" s="74"/>
    </row>
    <row r="72" spans="1:7">
      <c r="B72" s="73" t="s">
        <v>1331</v>
      </c>
    </row>
    <row r="73" spans="1:7">
      <c r="C73" s="85" t="s">
        <v>1983</v>
      </c>
      <c r="D73" s="81"/>
      <c r="E73" s="81"/>
      <c r="F73" s="81"/>
    </row>
    <row r="74" spans="1:7">
      <c r="A74" s="72"/>
      <c r="C74" s="73" t="s">
        <v>1159</v>
      </c>
    </row>
    <row r="75" spans="1:7">
      <c r="A75" s="72"/>
      <c r="C75" s="73" t="s">
        <v>882</v>
      </c>
    </row>
  </sheetData>
  <phoneticPr fontId="3"/>
  <pageMargins left="0.74803149606299213" right="0.74803149606299213" top="0.98425196850393704" bottom="0.98425196850393704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Title</vt:lpstr>
      <vt:lpstr>Revision</vt:lpstr>
      <vt:lpstr>File Structure</vt:lpstr>
      <vt:lpstr>Basic rule</vt:lpstr>
      <vt:lpstr>File Information format</vt:lpstr>
      <vt:lpstr>hpd file format</vt:lpstr>
      <vt:lpstr>Config Format</vt:lpstr>
      <vt:lpstr>DisplayCustomSDS100</vt:lpstr>
      <vt:lpstr>Discovery.config Format</vt:lpstr>
      <vt:lpstr>Avoid File Format</vt:lpstr>
      <vt:lpstr>app_data.cfg format</vt:lpstr>
      <vt:lpstr>Discovery Summary Log  Format</vt:lpstr>
      <vt:lpstr>Discovery Detail Log  Format</vt:lpstr>
      <vt:lpstr>Service type</vt:lpstr>
      <vt:lpstr>Sub Audio</vt:lpstr>
      <vt:lpstr>Color, Item code</vt:lpstr>
      <vt:lpstr>'app_data.cfg format'!Print_Area</vt:lpstr>
      <vt:lpstr>DisplayCustomSDS100!Print_Area</vt:lpstr>
      <vt:lpstr>'hpd file format'!Print_Area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稲葉</dc:creator>
  <cp:lastModifiedBy>Opitz, Paul</cp:lastModifiedBy>
  <cp:lastPrinted>2018-07-03T19:29:28Z</cp:lastPrinted>
  <dcterms:created xsi:type="dcterms:W3CDTF">2009-12-10T02:48:43Z</dcterms:created>
  <dcterms:modified xsi:type="dcterms:W3CDTF">2018-07-03T19:30:17Z</dcterms:modified>
</cp:coreProperties>
</file>