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anch\Documents\GitHub_Excel\Original_Data\"/>
    </mc:Choice>
  </mc:AlternateContent>
  <xr:revisionPtr revIDLastSave="0" documentId="13_ncr:1_{7D701CCD-6A25-4017-8822-F3C4A5D562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ic Functions" sheetId="1" r:id="rId1"/>
    <sheet name="Is Today Birthday" sheetId="2" r:id="rId2"/>
    <sheet name="EDATE and EOMONTH" sheetId="3" r:id="rId3"/>
    <sheet name="WEEKDAY" sheetId="8" r:id="rId4"/>
    <sheet name="WORKDAY" sheetId="6" r:id="rId5"/>
    <sheet name="WORKDAY.intl" sheetId="7" r:id="rId6"/>
    <sheet name="DATEDIF" sheetId="4" r:id="rId7"/>
    <sheet name="Age Calculator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6" l="1"/>
  <c r="E2" i="6"/>
  <c r="D3" i="6"/>
  <c r="E3" i="6"/>
  <c r="D4" i="6"/>
  <c r="E4" i="6"/>
  <c r="D5" i="6"/>
  <c r="E5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E12" i="6"/>
  <c r="I13" i="7"/>
  <c r="I12" i="7"/>
  <c r="G12" i="6"/>
  <c r="G11" i="6"/>
  <c r="B12" i="7"/>
  <c r="B11" i="7"/>
  <c r="B10" i="7"/>
  <c r="B9" i="7"/>
  <c r="B8" i="7"/>
  <c r="B7" i="7"/>
  <c r="B6" i="7"/>
  <c r="B5" i="7"/>
  <c r="B4" i="7"/>
  <c r="B3" i="7"/>
  <c r="B2" i="7"/>
  <c r="B2" i="6"/>
  <c r="B3" i="6"/>
  <c r="B4" i="6"/>
  <c r="B5" i="6"/>
  <c r="B6" i="6"/>
  <c r="B7" i="6"/>
  <c r="B8" i="6"/>
  <c r="B9" i="6"/>
  <c r="B10" i="6"/>
  <c r="B11" i="6"/>
  <c r="B12" i="6"/>
  <c r="A10" i="5"/>
  <c r="D2" i="4"/>
  <c r="D3" i="4"/>
  <c r="D4" i="4"/>
  <c r="D5" i="4"/>
  <c r="D6" i="4"/>
  <c r="D7" i="4"/>
  <c r="E2" i="3"/>
  <c r="E3" i="3"/>
  <c r="E4" i="3"/>
  <c r="E5" i="3"/>
  <c r="A2" i="3"/>
  <c r="B2" i="3" s="1"/>
  <c r="K3" i="1"/>
  <c r="K4" i="1"/>
  <c r="K5" i="1"/>
  <c r="K6" i="1"/>
  <c r="K7" i="1"/>
  <c r="K8" i="1"/>
  <c r="K9" i="1"/>
  <c r="K10" i="1"/>
  <c r="K11" i="1"/>
  <c r="K2" i="1"/>
</calcChain>
</file>

<file path=xl/sharedStrings.xml><?xml version="1.0" encoding="utf-8"?>
<sst xmlns="http://schemas.openxmlformats.org/spreadsheetml/2006/main" count="94" uniqueCount="60">
  <si>
    <t>Date</t>
  </si>
  <si>
    <t>Day</t>
  </si>
  <si>
    <t>Year</t>
  </si>
  <si>
    <t>Month</t>
  </si>
  <si>
    <t>Today Date</t>
  </si>
  <si>
    <t>Now Date and Time</t>
  </si>
  <si>
    <t>Tomorrow Date</t>
  </si>
  <si>
    <t>After a year</t>
  </si>
  <si>
    <t>Is Birthday Today?</t>
  </si>
  <si>
    <t>Number</t>
  </si>
  <si>
    <t>Date Form</t>
  </si>
  <si>
    <t>Age</t>
  </si>
  <si>
    <t>After 6 months</t>
  </si>
  <si>
    <t>Birthday</t>
  </si>
  <si>
    <t>75th Birthday</t>
  </si>
  <si>
    <t>EOMONTH (Date's Month)</t>
  </si>
  <si>
    <t>Current Date</t>
  </si>
  <si>
    <t>Pay Date</t>
  </si>
  <si>
    <t>Code</t>
  </si>
  <si>
    <t>Effect of DATEDIF</t>
  </si>
  <si>
    <t>Y</t>
  </si>
  <si>
    <t>M</t>
  </si>
  <si>
    <t>D</t>
  </si>
  <si>
    <t>MD</t>
  </si>
  <si>
    <t>YM</t>
  </si>
  <si>
    <t>YD</t>
  </si>
  <si>
    <t>Start Date</t>
  </si>
  <si>
    <t>End Date</t>
  </si>
  <si>
    <t>Effect of code</t>
  </si>
  <si>
    <t>Difference in years only</t>
  </si>
  <si>
    <t>Difference in months only</t>
  </si>
  <si>
    <t>Difference in days only</t>
  </si>
  <si>
    <t>Ignoring months and years, provides difference in days only</t>
  </si>
  <si>
    <t>Ignoring days and years, provides difference in months only</t>
  </si>
  <si>
    <t>Ignoring years, provides difference in days only</t>
  </si>
  <si>
    <t>Date Of Birth</t>
  </si>
  <si>
    <t>Years</t>
  </si>
  <si>
    <t>Months</t>
  </si>
  <si>
    <t>Days</t>
  </si>
  <si>
    <t>Final Age</t>
  </si>
  <si>
    <t>Confirmation</t>
  </si>
  <si>
    <t>Number of Days</t>
  </si>
  <si>
    <t>Sunday</t>
  </si>
  <si>
    <t>Monday</t>
  </si>
  <si>
    <t>Tuesday</t>
  </si>
  <si>
    <t>Wednesday</t>
  </si>
  <si>
    <t>Thursday</t>
  </si>
  <si>
    <t>Friday</t>
  </si>
  <si>
    <t>Saturday</t>
  </si>
  <si>
    <t>Day on Date</t>
  </si>
  <si>
    <t>End Date (Only Sunday Weekend)</t>
  </si>
  <si>
    <t>No weekends</t>
  </si>
  <si>
    <t>End Date (Saturday And Sunday Weekend)</t>
  </si>
  <si>
    <t>With Holidays</t>
  </si>
  <si>
    <t>Holiday Reason</t>
  </si>
  <si>
    <t>Republic Day</t>
  </si>
  <si>
    <t>No Reason</t>
  </si>
  <si>
    <t>End Date (Only Sunday Weekend + Holidays)</t>
  </si>
  <si>
    <t>Day Number</t>
  </si>
  <si>
    <t>Actual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</si>
</sst>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64" fontId="0" fillId="0" borderId="0" xfId="0" applyNumberFormat="1"/>
    <xf numFmtId="164" fontId="0" fillId="0" borderId="2" xfId="0" applyNumberFormat="1" applyBorder="1"/>
    <xf numFmtId="0" fontId="0" fillId="0" borderId="0" xfId="0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0" fontId="0" fillId="0" borderId="6" xfId="0" applyBorder="1"/>
    <xf numFmtId="164" fontId="1" fillId="0" borderId="7" xfId="0" applyNumberFormat="1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14" fontId="0" fillId="0" borderId="0" xfId="0" applyNumberFormat="1"/>
    <xf numFmtId="22" fontId="0" fillId="0" borderId="0" xfId="0" applyNumberFormat="1"/>
    <xf numFmtId="14" fontId="0" fillId="0" borderId="3" xfId="0" applyNumberFormat="1" applyBorder="1"/>
    <xf numFmtId="14" fontId="0" fillId="0" borderId="6" xfId="0" applyNumberFormat="1" applyBorder="1"/>
    <xf numFmtId="0" fontId="1" fillId="2" borderId="10" xfId="0" applyFont="1" applyFill="1" applyBorder="1"/>
    <xf numFmtId="14" fontId="0" fillId="2" borderId="1" xfId="0" applyNumberFormat="1" applyFill="1" applyBorder="1"/>
    <xf numFmtId="0" fontId="1" fillId="2" borderId="11" xfId="0" applyFont="1" applyFill="1" applyBorder="1"/>
    <xf numFmtId="22" fontId="0" fillId="2" borderId="3" xfId="0" applyNumberFormat="1" applyFill="1" applyBorder="1"/>
    <xf numFmtId="14" fontId="0" fillId="2" borderId="3" xfId="0" applyNumberFormat="1" applyFill="1" applyBorder="1"/>
    <xf numFmtId="0" fontId="1" fillId="2" borderId="12" xfId="0" applyFont="1" applyFill="1" applyBorder="1"/>
    <xf numFmtId="14" fontId="0" fillId="2" borderId="6" xfId="0" applyNumberFormat="1" applyFill="1" applyBorder="1"/>
    <xf numFmtId="14" fontId="1" fillId="0" borderId="7" xfId="0" applyNumberFormat="1" applyFont="1" applyBorder="1"/>
    <xf numFmtId="14" fontId="0" fillId="0" borderId="2" xfId="0" applyNumberFormat="1" applyBorder="1"/>
    <xf numFmtId="14" fontId="0" fillId="0" borderId="4" xfId="0" applyNumberFormat="1" applyBorder="1"/>
    <xf numFmtId="14" fontId="0" fillId="0" borderId="0" xfId="0" applyNumberFormat="1" applyBorder="1"/>
    <xf numFmtId="0" fontId="0" fillId="0" borderId="0" xfId="0" applyFill="1" applyBorder="1"/>
    <xf numFmtId="0" fontId="0" fillId="0" borderId="0" xfId="0" applyNumberFormat="1"/>
    <xf numFmtId="0" fontId="0" fillId="0" borderId="2" xfId="0" applyBorder="1"/>
    <xf numFmtId="0" fontId="0" fillId="0" borderId="4" xfId="0" applyBorder="1"/>
    <xf numFmtId="0" fontId="1" fillId="0" borderId="7" xfId="0" applyFont="1" applyBorder="1"/>
    <xf numFmtId="14" fontId="1" fillId="0" borderId="9" xfId="0" applyNumberFormat="1" applyFont="1" applyBorder="1"/>
    <xf numFmtId="0" fontId="0" fillId="0" borderId="0" xfId="0" applyNumberFormat="1" applyBorder="1"/>
    <xf numFmtId="2" fontId="0" fillId="0" borderId="3" xfId="0" applyNumberFormat="1" applyBorder="1"/>
    <xf numFmtId="2" fontId="0" fillId="0" borderId="6" xfId="0" applyNumberFormat="1" applyBorder="1"/>
    <xf numFmtId="0" fontId="1" fillId="0" borderId="9" xfId="0" applyNumberFormat="1" applyFont="1" applyBorder="1"/>
    <xf numFmtId="0" fontId="0" fillId="3" borderId="0" xfId="0" applyFill="1"/>
    <xf numFmtId="14" fontId="1" fillId="0" borderId="9" xfId="0" applyNumberFormat="1" applyFont="1" applyBorder="1" applyAlignment="1">
      <alignment wrapText="1"/>
    </xf>
    <xf numFmtId="0" fontId="0" fillId="0" borderId="0" xfId="0" applyFill="1"/>
    <xf numFmtId="14" fontId="0" fillId="0" borderId="0" xfId="0" applyNumberFormat="1" applyFill="1"/>
    <xf numFmtId="14" fontId="0" fillId="0" borderId="5" xfId="0" applyNumberFormat="1" applyBorder="1"/>
    <xf numFmtId="14" fontId="1" fillId="0" borderId="8" xfId="0" applyNumberFormat="1" applyFont="1" applyBorder="1"/>
    <xf numFmtId="0" fontId="0" fillId="0" borderId="5" xfId="0" applyNumberFormat="1" applyBorder="1"/>
    <xf numFmtId="0" fontId="1" fillId="0" borderId="8" xfId="0" applyFont="1" applyBorder="1" applyAlignment="1"/>
    <xf numFmtId="0" fontId="1" fillId="0" borderId="9" xfId="0" applyFont="1" applyFill="1" applyBorder="1" applyAlignment="1"/>
    <xf numFmtId="0" fontId="1" fillId="0" borderId="8" xfId="0" applyNumberFormat="1" applyFont="1" applyBorder="1"/>
    <xf numFmtId="14" fontId="1" fillId="0" borderId="8" xfId="0" applyNumberFormat="1" applyFont="1" applyBorder="1" applyAlignment="1">
      <alignment wrapText="1"/>
    </xf>
    <xf numFmtId="0" fontId="0" fillId="0" borderId="6" xfId="0" applyFill="1" applyBorder="1"/>
    <xf numFmtId="14" fontId="0" fillId="4" borderId="2" xfId="0" applyNumberFormat="1" applyFill="1" applyBorder="1"/>
    <xf numFmtId="0" fontId="0" fillId="4" borderId="0" xfId="0" applyNumberFormat="1" applyFill="1" applyBorder="1"/>
    <xf numFmtId="0" fontId="0" fillId="4" borderId="0" xfId="0" applyFill="1" applyBorder="1"/>
    <xf numFmtId="14" fontId="0" fillId="4" borderId="0" xfId="0" applyNumberFormat="1" applyFill="1" applyBorder="1"/>
    <xf numFmtId="14" fontId="0" fillId="4" borderId="3" xfId="0" applyNumberFormat="1" applyFill="1" applyBorder="1"/>
    <xf numFmtId="14" fontId="0" fillId="4" borderId="4" xfId="0" applyNumberFormat="1" applyFill="1" applyBorder="1"/>
    <xf numFmtId="0" fontId="0" fillId="4" borderId="5" xfId="0" applyNumberFormat="1" applyFill="1" applyBorder="1"/>
    <xf numFmtId="0" fontId="0" fillId="4" borderId="5" xfId="0" applyFill="1" applyBorder="1"/>
    <xf numFmtId="14" fontId="0" fillId="4" borderId="5" xfId="0" applyNumberFormat="1" applyFill="1" applyBorder="1"/>
    <xf numFmtId="14" fontId="0" fillId="4" borderId="6" xfId="0" applyNumberFormat="1" applyFill="1" applyBorder="1"/>
    <xf numFmtId="14" fontId="1" fillId="0" borderId="0" xfId="0" applyNumberFormat="1" applyFont="1" applyFill="1" applyBorder="1" applyAlignment="1">
      <alignment wrapText="1"/>
    </xf>
    <xf numFmtId="14" fontId="1" fillId="0" borderId="9" xfId="0" applyNumberFormat="1" applyFont="1" applyFill="1" applyBorder="1" applyAlignment="1">
      <alignment wrapText="1"/>
    </xf>
    <xf numFmtId="14" fontId="0" fillId="0" borderId="2" xfId="0" applyNumberFormat="1" applyFill="1" applyBorder="1"/>
    <xf numFmtId="0" fontId="0" fillId="0" borderId="0" xfId="0" applyNumberFormat="1" applyFill="1" applyBorder="1"/>
    <xf numFmtId="14" fontId="0" fillId="0" borderId="3" xfId="0" applyNumberFormat="1" applyFill="1" applyBorder="1"/>
    <xf numFmtId="14" fontId="0" fillId="0" borderId="4" xfId="0" applyNumberFormat="1" applyFill="1" applyBorder="1"/>
    <xf numFmtId="0" fontId="0" fillId="0" borderId="5" xfId="0" applyNumberFormat="1" applyFill="1" applyBorder="1"/>
    <xf numFmtId="0" fontId="0" fillId="0" borderId="5" xfId="0" applyFill="1" applyBorder="1"/>
    <xf numFmtId="14" fontId="0" fillId="0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D18" sqref="D18"/>
    </sheetView>
  </sheetViews>
  <sheetFormatPr defaultRowHeight="14.4" x14ac:dyDescent="0.3"/>
  <cols>
    <col min="1" max="1" width="18.33203125" style="1" customWidth="1"/>
    <col min="7" max="7" width="22.6640625" customWidth="1"/>
    <col min="8" max="8" width="19.21875" customWidth="1"/>
    <col min="9" max="9" width="14.21875" bestFit="1" customWidth="1"/>
    <col min="10" max="10" width="16.77734375" customWidth="1"/>
    <col min="11" max="11" width="21.33203125" style="12" customWidth="1"/>
  </cols>
  <sheetData>
    <row r="1" spans="1:11" ht="15" thickBot="1" x14ac:dyDescent="0.35">
      <c r="A1" s="8" t="s">
        <v>0</v>
      </c>
      <c r="B1" s="9" t="s">
        <v>1</v>
      </c>
      <c r="C1" s="9" t="s">
        <v>3</v>
      </c>
      <c r="D1" s="10" t="s">
        <v>2</v>
      </c>
      <c r="G1" s="11"/>
      <c r="H1" s="11"/>
      <c r="I1" s="11"/>
      <c r="J1" s="31" t="s">
        <v>9</v>
      </c>
      <c r="K1" s="32" t="s">
        <v>10</v>
      </c>
    </row>
    <row r="2" spans="1:11" x14ac:dyDescent="0.3">
      <c r="A2" s="2">
        <v>45050</v>
      </c>
      <c r="B2" s="3"/>
      <c r="C2" s="3"/>
      <c r="D2" s="4"/>
      <c r="G2" s="12"/>
      <c r="H2" s="13"/>
      <c r="I2" s="12"/>
      <c r="J2" s="29">
        <v>1</v>
      </c>
      <c r="K2" s="14">
        <f>J2</f>
        <v>1</v>
      </c>
    </row>
    <row r="3" spans="1:11" x14ac:dyDescent="0.3">
      <c r="A3" s="2">
        <v>44261</v>
      </c>
      <c r="B3" s="3"/>
      <c r="C3" s="3"/>
      <c r="D3" s="4"/>
      <c r="J3" s="29">
        <v>2</v>
      </c>
      <c r="K3" s="14">
        <f t="shared" ref="K3:K11" si="0">J3</f>
        <v>2</v>
      </c>
    </row>
    <row r="4" spans="1:11" ht="15" thickBot="1" x14ac:dyDescent="0.35">
      <c r="A4" s="2">
        <v>44724</v>
      </c>
      <c r="B4" s="3"/>
      <c r="C4" s="3"/>
      <c r="D4" s="4"/>
      <c r="J4" s="29">
        <v>3</v>
      </c>
      <c r="K4" s="14">
        <f t="shared" si="0"/>
        <v>3</v>
      </c>
    </row>
    <row r="5" spans="1:11" x14ac:dyDescent="0.3">
      <c r="A5" s="2">
        <v>45083</v>
      </c>
      <c r="B5" s="3"/>
      <c r="C5" s="3"/>
      <c r="D5" s="4"/>
      <c r="G5" s="16" t="s">
        <v>4</v>
      </c>
      <c r="H5" s="17"/>
      <c r="J5" s="29">
        <v>4</v>
      </c>
      <c r="K5" s="14">
        <f t="shared" si="0"/>
        <v>4</v>
      </c>
    </row>
    <row r="6" spans="1:11" x14ac:dyDescent="0.3">
      <c r="A6" s="2">
        <v>44908</v>
      </c>
      <c r="B6" s="3"/>
      <c r="C6" s="3"/>
      <c r="D6" s="4"/>
      <c r="G6" s="18" t="s">
        <v>5</v>
      </c>
      <c r="H6" s="19"/>
      <c r="J6" s="29">
        <v>5</v>
      </c>
      <c r="K6" s="14">
        <f t="shared" si="0"/>
        <v>5</v>
      </c>
    </row>
    <row r="7" spans="1:11" x14ac:dyDescent="0.3">
      <c r="A7" s="2">
        <v>45173</v>
      </c>
      <c r="B7" s="3"/>
      <c r="C7" s="3"/>
      <c r="D7" s="4"/>
      <c r="G7" s="18" t="s">
        <v>6</v>
      </c>
      <c r="H7" s="20"/>
      <c r="J7" s="29">
        <v>6</v>
      </c>
      <c r="K7" s="14">
        <f t="shared" si="0"/>
        <v>6</v>
      </c>
    </row>
    <row r="8" spans="1:11" ht="15" thickBot="1" x14ac:dyDescent="0.35">
      <c r="A8" s="2">
        <v>45190</v>
      </c>
      <c r="B8" s="3"/>
      <c r="C8" s="3"/>
      <c r="D8" s="4"/>
      <c r="G8" s="21" t="s">
        <v>7</v>
      </c>
      <c r="H8" s="22"/>
      <c r="J8" s="29">
        <v>7</v>
      </c>
      <c r="K8" s="14">
        <f t="shared" si="0"/>
        <v>7</v>
      </c>
    </row>
    <row r="9" spans="1:11" x14ac:dyDescent="0.3">
      <c r="A9" s="2">
        <v>45171</v>
      </c>
      <c r="B9" s="3"/>
      <c r="C9" s="3"/>
      <c r="D9" s="4"/>
      <c r="J9" s="29">
        <v>8</v>
      </c>
      <c r="K9" s="14">
        <f t="shared" si="0"/>
        <v>8</v>
      </c>
    </row>
    <row r="10" spans="1:11" x14ac:dyDescent="0.3">
      <c r="A10" s="2">
        <v>44501</v>
      </c>
      <c r="B10" s="3"/>
      <c r="C10" s="3"/>
      <c r="D10" s="4"/>
      <c r="J10" s="29">
        <v>9</v>
      </c>
      <c r="K10" s="14">
        <f t="shared" si="0"/>
        <v>9</v>
      </c>
    </row>
    <row r="11" spans="1:11" ht="15" thickBot="1" x14ac:dyDescent="0.35">
      <c r="A11" s="2">
        <v>45033</v>
      </c>
      <c r="B11" s="3"/>
      <c r="C11" s="3"/>
      <c r="D11" s="4"/>
      <c r="J11" s="30">
        <v>10</v>
      </c>
      <c r="K11" s="15">
        <f t="shared" si="0"/>
        <v>10</v>
      </c>
    </row>
    <row r="12" spans="1:11" x14ac:dyDescent="0.3">
      <c r="A12" s="2">
        <v>44829</v>
      </c>
      <c r="B12" s="3"/>
      <c r="C12" s="3"/>
      <c r="D12" s="4"/>
    </row>
    <row r="13" spans="1:11" ht="15" thickBot="1" x14ac:dyDescent="0.35">
      <c r="A13" s="5">
        <v>44637</v>
      </c>
      <c r="B13" s="6"/>
      <c r="C13" s="6"/>
      <c r="D13" s="7"/>
    </row>
  </sheetData>
  <pageMargins left="0.7" right="0.7" top="0.75" bottom="0.75" header="0.3" footer="0.3"/>
  <pageSetup orientation="portrait" r:id="rId1"/>
  <ignoredErrors>
    <ignoredError xmlns:x16r3="http://schemas.microsoft.com/office/spreadsheetml/2018/08/main" sqref="K2:K11" x16r3:misleadingForma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F677-98B2-4726-A00A-9C66B3485929}">
  <dimension ref="A1:I18"/>
  <sheetViews>
    <sheetView workbookViewId="0">
      <selection activeCell="D12" sqref="D12"/>
    </sheetView>
  </sheetViews>
  <sheetFormatPr defaultRowHeight="14.4" x14ac:dyDescent="0.3"/>
  <cols>
    <col min="1" max="1" width="22.33203125" style="12" customWidth="1"/>
    <col min="2" max="2" width="28.33203125" customWidth="1"/>
    <col min="3" max="3" width="10.33203125" style="28" bestFit="1" customWidth="1"/>
    <col min="7" max="7" width="17.44140625" customWidth="1"/>
    <col min="8" max="8" width="15.109375" customWidth="1"/>
    <col min="9" max="9" width="16.88671875" customWidth="1"/>
  </cols>
  <sheetData>
    <row r="1" spans="1:9" ht="15" thickBot="1" x14ac:dyDescent="0.35">
      <c r="A1" s="23" t="s">
        <v>0</v>
      </c>
      <c r="B1" s="9" t="s">
        <v>8</v>
      </c>
      <c r="C1" s="36" t="s">
        <v>11</v>
      </c>
      <c r="E1" s="3"/>
    </row>
    <row r="2" spans="1:9" x14ac:dyDescent="0.3">
      <c r="A2" s="24">
        <v>43307</v>
      </c>
      <c r="B2" s="3"/>
      <c r="C2" s="34"/>
      <c r="E2" s="3"/>
      <c r="F2" s="26"/>
    </row>
    <row r="3" spans="1:9" x14ac:dyDescent="0.3">
      <c r="A3" s="24">
        <v>42840</v>
      </c>
      <c r="B3" s="3"/>
      <c r="C3" s="34"/>
      <c r="E3" s="3"/>
      <c r="F3" s="26"/>
    </row>
    <row r="4" spans="1:9" x14ac:dyDescent="0.3">
      <c r="A4" s="24">
        <v>42809</v>
      </c>
      <c r="B4" s="3"/>
      <c r="C4" s="34"/>
      <c r="E4" s="3"/>
      <c r="F4" s="26"/>
    </row>
    <row r="5" spans="1:9" x14ac:dyDescent="0.3">
      <c r="A5" s="24">
        <v>44230</v>
      </c>
      <c r="B5" s="3"/>
      <c r="C5" s="34"/>
      <c r="E5" s="3"/>
      <c r="F5" s="26"/>
    </row>
    <row r="6" spans="1:9" x14ac:dyDescent="0.3">
      <c r="A6" s="24">
        <v>44588</v>
      </c>
      <c r="B6" s="3"/>
      <c r="C6" s="34"/>
      <c r="E6" s="3"/>
      <c r="F6" s="26"/>
    </row>
    <row r="7" spans="1:9" x14ac:dyDescent="0.3">
      <c r="A7" s="24">
        <v>44100</v>
      </c>
      <c r="B7" s="3"/>
      <c r="C7" s="34"/>
      <c r="E7" s="3"/>
      <c r="F7" s="26"/>
    </row>
    <row r="8" spans="1:9" x14ac:dyDescent="0.3">
      <c r="A8" s="24">
        <v>43273</v>
      </c>
      <c r="B8" s="3"/>
      <c r="C8" s="34"/>
      <c r="E8" s="3"/>
      <c r="F8" s="26"/>
    </row>
    <row r="9" spans="1:9" x14ac:dyDescent="0.3">
      <c r="A9" s="24">
        <v>44157</v>
      </c>
      <c r="B9" s="3"/>
      <c r="C9" s="34"/>
      <c r="E9" s="3"/>
      <c r="F9" s="26"/>
    </row>
    <row r="10" spans="1:9" x14ac:dyDescent="0.3">
      <c r="A10" s="24">
        <v>44223</v>
      </c>
      <c r="B10" s="3"/>
      <c r="C10" s="34"/>
      <c r="E10" s="3"/>
      <c r="F10" s="26"/>
    </row>
    <row r="11" spans="1:9" x14ac:dyDescent="0.3">
      <c r="A11" s="24">
        <v>43858</v>
      </c>
      <c r="B11" s="3"/>
      <c r="C11" s="34"/>
      <c r="E11" s="3"/>
      <c r="F11" s="26"/>
    </row>
    <row r="12" spans="1:9" ht="15" thickBot="1" x14ac:dyDescent="0.35">
      <c r="A12" s="25">
        <v>43492</v>
      </c>
      <c r="B12" s="6"/>
      <c r="C12" s="35"/>
      <c r="E12" s="3"/>
      <c r="F12" s="26"/>
    </row>
    <row r="13" spans="1:9" x14ac:dyDescent="0.3">
      <c r="A13" s="26"/>
      <c r="B13" s="3"/>
      <c r="C13" s="33"/>
      <c r="D13" s="3"/>
      <c r="E13" s="3"/>
      <c r="F13" s="26"/>
    </row>
    <row r="14" spans="1:9" x14ac:dyDescent="0.3">
      <c r="A14" s="26"/>
      <c r="B14" s="3"/>
      <c r="C14" s="33"/>
      <c r="D14" s="3"/>
      <c r="E14" s="3"/>
      <c r="F14" s="26"/>
      <c r="G14" s="3"/>
      <c r="H14" s="3"/>
      <c r="I14" s="3"/>
    </row>
    <row r="15" spans="1:9" x14ac:dyDescent="0.3">
      <c r="A15" s="26"/>
      <c r="B15" s="27"/>
      <c r="G15" s="3"/>
      <c r="H15" s="3"/>
      <c r="I15" s="3"/>
    </row>
    <row r="16" spans="1:9" x14ac:dyDescent="0.3">
      <c r="G16" s="3"/>
      <c r="H16" s="3"/>
      <c r="I16" s="3"/>
    </row>
    <row r="17" spans="7:9" x14ac:dyDescent="0.3">
      <c r="G17" s="3"/>
      <c r="H17" s="3"/>
      <c r="I17" s="3"/>
    </row>
    <row r="18" spans="7:9" x14ac:dyDescent="0.3">
      <c r="G18" s="3"/>
      <c r="H18" s="3"/>
      <c r="I1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D604-1667-4D07-B4D9-1BB8FC04532F}">
  <dimension ref="A1:I20"/>
  <sheetViews>
    <sheetView workbookViewId="0">
      <selection activeCell="N9" sqref="N9"/>
    </sheetView>
  </sheetViews>
  <sheetFormatPr defaultRowHeight="14.4" x14ac:dyDescent="0.3"/>
  <cols>
    <col min="1" max="1" width="16" customWidth="1"/>
    <col min="2" max="2" width="18" style="12" customWidth="1"/>
    <col min="4" max="4" width="17.21875" customWidth="1"/>
    <col min="5" max="5" width="17.5546875" style="12" customWidth="1"/>
    <col min="6" max="6" width="2.33203125" style="39" customWidth="1"/>
    <col min="8" max="8" width="17.5546875" customWidth="1"/>
    <col min="9" max="9" width="20.109375" customWidth="1"/>
  </cols>
  <sheetData>
    <row r="1" spans="1:9" ht="29.4" thickBot="1" x14ac:dyDescent="0.35">
      <c r="A1" s="31" t="s">
        <v>4</v>
      </c>
      <c r="B1" s="32" t="s">
        <v>12</v>
      </c>
      <c r="D1" s="31" t="s">
        <v>0</v>
      </c>
      <c r="E1" s="38" t="s">
        <v>15</v>
      </c>
      <c r="F1" s="37"/>
      <c r="H1" s="31" t="s">
        <v>13</v>
      </c>
      <c r="I1" s="10" t="s">
        <v>14</v>
      </c>
    </row>
    <row r="2" spans="1:9" ht="15" thickBot="1" x14ac:dyDescent="0.35">
      <c r="A2" s="25">
        <f ca="1">TODAY()</f>
        <v>44589</v>
      </c>
      <c r="B2" s="15">
        <f ca="1">EDATE(A2,5)</f>
        <v>44740</v>
      </c>
      <c r="D2" s="24">
        <v>44740</v>
      </c>
      <c r="E2" s="14">
        <f t="shared" ref="E2:E5" si="0">EOMONTH(D2,0)</f>
        <v>44742</v>
      </c>
      <c r="F2" s="37"/>
      <c r="H2" s="24">
        <v>42224</v>
      </c>
      <c r="I2" s="14"/>
    </row>
    <row r="3" spans="1:9" x14ac:dyDescent="0.3">
      <c r="D3" s="24">
        <v>44770</v>
      </c>
      <c r="E3" s="14">
        <f t="shared" si="0"/>
        <v>44773</v>
      </c>
      <c r="F3" s="37"/>
      <c r="H3" s="24">
        <v>42945</v>
      </c>
      <c r="I3" s="14"/>
    </row>
    <row r="4" spans="1:9" x14ac:dyDescent="0.3">
      <c r="D4" s="24">
        <v>44607</v>
      </c>
      <c r="E4" s="14">
        <f t="shared" si="0"/>
        <v>44620</v>
      </c>
      <c r="F4" s="37"/>
      <c r="H4" s="24">
        <v>40952</v>
      </c>
      <c r="I4" s="14"/>
    </row>
    <row r="5" spans="1:9" ht="15" thickBot="1" x14ac:dyDescent="0.35">
      <c r="D5" s="25">
        <v>45337</v>
      </c>
      <c r="E5" s="15">
        <f t="shared" si="0"/>
        <v>45351</v>
      </c>
      <c r="F5" s="37"/>
      <c r="H5" s="24">
        <v>40911</v>
      </c>
      <c r="I5" s="14"/>
    </row>
    <row r="6" spans="1:9" x14ac:dyDescent="0.3">
      <c r="A6" s="39"/>
      <c r="B6" s="40"/>
      <c r="C6" s="39"/>
      <c r="D6" s="39"/>
      <c r="E6" s="40"/>
      <c r="F6" s="37"/>
      <c r="H6" s="24">
        <v>40150</v>
      </c>
      <c r="I6" s="14"/>
    </row>
    <row r="7" spans="1:9" x14ac:dyDescent="0.3">
      <c r="A7" s="39"/>
      <c r="B7" s="40"/>
      <c r="C7" s="39"/>
      <c r="D7" s="39"/>
      <c r="E7" s="40"/>
      <c r="F7" s="37"/>
      <c r="H7" s="24">
        <v>44457</v>
      </c>
      <c r="I7" s="14"/>
    </row>
    <row r="8" spans="1:9" x14ac:dyDescent="0.3">
      <c r="F8" s="37"/>
      <c r="H8" s="24">
        <v>25825</v>
      </c>
      <c r="I8" s="14"/>
    </row>
    <row r="9" spans="1:9" ht="15" thickBot="1" x14ac:dyDescent="0.35">
      <c r="F9" s="37"/>
      <c r="H9" s="25">
        <v>28836</v>
      </c>
      <c r="I9" s="15"/>
    </row>
    <row r="10" spans="1:9" x14ac:dyDescent="0.3">
      <c r="F10" s="37"/>
    </row>
    <row r="11" spans="1:9" ht="15" thickBot="1" x14ac:dyDescent="0.35">
      <c r="F11" s="37"/>
    </row>
    <row r="12" spans="1:9" ht="15" thickBot="1" x14ac:dyDescent="0.35">
      <c r="F12" s="37"/>
      <c r="H12" s="31" t="s">
        <v>16</v>
      </c>
      <c r="I12" s="10" t="s">
        <v>17</v>
      </c>
    </row>
    <row r="13" spans="1:9" x14ac:dyDescent="0.3">
      <c r="F13" s="37"/>
      <c r="H13" s="24">
        <v>44861</v>
      </c>
      <c r="I13" s="14"/>
    </row>
    <row r="14" spans="1:9" x14ac:dyDescent="0.3">
      <c r="F14" s="37"/>
      <c r="H14" s="24">
        <v>44801</v>
      </c>
      <c r="I14" s="14"/>
    </row>
    <row r="15" spans="1:9" x14ac:dyDescent="0.3">
      <c r="F15" s="37"/>
      <c r="H15" s="24">
        <v>44594</v>
      </c>
      <c r="I15" s="14"/>
    </row>
    <row r="16" spans="1:9" x14ac:dyDescent="0.3">
      <c r="F16" s="37"/>
      <c r="H16" s="24">
        <v>44617</v>
      </c>
      <c r="I16" s="14"/>
    </row>
    <row r="17" spans="6:9" x14ac:dyDescent="0.3">
      <c r="F17" s="37"/>
      <c r="H17" s="24">
        <v>44763</v>
      </c>
      <c r="I17" s="14"/>
    </row>
    <row r="18" spans="6:9" x14ac:dyDescent="0.3">
      <c r="F18" s="37"/>
      <c r="H18" s="24">
        <v>44603</v>
      </c>
      <c r="I18" s="14"/>
    </row>
    <row r="19" spans="6:9" ht="15" thickBot="1" x14ac:dyDescent="0.35">
      <c r="F19" s="37"/>
      <c r="H19" s="25">
        <v>44755</v>
      </c>
      <c r="I19" s="15"/>
    </row>
    <row r="20" spans="6:9" x14ac:dyDescent="0.3">
      <c r="F20" s="3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A992-8F28-4C4D-ACBB-733FB55E74F6}">
  <dimension ref="A1:K12"/>
  <sheetViews>
    <sheetView workbookViewId="0">
      <selection activeCell="C6" sqref="C6"/>
    </sheetView>
  </sheetViews>
  <sheetFormatPr defaultRowHeight="14.4" x14ac:dyDescent="0.3"/>
  <cols>
    <col min="1" max="1" width="14.109375" style="12" customWidth="1"/>
    <col min="2" max="2" width="16.44140625" customWidth="1"/>
    <col min="3" max="3" width="16.6640625" customWidth="1"/>
    <col min="10" max="10" width="14.21875" customWidth="1"/>
    <col min="11" max="11" width="16.77734375" customWidth="1"/>
  </cols>
  <sheetData>
    <row r="1" spans="1:11" ht="15" thickBot="1" x14ac:dyDescent="0.35">
      <c r="A1" s="23" t="s">
        <v>0</v>
      </c>
      <c r="B1" s="9" t="s">
        <v>58</v>
      </c>
      <c r="C1" s="10" t="s">
        <v>59</v>
      </c>
      <c r="J1" s="31" t="s">
        <v>9</v>
      </c>
      <c r="K1" s="10" t="s">
        <v>1</v>
      </c>
    </row>
    <row r="2" spans="1:11" x14ac:dyDescent="0.3">
      <c r="A2" s="24">
        <v>44585</v>
      </c>
      <c r="B2" s="3"/>
      <c r="C2" s="4"/>
      <c r="J2" s="29">
        <v>1</v>
      </c>
      <c r="K2" s="4" t="s">
        <v>42</v>
      </c>
    </row>
    <row r="3" spans="1:11" x14ac:dyDescent="0.3">
      <c r="A3" s="24">
        <v>44579</v>
      </c>
      <c r="B3" s="3"/>
      <c r="C3" s="4"/>
      <c r="J3" s="29">
        <v>2</v>
      </c>
      <c r="K3" s="4" t="s">
        <v>43</v>
      </c>
    </row>
    <row r="4" spans="1:11" x14ac:dyDescent="0.3">
      <c r="A4" s="24">
        <v>44568</v>
      </c>
      <c r="B4" s="3"/>
      <c r="C4" s="4"/>
      <c r="J4" s="29">
        <v>3</v>
      </c>
      <c r="K4" s="4" t="s">
        <v>44</v>
      </c>
    </row>
    <row r="5" spans="1:11" x14ac:dyDescent="0.3">
      <c r="A5" s="24">
        <v>44569</v>
      </c>
      <c r="B5" s="3"/>
      <c r="C5" s="4"/>
      <c r="J5" s="29">
        <v>4</v>
      </c>
      <c r="K5" s="4" t="s">
        <v>45</v>
      </c>
    </row>
    <row r="6" spans="1:11" x14ac:dyDescent="0.3">
      <c r="A6" s="24">
        <v>44582</v>
      </c>
      <c r="B6" s="3"/>
      <c r="C6" s="4"/>
      <c r="J6" s="29">
        <v>5</v>
      </c>
      <c r="K6" s="4" t="s">
        <v>46</v>
      </c>
    </row>
    <row r="7" spans="1:11" x14ac:dyDescent="0.3">
      <c r="A7" s="24">
        <v>44571</v>
      </c>
      <c r="B7" s="3"/>
      <c r="C7" s="4"/>
      <c r="J7" s="29">
        <v>6</v>
      </c>
      <c r="K7" s="4" t="s">
        <v>47</v>
      </c>
    </row>
    <row r="8" spans="1:11" ht="15" thickBot="1" x14ac:dyDescent="0.35">
      <c r="A8" s="24">
        <v>44574</v>
      </c>
      <c r="B8" s="3"/>
      <c r="C8" s="4"/>
      <c r="J8" s="30">
        <v>7</v>
      </c>
      <c r="K8" s="7" t="s">
        <v>48</v>
      </c>
    </row>
    <row r="9" spans="1:11" x14ac:dyDescent="0.3">
      <c r="A9" s="24">
        <v>44564</v>
      </c>
      <c r="B9" s="3"/>
      <c r="C9" s="4"/>
    </row>
    <row r="10" spans="1:11" x14ac:dyDescent="0.3">
      <c r="A10" s="24">
        <v>44572</v>
      </c>
      <c r="B10" s="3"/>
      <c r="C10" s="4"/>
    </row>
    <row r="11" spans="1:11" x14ac:dyDescent="0.3">
      <c r="A11" s="24">
        <v>44582</v>
      </c>
      <c r="B11" s="3"/>
      <c r="C11" s="4"/>
    </row>
    <row r="12" spans="1:11" ht="15" thickBot="1" x14ac:dyDescent="0.35">
      <c r="A12" s="25">
        <v>44588</v>
      </c>
      <c r="B12" s="6"/>
      <c r="C1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2779-FD38-4475-B3F9-B9AB129D672C}">
  <dimension ref="A1:H12"/>
  <sheetViews>
    <sheetView workbookViewId="0">
      <selection activeCell="H14" sqref="H14"/>
    </sheetView>
  </sheetViews>
  <sheetFormatPr defaultRowHeight="14.4" x14ac:dyDescent="0.3"/>
  <cols>
    <col min="1" max="1" width="10.33203125" style="12" bestFit="1" customWidth="1"/>
    <col min="2" max="2" width="18.44140625" style="28" customWidth="1"/>
    <col min="3" max="3" width="15.6640625" customWidth="1"/>
    <col min="4" max="4" width="18.21875" style="12" customWidth="1"/>
    <col min="5" max="5" width="21.109375" style="12" customWidth="1"/>
    <col min="7" max="7" width="13.77734375" customWidth="1"/>
    <col min="8" max="8" width="15.5546875" customWidth="1"/>
  </cols>
  <sheetData>
    <row r="1" spans="1:8" ht="15" thickBot="1" x14ac:dyDescent="0.35">
      <c r="A1" s="23" t="s">
        <v>26</v>
      </c>
      <c r="B1" s="46" t="s">
        <v>49</v>
      </c>
      <c r="C1" s="9" t="s">
        <v>41</v>
      </c>
      <c r="D1" s="42" t="s">
        <v>27</v>
      </c>
      <c r="E1" s="32" t="s">
        <v>53</v>
      </c>
      <c r="G1" s="31" t="s">
        <v>9</v>
      </c>
      <c r="H1" s="10" t="s">
        <v>1</v>
      </c>
    </row>
    <row r="2" spans="1:8" x14ac:dyDescent="0.3">
      <c r="A2" s="49">
        <v>44585</v>
      </c>
      <c r="B2" s="50" t="str">
        <f t="shared" ref="B2:B12" si="0">INDEX($H$2:$H$8,MATCH(WEEKDAY(A2),$G$2:$G$8,0))</f>
        <v>Monday</v>
      </c>
      <c r="C2" s="51">
        <v>9</v>
      </c>
      <c r="D2" s="52">
        <f t="shared" ref="D2:D12" si="1">WORKDAY(A2,C2)</f>
        <v>44596</v>
      </c>
      <c r="E2" s="53">
        <f t="shared" ref="E2:E12" si="2">WORKDAY(A2,C2,$G$11:$G$12)</f>
        <v>44600</v>
      </c>
      <c r="G2" s="29">
        <v>1</v>
      </c>
      <c r="H2" s="4" t="s">
        <v>42</v>
      </c>
    </row>
    <row r="3" spans="1:8" x14ac:dyDescent="0.3">
      <c r="A3" s="24">
        <v>44579</v>
      </c>
      <c r="B3" s="33" t="str">
        <f t="shared" si="0"/>
        <v>Tuesday</v>
      </c>
      <c r="C3" s="3">
        <v>5</v>
      </c>
      <c r="D3" s="26">
        <f t="shared" si="1"/>
        <v>44586</v>
      </c>
      <c r="E3" s="14">
        <f t="shared" si="2"/>
        <v>44586</v>
      </c>
      <c r="G3" s="29">
        <v>2</v>
      </c>
      <c r="H3" s="4" t="s">
        <v>43</v>
      </c>
    </row>
    <row r="4" spans="1:8" x14ac:dyDescent="0.3">
      <c r="A4" s="24">
        <v>44568</v>
      </c>
      <c r="B4" s="33" t="str">
        <f t="shared" si="0"/>
        <v>Friday</v>
      </c>
      <c r="C4" s="3">
        <v>9</v>
      </c>
      <c r="D4" s="26">
        <f t="shared" si="1"/>
        <v>44581</v>
      </c>
      <c r="E4" s="14">
        <f t="shared" si="2"/>
        <v>44581</v>
      </c>
      <c r="G4" s="29">
        <v>3</v>
      </c>
      <c r="H4" s="4" t="s">
        <v>44</v>
      </c>
    </row>
    <row r="5" spans="1:8" x14ac:dyDescent="0.3">
      <c r="A5" s="24">
        <v>44569</v>
      </c>
      <c r="B5" s="33" t="str">
        <f t="shared" si="0"/>
        <v>Saturday</v>
      </c>
      <c r="C5" s="3">
        <v>11</v>
      </c>
      <c r="D5" s="26">
        <f t="shared" si="1"/>
        <v>44585</v>
      </c>
      <c r="E5" s="14">
        <f t="shared" si="2"/>
        <v>44585</v>
      </c>
      <c r="G5" s="29">
        <v>4</v>
      </c>
      <c r="H5" s="4" t="s">
        <v>45</v>
      </c>
    </row>
    <row r="6" spans="1:8" x14ac:dyDescent="0.3">
      <c r="A6" s="49">
        <v>44582</v>
      </c>
      <c r="B6" s="50" t="str">
        <f t="shared" si="0"/>
        <v>Friday</v>
      </c>
      <c r="C6" s="51">
        <v>14</v>
      </c>
      <c r="D6" s="52">
        <f t="shared" si="1"/>
        <v>44602</v>
      </c>
      <c r="E6" s="53">
        <f t="shared" si="2"/>
        <v>44606</v>
      </c>
      <c r="G6" s="29">
        <v>5</v>
      </c>
      <c r="H6" s="4" t="s">
        <v>46</v>
      </c>
    </row>
    <row r="7" spans="1:8" x14ac:dyDescent="0.3">
      <c r="A7" s="49">
        <v>44571</v>
      </c>
      <c r="B7" s="50" t="str">
        <f t="shared" si="0"/>
        <v>Monday</v>
      </c>
      <c r="C7" s="51">
        <v>18</v>
      </c>
      <c r="D7" s="52">
        <f t="shared" si="1"/>
        <v>44595</v>
      </c>
      <c r="E7" s="53">
        <f t="shared" si="2"/>
        <v>44599</v>
      </c>
      <c r="G7" s="29">
        <v>6</v>
      </c>
      <c r="H7" s="4" t="s">
        <v>47</v>
      </c>
    </row>
    <row r="8" spans="1:8" ht="15" thickBot="1" x14ac:dyDescent="0.35">
      <c r="A8" s="49">
        <v>44574</v>
      </c>
      <c r="B8" s="50" t="str">
        <f t="shared" si="0"/>
        <v>Thursday</v>
      </c>
      <c r="C8" s="51">
        <v>12</v>
      </c>
      <c r="D8" s="52">
        <f t="shared" si="1"/>
        <v>44592</v>
      </c>
      <c r="E8" s="53">
        <f t="shared" si="2"/>
        <v>44594</v>
      </c>
      <c r="G8" s="30">
        <v>7</v>
      </c>
      <c r="H8" s="7" t="s">
        <v>48</v>
      </c>
    </row>
    <row r="9" spans="1:8" ht="15" thickBot="1" x14ac:dyDescent="0.35">
      <c r="A9" s="24">
        <v>44564</v>
      </c>
      <c r="B9" s="33" t="str">
        <f t="shared" si="0"/>
        <v>Monday</v>
      </c>
      <c r="C9" s="3">
        <v>5</v>
      </c>
      <c r="D9" s="26">
        <f t="shared" si="1"/>
        <v>44571</v>
      </c>
      <c r="E9" s="14">
        <f t="shared" si="2"/>
        <v>44571</v>
      </c>
    </row>
    <row r="10" spans="1:8" ht="15" thickBot="1" x14ac:dyDescent="0.35">
      <c r="A10" s="49">
        <v>44572</v>
      </c>
      <c r="B10" s="50" t="str">
        <f t="shared" si="0"/>
        <v>Tuesday</v>
      </c>
      <c r="C10" s="51">
        <v>14</v>
      </c>
      <c r="D10" s="52">
        <f t="shared" si="1"/>
        <v>44592</v>
      </c>
      <c r="E10" s="53">
        <f t="shared" si="2"/>
        <v>44594</v>
      </c>
      <c r="G10" s="31" t="s">
        <v>0</v>
      </c>
      <c r="H10" s="10" t="s">
        <v>54</v>
      </c>
    </row>
    <row r="11" spans="1:8" x14ac:dyDescent="0.3">
      <c r="A11" s="49">
        <v>44582</v>
      </c>
      <c r="B11" s="50" t="str">
        <f t="shared" si="0"/>
        <v>Friday</v>
      </c>
      <c r="C11" s="51">
        <v>13</v>
      </c>
      <c r="D11" s="52">
        <f t="shared" si="1"/>
        <v>44601</v>
      </c>
      <c r="E11" s="53">
        <f t="shared" si="2"/>
        <v>44603</v>
      </c>
      <c r="G11" s="24">
        <f>DATE(2022,1,26)</f>
        <v>44587</v>
      </c>
      <c r="H11" s="4" t="s">
        <v>55</v>
      </c>
    </row>
    <row r="12" spans="1:8" ht="15" thickBot="1" x14ac:dyDescent="0.35">
      <c r="A12" s="54">
        <v>44588</v>
      </c>
      <c r="B12" s="55" t="str">
        <f t="shared" si="0"/>
        <v>Thursday</v>
      </c>
      <c r="C12" s="56">
        <v>9</v>
      </c>
      <c r="D12" s="57">
        <f t="shared" si="1"/>
        <v>44601</v>
      </c>
      <c r="E12" s="58">
        <f t="shared" si="2"/>
        <v>44602</v>
      </c>
      <c r="G12" s="25">
        <f>DATE(2022,2,1)</f>
        <v>44593</v>
      </c>
      <c r="H12" s="48" t="s">
        <v>56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C97E-5453-4643-90FF-30E071B0A832}">
  <dimension ref="A1:J13"/>
  <sheetViews>
    <sheetView workbookViewId="0">
      <selection activeCell="A16" sqref="A16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4.6640625" bestFit="1" customWidth="1"/>
    <col min="4" max="4" width="26.5546875" style="12" customWidth="1"/>
    <col min="5" max="5" width="22.44140625" customWidth="1"/>
    <col min="6" max="6" width="21.77734375" style="12" customWidth="1"/>
    <col min="7" max="8" width="16.5546875" style="12" customWidth="1"/>
    <col min="9" max="9" width="18.21875" customWidth="1"/>
    <col min="10" max="10" width="19.21875" customWidth="1"/>
  </cols>
  <sheetData>
    <row r="1" spans="1:10" ht="29.4" thickBot="1" x14ac:dyDescent="0.35">
      <c r="A1" s="23" t="s">
        <v>26</v>
      </c>
      <c r="B1" s="46" t="s">
        <v>49</v>
      </c>
      <c r="C1" s="9" t="s">
        <v>41</v>
      </c>
      <c r="D1" s="47" t="s">
        <v>52</v>
      </c>
      <c r="E1" s="47" t="s">
        <v>50</v>
      </c>
      <c r="F1" s="47" t="s">
        <v>57</v>
      </c>
      <c r="G1" s="60" t="s">
        <v>51</v>
      </c>
      <c r="H1" s="59"/>
      <c r="I1" s="31" t="s">
        <v>9</v>
      </c>
      <c r="J1" s="10" t="s">
        <v>1</v>
      </c>
    </row>
    <row r="2" spans="1:10" x14ac:dyDescent="0.3">
      <c r="A2" s="24">
        <v>44585</v>
      </c>
      <c r="B2" s="33" t="str">
        <f t="shared" ref="B2:B12" si="0">INDEX($J$2:$J$8,MATCH(WEEKDAY(A2),$I$2:$I$8,0))</f>
        <v>Monday</v>
      </c>
      <c r="C2" s="3">
        <v>9</v>
      </c>
      <c r="D2" s="26"/>
      <c r="E2" s="26"/>
      <c r="F2" s="26"/>
      <c r="G2" s="14"/>
      <c r="I2" s="29">
        <v>1</v>
      </c>
      <c r="J2" s="4" t="s">
        <v>42</v>
      </c>
    </row>
    <row r="3" spans="1:10" x14ac:dyDescent="0.3">
      <c r="A3" s="24">
        <v>44579</v>
      </c>
      <c r="B3" s="33" t="str">
        <f t="shared" si="0"/>
        <v>Tuesday</v>
      </c>
      <c r="C3" s="3">
        <v>5</v>
      </c>
      <c r="D3" s="26"/>
      <c r="E3" s="26"/>
      <c r="F3" s="26"/>
      <c r="G3" s="14"/>
      <c r="I3" s="29">
        <v>2</v>
      </c>
      <c r="J3" s="4" t="s">
        <v>43</v>
      </c>
    </row>
    <row r="4" spans="1:10" x14ac:dyDescent="0.3">
      <c r="A4" s="24">
        <v>44568</v>
      </c>
      <c r="B4" s="33" t="str">
        <f t="shared" si="0"/>
        <v>Friday</v>
      </c>
      <c r="C4" s="3">
        <v>9</v>
      </c>
      <c r="D4" s="26"/>
      <c r="E4" s="26"/>
      <c r="F4" s="26"/>
      <c r="G4" s="14"/>
      <c r="I4" s="29">
        <v>3</v>
      </c>
      <c r="J4" s="4" t="s">
        <v>44</v>
      </c>
    </row>
    <row r="5" spans="1:10" x14ac:dyDescent="0.3">
      <c r="A5" s="24">
        <v>44569</v>
      </c>
      <c r="B5" s="33" t="str">
        <f t="shared" si="0"/>
        <v>Saturday</v>
      </c>
      <c r="C5" s="3">
        <v>11</v>
      </c>
      <c r="D5" s="26"/>
      <c r="E5" s="26"/>
      <c r="F5" s="26"/>
      <c r="G5" s="14"/>
      <c r="I5" s="29">
        <v>4</v>
      </c>
      <c r="J5" s="4" t="s">
        <v>45</v>
      </c>
    </row>
    <row r="6" spans="1:10" x14ac:dyDescent="0.3">
      <c r="A6" s="24">
        <v>44582</v>
      </c>
      <c r="B6" s="33" t="str">
        <f t="shared" si="0"/>
        <v>Friday</v>
      </c>
      <c r="C6" s="3">
        <v>14</v>
      </c>
      <c r="D6" s="26"/>
      <c r="E6" s="26"/>
      <c r="F6" s="26"/>
      <c r="G6" s="14"/>
      <c r="I6" s="29">
        <v>5</v>
      </c>
      <c r="J6" s="4" t="s">
        <v>46</v>
      </c>
    </row>
    <row r="7" spans="1:10" x14ac:dyDescent="0.3">
      <c r="A7" s="24">
        <v>44571</v>
      </c>
      <c r="B7" s="33" t="str">
        <f t="shared" si="0"/>
        <v>Monday</v>
      </c>
      <c r="C7" s="3">
        <v>18</v>
      </c>
      <c r="D7" s="26"/>
      <c r="E7" s="26"/>
      <c r="F7" s="26"/>
      <c r="G7" s="14"/>
      <c r="I7" s="29">
        <v>6</v>
      </c>
      <c r="J7" s="4" t="s">
        <v>47</v>
      </c>
    </row>
    <row r="8" spans="1:10" ht="15" thickBot="1" x14ac:dyDescent="0.35">
      <c r="A8" s="24">
        <v>44574</v>
      </c>
      <c r="B8" s="33" t="str">
        <f t="shared" si="0"/>
        <v>Thursday</v>
      </c>
      <c r="C8" s="3">
        <v>12</v>
      </c>
      <c r="D8" s="26"/>
      <c r="E8" s="26"/>
      <c r="F8" s="26"/>
      <c r="G8" s="14"/>
      <c r="I8" s="30">
        <v>7</v>
      </c>
      <c r="J8" s="7" t="s">
        <v>48</v>
      </c>
    </row>
    <row r="9" spans="1:10" x14ac:dyDescent="0.3">
      <c r="A9" s="24">
        <v>44564</v>
      </c>
      <c r="B9" s="33" t="str">
        <f t="shared" si="0"/>
        <v>Monday</v>
      </c>
      <c r="C9" s="3">
        <v>5</v>
      </c>
      <c r="D9" s="26"/>
      <c r="E9" s="26"/>
      <c r="F9" s="26"/>
      <c r="G9" s="14"/>
    </row>
    <row r="10" spans="1:10" ht="15" thickBot="1" x14ac:dyDescent="0.35">
      <c r="A10" s="24">
        <v>44572</v>
      </c>
      <c r="B10" s="33" t="str">
        <f t="shared" si="0"/>
        <v>Tuesday</v>
      </c>
      <c r="C10" s="3">
        <v>14</v>
      </c>
      <c r="D10" s="26"/>
      <c r="E10" s="26"/>
      <c r="F10" s="26"/>
      <c r="G10" s="14"/>
    </row>
    <row r="11" spans="1:10" ht="15" thickBot="1" x14ac:dyDescent="0.35">
      <c r="A11" s="24">
        <v>44582</v>
      </c>
      <c r="B11" s="33" t="str">
        <f t="shared" si="0"/>
        <v>Friday</v>
      </c>
      <c r="C11" s="3">
        <v>13</v>
      </c>
      <c r="D11" s="26"/>
      <c r="E11" s="26"/>
      <c r="F11" s="26"/>
      <c r="G11" s="14"/>
      <c r="I11" s="31" t="s">
        <v>0</v>
      </c>
      <c r="J11" s="10" t="s">
        <v>54</v>
      </c>
    </row>
    <row r="12" spans="1:10" ht="15" thickBot="1" x14ac:dyDescent="0.35">
      <c r="A12" s="25">
        <v>44588</v>
      </c>
      <c r="B12" s="43" t="str">
        <f t="shared" si="0"/>
        <v>Thursday</v>
      </c>
      <c r="C12" s="6">
        <v>9</v>
      </c>
      <c r="D12" s="41"/>
      <c r="E12" s="41"/>
      <c r="F12" s="41"/>
      <c r="G12" s="15"/>
      <c r="I12" s="24">
        <f>DATE(2022,1,26)</f>
        <v>44587</v>
      </c>
      <c r="J12" s="4" t="s">
        <v>55</v>
      </c>
    </row>
    <row r="13" spans="1:10" ht="15" thickBot="1" x14ac:dyDescent="0.35">
      <c r="I13" s="25">
        <f>DATE(2022,2,1)</f>
        <v>44593</v>
      </c>
      <c r="J13" s="48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8CDF-4032-4B1D-A833-37B38FDBD8D7}">
  <dimension ref="A1:E7"/>
  <sheetViews>
    <sheetView workbookViewId="0">
      <selection activeCell="I13" sqref="I13"/>
    </sheetView>
  </sheetViews>
  <sheetFormatPr defaultRowHeight="14.4" x14ac:dyDescent="0.3"/>
  <cols>
    <col min="1" max="2" width="17.77734375" style="12" customWidth="1"/>
    <col min="3" max="3" width="10.33203125" bestFit="1" customWidth="1"/>
    <col min="4" max="4" width="20.21875" customWidth="1"/>
    <col min="5" max="5" width="49.77734375" customWidth="1"/>
    <col min="6" max="6" width="10.33203125" bestFit="1" customWidth="1"/>
  </cols>
  <sheetData>
    <row r="1" spans="1:5" ht="15" thickBot="1" x14ac:dyDescent="0.35">
      <c r="A1" s="23" t="s">
        <v>26</v>
      </c>
      <c r="B1" s="42" t="s">
        <v>27</v>
      </c>
      <c r="C1" s="9" t="s">
        <v>18</v>
      </c>
      <c r="D1" s="9" t="s">
        <v>19</v>
      </c>
      <c r="E1" s="10" t="s">
        <v>28</v>
      </c>
    </row>
    <row r="2" spans="1:5" x14ac:dyDescent="0.3">
      <c r="A2" s="24">
        <v>43575</v>
      </c>
      <c r="B2" s="26">
        <v>44709</v>
      </c>
      <c r="C2" s="3" t="s">
        <v>20</v>
      </c>
      <c r="D2" s="3">
        <f t="shared" ref="D2:D7" si="0">DATEDIF(A2,B2,C2)</f>
        <v>3</v>
      </c>
      <c r="E2" s="4" t="s">
        <v>29</v>
      </c>
    </row>
    <row r="3" spans="1:5" x14ac:dyDescent="0.3">
      <c r="A3" s="24">
        <v>43575</v>
      </c>
      <c r="B3" s="26">
        <v>44709</v>
      </c>
      <c r="C3" s="3" t="s">
        <v>21</v>
      </c>
      <c r="D3" s="3">
        <f t="shared" si="0"/>
        <v>37</v>
      </c>
      <c r="E3" s="4" t="s">
        <v>30</v>
      </c>
    </row>
    <row r="4" spans="1:5" x14ac:dyDescent="0.3">
      <c r="A4" s="24">
        <v>43575</v>
      </c>
      <c r="B4" s="26">
        <v>44709</v>
      </c>
      <c r="C4" s="3" t="s">
        <v>22</v>
      </c>
      <c r="D4" s="3">
        <f t="shared" si="0"/>
        <v>1134</v>
      </c>
      <c r="E4" s="4" t="s">
        <v>31</v>
      </c>
    </row>
    <row r="5" spans="1:5" x14ac:dyDescent="0.3">
      <c r="A5" s="24">
        <v>43575</v>
      </c>
      <c r="B5" s="26">
        <v>44709</v>
      </c>
      <c r="C5" s="3" t="s">
        <v>23</v>
      </c>
      <c r="D5" s="3">
        <f t="shared" si="0"/>
        <v>8</v>
      </c>
      <c r="E5" s="4" t="s">
        <v>32</v>
      </c>
    </row>
    <row r="6" spans="1:5" x14ac:dyDescent="0.3">
      <c r="A6" s="24">
        <v>43575</v>
      </c>
      <c r="B6" s="26">
        <v>44709</v>
      </c>
      <c r="C6" s="3" t="s">
        <v>24</v>
      </c>
      <c r="D6" s="3">
        <f t="shared" si="0"/>
        <v>1</v>
      </c>
      <c r="E6" s="4" t="s">
        <v>33</v>
      </c>
    </row>
    <row r="7" spans="1:5" ht="15" thickBot="1" x14ac:dyDescent="0.35">
      <c r="A7" s="25">
        <v>43575</v>
      </c>
      <c r="B7" s="41">
        <v>44709</v>
      </c>
      <c r="C7" s="6" t="s">
        <v>25</v>
      </c>
      <c r="D7" s="6">
        <f t="shared" si="0"/>
        <v>38</v>
      </c>
      <c r="E7" s="7" t="s">
        <v>34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DAC9-A18D-48CC-96F4-A5B87CB186D6}">
  <dimension ref="A1:F11"/>
  <sheetViews>
    <sheetView workbookViewId="0">
      <selection activeCell="H15" sqref="H15"/>
    </sheetView>
  </sheetViews>
  <sheetFormatPr defaultRowHeight="14.4" x14ac:dyDescent="0.3"/>
  <cols>
    <col min="1" max="1" width="17.109375" customWidth="1"/>
    <col min="2" max="2" width="11.5546875" customWidth="1"/>
    <col min="3" max="3" width="13.44140625" customWidth="1"/>
    <col min="4" max="4" width="12" customWidth="1"/>
    <col min="5" max="5" width="30.109375" customWidth="1"/>
    <col min="6" max="6" width="20.33203125" customWidth="1"/>
  </cols>
  <sheetData>
    <row r="1" spans="1:6" ht="15" thickBot="1" x14ac:dyDescent="0.35">
      <c r="A1" s="23" t="s">
        <v>35</v>
      </c>
      <c r="B1" s="42" t="s">
        <v>36</v>
      </c>
      <c r="C1" s="9" t="s">
        <v>37</v>
      </c>
      <c r="D1" s="9" t="s">
        <v>38</v>
      </c>
      <c r="E1" s="44" t="s">
        <v>39</v>
      </c>
      <c r="F1" s="45" t="s">
        <v>40</v>
      </c>
    </row>
    <row r="2" spans="1:6" x14ac:dyDescent="0.3">
      <c r="A2" s="61">
        <v>40419</v>
      </c>
      <c r="B2" s="62"/>
      <c r="C2" s="27"/>
      <c r="D2" s="27"/>
      <c r="E2" s="27"/>
      <c r="F2" s="63"/>
    </row>
    <row r="3" spans="1:6" x14ac:dyDescent="0.3">
      <c r="A3" s="61">
        <v>43017</v>
      </c>
      <c r="B3" s="62"/>
      <c r="C3" s="27"/>
      <c r="D3" s="27"/>
      <c r="E3" s="27"/>
      <c r="F3" s="63"/>
    </row>
    <row r="4" spans="1:6" x14ac:dyDescent="0.3">
      <c r="A4" s="61">
        <v>42944</v>
      </c>
      <c r="B4" s="62"/>
      <c r="C4" s="27"/>
      <c r="D4" s="27"/>
      <c r="E4" s="27"/>
      <c r="F4" s="63"/>
    </row>
    <row r="5" spans="1:6" x14ac:dyDescent="0.3">
      <c r="A5" s="61">
        <v>43454</v>
      </c>
      <c r="B5" s="62"/>
      <c r="C5" s="27"/>
      <c r="D5" s="27"/>
      <c r="E5" s="27"/>
      <c r="F5" s="63"/>
    </row>
    <row r="6" spans="1:6" x14ac:dyDescent="0.3">
      <c r="A6" s="61">
        <v>41775</v>
      </c>
      <c r="B6" s="62"/>
      <c r="C6" s="27"/>
      <c r="D6" s="27"/>
      <c r="E6" s="27"/>
      <c r="F6" s="63"/>
    </row>
    <row r="7" spans="1:6" x14ac:dyDescent="0.3">
      <c r="A7" s="61">
        <v>42550</v>
      </c>
      <c r="B7" s="62"/>
      <c r="C7" s="27"/>
      <c r="D7" s="27"/>
      <c r="E7" s="27"/>
      <c r="F7" s="63"/>
    </row>
    <row r="8" spans="1:6" x14ac:dyDescent="0.3">
      <c r="A8" s="61">
        <v>43221</v>
      </c>
      <c r="B8" s="62"/>
      <c r="C8" s="27"/>
      <c r="D8" s="27"/>
      <c r="E8" s="27"/>
      <c r="F8" s="63"/>
    </row>
    <row r="9" spans="1:6" x14ac:dyDescent="0.3">
      <c r="A9" s="61">
        <v>43248</v>
      </c>
      <c r="B9" s="62"/>
      <c r="C9" s="27"/>
      <c r="D9" s="27"/>
      <c r="E9" s="27"/>
      <c r="F9" s="63"/>
    </row>
    <row r="10" spans="1:6" ht="15" thickBot="1" x14ac:dyDescent="0.35">
      <c r="A10" s="64">
        <f ca="1">TODAY()-10</f>
        <v>44579</v>
      </c>
      <c r="B10" s="65"/>
      <c r="C10" s="66"/>
      <c r="D10" s="66"/>
      <c r="E10" s="66"/>
      <c r="F10" s="67"/>
    </row>
    <row r="11" spans="1:6" x14ac:dyDescent="0.3">
      <c r="A11" s="12"/>
      <c r="B11" s="28"/>
      <c r="F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Basic Functions</vt:lpstr>
      <vt:lpstr>Is Today Birthday</vt:lpstr>
      <vt:lpstr>EDATE and EOMONTH</vt:lpstr>
      <vt:lpstr>WEEKDAY</vt:lpstr>
      <vt:lpstr>WORKDAY</vt:lpstr>
      <vt:lpstr>WORKDAY.intl</vt:lpstr>
      <vt:lpstr>DATEDIF</vt:lpstr>
      <vt:lpstr>Age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Joshi</dc:creator>
  <cp:lastModifiedBy>Sanchay Joshi</cp:lastModifiedBy>
  <dcterms:created xsi:type="dcterms:W3CDTF">2015-06-05T18:17:20Z</dcterms:created>
  <dcterms:modified xsi:type="dcterms:W3CDTF">2022-01-28T18:29:03Z</dcterms:modified>
</cp:coreProperties>
</file>