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LPR\LPR381\Lectures\Exs_Solutions\"/>
    </mc:Choice>
  </mc:AlternateContent>
  <xr:revisionPtr revIDLastSave="0" documentId="13_ncr:1_{EFB6DB84-051E-4096-BCDD-0DF1EDFE185B}" xr6:coauthVersionLast="47" xr6:coauthVersionMax="47" xr10:uidLastSave="{00000000-0000-0000-0000-000000000000}"/>
  <bookViews>
    <workbookView xWindow="-120" yWindow="-120" windowWidth="20730" windowHeight="11160" activeTab="1" xr2:uid="{3C1C0851-C922-47F3-9795-D9AD60ED2BA7}"/>
  </bookViews>
  <sheets>
    <sheet name="1" sheetId="1" r:id="rId1"/>
    <sheet name="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3" l="1"/>
  <c r="H39" i="3"/>
  <c r="I39" i="3"/>
  <c r="J39" i="3"/>
  <c r="F39" i="3"/>
  <c r="I33" i="3"/>
  <c r="H33" i="3"/>
  <c r="N19" i="3"/>
  <c r="N18" i="3"/>
  <c r="C51" i="1"/>
  <c r="D51" i="1"/>
  <c r="E51" i="1"/>
  <c r="F51" i="1"/>
  <c r="G51" i="1"/>
  <c r="B51" i="1"/>
  <c r="E45" i="1"/>
  <c r="D45" i="1"/>
  <c r="C29" i="1"/>
  <c r="D29" i="1"/>
  <c r="E29" i="1"/>
  <c r="F29" i="1"/>
  <c r="B29" i="1"/>
  <c r="G25" i="1"/>
  <c r="G24" i="1"/>
  <c r="C25" i="1"/>
  <c r="D25" i="1"/>
  <c r="E25" i="1"/>
  <c r="F25" i="1"/>
  <c r="B25" i="1"/>
  <c r="G20" i="1"/>
  <c r="G19" i="1"/>
  <c r="G19" i="3"/>
  <c r="H19" i="3"/>
  <c r="I19" i="3"/>
  <c r="J19" i="3"/>
  <c r="F19" i="3"/>
  <c r="H14" i="3"/>
  <c r="G14" i="3"/>
  <c r="G12" i="3"/>
  <c r="G11" i="3" s="1"/>
  <c r="H12" i="3"/>
  <c r="I12" i="3"/>
  <c r="J12" i="3"/>
  <c r="J11" i="3" s="1"/>
  <c r="F12" i="3"/>
  <c r="G8" i="3"/>
  <c r="F8" i="3"/>
  <c r="F13" i="3"/>
  <c r="F11" i="3"/>
  <c r="G13" i="3"/>
  <c r="H11" i="3"/>
  <c r="H13" i="3"/>
  <c r="I11" i="3"/>
  <c r="I13" i="3"/>
  <c r="J13" i="3" l="1"/>
  <c r="F18" i="3"/>
  <c r="F17" i="3"/>
  <c r="J17" i="3"/>
  <c r="J18" i="3"/>
  <c r="I17" i="3"/>
  <c r="I18" i="3"/>
  <c r="G18" i="3"/>
  <c r="G17" i="3"/>
  <c r="H18" i="3"/>
  <c r="H17" i="3"/>
  <c r="B23" i="1"/>
  <c r="B24" i="1"/>
  <c r="E24" i="1"/>
  <c r="E23" i="1"/>
  <c r="D24" i="1"/>
  <c r="D23" i="1"/>
  <c r="F24" i="1"/>
  <c r="F23" i="1"/>
  <c r="C23" i="1"/>
  <c r="C24" i="1"/>
  <c r="B28" i="1"/>
  <c r="B30" i="1"/>
  <c r="F28" i="1"/>
  <c r="F30" i="1"/>
  <c r="E28" i="1"/>
  <c r="E30" i="1"/>
  <c r="C30" i="1"/>
  <c r="C28" i="1"/>
  <c r="D30" i="1"/>
  <c r="D28" i="1"/>
  <c r="B49" i="1"/>
  <c r="B50" i="1"/>
  <c r="B48" i="1"/>
  <c r="E49" i="1"/>
  <c r="E50" i="1"/>
  <c r="E48" i="1"/>
  <c r="D48" i="1"/>
  <c r="D50" i="1"/>
  <c r="D49" i="1"/>
  <c r="C49" i="1"/>
  <c r="C48" i="1"/>
  <c r="C50" i="1"/>
  <c r="G49" i="1"/>
  <c r="G48" i="1"/>
  <c r="G50" i="1"/>
  <c r="F50" i="1"/>
  <c r="F49" i="1"/>
  <c r="F48" i="1"/>
  <c r="F36" i="3"/>
  <c r="F37" i="3"/>
  <c r="F38" i="3"/>
  <c r="I38" i="3"/>
  <c r="I36" i="3"/>
  <c r="I37" i="3"/>
  <c r="J38" i="3"/>
  <c r="J36" i="3"/>
  <c r="J37" i="3"/>
  <c r="G38" i="3"/>
  <c r="G36" i="3"/>
  <c r="G37" i="3"/>
  <c r="H38" i="3"/>
  <c r="H36" i="3"/>
  <c r="H37" i="3"/>
</calcChain>
</file>

<file path=xl/sharedStrings.xml><?xml version="1.0" encoding="utf-8"?>
<sst xmlns="http://schemas.openxmlformats.org/spreadsheetml/2006/main" count="191" uniqueCount="82">
  <si>
    <t>Integer Programming Model</t>
  </si>
  <si>
    <t>Tables</t>
  </si>
  <si>
    <t>Chairs</t>
  </si>
  <si>
    <t>max z=</t>
  </si>
  <si>
    <t>8x1</t>
  </si>
  <si>
    <t>+</t>
  </si>
  <si>
    <t>5x2</t>
  </si>
  <si>
    <t>s.t.</t>
  </si>
  <si>
    <t>1.</t>
  </si>
  <si>
    <t>1x1</t>
  </si>
  <si>
    <t>1x2</t>
  </si>
  <si>
    <t>&lt;=</t>
  </si>
  <si>
    <t>Hours</t>
  </si>
  <si>
    <t>2.</t>
  </si>
  <si>
    <t>9x1</t>
  </si>
  <si>
    <t>Wood</t>
  </si>
  <si>
    <t>x1, x2</t>
  </si>
  <si>
    <t>=</t>
  </si>
  <si>
    <t>Integer</t>
  </si>
  <si>
    <t>&gt;</t>
  </si>
  <si>
    <t>Canonical Form</t>
  </si>
  <si>
    <t>Solver</t>
  </si>
  <si>
    <t>(z)</t>
  </si>
  <si>
    <t>-</t>
  </si>
  <si>
    <t>X1</t>
  </si>
  <si>
    <t>X2</t>
  </si>
  <si>
    <t>CELL REF</t>
  </si>
  <si>
    <t>SIGN</t>
  </si>
  <si>
    <t>RHS</t>
  </si>
  <si>
    <t>OBJ FUN</t>
  </si>
  <si>
    <t>x1</t>
  </si>
  <si>
    <t>x2</t>
  </si>
  <si>
    <t>s1</t>
  </si>
  <si>
    <t>C1</t>
  </si>
  <si>
    <t>s2</t>
  </si>
  <si>
    <t>C2</t>
  </si>
  <si>
    <t>DEC VAR</t>
  </si>
  <si>
    <t>Z</t>
  </si>
  <si>
    <t>Primal Simplex</t>
  </si>
  <si>
    <t>rhs</t>
  </si>
  <si>
    <t>ϴ</t>
  </si>
  <si>
    <t>z</t>
  </si>
  <si>
    <t>c1</t>
  </si>
  <si>
    <t>c2</t>
  </si>
  <si>
    <t>t-2</t>
  </si>
  <si>
    <t>Cutting Plane Algorithm</t>
  </si>
  <si>
    <t>-1,25s1</t>
  </si>
  <si>
    <t>+0,25s2</t>
  </si>
  <si>
    <t>=3,75</t>
  </si>
  <si>
    <t>-2s1</t>
  </si>
  <si>
    <t>+0,75s1</t>
  </si>
  <si>
    <t>+0s2</t>
  </si>
  <si>
    <t>+0,75</t>
  </si>
  <si>
    <t>-0,75s1</t>
  </si>
  <si>
    <t>-0,25s2</t>
  </si>
  <si>
    <t xml:space="preserve">-0,75s1 - 0,25s2 + 0,75 &lt;= 0 </t>
  </si>
  <si>
    <t>t-3</t>
  </si>
  <si>
    <t>s3</t>
  </si>
  <si>
    <t>c3</t>
  </si>
  <si>
    <t>t-4</t>
  </si>
  <si>
    <t>Cut 1</t>
  </si>
  <si>
    <t>t-5</t>
  </si>
  <si>
    <t>min z = 6x1 + 8x2</t>
  </si>
  <si>
    <t>3x1 + x2 &gt;=4</t>
  </si>
  <si>
    <t>x1 + 2x2 &gt;=4</t>
  </si>
  <si>
    <t>x1,x2&gt;=0; x1,x2 integer</t>
  </si>
  <si>
    <t>Dual simplex</t>
  </si>
  <si>
    <t>e1</t>
  </si>
  <si>
    <t>e2</t>
  </si>
  <si>
    <t>T-i</t>
  </si>
  <si>
    <t>T-2</t>
  </si>
  <si>
    <t>T-3</t>
  </si>
  <si>
    <t>t-i</t>
  </si>
  <si>
    <t>x1=0,8</t>
  </si>
  <si>
    <t>x2=1,6</t>
  </si>
  <si>
    <t>x2 + 0,2e1 -0.6e2 = 1,6</t>
  </si>
  <si>
    <t>x2 + 0e1 + 0,2e1 -1e2 + 0.4e2 = 1 + 0,6</t>
  </si>
  <si>
    <t>x2 + 0e1 -1e2 - 1 = -0,2e1 - 0,4e2 + 0,6</t>
  </si>
  <si>
    <t>-0,2e1 - 0,4e2 + 0,6&lt;= 0</t>
  </si>
  <si>
    <t>-0,2e1 - 0,4e2 &lt;= -0,6</t>
  </si>
  <si>
    <t>T-4</t>
  </si>
  <si>
    <t>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</si>
</sst>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8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963E-E18C-4380-82E4-B92344E655A8}">
  <dimension ref="A1:O51"/>
  <sheetViews>
    <sheetView topLeftCell="A33" workbookViewId="0">
      <selection activeCell="A45" sqref="A4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B2" t="s">
        <v>1</v>
      </c>
      <c r="D2" t="s">
        <v>2</v>
      </c>
    </row>
    <row r="3" spans="1:15" x14ac:dyDescent="0.25">
      <c r="A3" t="s">
        <v>3</v>
      </c>
      <c r="B3" t="s">
        <v>4</v>
      </c>
      <c r="C3" t="s">
        <v>5</v>
      </c>
      <c r="D3" t="s">
        <v>6</v>
      </c>
    </row>
    <row r="4" spans="1:15" x14ac:dyDescent="0.25">
      <c r="A4" t="s">
        <v>7</v>
      </c>
    </row>
    <row r="5" spans="1:15" x14ac:dyDescent="0.25">
      <c r="A5" t="s">
        <v>8</v>
      </c>
      <c r="B5" t="s">
        <v>9</v>
      </c>
      <c r="C5" t="s">
        <v>5</v>
      </c>
      <c r="D5" t="s">
        <v>10</v>
      </c>
      <c r="E5" t="s">
        <v>11</v>
      </c>
      <c r="F5">
        <v>6</v>
      </c>
      <c r="G5" t="s">
        <v>12</v>
      </c>
    </row>
    <row r="6" spans="1:15" x14ac:dyDescent="0.25">
      <c r="A6" t="s">
        <v>13</v>
      </c>
      <c r="B6" t="s">
        <v>14</v>
      </c>
      <c r="C6" t="s">
        <v>5</v>
      </c>
      <c r="D6" t="s">
        <v>6</v>
      </c>
      <c r="E6" t="s">
        <v>11</v>
      </c>
      <c r="F6">
        <v>45</v>
      </c>
      <c r="G6" t="s">
        <v>15</v>
      </c>
    </row>
    <row r="7" spans="1:15" x14ac:dyDescent="0.25">
      <c r="A7" t="s">
        <v>16</v>
      </c>
      <c r="B7" t="s">
        <v>17</v>
      </c>
      <c r="C7" t="s">
        <v>18</v>
      </c>
      <c r="E7" t="s">
        <v>16</v>
      </c>
      <c r="F7" t="s">
        <v>19</v>
      </c>
      <c r="G7">
        <v>0</v>
      </c>
    </row>
    <row r="9" spans="1:15" x14ac:dyDescent="0.25">
      <c r="A9" t="s">
        <v>20</v>
      </c>
      <c r="J9" t="s">
        <v>21</v>
      </c>
    </row>
    <row r="10" spans="1:15" x14ac:dyDescent="0.25">
      <c r="A10" t="s">
        <v>22</v>
      </c>
      <c r="B10" t="s">
        <v>23</v>
      </c>
      <c r="C10" t="s">
        <v>4</v>
      </c>
      <c r="D10" t="s">
        <v>23</v>
      </c>
      <c r="E10" t="s">
        <v>6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5" x14ac:dyDescent="0.25">
      <c r="A11" t="s">
        <v>7</v>
      </c>
      <c r="J11" t="s">
        <v>29</v>
      </c>
      <c r="K11">
        <v>8</v>
      </c>
      <c r="L11">
        <v>5</v>
      </c>
    </row>
    <row r="12" spans="1:15" x14ac:dyDescent="0.25">
      <c r="A12" t="s">
        <v>8</v>
      </c>
      <c r="B12" t="s">
        <v>30</v>
      </c>
      <c r="C12" t="s">
        <v>5</v>
      </c>
      <c r="D12" t="s">
        <v>31</v>
      </c>
      <c r="E12" t="s">
        <v>5</v>
      </c>
      <c r="F12" t="s">
        <v>32</v>
      </c>
      <c r="G12" t="s">
        <v>17</v>
      </c>
      <c r="H12">
        <v>6</v>
      </c>
      <c r="J12" t="s">
        <v>33</v>
      </c>
      <c r="K12">
        <v>1</v>
      </c>
      <c r="L12">
        <v>1</v>
      </c>
      <c r="M12">
        <v>6</v>
      </c>
      <c r="N12" t="s">
        <v>11</v>
      </c>
      <c r="O12">
        <v>6</v>
      </c>
    </row>
    <row r="13" spans="1:15" x14ac:dyDescent="0.25">
      <c r="A13" t="s">
        <v>13</v>
      </c>
      <c r="B13" t="s">
        <v>14</v>
      </c>
      <c r="C13" t="s">
        <v>5</v>
      </c>
      <c r="D13" t="s">
        <v>6</v>
      </c>
      <c r="E13" t="s">
        <v>5</v>
      </c>
      <c r="F13" t="s">
        <v>34</v>
      </c>
      <c r="G13" t="s">
        <v>17</v>
      </c>
      <c r="H13">
        <v>45</v>
      </c>
      <c r="J13" t="s">
        <v>35</v>
      </c>
      <c r="K13">
        <v>9</v>
      </c>
      <c r="L13">
        <v>5</v>
      </c>
      <c r="M13">
        <v>45</v>
      </c>
      <c r="N13" t="s">
        <v>11</v>
      </c>
      <c r="O13">
        <v>45</v>
      </c>
    </row>
    <row r="14" spans="1:15" x14ac:dyDescent="0.25">
      <c r="B14" t="s">
        <v>16</v>
      </c>
      <c r="C14" t="s">
        <v>17</v>
      </c>
      <c r="D14" t="s">
        <v>18</v>
      </c>
      <c r="F14" t="s">
        <v>16</v>
      </c>
      <c r="G14" t="s">
        <v>19</v>
      </c>
      <c r="H14">
        <v>0</v>
      </c>
      <c r="J14" t="s">
        <v>36</v>
      </c>
      <c r="K14">
        <v>3.75</v>
      </c>
      <c r="L14">
        <v>2.25</v>
      </c>
    </row>
    <row r="15" spans="1:15" x14ac:dyDescent="0.25">
      <c r="J15" t="s">
        <v>37</v>
      </c>
      <c r="K15">
        <v>41.25</v>
      </c>
    </row>
    <row r="16" spans="1:15" ht="15.75" thickBot="1" x14ac:dyDescent="0.3">
      <c r="A16" t="s">
        <v>38</v>
      </c>
    </row>
    <row r="17" spans="1:7" x14ac:dyDescent="0.25">
      <c r="A17" s="2" t="s">
        <v>72</v>
      </c>
      <c r="B17" s="3" t="s">
        <v>30</v>
      </c>
      <c r="C17" s="4" t="s">
        <v>31</v>
      </c>
      <c r="D17" s="4" t="s">
        <v>32</v>
      </c>
      <c r="E17" s="4" t="s">
        <v>34</v>
      </c>
      <c r="F17" s="4" t="s">
        <v>39</v>
      </c>
      <c r="G17" s="5" t="s">
        <v>40</v>
      </c>
    </row>
    <row r="18" spans="1:7" x14ac:dyDescent="0.25">
      <c r="A18" s="6" t="s">
        <v>41</v>
      </c>
      <c r="B18" s="7">
        <v>-8</v>
      </c>
      <c r="C18" s="8">
        <v>-5</v>
      </c>
      <c r="D18" s="8"/>
      <c r="E18" s="8"/>
      <c r="F18" s="8"/>
      <c r="G18" s="9"/>
    </row>
    <row r="19" spans="1:7" x14ac:dyDescent="0.25">
      <c r="A19" s="6" t="s">
        <v>42</v>
      </c>
      <c r="B19" s="7">
        <v>1</v>
      </c>
      <c r="C19" s="8">
        <v>1</v>
      </c>
      <c r="D19" s="8">
        <v>1</v>
      </c>
      <c r="E19" s="8"/>
      <c r="F19" s="8">
        <v>6</v>
      </c>
      <c r="G19" s="9">
        <f>F19/B19</f>
        <v>6</v>
      </c>
    </row>
    <row r="20" spans="1:7" ht="15.75" thickBot="1" x14ac:dyDescent="0.3">
      <c r="A20" s="16" t="s">
        <v>43</v>
      </c>
      <c r="B20" s="13">
        <v>9</v>
      </c>
      <c r="C20" s="13">
        <v>5</v>
      </c>
      <c r="D20" s="13"/>
      <c r="E20" s="13">
        <v>1</v>
      </c>
      <c r="F20" s="13">
        <v>45</v>
      </c>
      <c r="G20" s="17">
        <f>F20/B20</f>
        <v>5</v>
      </c>
    </row>
    <row r="21" spans="1:7" ht="15.75" thickBot="1" x14ac:dyDescent="0.3"/>
    <row r="22" spans="1:7" x14ac:dyDescent="0.25">
      <c r="A22" s="2" t="s">
        <v>44</v>
      </c>
      <c r="B22" s="4" t="s">
        <v>30</v>
      </c>
      <c r="C22" s="3" t="s">
        <v>31</v>
      </c>
      <c r="D22" s="4" t="s">
        <v>32</v>
      </c>
      <c r="E22" s="4" t="s">
        <v>34</v>
      </c>
      <c r="F22" s="4" t="s">
        <v>39</v>
      </c>
      <c r="G22" s="5" t="s">
        <v>40</v>
      </c>
    </row>
    <row r="23" spans="1:7" x14ac:dyDescent="0.25">
      <c r="A23" s="6" t="s">
        <v>41</v>
      </c>
      <c r="B23" s="8">
        <f>B18-$B18*B$25</f>
        <v>0</v>
      </c>
      <c r="C23" s="7">
        <f t="shared" ref="C23:F23" si="0">C18-$B18*C$25</f>
        <v>-0.55555555555555536</v>
      </c>
      <c r="D23" s="8">
        <f t="shared" si="0"/>
        <v>0</v>
      </c>
      <c r="E23" s="8">
        <f t="shared" si="0"/>
        <v>0.88888888888888884</v>
      </c>
      <c r="F23" s="8">
        <f t="shared" si="0"/>
        <v>40</v>
      </c>
      <c r="G23" s="9"/>
    </row>
    <row r="24" spans="1:7" x14ac:dyDescent="0.25">
      <c r="A24" s="10" t="s">
        <v>42</v>
      </c>
      <c r="B24" s="7">
        <f t="shared" ref="B24:F25" si="1">B19-$B19*B$25</f>
        <v>0</v>
      </c>
      <c r="C24" s="7">
        <f t="shared" si="1"/>
        <v>0.44444444444444442</v>
      </c>
      <c r="D24" s="7">
        <f t="shared" si="1"/>
        <v>1</v>
      </c>
      <c r="E24" s="7">
        <f t="shared" si="1"/>
        <v>-0.1111111111111111</v>
      </c>
      <c r="F24" s="7">
        <f t="shared" si="1"/>
        <v>1</v>
      </c>
      <c r="G24" s="11">
        <f>F24/C24</f>
        <v>2.25</v>
      </c>
    </row>
    <row r="25" spans="1:7" ht="15.75" thickBot="1" x14ac:dyDescent="0.3">
      <c r="A25" s="12" t="s">
        <v>43</v>
      </c>
      <c r="B25" s="14">
        <f>B20/$B$20</f>
        <v>1</v>
      </c>
      <c r="C25" s="13">
        <f t="shared" ref="C25:F25" si="2">C20/$B$20</f>
        <v>0.55555555555555558</v>
      </c>
      <c r="D25" s="14">
        <f t="shared" si="2"/>
        <v>0</v>
      </c>
      <c r="E25" s="14">
        <f t="shared" si="2"/>
        <v>0.1111111111111111</v>
      </c>
      <c r="F25" s="14">
        <f t="shared" si="2"/>
        <v>5</v>
      </c>
      <c r="G25" s="15">
        <f>F25/C25</f>
        <v>9</v>
      </c>
    </row>
    <row r="26" spans="1:7" ht="15.75" thickBot="1" x14ac:dyDescent="0.3"/>
    <row r="27" spans="1:7" x14ac:dyDescent="0.25">
      <c r="A27" s="2" t="s">
        <v>56</v>
      </c>
      <c r="B27" s="4" t="s">
        <v>30</v>
      </c>
      <c r="C27" s="4" t="s">
        <v>31</v>
      </c>
      <c r="D27" s="4" t="s">
        <v>32</v>
      </c>
      <c r="E27" s="4" t="s">
        <v>34</v>
      </c>
      <c r="F27" s="5" t="s">
        <v>39</v>
      </c>
    </row>
    <row r="28" spans="1:7" x14ac:dyDescent="0.25">
      <c r="A28" s="6" t="s">
        <v>41</v>
      </c>
      <c r="B28" s="8">
        <f>B23-$C23*B$29</f>
        <v>0</v>
      </c>
      <c r="C28" s="8">
        <f t="shared" ref="C28:F28" si="3">C23-$C23*C$29</f>
        <v>0</v>
      </c>
      <c r="D28" s="8">
        <f t="shared" si="3"/>
        <v>1.2499999999999996</v>
      </c>
      <c r="E28" s="8">
        <f t="shared" si="3"/>
        <v>0.75</v>
      </c>
      <c r="F28" s="9">
        <f t="shared" si="3"/>
        <v>41.25</v>
      </c>
    </row>
    <row r="29" spans="1:7" x14ac:dyDescent="0.25">
      <c r="A29" s="6" t="s">
        <v>42</v>
      </c>
      <c r="B29" s="8">
        <f>B24/$C$24</f>
        <v>0</v>
      </c>
      <c r="C29" s="8">
        <f t="shared" ref="C29:F29" si="4">C24/$C$24</f>
        <v>1</v>
      </c>
      <c r="D29" s="8">
        <f t="shared" si="4"/>
        <v>2.25</v>
      </c>
      <c r="E29" s="8">
        <f t="shared" si="4"/>
        <v>-0.25</v>
      </c>
      <c r="F29" s="9">
        <f t="shared" si="4"/>
        <v>2.25</v>
      </c>
    </row>
    <row r="30" spans="1:7" ht="15.75" thickBot="1" x14ac:dyDescent="0.3">
      <c r="A30" s="12" t="s">
        <v>43</v>
      </c>
      <c r="B30" s="14">
        <f t="shared" ref="B29:F30" si="5">B25-$C25*B$29</f>
        <v>1</v>
      </c>
      <c r="C30" s="14">
        <f t="shared" si="5"/>
        <v>0</v>
      </c>
      <c r="D30" s="14">
        <f t="shared" si="5"/>
        <v>-1.25</v>
      </c>
      <c r="E30" s="14">
        <f t="shared" si="5"/>
        <v>0.25</v>
      </c>
      <c r="F30" s="15">
        <f t="shared" si="5"/>
        <v>3.75</v>
      </c>
    </row>
    <row r="32" spans="1:7" x14ac:dyDescent="0.25">
      <c r="A32" t="s">
        <v>45</v>
      </c>
    </row>
    <row r="33" spans="1:8" x14ac:dyDescent="0.25">
      <c r="A33" t="s">
        <v>30</v>
      </c>
      <c r="B33" t="s">
        <v>46</v>
      </c>
      <c r="C33" t="s">
        <v>47</v>
      </c>
      <c r="D33" t="s">
        <v>48</v>
      </c>
    </row>
    <row r="34" spans="1:8" x14ac:dyDescent="0.25">
      <c r="A34" t="s">
        <v>30</v>
      </c>
      <c r="B34" t="s">
        <v>49</v>
      </c>
      <c r="C34" t="s">
        <v>50</v>
      </c>
      <c r="D34" t="s">
        <v>51</v>
      </c>
      <c r="E34" t="s">
        <v>47</v>
      </c>
      <c r="F34" t="s">
        <v>17</v>
      </c>
      <c r="G34">
        <v>3</v>
      </c>
      <c r="H34" t="s">
        <v>52</v>
      </c>
    </row>
    <row r="35" spans="1:8" x14ac:dyDescent="0.25">
      <c r="A35" t="s">
        <v>30</v>
      </c>
      <c r="B35" t="s">
        <v>49</v>
      </c>
      <c r="C35" t="s">
        <v>51</v>
      </c>
      <c r="D35">
        <v>-3</v>
      </c>
      <c r="E35" t="s">
        <v>17</v>
      </c>
      <c r="F35">
        <v>0.75</v>
      </c>
      <c r="G35" t="s">
        <v>53</v>
      </c>
      <c r="H35" t="s">
        <v>54</v>
      </c>
    </row>
    <row r="37" spans="1:8" x14ac:dyDescent="0.25">
      <c r="B37">
        <v>0.75</v>
      </c>
      <c r="C37" t="s">
        <v>53</v>
      </c>
      <c r="D37" t="s">
        <v>54</v>
      </c>
      <c r="E37" t="s">
        <v>11</v>
      </c>
      <c r="F37">
        <v>0</v>
      </c>
    </row>
    <row r="38" spans="1:8" x14ac:dyDescent="0.25">
      <c r="B38" t="s">
        <v>55</v>
      </c>
    </row>
    <row r="39" spans="1:8" ht="15.75" thickBot="1" x14ac:dyDescent="0.3"/>
    <row r="40" spans="1:8" x14ac:dyDescent="0.25">
      <c r="A40" s="2" t="s">
        <v>59</v>
      </c>
      <c r="B40" s="4" t="s">
        <v>30</v>
      </c>
      <c r="C40" s="4" t="s">
        <v>31</v>
      </c>
      <c r="D40" s="3" t="s">
        <v>32</v>
      </c>
      <c r="E40" s="4" t="s">
        <v>34</v>
      </c>
      <c r="F40" s="4" t="s">
        <v>57</v>
      </c>
      <c r="G40" s="5" t="s">
        <v>39</v>
      </c>
    </row>
    <row r="41" spans="1:8" x14ac:dyDescent="0.25">
      <c r="A41" s="6" t="s">
        <v>41</v>
      </c>
      <c r="B41" s="8">
        <v>0</v>
      </c>
      <c r="C41" s="8">
        <v>0</v>
      </c>
      <c r="D41" s="7">
        <v>1.25</v>
      </c>
      <c r="E41" s="8">
        <v>0.75</v>
      </c>
      <c r="F41" s="8"/>
      <c r="G41" s="9">
        <v>41.25</v>
      </c>
    </row>
    <row r="42" spans="1:8" x14ac:dyDescent="0.25">
      <c r="A42" s="6" t="s">
        <v>42</v>
      </c>
      <c r="B42" s="8">
        <v>0</v>
      </c>
      <c r="C42" s="8">
        <v>1</v>
      </c>
      <c r="D42" s="7">
        <v>2.25</v>
      </c>
      <c r="E42" s="8">
        <v>-0.25</v>
      </c>
      <c r="F42" s="8"/>
      <c r="G42" s="9">
        <v>2.25</v>
      </c>
    </row>
    <row r="43" spans="1:8" x14ac:dyDescent="0.25">
      <c r="A43" s="6" t="s">
        <v>43</v>
      </c>
      <c r="B43" s="8">
        <v>1</v>
      </c>
      <c r="C43" s="8">
        <v>0</v>
      </c>
      <c r="D43" s="7">
        <v>-1.25</v>
      </c>
      <c r="E43" s="8">
        <v>0.25</v>
      </c>
      <c r="F43" s="8"/>
      <c r="G43" s="9">
        <v>3.75</v>
      </c>
    </row>
    <row r="44" spans="1:8" x14ac:dyDescent="0.25">
      <c r="A44" s="10" t="s">
        <v>58</v>
      </c>
      <c r="B44" s="7"/>
      <c r="C44" s="7"/>
      <c r="D44" s="7">
        <v>-0.75</v>
      </c>
      <c r="E44" s="7">
        <v>-0.25</v>
      </c>
      <c r="F44" s="7">
        <v>1</v>
      </c>
      <c r="G44" s="11">
        <v>-0.75</v>
      </c>
    </row>
    <row r="45" spans="1:8" ht="15.75" thickBot="1" x14ac:dyDescent="0.3">
      <c r="A45" s="12" t="s">
        <v>40</v>
      </c>
      <c r="B45" s="14"/>
      <c r="C45" s="14"/>
      <c r="D45" s="13">
        <f>ABS(D41/D44)</f>
        <v>1.6666666666666667</v>
      </c>
      <c r="E45" s="14">
        <f>ABS(E41/E44)</f>
        <v>3</v>
      </c>
      <c r="F45" s="14"/>
      <c r="G45" s="15"/>
    </row>
    <row r="46" spans="1:8" ht="15.75" thickBot="1" x14ac:dyDescent="0.3"/>
    <row r="47" spans="1:8" x14ac:dyDescent="0.25">
      <c r="A47" s="2" t="s">
        <v>61</v>
      </c>
      <c r="B47" s="4" t="s">
        <v>30</v>
      </c>
      <c r="C47" s="4" t="s">
        <v>31</v>
      </c>
      <c r="D47" s="4" t="s">
        <v>32</v>
      </c>
      <c r="E47" s="4" t="s">
        <v>34</v>
      </c>
      <c r="F47" s="4" t="s">
        <v>57</v>
      </c>
      <c r="G47" s="5" t="s">
        <v>39</v>
      </c>
    </row>
    <row r="48" spans="1:8" x14ac:dyDescent="0.25">
      <c r="A48" s="6" t="s">
        <v>41</v>
      </c>
      <c r="B48" s="8">
        <f>B41-$D41*B$51</f>
        <v>0</v>
      </c>
      <c r="C48" s="8">
        <f t="shared" ref="C48:G48" si="6">C41-$D41*C$51</f>
        <v>0</v>
      </c>
      <c r="D48" s="8">
        <f t="shared" si="6"/>
        <v>0</v>
      </c>
      <c r="E48" s="8">
        <f t="shared" si="6"/>
        <v>0.33333333333333337</v>
      </c>
      <c r="F48" s="8">
        <f t="shared" si="6"/>
        <v>1.6666666666666665</v>
      </c>
      <c r="G48" s="9">
        <f t="shared" si="6"/>
        <v>40</v>
      </c>
    </row>
    <row r="49" spans="1:7" x14ac:dyDescent="0.25">
      <c r="A49" s="6" t="s">
        <v>42</v>
      </c>
      <c r="B49" s="8">
        <f t="shared" ref="B49:G51" si="7">B42-$D42*B$51</f>
        <v>0</v>
      </c>
      <c r="C49" s="8">
        <f t="shared" si="7"/>
        <v>1</v>
      </c>
      <c r="D49" s="8">
        <f t="shared" si="7"/>
        <v>0</v>
      </c>
      <c r="E49" s="8">
        <f t="shared" si="7"/>
        <v>-1</v>
      </c>
      <c r="F49" s="8">
        <f t="shared" si="7"/>
        <v>3</v>
      </c>
      <c r="G49" s="9">
        <f t="shared" si="7"/>
        <v>0</v>
      </c>
    </row>
    <row r="50" spans="1:7" x14ac:dyDescent="0.25">
      <c r="A50" s="6" t="s">
        <v>43</v>
      </c>
      <c r="B50" s="8">
        <f t="shared" si="7"/>
        <v>1</v>
      </c>
      <c r="C50" s="8">
        <f t="shared" si="7"/>
        <v>0</v>
      </c>
      <c r="D50" s="8">
        <f t="shared" si="7"/>
        <v>0</v>
      </c>
      <c r="E50" s="8">
        <f t="shared" si="7"/>
        <v>0.66666666666666663</v>
      </c>
      <c r="F50" s="8">
        <f t="shared" si="7"/>
        <v>-1.6666666666666665</v>
      </c>
      <c r="G50" s="9">
        <f t="shared" si="7"/>
        <v>5</v>
      </c>
    </row>
    <row r="51" spans="1:7" ht="15.75" thickBot="1" x14ac:dyDescent="0.3">
      <c r="A51" s="12" t="s">
        <v>58</v>
      </c>
      <c r="B51" s="14">
        <f>B44/$D$44</f>
        <v>0</v>
      </c>
      <c r="C51" s="14">
        <f t="shared" ref="C51:G51" si="8">C44/$D$44</f>
        <v>0</v>
      </c>
      <c r="D51" s="14">
        <f t="shared" si="8"/>
        <v>1</v>
      </c>
      <c r="E51" s="14">
        <f t="shared" si="8"/>
        <v>0.33333333333333331</v>
      </c>
      <c r="F51" s="14">
        <f t="shared" si="8"/>
        <v>-1.3333333333333333</v>
      </c>
      <c r="G51" s="15">
        <f t="shared" si="8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B0E3-29A3-48E3-9A56-64B89ABD644B}">
  <dimension ref="B2:N39"/>
  <sheetViews>
    <sheetView tabSelected="1" workbookViewId="0">
      <selection activeCell="J38" activeCellId="3" sqref="F37 J37 G38 J38"/>
    </sheetView>
  </sheetViews>
  <sheetFormatPr defaultRowHeight="15" x14ac:dyDescent="0.25"/>
  <sheetData>
    <row r="2" spans="2:10" x14ac:dyDescent="0.25">
      <c r="B2" t="s">
        <v>62</v>
      </c>
      <c r="E2" t="s">
        <v>66</v>
      </c>
    </row>
    <row r="3" spans="2:10" ht="15.75" thickBot="1" x14ac:dyDescent="0.3">
      <c r="B3" t="s">
        <v>7</v>
      </c>
    </row>
    <row r="4" spans="2:10" x14ac:dyDescent="0.25">
      <c r="B4" t="s">
        <v>63</v>
      </c>
      <c r="E4" s="2" t="s">
        <v>69</v>
      </c>
      <c r="F4" s="3" t="s">
        <v>30</v>
      </c>
      <c r="G4" s="4" t="s">
        <v>31</v>
      </c>
      <c r="H4" s="4" t="s">
        <v>67</v>
      </c>
      <c r="I4" s="4" t="s">
        <v>68</v>
      </c>
      <c r="J4" s="5" t="s">
        <v>39</v>
      </c>
    </row>
    <row r="5" spans="2:10" x14ac:dyDescent="0.25">
      <c r="B5" t="s">
        <v>64</v>
      </c>
      <c r="E5" s="6" t="s">
        <v>41</v>
      </c>
      <c r="F5" s="7">
        <v>-6</v>
      </c>
      <c r="G5" s="8">
        <v>-8</v>
      </c>
      <c r="H5" s="8"/>
      <c r="I5" s="8"/>
      <c r="J5" s="9"/>
    </row>
    <row r="6" spans="2:10" x14ac:dyDescent="0.25">
      <c r="B6" t="s">
        <v>65</v>
      </c>
      <c r="E6" s="10">
        <v>1</v>
      </c>
      <c r="F6" s="7">
        <v>-3</v>
      </c>
      <c r="G6" s="7">
        <v>-1</v>
      </c>
      <c r="H6" s="7">
        <v>1</v>
      </c>
      <c r="I6" s="7"/>
      <c r="J6" s="11">
        <v>-4</v>
      </c>
    </row>
    <row r="7" spans="2:10" x14ac:dyDescent="0.25">
      <c r="E7" s="6">
        <v>2</v>
      </c>
      <c r="F7" s="7">
        <v>-1</v>
      </c>
      <c r="G7" s="8">
        <v>-2</v>
      </c>
      <c r="H7" s="8"/>
      <c r="I7" s="8">
        <v>1</v>
      </c>
      <c r="J7" s="9">
        <v>-4</v>
      </c>
    </row>
    <row r="8" spans="2:10" ht="15.75" thickBot="1" x14ac:dyDescent="0.3">
      <c r="E8" s="12" t="s">
        <v>40</v>
      </c>
      <c r="F8" s="13">
        <f>ABS(F5/F6)</f>
        <v>2</v>
      </c>
      <c r="G8" s="14">
        <f>ABS(G5/G6)</f>
        <v>8</v>
      </c>
      <c r="H8" s="14"/>
      <c r="I8" s="14"/>
      <c r="J8" s="15"/>
    </row>
    <row r="9" spans="2:10" ht="15.75" thickBot="1" x14ac:dyDescent="0.3"/>
    <row r="10" spans="2:10" x14ac:dyDescent="0.25">
      <c r="E10" s="2" t="s">
        <v>70</v>
      </c>
      <c r="F10" s="4" t="s">
        <v>30</v>
      </c>
      <c r="G10" s="3" t="s">
        <v>31</v>
      </c>
      <c r="H10" s="4" t="s">
        <v>67</v>
      </c>
      <c r="I10" s="4" t="s">
        <v>68</v>
      </c>
      <c r="J10" s="5" t="s">
        <v>39</v>
      </c>
    </row>
    <row r="11" spans="2:10" x14ac:dyDescent="0.25">
      <c r="E11" s="6" t="s">
        <v>41</v>
      </c>
      <c r="F11" s="8">
        <f>F5-$F5*F$12</f>
        <v>0</v>
      </c>
      <c r="G11" s="7">
        <f t="shared" ref="G11:J11" si="0">G5-$F5*G$12</f>
        <v>-6</v>
      </c>
      <c r="H11" s="8">
        <f t="shared" si="0"/>
        <v>-2</v>
      </c>
      <c r="I11" s="8">
        <f t="shared" si="0"/>
        <v>0</v>
      </c>
      <c r="J11" s="9">
        <f t="shared" si="0"/>
        <v>8</v>
      </c>
    </row>
    <row r="12" spans="2:10" x14ac:dyDescent="0.25">
      <c r="E12" s="6">
        <v>1</v>
      </c>
      <c r="F12" s="8">
        <f>F6/$F$6</f>
        <v>1</v>
      </c>
      <c r="G12" s="7">
        <f t="shared" ref="G12:J12" si="1">G6/$F$6</f>
        <v>0.33333333333333331</v>
      </c>
      <c r="H12" s="8">
        <f t="shared" si="1"/>
        <v>-0.33333333333333331</v>
      </c>
      <c r="I12" s="8">
        <f t="shared" si="1"/>
        <v>0</v>
      </c>
      <c r="J12" s="9">
        <f t="shared" si="1"/>
        <v>1.3333333333333333</v>
      </c>
    </row>
    <row r="13" spans="2:10" x14ac:dyDescent="0.25">
      <c r="E13" s="10">
        <v>2</v>
      </c>
      <c r="F13" s="7">
        <f t="shared" ref="F12:J13" si="2">F7-$F7*F$12</f>
        <v>0</v>
      </c>
      <c r="G13" s="7">
        <f t="shared" si="2"/>
        <v>-1.6666666666666667</v>
      </c>
      <c r="H13" s="7">
        <f t="shared" si="2"/>
        <v>-0.33333333333333331</v>
      </c>
      <c r="I13" s="7">
        <f t="shared" si="2"/>
        <v>1</v>
      </c>
      <c r="J13" s="11">
        <f t="shared" si="2"/>
        <v>-2.666666666666667</v>
      </c>
    </row>
    <row r="14" spans="2:10" ht="15.75" thickBot="1" x14ac:dyDescent="0.3">
      <c r="E14" s="12" t="s">
        <v>40</v>
      </c>
      <c r="F14" s="14"/>
      <c r="G14" s="13">
        <f>ABS(G11/G13)</f>
        <v>3.5999999999999996</v>
      </c>
      <c r="H14" s="14">
        <f>ABS(H11/H13)</f>
        <v>6</v>
      </c>
      <c r="I14" s="14"/>
      <c r="J14" s="15"/>
    </row>
    <row r="15" spans="2:10" ht="15.75" thickBot="1" x14ac:dyDescent="0.3"/>
    <row r="16" spans="2:10" x14ac:dyDescent="0.25">
      <c r="E16" s="2" t="s">
        <v>71</v>
      </c>
      <c r="F16" s="4" t="s">
        <v>30</v>
      </c>
      <c r="G16" s="4" t="s">
        <v>31</v>
      </c>
      <c r="H16" s="4" t="s">
        <v>67</v>
      </c>
      <c r="I16" s="4" t="s">
        <v>68</v>
      </c>
      <c r="J16" s="5" t="s">
        <v>39</v>
      </c>
    </row>
    <row r="17" spans="5:14" x14ac:dyDescent="0.25">
      <c r="E17" s="6" t="s">
        <v>41</v>
      </c>
      <c r="F17" s="8">
        <f>F11-$G11*F$19</f>
        <v>0</v>
      </c>
      <c r="G17" s="8">
        <f t="shared" ref="G17:J17" si="3">G11-$G11*G$19</f>
        <v>0</v>
      </c>
      <c r="H17" s="8">
        <f t="shared" si="3"/>
        <v>-0.8</v>
      </c>
      <c r="I17" s="8">
        <f t="shared" si="3"/>
        <v>-3.5999999999999996</v>
      </c>
      <c r="J17" s="9">
        <f t="shared" si="3"/>
        <v>17.600000000000001</v>
      </c>
    </row>
    <row r="18" spans="5:14" x14ac:dyDescent="0.25">
      <c r="E18" s="6">
        <v>1</v>
      </c>
      <c r="F18" s="8">
        <f t="shared" ref="F18:J19" si="4">F12-$G12*F$19</f>
        <v>1</v>
      </c>
      <c r="G18" s="8">
        <f t="shared" si="4"/>
        <v>0</v>
      </c>
      <c r="H18" s="8">
        <f t="shared" si="4"/>
        <v>-0.39999999999999997</v>
      </c>
      <c r="I18" s="8">
        <f t="shared" si="4"/>
        <v>0.19999999999999998</v>
      </c>
      <c r="J18" s="9">
        <f t="shared" si="4"/>
        <v>0.79999999999999993</v>
      </c>
      <c r="L18" t="s">
        <v>73</v>
      </c>
      <c r="M18">
        <v>0.8</v>
      </c>
      <c r="N18">
        <f>M18-0.5</f>
        <v>0.30000000000000004</v>
      </c>
    </row>
    <row r="19" spans="5:14" ht="15.75" thickBot="1" x14ac:dyDescent="0.3">
      <c r="E19" s="12">
        <v>2</v>
      </c>
      <c r="F19" s="14">
        <f>F13/$G$13</f>
        <v>0</v>
      </c>
      <c r="G19" s="14">
        <f t="shared" ref="G19:J19" si="5">G13/$G$13</f>
        <v>1</v>
      </c>
      <c r="H19" s="14">
        <f t="shared" si="5"/>
        <v>0.19999999999999998</v>
      </c>
      <c r="I19" s="14">
        <f t="shared" si="5"/>
        <v>-0.6</v>
      </c>
      <c r="J19" s="15">
        <f t="shared" si="5"/>
        <v>1.6</v>
      </c>
      <c r="L19" t="s">
        <v>74</v>
      </c>
      <c r="M19">
        <v>0.6</v>
      </c>
      <c r="N19" s="1">
        <f>M19-0.5</f>
        <v>9.9999999999999978E-2</v>
      </c>
    </row>
    <row r="21" spans="5:14" x14ac:dyDescent="0.25">
      <c r="E21" t="s">
        <v>60</v>
      </c>
    </row>
    <row r="22" spans="5:14" x14ac:dyDescent="0.25">
      <c r="E22" t="s">
        <v>75</v>
      </c>
    </row>
    <row r="23" spans="5:14" x14ac:dyDescent="0.25">
      <c r="E23" t="s">
        <v>76</v>
      </c>
    </row>
    <row r="24" spans="5:14" x14ac:dyDescent="0.25">
      <c r="E24" t="s">
        <v>77</v>
      </c>
    </row>
    <row r="25" spans="5:14" x14ac:dyDescent="0.25">
      <c r="E25" s="18" t="s">
        <v>78</v>
      </c>
    </row>
    <row r="26" spans="5:14" x14ac:dyDescent="0.25">
      <c r="E26" s="18" t="s">
        <v>79</v>
      </c>
    </row>
    <row r="27" spans="5:14" ht="15.75" thickBot="1" x14ac:dyDescent="0.3"/>
    <row r="28" spans="5:14" x14ac:dyDescent="0.25">
      <c r="E28" s="2" t="s">
        <v>80</v>
      </c>
      <c r="F28" s="4" t="s">
        <v>30</v>
      </c>
      <c r="G28" s="4" t="s">
        <v>31</v>
      </c>
      <c r="H28" s="3" t="s">
        <v>67</v>
      </c>
      <c r="I28" s="4" t="s">
        <v>68</v>
      </c>
      <c r="J28" s="5" t="s">
        <v>39</v>
      </c>
    </row>
    <row r="29" spans="5:14" x14ac:dyDescent="0.25">
      <c r="E29" s="6" t="s">
        <v>41</v>
      </c>
      <c r="F29" s="8">
        <v>0</v>
      </c>
      <c r="G29" s="8">
        <v>0</v>
      </c>
      <c r="H29" s="7">
        <v>-0.8</v>
      </c>
      <c r="I29" s="8">
        <v>-3.5999999999999996</v>
      </c>
      <c r="J29" s="9">
        <v>17.600000000000001</v>
      </c>
    </row>
    <row r="30" spans="5:14" x14ac:dyDescent="0.25">
      <c r="E30" s="6">
        <v>1</v>
      </c>
      <c r="F30" s="8">
        <v>1</v>
      </c>
      <c r="G30" s="8">
        <v>0</v>
      </c>
      <c r="H30" s="7">
        <v>-0.39999999999999997</v>
      </c>
      <c r="I30" s="8">
        <v>0.19999999999999998</v>
      </c>
      <c r="J30" s="9">
        <v>0.79999999999999993</v>
      </c>
    </row>
    <row r="31" spans="5:14" x14ac:dyDescent="0.25">
      <c r="E31" s="6">
        <v>2</v>
      </c>
      <c r="F31" s="8">
        <v>0</v>
      </c>
      <c r="G31" s="8">
        <v>1</v>
      </c>
      <c r="H31" s="7">
        <v>0.19999999999999998</v>
      </c>
      <c r="I31" s="8">
        <v>-0.6</v>
      </c>
      <c r="J31" s="9">
        <v>1.6</v>
      </c>
    </row>
    <row r="32" spans="5:14" x14ac:dyDescent="0.25">
      <c r="E32" s="10">
        <v>3</v>
      </c>
      <c r="F32" s="7">
        <v>0</v>
      </c>
      <c r="G32" s="7">
        <v>0</v>
      </c>
      <c r="H32" s="7">
        <v>-0.2</v>
      </c>
      <c r="I32" s="7">
        <v>-0.4</v>
      </c>
      <c r="J32" s="11">
        <v>-0.6</v>
      </c>
    </row>
    <row r="33" spans="5:10" ht="15.75" thickBot="1" x14ac:dyDescent="0.3">
      <c r="E33" s="12" t="s">
        <v>40</v>
      </c>
      <c r="F33" s="14"/>
      <c r="G33" s="14"/>
      <c r="H33" s="13">
        <f>ABS(H29/H32)</f>
        <v>4</v>
      </c>
      <c r="I33" s="14">
        <f>ABS(I29/I32)</f>
        <v>8.9999999999999982</v>
      </c>
      <c r="J33" s="15"/>
    </row>
    <row r="34" spans="5:10" ht="15.75" thickBot="1" x14ac:dyDescent="0.3"/>
    <row r="35" spans="5:10" x14ac:dyDescent="0.25">
      <c r="E35" s="2" t="s">
        <v>81</v>
      </c>
      <c r="F35" s="4" t="s">
        <v>30</v>
      </c>
      <c r="G35" s="4" t="s">
        <v>31</v>
      </c>
      <c r="H35" s="4" t="s">
        <v>67</v>
      </c>
      <c r="I35" s="4" t="s">
        <v>68</v>
      </c>
      <c r="J35" s="5" t="s">
        <v>39</v>
      </c>
    </row>
    <row r="36" spans="5:10" x14ac:dyDescent="0.25">
      <c r="E36" s="6" t="s">
        <v>41</v>
      </c>
      <c r="F36" s="8">
        <f>F29-$H29*F$39</f>
        <v>0</v>
      </c>
      <c r="G36" s="8">
        <f t="shared" ref="G36:J36" si="6">G29-$H29*G$39</f>
        <v>0</v>
      </c>
      <c r="H36" s="8">
        <f t="shared" si="6"/>
        <v>0</v>
      </c>
      <c r="I36" s="8">
        <f t="shared" si="6"/>
        <v>-1.9999999999999996</v>
      </c>
      <c r="J36" s="9">
        <f t="shared" si="6"/>
        <v>20</v>
      </c>
    </row>
    <row r="37" spans="5:10" x14ac:dyDescent="0.25">
      <c r="E37" s="6">
        <v>1</v>
      </c>
      <c r="F37" s="8">
        <f t="shared" ref="F37:J39" si="7">F30-$H30*F$39</f>
        <v>1</v>
      </c>
      <c r="G37" s="8">
        <f t="shared" si="7"/>
        <v>0</v>
      </c>
      <c r="H37" s="8">
        <f t="shared" si="7"/>
        <v>0</v>
      </c>
      <c r="I37" s="8">
        <f t="shared" si="7"/>
        <v>0.99999999999999989</v>
      </c>
      <c r="J37" s="9">
        <f t="shared" si="7"/>
        <v>1.9999999999999996</v>
      </c>
    </row>
    <row r="38" spans="5:10" x14ac:dyDescent="0.25">
      <c r="E38" s="6">
        <v>2</v>
      </c>
      <c r="F38" s="8">
        <f t="shared" si="7"/>
        <v>0</v>
      </c>
      <c r="G38" s="8">
        <f t="shared" si="7"/>
        <v>1</v>
      </c>
      <c r="H38" s="8">
        <f t="shared" si="7"/>
        <v>0</v>
      </c>
      <c r="I38" s="8">
        <f t="shared" si="7"/>
        <v>-1</v>
      </c>
      <c r="J38" s="9">
        <f t="shared" si="7"/>
        <v>1.0000000000000002</v>
      </c>
    </row>
    <row r="39" spans="5:10" ht="15.75" thickBot="1" x14ac:dyDescent="0.3">
      <c r="E39" s="12">
        <v>3</v>
      </c>
      <c r="F39" s="14">
        <f>F32/$H$32</f>
        <v>0</v>
      </c>
      <c r="G39" s="14">
        <f t="shared" ref="G39:J39" si="8">G32/$H$32</f>
        <v>0</v>
      </c>
      <c r="H39" s="14">
        <f t="shared" si="8"/>
        <v>1</v>
      </c>
      <c r="I39" s="14">
        <f t="shared" si="8"/>
        <v>2</v>
      </c>
      <c r="J39" s="15">
        <f t="shared" si="8"/>
        <v>2.9999999999999996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7728AE1D21D41AD9B35AAE0A4EC95" ma:contentTypeVersion="17" ma:contentTypeDescription="Create a new document." ma:contentTypeScope="" ma:versionID="70fd6f256f1bf16c6002372cc7597090">
  <xsd:schema xmlns:xsd="http://www.w3.org/2001/XMLSchema" xmlns:xs="http://www.w3.org/2001/XMLSchema" xmlns:p="http://schemas.microsoft.com/office/2006/metadata/properties" xmlns:ns2="52dda859-a9e4-42d9-868d-de8ee1d200c2" xmlns:ns3="d8e1a60f-3350-4a05-95d7-b25b2a175643" targetNamespace="http://schemas.microsoft.com/office/2006/metadata/properties" ma:root="true" ma:fieldsID="33e0aed630b043b1251b270822dc15a4" ns2:_="" ns3:_="">
    <xsd:import namespace="52dda859-a9e4-42d9-868d-de8ee1d200c2"/>
    <xsd:import namespace="d8e1a60f-3350-4a05-95d7-b25b2a175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da859-a9e4-42d9-868d-de8ee1d200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eb48b-0a2b-4e23-9a68-642254c24ba9}" ma:internalName="TaxCatchAll" ma:showField="CatchAllData" ma:web="52dda859-a9e4-42d9-868d-de8ee1d2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1a60f-3350-4a05-95d7-b25b2a175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2b4c3-ad89-44e0-9eed-c911eaa683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e1a60f-3350-4a05-95d7-b25b2a175643">
      <Terms xmlns="http://schemas.microsoft.com/office/infopath/2007/PartnerControls"/>
    </lcf76f155ced4ddcb4097134ff3c332f>
    <TaxCatchAll xmlns="52dda859-a9e4-42d9-868d-de8ee1d200c2" xsi:nil="true"/>
  </documentManagement>
</p:properties>
</file>

<file path=customXml/itemProps1.xml><?xml version="1.0" encoding="utf-8"?>
<ds:datastoreItem xmlns:ds="http://schemas.openxmlformats.org/officeDocument/2006/customXml" ds:itemID="{192651C0-E15C-44BE-B928-D0B0E1A8B981}"/>
</file>

<file path=customXml/itemProps2.xml><?xml version="1.0" encoding="utf-8"?>
<ds:datastoreItem xmlns:ds="http://schemas.openxmlformats.org/officeDocument/2006/customXml" ds:itemID="{90CB0B47-70EC-4320-9999-A35F6A2252C7}"/>
</file>

<file path=customXml/itemProps3.xml><?xml version="1.0" encoding="utf-8"?>
<ds:datastoreItem xmlns:ds="http://schemas.openxmlformats.org/officeDocument/2006/customXml" ds:itemID="{1CBFEA6B-53FC-4E91-A1A7-3E6B7CE30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Surani Schoeman</dc:creator>
  <cp:lastModifiedBy>Surani Schoeman</cp:lastModifiedBy>
  <dcterms:created xsi:type="dcterms:W3CDTF">2021-07-06T09:31:01Z</dcterms:created>
  <dcterms:modified xsi:type="dcterms:W3CDTF">2021-07-06T11:45:49Z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0x010100DBB7728AE1D21D41AD9B35AAE0A4EC95</vt:lpwstr>
  </property>
</Properties>
</file>