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teger Programming Model" sheetId="1" r:id="rId1"/>
    <sheet name="Algo - Branch&amp;Bound (Simplex)" sheetId="2" r:id="rId2"/>
    <sheet name="Algo - Branch&amp;Bound (Knapsack)" sheetId="3" r:id="rId3"/>
  </sheets>
  <definedNames>
    <definedName name="solver_adj" localSheetId="0" hidden="1">'Integer Programming Model'!$D$33:$H$33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'Integer Programming Model'!$D$33:$H$33</definedName>
    <definedName name="solver_lhs2" localSheetId="0" hidden="1">'Integer Programming Model'!$I$35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'Integer Programming Model'!$I$34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'Integer Programming Model'!$K$35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I35" i="1" l="1"/>
  <c r="I34" i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1"/>
            <color indexed="81"/>
            <rFont val="Tahoma"/>
            <family val="2"/>
          </rPr>
          <t>A. J. Welgemoed: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Canonical Form: Branch &amp; Bound Simplex Algorithm.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Step 1</t>
        </r>
        <r>
          <rPr>
            <sz val="11"/>
            <color indexed="81"/>
            <rFont val="Tahoma"/>
            <family val="2"/>
          </rPr>
          <t xml:space="preserve">: Integer Programming Model relaxed and all Integer Sign Restrictions lifted.
</t>
        </r>
        <r>
          <rPr>
            <b/>
            <sz val="11"/>
            <color indexed="81"/>
            <rFont val="Tahoma"/>
            <family val="2"/>
          </rPr>
          <t>Step 2</t>
        </r>
        <r>
          <rPr>
            <sz val="11"/>
            <color indexed="81"/>
            <rFont val="Tahoma"/>
            <family val="2"/>
          </rPr>
          <t xml:space="preserve">: All variables with negative sign restrictions are multiplied with negative 1 throughout the model in order to change the variable to positive sign restriction.
</t>
        </r>
        <r>
          <rPr>
            <b/>
            <sz val="11"/>
            <color indexed="81"/>
            <rFont val="Tahoma"/>
            <family val="2"/>
          </rPr>
          <t>Step 3</t>
        </r>
        <r>
          <rPr>
            <sz val="11"/>
            <color indexed="81"/>
            <rFont val="Tahoma"/>
            <family val="2"/>
          </rPr>
          <t xml:space="preserve">: All variables with both positive and negative sign restrictions are split into a negative and positive variable throughout the model in order to change the variable to two positive sign restrictions.
</t>
        </r>
        <r>
          <rPr>
            <b/>
            <sz val="11"/>
            <color indexed="81"/>
            <rFont val="Tahoma"/>
            <family val="2"/>
          </rPr>
          <t>Step 4</t>
        </r>
        <r>
          <rPr>
            <sz val="11"/>
            <color indexed="81"/>
            <rFont val="Tahoma"/>
            <family val="2"/>
          </rPr>
          <t xml:space="preserve">: (z) Objective function moved to the LHS and set equal to 0.
</t>
        </r>
        <r>
          <rPr>
            <b/>
            <sz val="11"/>
            <color indexed="81"/>
            <rFont val="Tahoma"/>
            <family val="2"/>
          </rPr>
          <t>Step 5</t>
        </r>
        <r>
          <rPr>
            <sz val="11"/>
            <color indexed="81"/>
            <rFont val="Tahoma"/>
            <family val="2"/>
          </rPr>
          <t xml:space="preserve">: Constraints with "less than" constraint signs: Slack variable added to compensate for the difference in inequality in the equation when removing the "less than" constraint sign.
</t>
        </r>
        <r>
          <rPr>
            <b/>
            <sz val="11"/>
            <color indexed="81"/>
            <rFont val="Tahoma"/>
            <family val="2"/>
          </rPr>
          <t>Step 6</t>
        </r>
        <r>
          <rPr>
            <sz val="11"/>
            <color indexed="81"/>
            <rFont val="Tahoma"/>
            <family val="2"/>
          </rPr>
          <t xml:space="preserve">: Constraints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  <r>
          <rPr>
            <b/>
            <sz val="11"/>
            <color indexed="81"/>
            <rFont val="Tahoma"/>
            <family val="2"/>
          </rPr>
          <t>Step 7</t>
        </r>
        <r>
          <rPr>
            <sz val="11"/>
            <color indexed="81"/>
            <rFont val="Tahoma"/>
            <family val="2"/>
          </rPr>
          <t xml:space="preserve">: Constraints with "equal" constraint signs: Constraint is split into two similar constraints. One constraint with an "equal" constraint sign is changed to a "less than" constraint sign and one constraint with an "equal" constraint sign is changed to a "greater than" constraint sign. Constraint with "less than" constraint signs: Slack variable added to compensate for the difference in inequality in the equation when removing the "less than" constraint sign. Constraint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</text>
    </comment>
  </commentList>
</comments>
</file>

<file path=xl/sharedStrings.xml><?xml version="1.0" encoding="utf-8"?>
<sst xmlns="http://schemas.openxmlformats.org/spreadsheetml/2006/main" count="211" uniqueCount="71">
  <si>
    <t>=</t>
  </si>
  <si>
    <t>{</t>
  </si>
  <si>
    <t>0 otherwise</t>
  </si>
  <si>
    <t>max z =</t>
  </si>
  <si>
    <t>+</t>
  </si>
  <si>
    <t>s.t</t>
  </si>
  <si>
    <t>≤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</si>
  <si>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0 or 1</t>
    </r>
  </si>
  <si>
    <t>Relaxed LP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</si>
  <si>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≥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</t>
    </r>
  </si>
  <si>
    <r>
      <t>x</t>
    </r>
    <r>
      <rPr>
        <sz val="8"/>
        <color theme="1"/>
        <rFont val="Calibri"/>
        <family val="2"/>
        <scheme val="minor"/>
      </rPr>
      <t>3</t>
    </r>
  </si>
  <si>
    <r>
      <t>x</t>
    </r>
    <r>
      <rPr>
        <sz val="8"/>
        <color theme="1"/>
        <rFont val="Calibri"/>
        <family val="2"/>
        <scheme val="minor"/>
      </rPr>
      <t>4</t>
    </r>
  </si>
  <si>
    <t>Which boxes should be chosen to maximise the amount of money while still keeping the overall weight under or equal to 15 kg?</t>
  </si>
  <si>
    <r>
      <t xml:space="preserve">1 if item 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is taken</t>
    </r>
  </si>
  <si>
    <t>Problem</t>
  </si>
  <si>
    <t>Decision Variables</t>
  </si>
  <si>
    <r>
      <t>x</t>
    </r>
    <r>
      <rPr>
        <i/>
        <vertAlign val="subscript"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 (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= 1, 2, 3, 4, 5)</t>
    </r>
  </si>
  <si>
    <r>
      <t>4x</t>
    </r>
    <r>
      <rPr>
        <sz val="8"/>
        <color theme="1"/>
        <rFont val="Calibri"/>
        <family val="2"/>
        <scheme val="minor"/>
      </rPr>
      <t>1</t>
    </r>
  </si>
  <si>
    <r>
      <t>12x</t>
    </r>
    <r>
      <rPr>
        <sz val="8"/>
        <color theme="1"/>
        <rFont val="Calibri"/>
        <family val="2"/>
        <scheme val="minor"/>
      </rPr>
      <t>1</t>
    </r>
  </si>
  <si>
    <r>
      <t>2x</t>
    </r>
    <r>
      <rPr>
        <sz val="8"/>
        <color theme="1"/>
        <rFont val="Calibri"/>
        <family val="2"/>
        <scheme val="minor"/>
      </rPr>
      <t>2</t>
    </r>
  </si>
  <si>
    <r>
      <t>2x</t>
    </r>
    <r>
      <rPr>
        <sz val="8"/>
        <color theme="1"/>
        <rFont val="Calibri"/>
        <family val="2"/>
        <scheme val="minor"/>
      </rPr>
      <t>3</t>
    </r>
  </si>
  <si>
    <r>
      <t>10x</t>
    </r>
    <r>
      <rPr>
        <sz val="8"/>
        <color theme="1"/>
        <rFont val="Calibri"/>
        <family val="2"/>
        <scheme val="minor"/>
      </rPr>
      <t>5</t>
    </r>
  </si>
  <si>
    <r>
      <t>4x</t>
    </r>
    <r>
      <rPr>
        <sz val="8"/>
        <color theme="1"/>
        <rFont val="Calibri"/>
        <family val="2"/>
        <scheme val="minor"/>
      </rPr>
      <t>5</t>
    </r>
  </si>
  <si>
    <t>Weight restriction</t>
  </si>
  <si>
    <t>Solver</t>
  </si>
  <si>
    <t>Ref.</t>
  </si>
  <si>
    <t>Sign</t>
  </si>
  <si>
    <t>b</t>
  </si>
  <si>
    <t>Var,</t>
  </si>
  <si>
    <t>Obj.</t>
  </si>
  <si>
    <t>s.t. 1</t>
  </si>
  <si>
    <r>
      <t>x</t>
    </r>
    <r>
      <rPr>
        <b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</si>
  <si>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  <scheme val="minor"/>
      </rPr>
      <t>2</t>
    </r>
  </si>
  <si>
    <r>
      <t>x</t>
    </r>
    <r>
      <rPr>
        <b/>
        <sz val="8"/>
        <color theme="1"/>
        <rFont val="Calibri"/>
        <family val="2"/>
        <scheme val="minor"/>
      </rPr>
      <t>3</t>
    </r>
  </si>
  <si>
    <r>
      <t>x</t>
    </r>
    <r>
      <rPr>
        <b/>
        <sz val="8"/>
        <color theme="1"/>
        <rFont val="Calibri"/>
        <family val="2"/>
        <scheme val="minor"/>
      </rPr>
      <t>4</t>
    </r>
  </si>
  <si>
    <r>
      <t>x</t>
    </r>
    <r>
      <rPr>
        <b/>
        <sz val="8"/>
        <color theme="1"/>
        <rFont val="Calibri"/>
        <family val="2"/>
        <scheme val="minor"/>
      </rPr>
      <t>5</t>
    </r>
  </si>
  <si>
    <t>Integer Programming Model</t>
  </si>
  <si>
    <t>Canonical Form: Branch &amp; Bound Algorithm</t>
  </si>
  <si>
    <t>(z)</t>
  </si>
  <si>
    <t>-</t>
  </si>
  <si>
    <r>
      <t>s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</si>
  <si>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</si>
  <si>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</si>
  <si>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</si>
  <si>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</si>
  <si>
    <r>
      <t>s</t>
    </r>
    <r>
      <rPr>
        <sz val="8"/>
        <color theme="1"/>
        <rFont val="Calibri"/>
        <family val="2"/>
        <scheme val="minor"/>
      </rPr>
      <t>4</t>
    </r>
  </si>
  <si>
    <r>
      <t>s</t>
    </r>
    <r>
      <rPr>
        <sz val="8"/>
        <color theme="1"/>
        <rFont val="Calibri"/>
        <family val="2"/>
        <scheme val="minor"/>
      </rPr>
      <t>5</t>
    </r>
  </si>
  <si>
    <r>
      <t>s</t>
    </r>
    <r>
      <rPr>
        <sz val="8"/>
        <color theme="1"/>
        <rFont val="Calibri"/>
        <family val="2"/>
        <scheme val="minor"/>
      </rPr>
      <t>6</t>
    </r>
  </si>
  <si>
    <r>
      <t>1x</t>
    </r>
    <r>
      <rPr>
        <sz val="8"/>
        <color theme="1"/>
        <rFont val="Calibri"/>
        <family val="2"/>
        <scheme val="minor"/>
      </rPr>
      <t>4</t>
    </r>
  </si>
  <si>
    <r>
      <t>x</t>
    </r>
    <r>
      <rPr>
        <sz val="8"/>
        <color theme="1"/>
        <rFont val="Calibri"/>
        <family val="2"/>
        <scheme val="minor"/>
      </rPr>
      <t>5</t>
    </r>
  </si>
  <si>
    <t>Ratio Test</t>
  </si>
  <si>
    <t>Sub-Problem</t>
  </si>
  <si>
    <t>Item</t>
  </si>
  <si>
    <r>
      <t>c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/a</t>
    </r>
    <r>
      <rPr>
        <b/>
        <sz val="8"/>
        <color theme="1"/>
        <rFont val="Calibri"/>
        <family val="2"/>
        <scheme val="minor"/>
      </rPr>
      <t>i</t>
    </r>
  </si>
  <si>
    <t>Rank</t>
  </si>
  <si>
    <t>Best Candidate</t>
  </si>
  <si>
    <t>Candidate</t>
  </si>
  <si>
    <t>Infeasible</t>
  </si>
  <si>
    <t>Branch &amp; Bound Algorithm: Knapsack Method</t>
  </si>
  <si>
    <r>
      <t>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</si>
  <si>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</si>
  <si>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</si>
  <si>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</si>
  <si>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Sub-P 1: x1 = 0</t>
  </si>
  <si>
    <t>Sub-P 2: x1 = 1</t>
  </si>
  <si>
    <t>Sub-Problem 1: x1 = 0</t>
  </si>
  <si>
    <t>z = 15</t>
  </si>
  <si>
    <t>Sub-P 2.1 x5 = 0</t>
  </si>
  <si>
    <t>Sub-P 2.2: x5 = 1</t>
  </si>
  <si>
    <t>Sub-P 2.1: x5 = 0</t>
  </si>
  <si>
    <t>z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</si>
</sst>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20"/>
      <color theme="1"/>
      <name val="Cambria"/>
      <family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0" xfId="0" applyFont="1" applyFill="1" applyBorder="1"/>
    <xf numFmtId="0" fontId="0" fillId="3" borderId="0" xfId="0" applyFill="1" applyBorder="1"/>
    <xf numFmtId="0" fontId="10" fillId="0" borderId="5" xfId="0" applyFont="1" applyFill="1" applyBorder="1"/>
    <xf numFmtId="0" fontId="2" fillId="0" borderId="0" xfId="0" applyFont="1" applyBorder="1" applyAlignment="1">
      <alignment horizontal="right"/>
    </xf>
    <xf numFmtId="0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1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13" fontId="0" fillId="0" borderId="0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3" fillId="0" borderId="5" xfId="0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0" xfId="0" applyFont="1" applyFill="1" applyBorder="1" applyAlignment="1">
      <alignment horizontal="left"/>
    </xf>
    <xf numFmtId="0" fontId="0" fillId="4" borderId="6" xfId="0" applyFill="1" applyBorder="1"/>
    <xf numFmtId="0" fontId="0" fillId="4" borderId="7" xfId="0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0" borderId="4" xfId="0" applyFill="1" applyBorder="1"/>
    <xf numFmtId="0" fontId="0" fillId="4" borderId="3" xfId="0" applyFill="1" applyBorder="1"/>
    <xf numFmtId="0" fontId="0" fillId="0" borderId="5" xfId="0" applyFill="1" applyBorder="1"/>
    <xf numFmtId="0" fontId="0" fillId="0" borderId="0" xfId="0" applyFill="1"/>
    <xf numFmtId="0" fontId="0" fillId="0" borderId="8" xfId="0" applyFill="1" applyBorder="1"/>
    <xf numFmtId="12" fontId="0" fillId="0" borderId="0" xfId="0" applyNumberFormat="1" applyBorder="1"/>
    <xf numFmtId="12" fontId="0" fillId="0" borderId="7" xfId="0" applyNumberFormat="1" applyBorder="1"/>
    <xf numFmtId="0" fontId="0" fillId="3" borderId="5" xfId="0" applyNumberFormat="1" applyFill="1" applyBorder="1"/>
    <xf numFmtId="13" fontId="0" fillId="4" borderId="8" xfId="0" applyNumberFormat="1" applyFill="1" applyBorder="1"/>
    <xf numFmtId="0" fontId="0" fillId="3" borderId="8" xfId="0" applyNumberFormat="1" applyFill="1" applyBorder="1"/>
    <xf numFmtId="0" fontId="2" fillId="0" borderId="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3" fontId="0" fillId="4" borderId="3" xfId="0" applyNumberFormat="1" applyFill="1" applyBorder="1"/>
    <xf numFmtId="0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131122</xdr:colOff>
      <xdr:row>2</xdr:row>
      <xdr:rowOff>108610</xdr:rowOff>
    </xdr:from>
    <xdr:to>
      <xdr:col>13</xdr:col>
      <xdr:colOff>407718</xdr:colOff>
      <xdr:row>12</xdr:row>
      <xdr:rowOff>26596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758" y="489610"/>
          <a:ext cx="2146960" cy="1822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zoomScale="55" zoomScaleNormal="55" workbookViewId="0"/>
  </sheetViews>
  <sheetFormatPr defaultRowHeight="15" x14ac:dyDescent="0.25"/>
  <cols>
    <col min="1" max="1" width="3" customWidth="1"/>
    <col min="2" max="2" width="8.42578125" bestFit="1" customWidth="1"/>
    <col min="3" max="3" width="8" bestFit="1" customWidth="1"/>
    <col min="4" max="8" width="4.85546875" bestFit="1" customWidth="1"/>
    <col min="9" max="9" width="8" bestFit="1" customWidth="1"/>
    <col min="10" max="10" width="7.42578125" bestFit="1" customWidth="1"/>
    <col min="11" max="11" width="5.5703125" bestFit="1" customWidth="1"/>
    <col min="12" max="12" width="2.7109375" bestFit="1" customWidth="1"/>
    <col min="13" max="13" width="4.28515625" bestFit="1" customWidth="1"/>
    <col min="14" max="14" width="20.85546875" bestFit="1" customWidth="1"/>
  </cols>
  <sheetData>
    <row r="1" spans="2:14" ht="15.75" thickBot="1" x14ac:dyDescent="0.3"/>
    <row r="2" spans="2:14" x14ac:dyDescent="0.25">
      <c r="B2" s="16" t="s">
        <v>14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2:14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2:14" ht="15" customHeight="1" x14ac:dyDescent="0.25">
      <c r="B4" s="1"/>
      <c r="C4" s="15" t="s">
        <v>12</v>
      </c>
      <c r="D4" s="15"/>
      <c r="E4" s="15"/>
      <c r="F4" s="15"/>
      <c r="G4" s="15"/>
      <c r="H4" s="15"/>
      <c r="I4" s="2"/>
      <c r="J4" s="2"/>
      <c r="K4" s="2"/>
      <c r="L4" s="2"/>
      <c r="M4" s="2"/>
      <c r="N4" s="3"/>
    </row>
    <row r="5" spans="2:14" x14ac:dyDescent="0.25">
      <c r="B5" s="1"/>
      <c r="C5" s="15"/>
      <c r="D5" s="15"/>
      <c r="E5" s="15"/>
      <c r="F5" s="15"/>
      <c r="G5" s="15"/>
      <c r="H5" s="15"/>
      <c r="I5" s="2"/>
      <c r="J5" s="2"/>
      <c r="K5" s="2"/>
      <c r="L5" s="2"/>
      <c r="M5" s="2"/>
      <c r="N5" s="3"/>
    </row>
    <row r="6" spans="2:14" x14ac:dyDescent="0.25">
      <c r="B6" s="1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3"/>
    </row>
    <row r="7" spans="2:14" x14ac:dyDescent="0.25">
      <c r="B7" s="1"/>
      <c r="C7" s="15"/>
      <c r="D7" s="15"/>
      <c r="E7" s="15"/>
      <c r="F7" s="15"/>
      <c r="G7" s="15"/>
      <c r="H7" s="15"/>
      <c r="I7" s="2"/>
      <c r="J7" s="2"/>
      <c r="K7" s="2"/>
      <c r="L7" s="2"/>
      <c r="M7" s="2"/>
      <c r="N7" s="3"/>
    </row>
    <row r="8" spans="2:14" x14ac:dyDescent="0.25">
      <c r="B8" s="1"/>
      <c r="C8" s="15"/>
      <c r="D8" s="15"/>
      <c r="E8" s="15"/>
      <c r="F8" s="15"/>
      <c r="G8" s="15"/>
      <c r="H8" s="15"/>
      <c r="I8" s="2"/>
      <c r="J8" s="2"/>
      <c r="K8" s="2"/>
      <c r="L8" s="2"/>
      <c r="M8" s="2"/>
      <c r="N8" s="3"/>
    </row>
    <row r="9" spans="2:14" x14ac:dyDescent="0.25">
      <c r="B9" s="1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3"/>
    </row>
    <row r="10" spans="2:14" x14ac:dyDescent="0.25">
      <c r="B10" s="1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3"/>
    </row>
    <row r="11" spans="2:14" x14ac:dyDescent="0.25">
      <c r="B11" s="1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3"/>
    </row>
    <row r="12" spans="2:14" x14ac:dyDescent="0.25">
      <c r="B12" s="1"/>
      <c r="C12" s="15"/>
      <c r="D12" s="15"/>
      <c r="E12" s="15"/>
      <c r="F12" s="15"/>
      <c r="G12" s="15"/>
      <c r="H12" s="15"/>
      <c r="I12" s="2"/>
      <c r="J12" s="2"/>
      <c r="K12" s="2"/>
      <c r="L12" s="2"/>
      <c r="M12" s="2"/>
      <c r="N12" s="3"/>
    </row>
    <row r="13" spans="2:14" ht="15.75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</row>
    <row r="14" spans="2:14" ht="15.75" thickBot="1" x14ac:dyDescent="0.3"/>
    <row r="15" spans="2:14" x14ac:dyDescent="0.25">
      <c r="B15" s="16" t="s">
        <v>15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2:14" x14ac:dyDescent="0.25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2:14" x14ac:dyDescent="0.25">
      <c r="B17" s="1"/>
      <c r="C17" s="20" t="s">
        <v>16</v>
      </c>
      <c r="D17" s="20"/>
      <c r="E17" s="20"/>
      <c r="F17" s="20"/>
      <c r="G17" s="21" t="s">
        <v>0</v>
      </c>
      <c r="H17" s="22" t="s">
        <v>1</v>
      </c>
      <c r="I17" s="21" t="s">
        <v>13</v>
      </c>
      <c r="J17" s="21"/>
      <c r="K17" s="21"/>
      <c r="L17" s="21"/>
      <c r="M17" s="21"/>
      <c r="N17" s="3"/>
    </row>
    <row r="18" spans="2:14" x14ac:dyDescent="0.25">
      <c r="B18" s="1"/>
      <c r="C18" s="20"/>
      <c r="D18" s="20"/>
      <c r="E18" s="20"/>
      <c r="F18" s="20"/>
      <c r="G18" s="21"/>
      <c r="H18" s="22"/>
      <c r="I18" s="21" t="s">
        <v>2</v>
      </c>
      <c r="J18" s="21"/>
      <c r="K18" s="21"/>
      <c r="L18" s="21"/>
      <c r="M18" s="21"/>
      <c r="N18" s="3"/>
    </row>
    <row r="19" spans="2:14" ht="15.75" thickBot="1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spans="2:14" ht="15.75" thickBot="1" x14ac:dyDescent="0.3"/>
    <row r="21" spans="2:14" x14ac:dyDescent="0.25">
      <c r="B21" s="16" t="s">
        <v>36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2:14" x14ac:dyDescent="0.25">
      <c r="B22" s="1" t="s">
        <v>3</v>
      </c>
      <c r="C22" s="2" t="s">
        <v>17</v>
      </c>
      <c r="D22" s="2" t="s">
        <v>4</v>
      </c>
      <c r="E22" s="2" t="s">
        <v>19</v>
      </c>
      <c r="F22" s="2" t="s">
        <v>4</v>
      </c>
      <c r="G22" s="2" t="s">
        <v>20</v>
      </c>
      <c r="H22" s="2" t="s">
        <v>4</v>
      </c>
      <c r="I22" s="2" t="s">
        <v>11</v>
      </c>
      <c r="J22" s="2" t="s">
        <v>4</v>
      </c>
      <c r="K22" s="2" t="s">
        <v>21</v>
      </c>
      <c r="L22" s="2"/>
      <c r="M22" s="2"/>
      <c r="N22" s="3"/>
    </row>
    <row r="23" spans="2:14" x14ac:dyDescent="0.25">
      <c r="B23" s="1" t="s">
        <v>5</v>
      </c>
      <c r="C23" s="2" t="s">
        <v>18</v>
      </c>
      <c r="D23" s="2" t="s">
        <v>4</v>
      </c>
      <c r="E23" s="2" t="s">
        <v>19</v>
      </c>
      <c r="F23" s="2" t="s">
        <v>4</v>
      </c>
      <c r="G23" s="2" t="s">
        <v>10</v>
      </c>
      <c r="H23" s="2" t="s">
        <v>4</v>
      </c>
      <c r="I23" s="2" t="s">
        <v>11</v>
      </c>
      <c r="J23" s="2" t="s">
        <v>4</v>
      </c>
      <c r="K23" s="2" t="s">
        <v>22</v>
      </c>
      <c r="L23" s="4" t="s">
        <v>6</v>
      </c>
      <c r="M23" s="2">
        <v>15</v>
      </c>
      <c r="N23" s="11" t="s">
        <v>23</v>
      </c>
    </row>
    <row r="24" spans="2:14" ht="15.75" thickBot="1" x14ac:dyDescent="0.3">
      <c r="B24" s="5"/>
      <c r="C24" s="19" t="s">
        <v>7</v>
      </c>
      <c r="D24" s="19"/>
      <c r="E24" s="19"/>
      <c r="F24" s="6"/>
      <c r="G24" s="6"/>
      <c r="H24" s="6"/>
      <c r="I24" s="6"/>
      <c r="J24" s="6"/>
      <c r="K24" s="6"/>
      <c r="L24" s="6"/>
      <c r="M24" s="6"/>
      <c r="N24" s="7"/>
    </row>
    <row r="25" spans="2:14" ht="15.75" thickBot="1" x14ac:dyDescent="0.3"/>
    <row r="26" spans="2:14" x14ac:dyDescent="0.25">
      <c r="B26" s="16" t="s">
        <v>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2:14" x14ac:dyDescent="0.25">
      <c r="B27" s="1" t="s">
        <v>3</v>
      </c>
      <c r="C27" s="2" t="s">
        <v>17</v>
      </c>
      <c r="D27" s="2" t="s">
        <v>4</v>
      </c>
      <c r="E27" s="2" t="s">
        <v>19</v>
      </c>
      <c r="F27" s="2" t="s">
        <v>4</v>
      </c>
      <c r="G27" s="2" t="s">
        <v>20</v>
      </c>
      <c r="H27" s="2" t="s">
        <v>4</v>
      </c>
      <c r="I27" s="2" t="s">
        <v>11</v>
      </c>
      <c r="J27" s="2" t="s">
        <v>4</v>
      </c>
      <c r="K27" s="2" t="s">
        <v>21</v>
      </c>
      <c r="L27" s="2"/>
      <c r="M27" s="3"/>
    </row>
    <row r="28" spans="2:14" x14ac:dyDescent="0.25">
      <c r="B28" s="1" t="s">
        <v>5</v>
      </c>
      <c r="C28" s="2" t="s">
        <v>18</v>
      </c>
      <c r="D28" s="2" t="s">
        <v>4</v>
      </c>
      <c r="E28" s="2" t="s">
        <v>19</v>
      </c>
      <c r="F28" s="2" t="s">
        <v>4</v>
      </c>
      <c r="G28" s="2" t="s">
        <v>10</v>
      </c>
      <c r="H28" s="2" t="s">
        <v>4</v>
      </c>
      <c r="I28" s="2" t="s">
        <v>11</v>
      </c>
      <c r="J28" s="2" t="s">
        <v>4</v>
      </c>
      <c r="K28" s="2" t="s">
        <v>22</v>
      </c>
      <c r="L28" s="4" t="s">
        <v>6</v>
      </c>
      <c r="M28" s="3">
        <v>15</v>
      </c>
    </row>
    <row r="29" spans="2:14" ht="15.75" thickBot="1" x14ac:dyDescent="0.3">
      <c r="B29" s="5"/>
      <c r="C29" s="19" t="s">
        <v>9</v>
      </c>
      <c r="D29" s="19"/>
      <c r="E29" s="19"/>
      <c r="F29" s="6"/>
      <c r="G29" s="6"/>
      <c r="H29" s="6"/>
      <c r="I29" s="6"/>
      <c r="J29" s="6"/>
      <c r="K29" s="6"/>
      <c r="L29" s="6"/>
      <c r="M29" s="7"/>
    </row>
    <row r="30" spans="2:14" ht="15.75" thickBot="1" x14ac:dyDescent="0.3"/>
    <row r="31" spans="2:14" x14ac:dyDescent="0.25">
      <c r="B31" s="16" t="s">
        <v>24</v>
      </c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4" x14ac:dyDescent="0.25">
      <c r="B32" s="1"/>
      <c r="C32" s="8"/>
      <c r="D32" s="8" t="s">
        <v>31</v>
      </c>
      <c r="E32" s="8" t="s">
        <v>32</v>
      </c>
      <c r="F32" s="8" t="s">
        <v>33</v>
      </c>
      <c r="G32" s="8" t="s">
        <v>34</v>
      </c>
      <c r="H32" s="8" t="s">
        <v>35</v>
      </c>
      <c r="I32" s="9" t="s">
        <v>25</v>
      </c>
      <c r="J32" s="9" t="s">
        <v>26</v>
      </c>
      <c r="K32" s="9" t="s">
        <v>27</v>
      </c>
      <c r="L32" s="3"/>
    </row>
    <row r="33" spans="2:12" x14ac:dyDescent="0.25">
      <c r="B33" s="1"/>
      <c r="C33" s="12" t="s">
        <v>28</v>
      </c>
      <c r="D33" s="10">
        <v>0</v>
      </c>
      <c r="E33" s="10">
        <v>1</v>
      </c>
      <c r="F33" s="10">
        <v>1</v>
      </c>
      <c r="G33" s="10">
        <v>1</v>
      </c>
      <c r="H33" s="10">
        <v>1</v>
      </c>
      <c r="I33" s="2"/>
      <c r="J33" s="2"/>
      <c r="K33" s="2"/>
      <c r="L33" s="3"/>
    </row>
    <row r="34" spans="2:12" x14ac:dyDescent="0.25">
      <c r="B34" s="1"/>
      <c r="C34" s="12" t="s">
        <v>29</v>
      </c>
      <c r="D34" s="2">
        <v>4</v>
      </c>
      <c r="E34" s="2">
        <v>2</v>
      </c>
      <c r="F34" s="2">
        <v>2</v>
      </c>
      <c r="G34" s="2">
        <v>1</v>
      </c>
      <c r="H34" s="2">
        <v>10</v>
      </c>
      <c r="I34" s="10">
        <f>SUMPRODUCT($D$33:$H$33,D34:H34)</f>
        <v>15</v>
      </c>
      <c r="J34" s="2"/>
      <c r="K34" s="2"/>
      <c r="L34" s="3"/>
    </row>
    <row r="35" spans="2:12" x14ac:dyDescent="0.25">
      <c r="B35" s="1"/>
      <c r="C35" s="12" t="s">
        <v>30</v>
      </c>
      <c r="D35" s="2">
        <v>12</v>
      </c>
      <c r="E35" s="2">
        <v>2</v>
      </c>
      <c r="F35" s="2">
        <v>1</v>
      </c>
      <c r="G35" s="2">
        <v>1</v>
      </c>
      <c r="H35" s="2">
        <v>4</v>
      </c>
      <c r="I35" s="2">
        <f>SUMPRODUCT(D33:H33,D35:H35)</f>
        <v>8</v>
      </c>
      <c r="J35" s="4" t="s">
        <v>6</v>
      </c>
      <c r="K35" s="2">
        <v>15</v>
      </c>
      <c r="L35" s="3"/>
    </row>
    <row r="36" spans="2:12" ht="15.75" thickBot="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7"/>
    </row>
  </sheetData>
  <mergeCells count="13">
    <mergeCell ref="C4:H12"/>
    <mergeCell ref="B2:N2"/>
    <mergeCell ref="B31:L31"/>
    <mergeCell ref="C29:E29"/>
    <mergeCell ref="C24:E24"/>
    <mergeCell ref="B26:M26"/>
    <mergeCell ref="B15:N15"/>
    <mergeCell ref="C17:F18"/>
    <mergeCell ref="G17:G18"/>
    <mergeCell ref="H17:H18"/>
    <mergeCell ref="I17:M17"/>
    <mergeCell ref="I18:M18"/>
    <mergeCell ref="B21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"/>
  <sheetViews>
    <sheetView workbookViewId="0"/>
  </sheetViews>
  <sheetFormatPr defaultRowHeight="15" x14ac:dyDescent="0.25"/>
  <sheetData>
    <row r="1" spans="2:17" ht="15.75" thickBot="1" x14ac:dyDescent="0.3"/>
    <row r="2" spans="2:17" x14ac:dyDescent="0.25">
      <c r="B2" s="16" t="s">
        <v>37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</row>
    <row r="3" spans="2:17" x14ac:dyDescent="0.25">
      <c r="B3" s="1"/>
      <c r="C3" s="2"/>
      <c r="D3" s="2"/>
      <c r="E3" s="2"/>
      <c r="F3" s="2"/>
      <c r="G3" s="13"/>
      <c r="H3" s="13"/>
      <c r="I3" s="2"/>
      <c r="J3" s="2"/>
      <c r="K3" s="2"/>
      <c r="L3" s="2"/>
      <c r="M3" s="2"/>
      <c r="N3" s="2"/>
      <c r="O3" s="2"/>
      <c r="P3" s="2"/>
      <c r="Q3" s="3"/>
    </row>
    <row r="4" spans="2:17" x14ac:dyDescent="0.25">
      <c r="B4" s="1"/>
      <c r="C4" s="2" t="s">
        <v>38</v>
      </c>
      <c r="D4" s="2" t="s">
        <v>39</v>
      </c>
      <c r="E4" s="2" t="s">
        <v>17</v>
      </c>
      <c r="F4" s="2" t="s">
        <v>39</v>
      </c>
      <c r="G4" s="2" t="s">
        <v>19</v>
      </c>
      <c r="H4" s="14" t="s">
        <v>39</v>
      </c>
      <c r="I4" s="2" t="s">
        <v>20</v>
      </c>
      <c r="J4" s="13" t="s">
        <v>39</v>
      </c>
      <c r="K4" s="2" t="s">
        <v>48</v>
      </c>
      <c r="L4" s="13" t="s">
        <v>39</v>
      </c>
      <c r="M4" s="2" t="s">
        <v>21</v>
      </c>
      <c r="N4" s="2" t="s">
        <v>0</v>
      </c>
      <c r="O4" s="2">
        <v>0</v>
      </c>
      <c r="P4" s="2"/>
      <c r="Q4" s="3"/>
    </row>
    <row r="5" spans="2:17" x14ac:dyDescent="0.25">
      <c r="B5" s="1"/>
      <c r="C5" s="2"/>
      <c r="D5" s="2" t="s">
        <v>18</v>
      </c>
      <c r="E5" s="2" t="s">
        <v>4</v>
      </c>
      <c r="F5" s="2" t="s">
        <v>19</v>
      </c>
      <c r="G5" s="2" t="s">
        <v>4</v>
      </c>
      <c r="H5" s="2" t="s">
        <v>10</v>
      </c>
      <c r="I5" s="2" t="s">
        <v>4</v>
      </c>
      <c r="J5" s="2" t="s">
        <v>11</v>
      </c>
      <c r="K5" s="2" t="s">
        <v>4</v>
      </c>
      <c r="L5" s="2" t="s">
        <v>22</v>
      </c>
      <c r="M5" s="2" t="s">
        <v>4</v>
      </c>
      <c r="N5" s="2" t="s">
        <v>40</v>
      </c>
      <c r="O5" s="2" t="s">
        <v>0</v>
      </c>
      <c r="P5" s="2">
        <v>15</v>
      </c>
      <c r="Q5" s="3"/>
    </row>
    <row r="6" spans="2:17" x14ac:dyDescent="0.25">
      <c r="B6" s="1"/>
      <c r="C6" s="2"/>
      <c r="D6" s="2" t="s">
        <v>41</v>
      </c>
      <c r="E6" s="2" t="s">
        <v>4</v>
      </c>
      <c r="F6" s="2" t="s">
        <v>43</v>
      </c>
      <c r="G6" s="14" t="s">
        <v>0</v>
      </c>
      <c r="H6" s="2">
        <v>1</v>
      </c>
      <c r="I6" s="2"/>
      <c r="J6" s="2"/>
      <c r="K6" s="2"/>
      <c r="L6" s="2"/>
      <c r="M6" s="2"/>
      <c r="N6" s="2"/>
      <c r="O6" s="2"/>
      <c r="P6" s="2"/>
      <c r="Q6" s="3"/>
    </row>
    <row r="7" spans="2:17" x14ac:dyDescent="0.25">
      <c r="B7" s="1"/>
      <c r="C7" s="2"/>
      <c r="D7" s="2" t="s">
        <v>42</v>
      </c>
      <c r="E7" s="2" t="s">
        <v>4</v>
      </c>
      <c r="F7" s="2" t="s">
        <v>44</v>
      </c>
      <c r="G7" s="2" t="s">
        <v>0</v>
      </c>
      <c r="H7" s="2">
        <v>1</v>
      </c>
      <c r="I7" s="2"/>
      <c r="J7" s="2"/>
      <c r="K7" s="2"/>
      <c r="L7" s="2"/>
      <c r="M7" s="2"/>
      <c r="N7" s="2"/>
      <c r="O7" s="2"/>
      <c r="P7" s="2"/>
      <c r="Q7" s="3"/>
    </row>
    <row r="8" spans="2:17" x14ac:dyDescent="0.25">
      <c r="B8" s="1"/>
      <c r="C8" s="2"/>
      <c r="D8" s="2" t="s">
        <v>10</v>
      </c>
      <c r="E8" s="2" t="s">
        <v>4</v>
      </c>
      <c r="F8" s="2" t="s">
        <v>45</v>
      </c>
      <c r="G8" s="14" t="s">
        <v>0</v>
      </c>
      <c r="H8" s="2">
        <v>1</v>
      </c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1"/>
      <c r="C9" s="2"/>
      <c r="D9" s="2" t="s">
        <v>11</v>
      </c>
      <c r="E9" s="2" t="s">
        <v>4</v>
      </c>
      <c r="F9" s="2" t="s">
        <v>46</v>
      </c>
      <c r="G9" s="2" t="s">
        <v>0</v>
      </c>
      <c r="H9" s="2">
        <v>1</v>
      </c>
      <c r="I9" s="2"/>
      <c r="J9" s="2"/>
      <c r="K9" s="2"/>
      <c r="L9" s="2"/>
      <c r="M9" s="2"/>
      <c r="N9" s="2"/>
      <c r="O9" s="2"/>
      <c r="P9" s="2"/>
      <c r="Q9" s="3"/>
    </row>
    <row r="10" spans="2:17" x14ac:dyDescent="0.25">
      <c r="B10" s="1"/>
      <c r="C10" s="2"/>
      <c r="D10" s="2" t="s">
        <v>49</v>
      </c>
      <c r="E10" s="2" t="s">
        <v>4</v>
      </c>
      <c r="F10" s="2" t="s">
        <v>47</v>
      </c>
      <c r="G10" s="14" t="s">
        <v>0</v>
      </c>
      <c r="H10" s="2">
        <v>1</v>
      </c>
      <c r="I10" s="2"/>
      <c r="J10" s="2"/>
      <c r="K10" s="2"/>
      <c r="L10" s="2"/>
      <c r="M10" s="2"/>
      <c r="N10" s="2"/>
      <c r="O10" s="2"/>
      <c r="P10" s="2"/>
      <c r="Q10" s="3"/>
    </row>
    <row r="11" spans="2:17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</sheetData>
  <mergeCells count="1">
    <mergeCell ref="B2:Q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6"/>
  <sheetViews>
    <sheetView zoomScale="55" zoomScaleNormal="55" workbookViewId="0"/>
  </sheetViews>
  <sheetFormatPr defaultColWidth="9.42578125" defaultRowHeight="15" x14ac:dyDescent="0.25"/>
  <cols>
    <col min="1" max="1" width="3.42578125" customWidth="1"/>
    <col min="2" max="2" width="8.42578125" bestFit="1" customWidth="1"/>
    <col min="3" max="3" width="7.140625" bestFit="1" customWidth="1"/>
    <col min="4" max="4" width="11.5703125" bestFit="1" customWidth="1"/>
    <col min="5" max="5" width="8" bestFit="1" customWidth="1"/>
    <col min="6" max="6" width="9" bestFit="1" customWidth="1"/>
    <col min="7" max="7" width="5.28515625" bestFit="1" customWidth="1"/>
    <col min="8" max="8" width="3.5703125" bestFit="1" customWidth="1"/>
    <col min="9" max="9" width="4.28515625" bestFit="1" customWidth="1"/>
    <col min="10" max="11" width="9" bestFit="1" customWidth="1"/>
    <col min="12" max="12" width="5.28515625" bestFit="1" customWidth="1"/>
    <col min="13" max="13" width="4.28515625" bestFit="1" customWidth="1"/>
    <col min="14" max="14" width="20.85546875" bestFit="1" customWidth="1"/>
    <col min="15" max="15" width="5.28515625" bestFit="1" customWidth="1"/>
    <col min="16" max="16" width="2.7109375" bestFit="1" customWidth="1"/>
    <col min="17" max="17" width="9" bestFit="1" customWidth="1"/>
    <col min="18" max="18" width="5.28515625" bestFit="1" customWidth="1"/>
    <col min="20" max="20" width="3.5703125" bestFit="1" customWidth="1"/>
    <col min="21" max="21" width="2.7109375" bestFit="1" customWidth="1"/>
    <col min="22" max="22" width="7.7109375" bestFit="1" customWidth="1"/>
    <col min="23" max="23" width="6.85546875" bestFit="1" customWidth="1"/>
    <col min="24" max="24" width="8.42578125" bestFit="1" customWidth="1"/>
    <col min="25" max="25" width="5.28515625" bestFit="1" customWidth="1"/>
    <col min="26" max="26" width="3.5703125" bestFit="1" customWidth="1"/>
    <col min="27" max="27" width="4.28515625" bestFit="1" customWidth="1"/>
    <col min="28" max="29" width="8.42578125" bestFit="1" customWidth="1"/>
    <col min="30" max="30" width="5.28515625" bestFit="1" customWidth="1"/>
  </cols>
  <sheetData>
    <row r="1" spans="2:30" ht="15.75" thickBot="1" x14ac:dyDescent="0.3"/>
    <row r="2" spans="2:30" x14ac:dyDescent="0.25">
      <c r="B2" s="16" t="s">
        <v>36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2:30" x14ac:dyDescent="0.25">
      <c r="B3" s="1" t="s">
        <v>3</v>
      </c>
      <c r="C3" s="2" t="s">
        <v>17</v>
      </c>
      <c r="D3" s="2" t="s">
        <v>4</v>
      </c>
      <c r="E3" s="2" t="s">
        <v>19</v>
      </c>
      <c r="F3" s="2" t="s">
        <v>4</v>
      </c>
      <c r="G3" s="2" t="s">
        <v>20</v>
      </c>
      <c r="H3" s="2" t="s">
        <v>4</v>
      </c>
      <c r="I3" s="2" t="s">
        <v>11</v>
      </c>
      <c r="J3" s="2" t="s">
        <v>4</v>
      </c>
      <c r="K3" s="2" t="s">
        <v>21</v>
      </c>
      <c r="L3" s="2"/>
      <c r="M3" s="2"/>
      <c r="N3" s="3"/>
    </row>
    <row r="4" spans="2:30" x14ac:dyDescent="0.25">
      <c r="B4" s="1" t="s">
        <v>5</v>
      </c>
      <c r="C4" s="2" t="s">
        <v>18</v>
      </c>
      <c r="D4" s="2" t="s">
        <v>4</v>
      </c>
      <c r="E4" s="2" t="s">
        <v>19</v>
      </c>
      <c r="F4" s="2" t="s">
        <v>4</v>
      </c>
      <c r="G4" s="2" t="s">
        <v>10</v>
      </c>
      <c r="H4" s="2" t="s">
        <v>4</v>
      </c>
      <c r="I4" s="2" t="s">
        <v>11</v>
      </c>
      <c r="J4" s="2" t="s">
        <v>4</v>
      </c>
      <c r="K4" s="2" t="s">
        <v>22</v>
      </c>
      <c r="L4" s="4" t="s">
        <v>6</v>
      </c>
      <c r="M4" s="2">
        <v>15</v>
      </c>
      <c r="N4" s="11" t="s">
        <v>23</v>
      </c>
    </row>
    <row r="5" spans="2:30" ht="15.75" thickBot="1" x14ac:dyDescent="0.3">
      <c r="B5" s="5"/>
      <c r="C5" s="19" t="s">
        <v>7</v>
      </c>
      <c r="D5" s="19"/>
      <c r="E5" s="19"/>
      <c r="F5" s="6"/>
      <c r="G5" s="6"/>
      <c r="H5" s="6"/>
      <c r="I5" s="6"/>
      <c r="J5" s="6"/>
      <c r="K5" s="6"/>
      <c r="L5" s="6"/>
      <c r="M5" s="6"/>
      <c r="N5" s="7"/>
    </row>
    <row r="6" spans="2:30" ht="15.75" thickBot="1" x14ac:dyDescent="0.3"/>
    <row r="7" spans="2:30" x14ac:dyDescent="0.25">
      <c r="B7" s="16" t="s">
        <v>58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8"/>
    </row>
    <row r="8" spans="2:30" ht="15.75" thickBot="1" x14ac:dyDescent="0.3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</row>
    <row r="9" spans="2:30" x14ac:dyDescent="0.25">
      <c r="B9" s="1"/>
      <c r="C9" s="16" t="s">
        <v>50</v>
      </c>
      <c r="D9" s="17"/>
      <c r="E9" s="18"/>
      <c r="F9" s="23"/>
      <c r="G9" s="2"/>
      <c r="H9" s="2"/>
      <c r="I9" s="2"/>
      <c r="J9" s="2"/>
      <c r="K9" s="2"/>
      <c r="L9" s="2"/>
      <c r="M9" s="2"/>
      <c r="N9" s="16" t="s">
        <v>51</v>
      </c>
      <c r="O9" s="17"/>
      <c r="P9" s="17"/>
      <c r="Q9" s="17"/>
      <c r="R9" s="18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</row>
    <row r="10" spans="2:30" ht="15.75" thickBot="1" x14ac:dyDescent="0.3">
      <c r="B10" s="1"/>
      <c r="C10" s="24" t="s">
        <v>52</v>
      </c>
      <c r="D10" s="8" t="s">
        <v>53</v>
      </c>
      <c r="E10" s="25" t="s">
        <v>54</v>
      </c>
      <c r="F10" s="2"/>
      <c r="G10" s="2"/>
      <c r="H10" s="2"/>
      <c r="I10" s="2"/>
      <c r="J10" s="2"/>
      <c r="K10" s="2"/>
      <c r="L10" s="2"/>
      <c r="M10" s="2"/>
      <c r="N10" s="1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</row>
    <row r="11" spans="2:30" x14ac:dyDescent="0.25">
      <c r="B11" s="1"/>
      <c r="C11" s="1" t="s">
        <v>41</v>
      </c>
      <c r="D11" s="50">
        <f>4/12</f>
        <v>0.33333333333333331</v>
      </c>
      <c r="E11" s="3">
        <v>5</v>
      </c>
      <c r="F11" s="2"/>
      <c r="G11" s="2"/>
      <c r="H11" s="2"/>
      <c r="I11" s="2"/>
      <c r="J11" s="2"/>
      <c r="K11" s="2"/>
      <c r="L11" s="2"/>
      <c r="M11" s="2"/>
      <c r="N11" s="1"/>
      <c r="O11" s="27" t="s">
        <v>62</v>
      </c>
      <c r="P11" s="28" t="s">
        <v>0</v>
      </c>
      <c r="Q11" s="29">
        <v>1</v>
      </c>
      <c r="R11" s="3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</row>
    <row r="12" spans="2:30" x14ac:dyDescent="0.25">
      <c r="B12" s="1"/>
      <c r="C12" s="1" t="s">
        <v>59</v>
      </c>
      <c r="D12" s="26">
        <f>2/2</f>
        <v>1</v>
      </c>
      <c r="E12" s="3">
        <v>3</v>
      </c>
      <c r="F12" s="2"/>
      <c r="G12" s="2"/>
      <c r="H12" s="2"/>
      <c r="I12" s="2"/>
      <c r="J12" s="2"/>
      <c r="K12" s="2"/>
      <c r="L12" s="2"/>
      <c r="M12" s="2"/>
      <c r="N12" s="1"/>
      <c r="O12" s="31" t="s">
        <v>60</v>
      </c>
      <c r="P12" s="10" t="s">
        <v>0</v>
      </c>
      <c r="Q12" s="32">
        <v>1</v>
      </c>
      <c r="R12" s="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</row>
    <row r="13" spans="2:30" x14ac:dyDescent="0.25">
      <c r="B13" s="1"/>
      <c r="C13" s="1" t="s">
        <v>60</v>
      </c>
      <c r="D13" s="26">
        <f>2/1</f>
        <v>2</v>
      </c>
      <c r="E13" s="3">
        <v>2</v>
      </c>
      <c r="F13" s="2"/>
      <c r="G13" s="2"/>
      <c r="H13" s="2"/>
      <c r="I13" s="2"/>
      <c r="J13" s="2"/>
      <c r="K13" s="2"/>
      <c r="L13" s="2"/>
      <c r="M13" s="2"/>
      <c r="N13" s="1"/>
      <c r="O13" s="31" t="s">
        <v>59</v>
      </c>
      <c r="P13" s="10" t="s">
        <v>0</v>
      </c>
      <c r="Q13" s="52">
        <v>1</v>
      </c>
      <c r="R13" s="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</row>
    <row r="14" spans="2:30" x14ac:dyDescent="0.25">
      <c r="B14" s="1"/>
      <c r="C14" s="1" t="s">
        <v>61</v>
      </c>
      <c r="D14" s="26">
        <f>1/1</f>
        <v>1</v>
      </c>
      <c r="E14" s="3">
        <v>4</v>
      </c>
      <c r="F14" s="2"/>
      <c r="G14" s="2"/>
      <c r="H14" s="2"/>
      <c r="I14" s="2"/>
      <c r="J14" s="2"/>
      <c r="K14" s="2"/>
      <c r="L14" s="2"/>
      <c r="M14" s="2"/>
      <c r="N14" s="1"/>
      <c r="O14" s="31" t="s">
        <v>61</v>
      </c>
      <c r="P14" s="10" t="s">
        <v>0</v>
      </c>
      <c r="Q14" s="32">
        <v>1</v>
      </c>
      <c r="R14" s="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</row>
    <row r="15" spans="2:30" ht="15.75" thickBot="1" x14ac:dyDescent="0.3">
      <c r="B15" s="1"/>
      <c r="C15" s="5" t="s">
        <v>62</v>
      </c>
      <c r="D15" s="51">
        <f>10/4</f>
        <v>2.5</v>
      </c>
      <c r="E15" s="49">
        <v>1</v>
      </c>
      <c r="F15" s="2"/>
      <c r="G15" s="2"/>
      <c r="H15" s="2"/>
      <c r="I15" s="2"/>
      <c r="J15" s="2"/>
      <c r="K15" s="2"/>
      <c r="L15" s="2"/>
      <c r="M15" s="2"/>
      <c r="N15" s="1"/>
      <c r="O15" s="36" t="s">
        <v>41</v>
      </c>
      <c r="P15" s="37" t="s">
        <v>0</v>
      </c>
      <c r="Q15" s="53">
        <v>0.41666666666666669</v>
      </c>
      <c r="R15" s="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</row>
    <row r="16" spans="2:30" x14ac:dyDescent="0.25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2"/>
      <c r="P16" s="2"/>
      <c r="Q16" s="2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</row>
    <row r="17" spans="2:30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35" t="s">
        <v>63</v>
      </c>
      <c r="P17" s="35"/>
      <c r="Q17" s="35"/>
      <c r="R17" s="3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</row>
    <row r="18" spans="2:30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35" t="s">
        <v>64</v>
      </c>
      <c r="P18" s="35"/>
      <c r="Q18" s="35"/>
      <c r="R18" s="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</row>
    <row r="19" spans="2:30" ht="15.75" thickBo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  <c r="O19" s="6"/>
      <c r="P19" s="6"/>
      <c r="Q19" s="6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</row>
    <row r="20" spans="2:30" ht="15.75" thickBot="1" x14ac:dyDescent="0.3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</row>
    <row r="21" spans="2:30" x14ac:dyDescent="0.25">
      <c r="B21" s="1"/>
      <c r="C21" s="2"/>
      <c r="D21" s="2"/>
      <c r="E21" s="2"/>
      <c r="F21" s="2"/>
      <c r="G21" s="16" t="s">
        <v>65</v>
      </c>
      <c r="H21" s="17"/>
      <c r="I21" s="17"/>
      <c r="J21" s="17"/>
      <c r="K21" s="18"/>
      <c r="L21" s="2"/>
      <c r="M21" s="2"/>
      <c r="N21" s="2"/>
      <c r="O21" s="2"/>
      <c r="P21" s="2"/>
      <c r="Q21" s="2"/>
      <c r="R21" s="2"/>
      <c r="S21" s="2"/>
      <c r="T21" s="2"/>
      <c r="U21" s="16" t="s">
        <v>64</v>
      </c>
      <c r="V21" s="17"/>
      <c r="W21" s="17"/>
      <c r="X21" s="17"/>
      <c r="Y21" s="18"/>
      <c r="Z21" s="2"/>
      <c r="AA21" s="2"/>
      <c r="AB21" s="2"/>
      <c r="AC21" s="2"/>
      <c r="AD21" s="3"/>
    </row>
    <row r="22" spans="2:30" ht="15.75" thickBot="1" x14ac:dyDescent="0.3">
      <c r="B22" s="1"/>
      <c r="C22" s="2"/>
      <c r="D22" s="2"/>
      <c r="E22" s="2"/>
      <c r="F22" s="2"/>
      <c r="G22" s="1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1"/>
      <c r="V22" s="2"/>
      <c r="W22" s="2"/>
      <c r="X22" s="2"/>
      <c r="Y22" s="3"/>
      <c r="Z22" s="2"/>
      <c r="AA22" s="2"/>
      <c r="AB22" s="2"/>
      <c r="AC22" s="2"/>
      <c r="AD22" s="3"/>
    </row>
    <row r="23" spans="2:30" x14ac:dyDescent="0.25">
      <c r="B23" s="1"/>
      <c r="C23" s="2"/>
      <c r="D23" s="2"/>
      <c r="E23" s="2"/>
      <c r="F23" s="2"/>
      <c r="G23" s="1"/>
      <c r="H23" s="27" t="s">
        <v>62</v>
      </c>
      <c r="I23" s="28" t="s">
        <v>0</v>
      </c>
      <c r="J23" s="29">
        <v>1</v>
      </c>
      <c r="K23" s="30"/>
      <c r="L23" s="2"/>
      <c r="M23" s="2"/>
      <c r="N23" s="2"/>
      <c r="O23" s="2"/>
      <c r="P23" s="2"/>
      <c r="Q23" s="2"/>
      <c r="R23" s="2"/>
      <c r="S23" s="2"/>
      <c r="T23" s="2"/>
      <c r="U23" s="1"/>
      <c r="V23" s="40" t="s">
        <v>62</v>
      </c>
      <c r="W23" s="41" t="s">
        <v>0</v>
      </c>
      <c r="X23" s="60">
        <v>0.75</v>
      </c>
      <c r="Y23" s="30"/>
      <c r="Z23" s="2"/>
      <c r="AA23" s="2"/>
      <c r="AB23" s="2"/>
      <c r="AC23" s="2"/>
      <c r="AD23" s="3"/>
    </row>
    <row r="24" spans="2:30" x14ac:dyDescent="0.25">
      <c r="B24" s="1"/>
      <c r="C24" s="2"/>
      <c r="D24" s="2"/>
      <c r="E24" s="2"/>
      <c r="F24" s="2"/>
      <c r="G24" s="1"/>
      <c r="H24" s="31" t="s">
        <v>60</v>
      </c>
      <c r="I24" s="10" t="s">
        <v>0</v>
      </c>
      <c r="J24" s="32">
        <v>1</v>
      </c>
      <c r="K24" s="3"/>
      <c r="L24" s="2"/>
      <c r="M24" s="2"/>
      <c r="N24" s="2"/>
      <c r="O24" s="2"/>
      <c r="P24" s="2"/>
      <c r="Q24" s="2"/>
      <c r="R24" s="2"/>
      <c r="S24" s="2"/>
      <c r="T24" s="2"/>
      <c r="U24" s="1"/>
      <c r="V24" s="31" t="s">
        <v>60</v>
      </c>
      <c r="W24" s="10" t="s">
        <v>0</v>
      </c>
      <c r="X24" s="32">
        <v>0</v>
      </c>
      <c r="Y24" s="3"/>
      <c r="Z24" s="2"/>
      <c r="AA24" s="2"/>
      <c r="AB24" s="2"/>
      <c r="AC24" s="2"/>
      <c r="AD24" s="3"/>
    </row>
    <row r="25" spans="2:30" x14ac:dyDescent="0.25">
      <c r="B25" s="1"/>
      <c r="C25" s="2"/>
      <c r="D25" s="2"/>
      <c r="E25" s="2"/>
      <c r="F25" s="2"/>
      <c r="G25" s="1"/>
      <c r="H25" s="31" t="s">
        <v>59</v>
      </c>
      <c r="I25" s="10" t="s">
        <v>0</v>
      </c>
      <c r="J25" s="52">
        <v>1</v>
      </c>
      <c r="K25" s="3"/>
      <c r="L25" s="2"/>
      <c r="M25" s="2"/>
      <c r="N25" s="2"/>
      <c r="O25" s="2"/>
      <c r="P25" s="2"/>
      <c r="Q25" s="2"/>
      <c r="R25" s="2"/>
      <c r="S25" s="2"/>
      <c r="T25" s="2"/>
      <c r="U25" s="1"/>
      <c r="V25" s="31" t="s">
        <v>59</v>
      </c>
      <c r="W25" s="10" t="s">
        <v>0</v>
      </c>
      <c r="X25" s="52">
        <v>0</v>
      </c>
      <c r="Y25" s="3"/>
      <c r="Z25" s="2"/>
      <c r="AA25" s="2"/>
      <c r="AB25" s="2"/>
      <c r="AC25" s="2"/>
      <c r="AD25" s="3"/>
    </row>
    <row r="26" spans="2:30" x14ac:dyDescent="0.25">
      <c r="B26" s="1"/>
      <c r="C26" s="2"/>
      <c r="D26" s="2"/>
      <c r="E26" s="2"/>
      <c r="F26" s="2"/>
      <c r="G26" s="1"/>
      <c r="H26" s="31" t="s">
        <v>61</v>
      </c>
      <c r="I26" s="10" t="s">
        <v>0</v>
      </c>
      <c r="J26" s="32">
        <v>1</v>
      </c>
      <c r="K26" s="3"/>
      <c r="L26" s="2"/>
      <c r="M26" s="2"/>
      <c r="N26" s="2"/>
      <c r="O26" s="2"/>
      <c r="P26" s="2"/>
      <c r="Q26" s="2"/>
      <c r="R26" s="2"/>
      <c r="S26" s="2"/>
      <c r="T26" s="2"/>
      <c r="U26" s="1"/>
      <c r="V26" s="31" t="s">
        <v>61</v>
      </c>
      <c r="W26" s="10" t="s">
        <v>0</v>
      </c>
      <c r="X26" s="32">
        <v>0</v>
      </c>
      <c r="Y26" s="3"/>
      <c r="Z26" s="2"/>
      <c r="AA26" s="2"/>
      <c r="AB26" s="2"/>
      <c r="AC26" s="2"/>
      <c r="AD26" s="3"/>
    </row>
    <row r="27" spans="2:30" ht="15.75" thickBot="1" x14ac:dyDescent="0.3">
      <c r="B27" s="1"/>
      <c r="C27" s="2"/>
      <c r="D27" s="2"/>
      <c r="E27" s="2"/>
      <c r="F27" s="2"/>
      <c r="G27" s="1"/>
      <c r="H27" s="33" t="s">
        <v>41</v>
      </c>
      <c r="I27" s="34" t="s">
        <v>0</v>
      </c>
      <c r="J27" s="54">
        <v>0</v>
      </c>
      <c r="K27" s="3"/>
      <c r="L27" s="2"/>
      <c r="M27" s="2"/>
      <c r="N27" s="2"/>
      <c r="O27" s="2"/>
      <c r="P27" s="2"/>
      <c r="Q27" s="2"/>
      <c r="R27" s="2"/>
      <c r="S27" s="2"/>
      <c r="T27" s="2"/>
      <c r="U27" s="1"/>
      <c r="V27" s="33" t="s">
        <v>41</v>
      </c>
      <c r="W27" s="34" t="s">
        <v>0</v>
      </c>
      <c r="X27" s="54">
        <v>1</v>
      </c>
      <c r="Y27" s="3"/>
      <c r="Z27" s="2"/>
      <c r="AA27" s="2"/>
      <c r="AB27" s="2"/>
      <c r="AC27" s="2"/>
      <c r="AD27" s="3"/>
    </row>
    <row r="28" spans="2:30" ht="15.75" thickBot="1" x14ac:dyDescent="0.3">
      <c r="B28" s="1"/>
      <c r="C28" s="2"/>
      <c r="D28" s="2"/>
      <c r="E28" s="2"/>
      <c r="F28" s="2"/>
      <c r="G28" s="1"/>
      <c r="H28" s="2"/>
      <c r="I28" s="2"/>
      <c r="J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1"/>
      <c r="V28" s="2"/>
      <c r="W28" s="2"/>
      <c r="X28" s="2"/>
      <c r="Y28" s="3"/>
      <c r="Z28" s="2"/>
      <c r="AA28" s="2"/>
      <c r="AB28" s="2"/>
      <c r="AC28" s="2"/>
      <c r="AD28" s="3"/>
    </row>
    <row r="29" spans="2:30" ht="15.75" thickBot="1" x14ac:dyDescent="0.3">
      <c r="B29" s="1"/>
      <c r="C29" s="2"/>
      <c r="D29" s="2"/>
      <c r="E29" s="2"/>
      <c r="F29" s="2"/>
      <c r="G29" s="1"/>
      <c r="H29" s="57" t="s">
        <v>66</v>
      </c>
      <c r="I29" s="58"/>
      <c r="J29" s="59"/>
      <c r="K29" s="30"/>
      <c r="L29" s="2"/>
      <c r="M29" s="2"/>
      <c r="N29" s="2"/>
      <c r="O29" s="2"/>
      <c r="P29" s="2"/>
      <c r="Q29" s="2"/>
      <c r="R29" s="2"/>
      <c r="S29" s="2"/>
      <c r="T29" s="2"/>
      <c r="U29" s="1"/>
      <c r="V29" s="35" t="s">
        <v>67</v>
      </c>
      <c r="W29" s="35"/>
      <c r="X29" s="35"/>
      <c r="Y29" s="30"/>
      <c r="Z29" s="2"/>
      <c r="AA29" s="2"/>
      <c r="AB29" s="2"/>
      <c r="AC29" s="2"/>
      <c r="AD29" s="3"/>
    </row>
    <row r="30" spans="2:30" ht="15.75" thickBot="1" x14ac:dyDescent="0.3">
      <c r="B30" s="1"/>
      <c r="C30" s="2"/>
      <c r="D30" s="2"/>
      <c r="E30" s="2"/>
      <c r="F30" s="2"/>
      <c r="G30" s="1"/>
      <c r="H30" s="2"/>
      <c r="I30" s="2"/>
      <c r="J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1"/>
      <c r="V30" s="35" t="s">
        <v>68</v>
      </c>
      <c r="W30" s="35"/>
      <c r="X30" s="35"/>
      <c r="Y30" s="3"/>
      <c r="Z30" s="2"/>
      <c r="AA30" s="2"/>
      <c r="AB30" s="2"/>
      <c r="AC30" s="2"/>
      <c r="AD30" s="3"/>
    </row>
    <row r="31" spans="2:30" s="48" customFormat="1" ht="15.75" thickBot="1" x14ac:dyDescent="0.3">
      <c r="B31" s="45"/>
      <c r="C31" s="14"/>
      <c r="D31" s="14"/>
      <c r="E31" s="14"/>
      <c r="F31" s="14"/>
      <c r="G31" s="45"/>
      <c r="H31" s="38" t="s">
        <v>56</v>
      </c>
      <c r="I31" s="56"/>
      <c r="J31" s="39"/>
      <c r="K31" s="47"/>
      <c r="L31" s="14"/>
      <c r="M31" s="14"/>
      <c r="N31" s="14"/>
      <c r="O31" s="14"/>
      <c r="P31" s="14"/>
      <c r="Q31" s="14"/>
      <c r="R31" s="14"/>
      <c r="S31" s="14"/>
      <c r="T31" s="14"/>
      <c r="U31" s="45"/>
      <c r="V31" s="55"/>
      <c r="W31" s="55"/>
      <c r="X31" s="55"/>
      <c r="Y31" s="47"/>
      <c r="Z31" s="14"/>
      <c r="AA31" s="14"/>
      <c r="AB31" s="14"/>
      <c r="AC31" s="14"/>
      <c r="AD31" s="47"/>
    </row>
    <row r="32" spans="2:30" ht="15.75" thickBot="1" x14ac:dyDescent="0.3">
      <c r="B32" s="1"/>
      <c r="C32" s="2"/>
      <c r="D32" s="2"/>
      <c r="E32" s="2"/>
      <c r="F32" s="2"/>
      <c r="G32" s="5"/>
      <c r="H32" s="6"/>
      <c r="I32" s="6"/>
      <c r="J32" s="6"/>
      <c r="K32" s="7"/>
      <c r="L32" s="2"/>
      <c r="M32" s="2"/>
      <c r="N32" s="2"/>
      <c r="O32" s="2"/>
      <c r="P32" s="2"/>
      <c r="Q32" s="2"/>
      <c r="R32" s="2"/>
      <c r="S32" s="2"/>
      <c r="T32" s="2"/>
      <c r="U32" s="5"/>
      <c r="V32" s="6"/>
      <c r="W32" s="6"/>
      <c r="X32" s="6"/>
      <c r="Y32" s="7"/>
      <c r="Z32" s="2"/>
      <c r="AA32" s="2"/>
      <c r="AB32" s="2"/>
      <c r="AC32" s="2"/>
      <c r="AD32" s="3"/>
    </row>
    <row r="33" spans="2:30" ht="15.75" thickBot="1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</row>
    <row r="34" spans="2:30" x14ac:dyDescent="0.25"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6" t="s">
        <v>69</v>
      </c>
      <c r="R34" s="17"/>
      <c r="S34" s="17"/>
      <c r="T34" s="17"/>
      <c r="U34" s="18"/>
      <c r="V34" s="2"/>
      <c r="W34" s="2"/>
      <c r="X34" s="2"/>
      <c r="Y34" s="16" t="s">
        <v>68</v>
      </c>
      <c r="Z34" s="17"/>
      <c r="AA34" s="17"/>
      <c r="AB34" s="17"/>
      <c r="AC34" s="18"/>
      <c r="AD34" s="3"/>
    </row>
    <row r="35" spans="2:30" ht="15.75" thickBot="1" x14ac:dyDescent="0.3"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3"/>
      <c r="V35" s="2"/>
      <c r="W35" s="2"/>
      <c r="X35" s="2"/>
      <c r="Y35" s="1"/>
      <c r="Z35" s="2"/>
      <c r="AA35" s="2"/>
      <c r="AB35" s="2"/>
      <c r="AC35" s="3"/>
      <c r="AD35" s="3"/>
    </row>
    <row r="36" spans="2:30" x14ac:dyDescent="0.25"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7" t="s">
        <v>62</v>
      </c>
      <c r="S36" s="28" t="s">
        <v>0</v>
      </c>
      <c r="T36" s="29">
        <v>0</v>
      </c>
      <c r="U36" s="30"/>
      <c r="V36" s="2"/>
      <c r="W36" s="2"/>
      <c r="X36" s="2"/>
      <c r="Y36" s="1"/>
      <c r="Z36" s="40" t="s">
        <v>62</v>
      </c>
      <c r="AA36" s="41" t="s">
        <v>0</v>
      </c>
      <c r="AB36" s="46">
        <v>1</v>
      </c>
      <c r="AC36" s="30"/>
      <c r="AD36" s="3"/>
    </row>
    <row r="37" spans="2:30" x14ac:dyDescent="0.25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31" t="s">
        <v>60</v>
      </c>
      <c r="S37" s="10" t="s">
        <v>0</v>
      </c>
      <c r="T37" s="32">
        <v>1</v>
      </c>
      <c r="U37" s="3"/>
      <c r="V37" s="2"/>
      <c r="W37" s="2"/>
      <c r="X37" s="2"/>
      <c r="Y37" s="1"/>
      <c r="Z37" s="31" t="s">
        <v>60</v>
      </c>
      <c r="AA37" s="10" t="s">
        <v>0</v>
      </c>
      <c r="AB37" s="32">
        <v>0</v>
      </c>
      <c r="AC37" s="3"/>
      <c r="AD37" s="3"/>
    </row>
    <row r="38" spans="2:30" x14ac:dyDescent="0.25"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31" t="s">
        <v>59</v>
      </c>
      <c r="S38" s="10" t="s">
        <v>0</v>
      </c>
      <c r="T38" s="52">
        <v>1</v>
      </c>
      <c r="U38" s="3"/>
      <c r="V38" s="2"/>
      <c r="W38" s="2"/>
      <c r="X38" s="2"/>
      <c r="Y38" s="1"/>
      <c r="Z38" s="31" t="s">
        <v>59</v>
      </c>
      <c r="AA38" s="10" t="s">
        <v>0</v>
      </c>
      <c r="AB38" s="52">
        <v>0</v>
      </c>
      <c r="AC38" s="3"/>
      <c r="AD38" s="3"/>
    </row>
    <row r="39" spans="2:30" x14ac:dyDescent="0.25"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31" t="s">
        <v>61</v>
      </c>
      <c r="S39" s="10" t="s">
        <v>0</v>
      </c>
      <c r="T39" s="32">
        <v>0</v>
      </c>
      <c r="U39" s="3"/>
      <c r="V39" s="2"/>
      <c r="W39" s="2"/>
      <c r="X39" s="2"/>
      <c r="Y39" s="1"/>
      <c r="Z39" s="31" t="s">
        <v>61</v>
      </c>
      <c r="AA39" s="10" t="s">
        <v>0</v>
      </c>
      <c r="AB39" s="32">
        <v>0</v>
      </c>
      <c r="AC39" s="3"/>
      <c r="AD39" s="3"/>
    </row>
    <row r="40" spans="2:30" ht="15.75" thickBot="1" x14ac:dyDescent="0.3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33" t="s">
        <v>41</v>
      </c>
      <c r="S40" s="34" t="s">
        <v>0</v>
      </c>
      <c r="T40" s="54">
        <v>1</v>
      </c>
      <c r="U40" s="3"/>
      <c r="V40" s="2"/>
      <c r="W40" s="2"/>
      <c r="X40" s="2"/>
      <c r="Y40" s="1"/>
      <c r="Z40" s="36" t="s">
        <v>41</v>
      </c>
      <c r="AA40" s="37" t="s">
        <v>0</v>
      </c>
      <c r="AB40" s="61">
        <v>1</v>
      </c>
      <c r="AC40" s="3"/>
      <c r="AD40" s="3"/>
    </row>
    <row r="41" spans="2:30" ht="15.75" thickBot="1" x14ac:dyDescent="0.3"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3"/>
      <c r="V41" s="2"/>
      <c r="W41" s="2"/>
      <c r="X41" s="2"/>
      <c r="Y41" s="1"/>
      <c r="Z41" s="2"/>
      <c r="AA41" s="2"/>
      <c r="AB41" s="2"/>
      <c r="AC41" s="3"/>
      <c r="AD41" s="3"/>
    </row>
    <row r="42" spans="2:30" ht="15.75" thickBot="1" x14ac:dyDescent="0.3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57" t="s">
        <v>70</v>
      </c>
      <c r="S42" s="58"/>
      <c r="T42" s="59"/>
      <c r="U42" s="30"/>
      <c r="V42" s="2"/>
      <c r="W42" s="2"/>
      <c r="X42" s="2"/>
      <c r="Y42" s="1"/>
      <c r="Z42" s="42" t="s">
        <v>57</v>
      </c>
      <c r="AA42" s="43"/>
      <c r="AB42" s="44"/>
      <c r="AC42" s="30"/>
      <c r="AD42" s="3"/>
    </row>
    <row r="43" spans="2:30" ht="15.75" thickBot="1" x14ac:dyDescent="0.3"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3"/>
      <c r="V43" s="2"/>
      <c r="W43" s="2"/>
      <c r="X43" s="2"/>
      <c r="Y43" s="5"/>
      <c r="Z43" s="6"/>
      <c r="AA43" s="6"/>
      <c r="AB43" s="6"/>
      <c r="AC43" s="7"/>
      <c r="AD43" s="3"/>
    </row>
    <row r="44" spans="2:30" s="48" customFormat="1" ht="15.75" thickBot="1" x14ac:dyDescent="0.3">
      <c r="B44" s="4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45"/>
      <c r="R44" s="38" t="s">
        <v>55</v>
      </c>
      <c r="S44" s="56"/>
      <c r="T44" s="39"/>
      <c r="U44" s="47"/>
      <c r="V44" s="14"/>
      <c r="W44" s="14"/>
      <c r="X44" s="14"/>
      <c r="Y44" s="14"/>
      <c r="Z44" s="14"/>
      <c r="AA44" s="14"/>
      <c r="AB44" s="14"/>
      <c r="AC44" s="14"/>
      <c r="AD44" s="47"/>
    </row>
    <row r="45" spans="2:30" ht="15.75" thickBot="1" x14ac:dyDescent="0.3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  <c r="R45" s="6"/>
      <c r="S45" s="6"/>
      <c r="T45" s="6"/>
      <c r="U45" s="7"/>
      <c r="V45" s="2"/>
      <c r="W45" s="2"/>
      <c r="X45" s="2"/>
      <c r="Y45" s="2"/>
      <c r="Z45" s="2"/>
      <c r="AA45" s="2"/>
      <c r="AB45" s="2"/>
      <c r="AC45" s="2"/>
      <c r="AD45" s="3"/>
    </row>
    <row r="46" spans="2:30" ht="15.75" thickBot="1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</row>
  </sheetData>
  <mergeCells count="18">
    <mergeCell ref="H29:J29"/>
    <mergeCell ref="R42:T42"/>
    <mergeCell ref="R44:T44"/>
    <mergeCell ref="B7:AD7"/>
    <mergeCell ref="Z42:AB42"/>
    <mergeCell ref="H31:J31"/>
    <mergeCell ref="V30:X30"/>
    <mergeCell ref="Q34:U34"/>
    <mergeCell ref="Y34:AC34"/>
    <mergeCell ref="B2:N2"/>
    <mergeCell ref="C5:E5"/>
    <mergeCell ref="C9:E9"/>
    <mergeCell ref="N9:R9"/>
    <mergeCell ref="O17:Q17"/>
    <mergeCell ref="O18:Q18"/>
    <mergeCell ref="G21:K21"/>
    <mergeCell ref="U21:Y21"/>
    <mergeCell ref="V29:X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A35AF8FB-DC0C-410F-B698-F1A4BAC788C1}"/>
</file>

<file path=customXml/itemProps2.xml><?xml version="1.0" encoding="utf-8"?>
<ds:datastoreItem xmlns:ds="http://schemas.openxmlformats.org/officeDocument/2006/customXml" ds:itemID="{97730935-78DB-4FF8-BEED-08B20EFD7497}"/>
</file>

<file path=customXml/itemProps3.xml><?xml version="1.0" encoding="utf-8"?>
<ds:datastoreItem xmlns:ds="http://schemas.openxmlformats.org/officeDocument/2006/customXml" ds:itemID="{AE45B0DB-CA29-4329-B43E-049B701B0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Integer Programming Model</vt:lpstr>
      <vt:lpstr>Algo - Branch&amp;Bound (Simplex)</vt:lpstr>
      <vt:lpstr>Algo - Branch&amp;Bound (Knapsack)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