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3.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4.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2445a1c52d39f861/Documents/Work/Modules/Year 3/LPR 381/Linear-Programming-101/Exercises/"/>
    </mc:Choice>
  </mc:AlternateContent>
  <xr:revisionPtr revIDLastSave="561" documentId="13_ncr:1_{2AD2EC19-E879-447A-B539-4C9D00CDAF03}" xr6:coauthVersionLast="47" xr6:coauthVersionMax="47" xr10:uidLastSave="{BE1194B6-6587-4384-8308-31429BFE40F5}"/>
  <bookViews>
    <workbookView xWindow="-110" yWindow="-110" windowWidth="38620" windowHeight="21100" xr2:uid="{00000000-000D-0000-FFFF-FFFF00000000}"/>
  </bookViews>
  <sheets>
    <sheet name="Branch &amp; Bound" sheetId="1" r:id="rId1"/>
    <sheet name="Capital Budgeting" sheetId="2" r:id="rId2"/>
    <sheet name="Cutting Plane" sheetId="5" r:id="rId3"/>
    <sheet name="hUNG 1" sheetId="6" r:id="rId4"/>
    <sheet name="Hung 2" sheetId="7" r:id="rId5"/>
  </sheets>
  <definedNames>
    <definedName name="solver_adj" localSheetId="0" hidden="1">'Branch &amp; Bound'!$P$14:$Q$14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'Branch &amp; Bound'!$R$16</definedName>
    <definedName name="solver_lhs2" localSheetId="0" hidden="1">'Branch &amp; Bound'!$R$17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'Branch &amp; Bound'!$R$15</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hs1" localSheetId="0" hidden="1">'Branch &amp; Bound'!$T$16</definedName>
    <definedName name="solver_rhs2" localSheetId="0" hidden="1">'Branch &amp; Bound'!$T$17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136" i="1" l="1"/>
  <c r="AI136" i="1"/>
  <c r="AH136" i="1"/>
  <c r="AG136" i="1"/>
  <c r="AF136" i="1"/>
  <c r="AE136" i="1"/>
  <c r="AD136" i="1"/>
  <c r="AC136" i="1"/>
  <c r="Z136" i="1"/>
  <c r="Y136" i="1"/>
  <c r="X136" i="1"/>
  <c r="W136" i="1"/>
  <c r="V136" i="1"/>
  <c r="U136" i="1"/>
  <c r="T136" i="1"/>
  <c r="S136" i="1"/>
  <c r="AJ135" i="1"/>
  <c r="AI135" i="1"/>
  <c r="AH135" i="1"/>
  <c r="AG135" i="1"/>
  <c r="AF135" i="1"/>
  <c r="AE135" i="1"/>
  <c r="AD135" i="1"/>
  <c r="AC135" i="1"/>
  <c r="Z135" i="1"/>
  <c r="Y135" i="1"/>
  <c r="X135" i="1"/>
  <c r="W135" i="1"/>
  <c r="V135" i="1"/>
  <c r="U135" i="1"/>
  <c r="T135" i="1"/>
  <c r="S135" i="1"/>
  <c r="AJ134" i="1"/>
  <c r="AI134" i="1"/>
  <c r="AH134" i="1"/>
  <c r="AG134" i="1"/>
  <c r="AF134" i="1"/>
  <c r="AE134" i="1"/>
  <c r="AD134" i="1"/>
  <c r="AC134" i="1"/>
  <c r="Z134" i="1"/>
  <c r="Y134" i="1"/>
  <c r="X134" i="1"/>
  <c r="W134" i="1"/>
  <c r="V134" i="1"/>
  <c r="U134" i="1"/>
  <c r="T134" i="1"/>
  <c r="S134" i="1"/>
  <c r="AJ133" i="1"/>
  <c r="AI133" i="1"/>
  <c r="AH133" i="1"/>
  <c r="AG133" i="1"/>
  <c r="AF133" i="1"/>
  <c r="AE133" i="1"/>
  <c r="AD133" i="1"/>
  <c r="AC133" i="1"/>
  <c r="Z133" i="1"/>
  <c r="Y133" i="1"/>
  <c r="X133" i="1"/>
  <c r="W133" i="1"/>
  <c r="V133" i="1"/>
  <c r="U133" i="1"/>
  <c r="T133" i="1"/>
  <c r="S133" i="1"/>
  <c r="AJ132" i="1"/>
  <c r="AI132" i="1"/>
  <c r="AH132" i="1"/>
  <c r="AG132" i="1"/>
  <c r="AF132" i="1"/>
  <c r="AE132" i="1"/>
  <c r="AD132" i="1"/>
  <c r="AC132" i="1"/>
  <c r="Z132" i="1"/>
  <c r="Y132" i="1"/>
  <c r="X132" i="1"/>
  <c r="W132" i="1"/>
  <c r="V132" i="1"/>
  <c r="U132" i="1"/>
  <c r="T132" i="1"/>
  <c r="S132" i="1"/>
  <c r="AJ129" i="1"/>
  <c r="AJ137" i="1" s="1"/>
  <c r="AI129" i="1"/>
  <c r="AI137" i="1" s="1"/>
  <c r="AH129" i="1"/>
  <c r="AH137" i="1" s="1"/>
  <c r="AG129" i="1"/>
  <c r="AG137" i="1" s="1"/>
  <c r="AF129" i="1"/>
  <c r="AF137" i="1" s="1"/>
  <c r="AE129" i="1"/>
  <c r="AE137" i="1" s="1"/>
  <c r="AD129" i="1"/>
  <c r="AD137" i="1" s="1"/>
  <c r="AC129" i="1"/>
  <c r="AC137" i="1" s="1"/>
  <c r="Z129" i="1"/>
  <c r="Z137" i="1" s="1"/>
  <c r="Y129" i="1"/>
  <c r="Y137" i="1" s="1"/>
  <c r="X129" i="1"/>
  <c r="X137" i="1" s="1"/>
  <c r="W129" i="1"/>
  <c r="W137" i="1" s="1"/>
  <c r="V129" i="1"/>
  <c r="V137" i="1" s="1"/>
  <c r="U129" i="1"/>
  <c r="U137" i="1" s="1"/>
  <c r="T129" i="1"/>
  <c r="T137" i="1" s="1"/>
  <c r="S129" i="1"/>
  <c r="S137" i="1" s="1"/>
  <c r="Y111" i="1"/>
  <c r="X111" i="1"/>
  <c r="W111" i="1"/>
  <c r="V111" i="1"/>
  <c r="U111" i="1"/>
  <c r="T111" i="1"/>
  <c r="S111" i="1"/>
  <c r="Y110" i="1"/>
  <c r="X110" i="1"/>
  <c r="W110" i="1"/>
  <c r="V110" i="1"/>
  <c r="U110" i="1"/>
  <c r="T110" i="1"/>
  <c r="S110" i="1"/>
  <c r="Y109" i="1"/>
  <c r="X109" i="1"/>
  <c r="W109" i="1"/>
  <c r="V109" i="1"/>
  <c r="U109" i="1"/>
  <c r="T109" i="1"/>
  <c r="S109" i="1"/>
  <c r="Y108" i="1"/>
  <c r="X108" i="1"/>
  <c r="W108" i="1"/>
  <c r="V108" i="1"/>
  <c r="U108" i="1"/>
  <c r="T108" i="1"/>
  <c r="S108" i="1"/>
  <c r="AI104" i="1"/>
  <c r="AH104" i="1"/>
  <c r="AG104" i="1"/>
  <c r="AF104" i="1"/>
  <c r="AE104" i="1"/>
  <c r="AD104" i="1"/>
  <c r="Y104" i="1"/>
  <c r="Y112" i="1" s="1"/>
  <c r="X104" i="1"/>
  <c r="X112" i="1" s="1"/>
  <c r="W104" i="1"/>
  <c r="W112" i="1" s="1"/>
  <c r="V104" i="1"/>
  <c r="V112" i="1" s="1"/>
  <c r="U104" i="1"/>
  <c r="U112" i="1" s="1"/>
  <c r="T104" i="1"/>
  <c r="T112" i="1" s="1"/>
  <c r="S104" i="1"/>
  <c r="S112" i="1" s="1"/>
  <c r="J20" i="7"/>
  <c r="K20" i="7"/>
  <c r="L20" i="7"/>
  <c r="M20" i="7"/>
  <c r="N20" i="7"/>
  <c r="J21" i="7"/>
  <c r="K21" i="7"/>
  <c r="L21" i="7"/>
  <c r="M21" i="7"/>
  <c r="N21" i="7"/>
  <c r="J22" i="7"/>
  <c r="K22" i="7"/>
  <c r="L22" i="7"/>
  <c r="M22" i="7"/>
  <c r="N22" i="7"/>
  <c r="J23" i="7"/>
  <c r="K23" i="7"/>
  <c r="L23" i="7"/>
  <c r="M23" i="7"/>
  <c r="N23" i="7"/>
  <c r="J24" i="7"/>
  <c r="K24" i="7"/>
  <c r="L24" i="7"/>
  <c r="M24" i="7"/>
  <c r="N24" i="7"/>
  <c r="J29" i="7"/>
  <c r="K29" i="7"/>
  <c r="L29" i="7"/>
  <c r="M29" i="7"/>
  <c r="N29" i="7"/>
  <c r="J30" i="7"/>
  <c r="K30" i="7"/>
  <c r="L30" i="7"/>
  <c r="M30" i="7"/>
  <c r="N30" i="7"/>
  <c r="J31" i="7"/>
  <c r="K31" i="7"/>
  <c r="L31" i="7"/>
  <c r="M31" i="7"/>
  <c r="N31" i="7"/>
  <c r="J32" i="7"/>
  <c r="K32" i="7"/>
  <c r="L32" i="7"/>
  <c r="M32" i="7"/>
  <c r="N32" i="7"/>
  <c r="J33" i="7"/>
  <c r="K33" i="7"/>
  <c r="L33" i="7"/>
  <c r="M33" i="7"/>
  <c r="N33" i="7"/>
  <c r="C10" i="6"/>
  <c r="D10" i="6"/>
  <c r="E10" i="6"/>
  <c r="C11" i="6"/>
  <c r="D11" i="6"/>
  <c r="E11" i="6"/>
  <c r="C12" i="6"/>
  <c r="D12" i="6"/>
  <c r="E12" i="6"/>
  <c r="C16" i="6"/>
  <c r="D16" i="6"/>
  <c r="E16" i="6"/>
  <c r="C17" i="6"/>
  <c r="D17" i="6"/>
  <c r="E17" i="6"/>
  <c r="C18" i="6"/>
  <c r="D18" i="6"/>
  <c r="E18" i="6"/>
  <c r="E32" i="5"/>
  <c r="F32" i="5"/>
  <c r="C39" i="5"/>
  <c r="C37" i="5" s="1"/>
  <c r="D39" i="5"/>
  <c r="D37" i="5" s="1"/>
  <c r="E39" i="5"/>
  <c r="E36" i="5" s="1"/>
  <c r="F39" i="5"/>
  <c r="F36" i="5" s="1"/>
  <c r="G39" i="5"/>
  <c r="G37" i="5" s="1"/>
  <c r="V105" i="1" l="1"/>
  <c r="W105" i="1"/>
  <c r="D38" i="5"/>
  <c r="D36" i="5"/>
  <c r="G38" i="5"/>
  <c r="E38" i="5"/>
  <c r="C38" i="5"/>
  <c r="G36" i="5"/>
  <c r="C36" i="5"/>
  <c r="F38" i="5"/>
  <c r="F37" i="5"/>
  <c r="E37" i="5"/>
  <c r="I20" i="2" l="1"/>
  <c r="I16" i="2"/>
  <c r="I23" i="2"/>
  <c r="I17" i="2"/>
  <c r="I18" i="2"/>
  <c r="I19" i="2"/>
  <c r="I22" i="2"/>
  <c r="I21" i="2"/>
  <c r="B20" i="2"/>
  <c r="C20" i="2"/>
  <c r="D20" i="2"/>
  <c r="E20" i="2"/>
  <c r="F20" i="2"/>
  <c r="G20" i="2"/>
  <c r="H20" i="2"/>
  <c r="U82" i="1"/>
  <c r="V82" i="1"/>
  <c r="W82" i="1"/>
  <c r="X82" i="1"/>
  <c r="Y82" i="1"/>
  <c r="T82" i="1"/>
  <c r="V76" i="1"/>
  <c r="Y68" i="1"/>
  <c r="U68" i="1"/>
  <c r="V68" i="1"/>
  <c r="W68" i="1"/>
  <c r="X68" i="1"/>
  <c r="T68" i="1"/>
  <c r="D82" i="1"/>
  <c r="E82" i="1"/>
  <c r="F82" i="1"/>
  <c r="G82" i="1"/>
  <c r="H82" i="1"/>
  <c r="C82" i="1"/>
  <c r="F76" i="1"/>
  <c r="H68" i="1"/>
  <c r="D68" i="1"/>
  <c r="E68" i="1"/>
  <c r="F68" i="1"/>
  <c r="G68" i="1"/>
  <c r="C68" i="1"/>
  <c r="D41" i="1" l="1"/>
  <c r="E41" i="1"/>
  <c r="E40" i="1" s="1"/>
  <c r="F41" i="1"/>
  <c r="F40" i="1" s="1"/>
  <c r="G41" i="1"/>
  <c r="G40" i="1" s="1"/>
  <c r="C41" i="1"/>
  <c r="C40" i="1" s="1"/>
  <c r="H36" i="1"/>
  <c r="H35" i="1"/>
  <c r="R17" i="1"/>
  <c r="R15" i="1"/>
  <c r="R16" i="1"/>
  <c r="G39" i="1" l="1"/>
  <c r="H41" i="1"/>
  <c r="F39" i="1"/>
  <c r="E39" i="1"/>
  <c r="D39" i="1"/>
  <c r="C39" i="1"/>
  <c r="D40" i="1"/>
  <c r="D45" i="1" l="1"/>
  <c r="G45" i="1"/>
  <c r="H40" i="1"/>
  <c r="E45" i="1"/>
  <c r="F45" i="1"/>
  <c r="C45" i="1"/>
  <c r="C44" i="1" s="1"/>
  <c r="C46" i="1"/>
  <c r="E46" i="1"/>
  <c r="E44" i="1"/>
  <c r="F46" i="1"/>
  <c r="F44" i="1"/>
  <c r="G44" i="1"/>
  <c r="G46" i="1"/>
  <c r="D44" i="1"/>
  <c r="D46" i="1"/>
  <c r="C79" i="1" l="1"/>
  <c r="C81" i="1"/>
  <c r="C80" i="1"/>
  <c r="G79" i="1"/>
  <c r="G80" i="1"/>
  <c r="G81" i="1"/>
  <c r="H80" i="1"/>
  <c r="H81" i="1"/>
  <c r="H79" i="1"/>
  <c r="E79" i="1"/>
  <c r="E81" i="1"/>
  <c r="E80" i="1"/>
  <c r="F81" i="1"/>
  <c r="F79" i="1"/>
  <c r="F80" i="1"/>
  <c r="D81" i="1"/>
  <c r="D80" i="1"/>
  <c r="D79" i="1"/>
  <c r="T79" i="1"/>
  <c r="T81" i="1"/>
  <c r="T80" i="1"/>
  <c r="U80" i="1"/>
  <c r="U79" i="1"/>
  <c r="U81" i="1"/>
  <c r="V80" i="1"/>
  <c r="V81" i="1"/>
  <c r="V79" i="1"/>
  <c r="X80" i="1"/>
  <c r="X81" i="1"/>
  <c r="X79" i="1"/>
  <c r="W80" i="1"/>
  <c r="W81" i="1"/>
  <c r="W79" i="1"/>
  <c r="Y79" i="1"/>
  <c r="Y81" i="1"/>
  <c r="Y80" i="1"/>
</calcChain>
</file>

<file path=xl/sharedStrings.xml><?xml version="1.0" encoding="utf-8"?>
<sst xmlns="http://schemas.openxmlformats.org/spreadsheetml/2006/main" count="590" uniqueCount="191">
  <si>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</si>
  <si>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</si>
  <si>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</si>
  <si>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</si>
  <si>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</si>
  <si>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</si>
  <si>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</si>
  <si>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</si>
  <si>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Max z =</t>
  </si>
  <si>
    <r>
      <t>8x</t>
    </r>
    <r>
      <rPr>
        <sz val="8"/>
        <color theme="1"/>
        <rFont val="Calibri"/>
        <family val="2"/>
        <scheme val="minor"/>
      </rPr>
      <t>1</t>
    </r>
  </si>
  <si>
    <t>+</t>
  </si>
  <si>
    <r>
      <t>5x</t>
    </r>
    <r>
      <rPr>
        <sz val="8"/>
        <color theme="1"/>
        <rFont val="Calibri"/>
        <family val="2"/>
        <scheme val="minor"/>
      </rPr>
      <t>2</t>
    </r>
  </si>
  <si>
    <t>s.t</t>
  </si>
  <si>
    <r>
      <t>x</t>
    </r>
    <r>
      <rPr>
        <sz val="8"/>
        <color theme="1"/>
        <rFont val="Calibri"/>
        <family val="2"/>
        <scheme val="minor"/>
      </rPr>
      <t>1</t>
    </r>
  </si>
  <si>
    <r>
      <t>x</t>
    </r>
    <r>
      <rPr>
        <sz val="8"/>
        <color theme="1"/>
        <rFont val="Calibri"/>
        <family val="2"/>
        <scheme val="minor"/>
      </rPr>
      <t>2</t>
    </r>
  </si>
  <si>
    <t>≤</t>
  </si>
  <si>
    <t>Labour restriction</t>
  </si>
  <si>
    <r>
      <t>9x</t>
    </r>
    <r>
      <rPr>
        <sz val="8"/>
        <color theme="1"/>
        <rFont val="Calibri"/>
        <family val="2"/>
        <scheme val="minor"/>
      </rPr>
      <t>1</t>
    </r>
  </si>
  <si>
    <t>Carpentry restriction</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</si>
  <si>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</si>
  <si>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</si>
  <si>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integer</t>
  </si>
  <si>
    <t xml:space="preserve">Solver: Primary IP </t>
  </si>
  <si>
    <r>
      <t>x</t>
    </r>
    <r>
      <rPr>
        <b/>
        <sz val="8"/>
        <color theme="1"/>
        <rFont val="Calibri"/>
        <family val="2"/>
        <scheme val="minor"/>
      </rPr>
      <t>1</t>
    </r>
  </si>
  <si>
    <r>
      <t>x</t>
    </r>
    <r>
      <rPr>
        <b/>
        <sz val="8"/>
        <color theme="1"/>
        <rFont val="Calibri"/>
        <family val="2"/>
        <scheme val="minor"/>
      </rPr>
      <t>2</t>
    </r>
  </si>
  <si>
    <t>ref.</t>
  </si>
  <si>
    <t>sign</t>
  </si>
  <si>
    <t>rhs</t>
  </si>
  <si>
    <t>var.</t>
  </si>
  <si>
    <t>obj.</t>
  </si>
  <si>
    <t>s.t.</t>
  </si>
  <si>
    <t>when relaxing, we take out the integer constraint, then we do a solver</t>
  </si>
  <si>
    <t>=</t>
  </si>
  <si>
    <t>max</t>
  </si>
  <si>
    <t>Canonical</t>
  </si>
  <si>
    <t>Max z -&gt;</t>
  </si>
  <si>
    <t>+s1</t>
  </si>
  <si>
    <t>+s2</t>
  </si>
  <si>
    <t>+x2</t>
  </si>
  <si>
    <t>+5x2</t>
  </si>
  <si>
    <t>+x1</t>
  </si>
  <si>
    <t>+9x1</t>
  </si>
  <si>
    <t>-8x1</t>
  </si>
  <si>
    <t>-5x2</t>
  </si>
  <si>
    <t>T-i</t>
  </si>
  <si>
    <t>x1</t>
  </si>
  <si>
    <t>x2</t>
  </si>
  <si>
    <t>s1</t>
  </si>
  <si>
    <t>s2</t>
  </si>
  <si>
    <t>ratio</t>
  </si>
  <si>
    <t>z</t>
  </si>
  <si>
    <t>labour</t>
  </si>
  <si>
    <t>wood</t>
  </si>
  <si>
    <t>using primal, it is feasible, but not optimal (negatives in Z row)</t>
  </si>
  <si>
    <t>pivot column = greatest negative (x1)</t>
  </si>
  <si>
    <t>pivot row = smallest POSITIVE ratio</t>
  </si>
  <si>
    <t>T-2</t>
  </si>
  <si>
    <t>Branch &amp; Bound Algorithm</t>
  </si>
  <si>
    <t>look at the basic Xn variables</t>
  </si>
  <si>
    <t xml:space="preserve">if there is a tie, we choose the lowest (left most) Xn </t>
  </si>
  <si>
    <t>so we choose X1 @ 3.75</t>
  </si>
  <si>
    <t>then we go up and down, 3 and 4</t>
  </si>
  <si>
    <t>3 gives slack, 4 gives excess</t>
  </si>
  <si>
    <t>s3</t>
  </si>
  <si>
    <t>not basic any more, conflict resolution</t>
  </si>
  <si>
    <t>(2 - 3) * -1</t>
  </si>
  <si>
    <t>this going into the 3 row, we multiply by -1 so that the slack is positive</t>
  </si>
  <si>
    <t>use dual simplex, it is optimal but not feasible, (negative in rhs)</t>
  </si>
  <si>
    <t>select pivot row: most negative RHS</t>
  </si>
  <si>
    <t>select pivot column, ratio of ABSOLUTE (Z/Pivot Row) *only on negative values</t>
  </si>
  <si>
    <t>T-1</t>
  </si>
  <si>
    <r>
      <t>Sub-Problem A: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</si>
  <si>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T-A.i</t>
  </si>
  <si>
    <t>T-A.1</t>
  </si>
  <si>
    <t>optimal and feasible</t>
  </si>
  <si>
    <t>e3</t>
  </si>
  <si>
    <t xml:space="preserve">(2 - 3) </t>
  </si>
  <si>
    <r>
      <t>Sub-Problem B: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</si>
  <si>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fraction, continue branching the same way</t>
  </si>
  <si>
    <t>we choose the RHS with the fraction closest to 0.5</t>
  </si>
  <si>
    <t>Coach Lombardi is trying to choose the starting line-up for his five-a-side football team. The team consists of seven players who have been rated (on a scale of 1 = poor to 3 = excellent) according to their ball-handling, shooting, tackling, and defensive abilities. The positions that each player is allowed to play and the player’s abilities are listed in the table.</t>
  </si>
  <si>
    <t>Player</t>
  </si>
  <si>
    <t>Position</t>
  </si>
  <si>
    <t>Ball-handling</t>
  </si>
  <si>
    <t>Shooting</t>
  </si>
  <si>
    <t>Tackling</t>
  </si>
  <si>
    <t>Defence</t>
  </si>
  <si>
    <t>B</t>
  </si>
  <si>
    <t>C</t>
  </si>
  <si>
    <t>B-F</t>
  </si>
  <si>
    <t>F-C</t>
  </si>
  <si>
    <t>The five-player starting line-up must satisfy the following restrictions:</t>
  </si>
  <si>
    <t>• At least four team members must be able to play backfield, at least two members must be able to play forward, and at least one member must be able to play centre.</t>
  </si>
  <si>
    <t>• The average ball-handling, shooting, and tackling level of the starting line-up must be at least 2.</t>
  </si>
  <si>
    <t>• If player 3 starts, then player 6 cannot start.</t>
  </si>
  <si>
    <t xml:space="preserve">• If player 1 starts, then players 4 and 5 must both start. </t>
  </si>
  <si>
    <t>• Either player 2 or player 3 must start.</t>
  </si>
  <si>
    <t xml:space="preserve">Given these constraints, Coach Lombardi wants to maximize the total defensive ability of the starting team. </t>
  </si>
  <si>
    <t xml:space="preserve">1. Formulate an Integer Programming Model that will solve the requirements of the Football Team. </t>
  </si>
  <si>
    <t xml:space="preserve">2. Solve the formulated Integer Programming Model using Solver. </t>
  </si>
  <si>
    <t xml:space="preserve">3. Solve the formulated Integer Programming Model using the Branch &amp; Bound Simplex Algorithm. </t>
  </si>
  <si>
    <t>4. Solve the formulated Integer Programming Model using the Cutting Plane Algorithm.</t>
  </si>
  <si>
    <t>x3</t>
  </si>
  <si>
    <t>x4</t>
  </si>
  <si>
    <t>x5</t>
  </si>
  <si>
    <t>x6</t>
  </si>
  <si>
    <t>x7</t>
  </si>
  <si>
    <t>average constraint</t>
  </si>
  <si>
    <t>forward constraint</t>
  </si>
  <si>
    <t>backfield constraint</t>
  </si>
  <si>
    <t>centre constraint</t>
  </si>
  <si>
    <t>&gt;=</t>
  </si>
  <si>
    <t>always fits</t>
  </si>
  <si>
    <t>&lt;=</t>
  </si>
  <si>
    <t>p3 v p6 constraint</t>
  </si>
  <si>
    <t>p1 + p4 &amp; 5</t>
  </si>
  <si>
    <t>players playing</t>
  </si>
  <si>
    <t>p2 or p3</t>
  </si>
  <si>
    <t>max player constraint</t>
  </si>
  <si>
    <t>result</t>
  </si>
  <si>
    <t>e5</t>
  </si>
  <si>
    <t>s4</t>
  </si>
  <si>
    <t>e1</t>
  </si>
  <si>
    <t>t-i</t>
  </si>
  <si>
    <t>s5</t>
  </si>
  <si>
    <t>x1&gt;=5</t>
  </si>
  <si>
    <t>x1&lt;=4</t>
  </si>
  <si>
    <t>infeasible</t>
  </si>
  <si>
    <t>e2</t>
  </si>
  <si>
    <t>x2&gt;=2</t>
  </si>
  <si>
    <t>x2&lt;=1</t>
  </si>
  <si>
    <t>basic xn variables are all integers = optimal</t>
  </si>
  <si>
    <t>t-3</t>
  </si>
  <si>
    <t>pivot column = smallest absolute value</t>
  </si>
  <si>
    <t>pivot row = largest negative</t>
  </si>
  <si>
    <t>Solve with dual</t>
  </si>
  <si>
    <t>move value without subscript to right</t>
  </si>
  <si>
    <t>will always be &lt;=</t>
  </si>
  <si>
    <t>drop integers and make it equal &lt;= 0</t>
  </si>
  <si>
    <t>move all integers to left and all fraction to right</t>
  </si>
  <si>
    <t>split so that all fractions are positive</t>
  </si>
  <si>
    <t>-&gt; priority smallest subscript</t>
  </si>
  <si>
    <t xml:space="preserve">right hand side closest to 0.5 </t>
  </si>
  <si>
    <t>CHOOSING CUT</t>
  </si>
  <si>
    <t>CUTTING PLANE</t>
  </si>
  <si>
    <t>A</t>
  </si>
  <si>
    <t>ү</t>
  </si>
  <si>
    <t>β</t>
  </si>
  <si>
    <t>α</t>
  </si>
  <si>
    <t>t-initial</t>
  </si>
  <si>
    <t>t-optimal</t>
  </si>
  <si>
    <t>selected values in the original matrix</t>
  </si>
  <si>
    <t>rows or columns. Calculate the optimal task assignment z objective by calculating the sum of all</t>
  </si>
  <si>
    <r>
      <t>Select the appropriate 0s and apply the selection to the initial matrix,</t>
    </r>
    <r>
      <rPr>
        <b/>
        <sz val="11"/>
        <color rgb="FFFF0000"/>
        <rFont val="Calibri"/>
        <family val="2"/>
        <scheme val="minor"/>
      </rPr>
      <t xml:space="preserve"> disregarding dummy</t>
    </r>
  </si>
  <si>
    <t>lines to cover all 0s</t>
  </si>
  <si>
    <t>smallest amount of lines = matrix size</t>
  </si>
  <si>
    <t xml:space="preserve">optimal if: </t>
  </si>
  <si>
    <t>Check if optimal</t>
  </si>
  <si>
    <t>Dummy</t>
  </si>
  <si>
    <t>subtract smallest number from each column you fucking bitch</t>
  </si>
  <si>
    <t>smallest in each column</t>
  </si>
  <si>
    <t>Column Reduction</t>
  </si>
  <si>
    <t xml:space="preserve">Multiply whole matrix by -1 </t>
  </si>
  <si>
    <t xml:space="preserve">max problem: use smallest value </t>
  </si>
  <si>
    <t>subtract smallest number from each row you fucking bitch</t>
  </si>
  <si>
    <t xml:space="preserve">min problem: choose largest value </t>
  </si>
  <si>
    <t>smallest in each row</t>
  </si>
  <si>
    <t>Row Reduction</t>
  </si>
  <si>
    <t>agents</t>
  </si>
  <si>
    <t>original is not square</t>
  </si>
  <si>
    <t>tasks</t>
  </si>
  <si>
    <t>not part of example juts showing dummy</t>
  </si>
  <si>
    <r>
      <rPr>
        <b/>
        <sz val="11"/>
        <color theme="1"/>
        <rFont val="Calibri"/>
        <family val="2"/>
        <scheme val="minor"/>
      </rPr>
      <t>TOTAL COST</t>
    </r>
    <r>
      <rPr>
        <sz val="11"/>
        <color theme="1"/>
        <rFont val="Calibri"/>
        <family val="2"/>
        <scheme val="minor"/>
      </rPr>
      <t xml:space="preserve"> = 10 + 7 + 14 + 17 = </t>
    </r>
    <r>
      <rPr>
        <b/>
        <sz val="11"/>
        <color theme="1"/>
        <rFont val="Calibri"/>
        <family val="2"/>
        <scheme val="minor"/>
      </rPr>
      <t>48</t>
    </r>
  </si>
  <si>
    <t>E</t>
  </si>
  <si>
    <t>D</t>
  </si>
  <si>
    <t>δ</t>
  </si>
  <si>
    <t>φ</t>
  </si>
  <si>
    <t>DUMMY</t>
  </si>
  <si>
    <t>OPTIMAL</t>
  </si>
  <si>
    <t>Still not optimal</t>
  </si>
  <si>
    <t>go back to Step 4.</t>
  </si>
  <si>
    <t>• Step 5d: Leave the values as they are if they are covered by one line. Calculate the new matrix and</t>
  </si>
  <si>
    <t>• Step 5c: Add a to every element in the matrix that is covered twice (+where two lines cross).</t>
  </si>
  <si>
    <t>• Step 5b: Subtract a from every uncovered element in the matrix.</t>
  </si>
  <si>
    <t>value a</t>
  </si>
  <si>
    <t>Step 5a: Choose the smallest value in the table that is not covered by any lines. We will call this</t>
  </si>
  <si>
    <t>take smallest value that is not covered</t>
  </si>
  <si>
    <t>Not optimal</t>
  </si>
  <si>
    <t>Conditional Check</t>
  </si>
  <si>
    <t>Matrix is not square</t>
  </si>
  <si>
    <t>MIN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</si>
</sst>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
      <b/>
      <sz val="11"/>
      <color theme="1"/>
      <name val="Calibri"/>
      <family val="2"/>
    </font>
    <font>
      <sz val="11"/>
      <color theme="1"/>
      <name val="Arial"/>
      <family val="2"/>
    </font>
    <font>
      <sz val="8"/>
      <color theme="1"/>
      <name val="Arial"/>
      <family val="2"/>
    </font>
    <font>
      <sz val="11"/>
      <color rgb="FFFF0000"/>
      <name val="Calibri"/>
      <family val="2"/>
      <scheme val="minor"/>
    </font>
    <font>
      <b/>
      <sz val="11"/>
      <color rgb="FFFF0000"/>
      <name val="Calibri"/>
      <family val="2"/>
      <scheme val="minor"/>
    </font>
    <font>
      <sz val="18"/>
      <color theme="1"/>
      <name val="Calibri"/>
      <family val="2"/>
      <scheme val="minor"/>
    </font>
    <font>
      <b/>
      <sz val="11"/>
      <color theme="1"/>
      <name val="Aptos Narrow"/>
      <family val="2"/>
    </font>
    <font>
      <b/>
      <sz val="11"/>
      <color theme="9"/>
      <name val="Calibri"/>
      <family val="2"/>
      <scheme val="minor"/>
    </font>
    <font>
      <b/>
      <sz val="11"/>
      <color theme="5" tint="-0.249977111117893"/>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s>
  <borders count="2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4">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0" fillId="6" borderId="0" xfId="0" quotePrefix="1" applyFill="1"/>
    <xf numFmtId="12" fontId="0" fillId="0" borderId="0" xfId="0" applyNumberFormat="1"/>
    <xf numFmtId="12" fontId="0" fillId="6" borderId="0" xfId="0" applyNumberFormat="1" applyFill="1"/>
    <xf numFmtId="0" fontId="0" fillId="7" borderId="0" xfId="0" applyFill="1"/>
    <xf numFmtId="0" fontId="0" fillId="7" borderId="15" xfId="0" applyFill="1" applyBorder="1"/>
    <xf numFmtId="16" fontId="0" fillId="8" borderId="14" xfId="0" quotePrefix="1" applyNumberFormat="1" applyFill="1" applyBorder="1"/>
    <xf numFmtId="0" fontId="0" fillId="8" borderId="15" xfId="0" applyFill="1" applyBorder="1"/>
    <xf numFmtId="0" fontId="0" fillId="8" borderId="16" xfId="0" applyFill="1" applyBorder="1"/>
    <xf numFmtId="0" fontId="0" fillId="9" borderId="14" xfId="0" applyFill="1" applyBorder="1"/>
    <xf numFmtId="0" fontId="0" fillId="9" borderId="15" xfId="0" applyFill="1" applyBorder="1"/>
    <xf numFmtId="0" fontId="0" fillId="9" borderId="16" xfId="0" applyFill="1" applyBorder="1"/>
    <xf numFmtId="0" fontId="0" fillId="9" borderId="10" xfId="0" applyFill="1" applyBorder="1"/>
    <xf numFmtId="0" fontId="0" fillId="9" borderId="0" xfId="0" applyFill="1"/>
    <xf numFmtId="12" fontId="0" fillId="10" borderId="15" xfId="0" applyNumberFormat="1" applyFill="1" applyBorder="1"/>
    <xf numFmtId="12" fontId="0" fillId="10" borderId="0" xfId="0" applyNumberFormat="1" applyFill="1"/>
    <xf numFmtId="0" fontId="0" fillId="10" borderId="0" xfId="0" applyFill="1"/>
    <xf numFmtId="0" fontId="0" fillId="10" borderId="15" xfId="0" applyFill="1" applyBorder="1"/>
    <xf numFmtId="0" fontId="7" fillId="0" borderId="0" xfId="0" applyFont="1" applyAlignment="1">
      <alignment wrapText="1"/>
    </xf>
    <xf numFmtId="0" fontId="8" fillId="0" borderId="0" xfId="0" applyFont="1"/>
    <xf numFmtId="0" fontId="7" fillId="0" borderId="9" xfId="0" applyFont="1" applyBorder="1" applyAlignment="1">
      <alignment wrapText="1"/>
    </xf>
    <xf numFmtId="0" fontId="7" fillId="0" borderId="12" xfId="0" applyFont="1" applyBorder="1" applyAlignment="1">
      <alignment wrapText="1"/>
    </xf>
    <xf numFmtId="0" fontId="7" fillId="0" borderId="14" xfId="0" applyFont="1" applyBorder="1" applyAlignment="1">
      <alignment wrapText="1"/>
    </xf>
    <xf numFmtId="0" fontId="0" fillId="11" borderId="10" xfId="0" applyFill="1" applyBorder="1"/>
    <xf numFmtId="0" fontId="0" fillId="11" borderId="0" xfId="0" applyFill="1"/>
    <xf numFmtId="0" fontId="0" fillId="11" borderId="15" xfId="0" applyFill="1" applyBorder="1"/>
    <xf numFmtId="0" fontId="0" fillId="11" borderId="11" xfId="0" applyFill="1" applyBorder="1"/>
    <xf numFmtId="0" fontId="0" fillId="11" borderId="13" xfId="0" applyFill="1" applyBorder="1"/>
    <xf numFmtId="0" fontId="0" fillId="11" borderId="16" xfId="0" applyFill="1" applyBorder="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7" fillId="0" borderId="0" xfId="0" applyFont="1" applyAlignment="1">
      <alignment horizontal="center" wrapText="1"/>
    </xf>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9" fillId="0" borderId="0" xfId="0" applyFont="1" applyAlignment="1">
      <alignment horizontal="left"/>
    </xf>
    <xf numFmtId="0" fontId="9" fillId="0" borderId="0" xfId="0" quotePrefix="1" applyFont="1" applyAlignment="1">
      <alignment horizontal="left"/>
    </xf>
    <xf numFmtId="0" fontId="10" fillId="0" borderId="0" xfId="0" applyFont="1" applyAlignment="1">
      <alignment horizontal="left"/>
    </xf>
    <xf numFmtId="0" fontId="0" fillId="16" borderId="0" xfId="0" applyFill="1" applyAlignment="1">
      <alignment horizontal="center"/>
    </xf>
    <xf numFmtId="0" fontId="11" fillId="16" borderId="0" xfId="0" applyFont="1" applyFill="1" applyAlignment="1">
      <alignment horizontal="center"/>
    </xf>
    <xf numFmtId="0" fontId="1" fillId="0" borderId="0" xfId="0" applyFont="1" applyAlignment="1">
      <alignment horizontal="left"/>
    </xf>
    <xf numFmtId="0" fontId="10" fillId="0" borderId="0" xfId="0" applyFont="1" applyAlignment="1">
      <alignment horizontal="center"/>
    </xf>
    <xf numFmtId="0" fontId="0" fillId="0" borderId="13" xfId="0" applyBorder="1" applyAlignment="1">
      <alignment horizontal="center" wrapText="1"/>
    </xf>
    <xf numFmtId="0" fontId="0" fillId="0" borderId="0" xfId="0" applyAlignment="1">
      <alignment horizontal="center" wrapText="1"/>
    </xf>
    <xf numFmtId="0" fontId="0" fillId="0" borderId="12" xfId="0" applyBorder="1" applyAlignment="1">
      <alignment horizontal="left"/>
    </xf>
    <xf numFmtId="0" fontId="0" fillId="0" borderId="0" xfId="0" applyAlignment="1">
      <alignment wrapText="1"/>
    </xf>
    <xf numFmtId="0" fontId="12" fillId="0" borderId="0" xfId="0" applyFont="1"/>
    <xf numFmtId="0" fontId="0" fillId="13" borderId="15" xfId="0" applyFill="1" applyBorder="1"/>
    <xf numFmtId="0" fontId="1" fillId="0" borderId="14" xfId="0" applyFont="1" applyBorder="1"/>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11" xfId="0" applyFont="1" applyBorder="1"/>
    <xf numFmtId="0" fontId="1" fillId="0" borderId="10" xfId="0" applyFont="1" applyBorder="1"/>
    <xf numFmtId="0" fontId="12" fillId="0" borderId="10" xfId="0" applyFont="1" applyBorder="1"/>
    <xf numFmtId="0" fontId="1" fillId="0" borderId="9" xfId="0" applyFont="1" applyBorder="1"/>
    <xf numFmtId="0" fontId="9" fillId="0" borderId="10" xfId="0" applyFont="1" applyBorder="1" applyAlignment="1">
      <alignment horizontal="center"/>
    </xf>
    <xf numFmtId="0" fontId="9" fillId="0" borderId="9" xfId="0" applyFont="1" applyBorder="1" applyAlignment="1">
      <alignment horizontal="center"/>
    </xf>
    <xf numFmtId="0" fontId="13" fillId="0" borderId="0" xfId="0" applyFont="1"/>
    <xf numFmtId="0" fontId="0" fillId="18" borderId="0" xfId="0" applyFill="1"/>
    <xf numFmtId="0" fontId="14" fillId="0" borderId="0" xfId="0" applyFont="1" applyAlignment="1">
      <alignment horizontal="left"/>
    </xf>
    <xf numFmtId="0" fontId="0" fillId="0" borderId="0" xfId="0" applyBorder="1"/>
    <xf numFmtId="0" fontId="0" fillId="7" borderId="0" xfId="0" applyFill="1" applyBorder="1"/>
    <xf numFmtId="0" fontId="0" fillId="9" borderId="0" xfId="0" applyFill="1" applyBorder="1"/>
    <xf numFmtId="0" fontId="0" fillId="1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8" Type="http://schemas.openxmlformats.org/officeDocument/2006/relationships/image" Target="NULL"/><Relationship Id="rId17" Type="http://schemas.openxmlformats.org/officeDocument/2006/relationships/customXml" Target="../ink/ink3.xml"/><Relationship Id="rId16" Type="http://schemas.openxmlformats.org/officeDocument/2006/relationships/image" Target="NULL"/><Relationship Id="rId1" Type="http://schemas.openxmlformats.org/officeDocument/2006/relationships/customXml" Target="../ink/ink1.xml"/><Relationship Id="rId15" Type="http://schemas.openxmlformats.org/officeDocument/2006/relationships/customXml" Target="../ink/ink2.xml"/><Relationship Id="rId14" Type="http://schemas.openxmlformats.org/officeDocument/2006/relationships/image" Target="NULL"/></Relationships>
</file>

<file path=xl/drawings/_rels/drawing2.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10.xml"/><Relationship Id="rId18" Type="http://schemas.openxmlformats.org/officeDocument/2006/relationships/image" Target="NULL"/><Relationship Id="rId3" Type="http://schemas.openxmlformats.org/officeDocument/2006/relationships/customXml" Target="../ink/ink5.xml"/><Relationship Id="rId7" Type="http://schemas.openxmlformats.org/officeDocument/2006/relationships/customXml" Target="../ink/ink7.xml"/><Relationship Id="rId12" Type="http://schemas.openxmlformats.org/officeDocument/2006/relationships/image" Target="NULL"/><Relationship Id="rId17" Type="http://schemas.openxmlformats.org/officeDocument/2006/relationships/customXml" Target="../ink/ink12.xml"/><Relationship Id="rId2" Type="http://schemas.openxmlformats.org/officeDocument/2006/relationships/image" Target="NULL"/><Relationship Id="rId16" Type="http://schemas.openxmlformats.org/officeDocument/2006/relationships/image" Target="NULL"/><Relationship Id="rId1" Type="http://schemas.openxmlformats.org/officeDocument/2006/relationships/customXml" Target="../ink/ink4.xml"/><Relationship Id="rId6" Type="http://schemas.openxmlformats.org/officeDocument/2006/relationships/image" Target="NULL"/><Relationship Id="rId11" Type="http://schemas.openxmlformats.org/officeDocument/2006/relationships/customXml" Target="../ink/ink9.xml"/><Relationship Id="rId5" Type="http://schemas.openxmlformats.org/officeDocument/2006/relationships/customXml" Target="../ink/ink6.xml"/><Relationship Id="rId15" Type="http://schemas.openxmlformats.org/officeDocument/2006/relationships/customXml" Target="../ink/ink11.xml"/><Relationship Id="rId10"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8.xml"/><Relationship Id="rId14" Type="http://schemas.openxmlformats.org/officeDocument/2006/relationships/image" Target="NULL"/></Relationships>
</file>

<file path=xl/drawings/_rels/drawing3.xml.rels><?xml version="1.0" encoding="UTF-8" standalone="yes"?>
<Relationships xmlns="http://schemas.openxmlformats.org/package/2006/relationships"><Relationship Id="rId13" Type="http://schemas.openxmlformats.org/officeDocument/2006/relationships/customXml" Target="../ink/ink19.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32.xml"/><Relationship Id="rId21" Type="http://schemas.openxmlformats.org/officeDocument/2006/relationships/customXml" Target="../ink/ink23.xml"/><Relationship Id="rId34" Type="http://schemas.openxmlformats.org/officeDocument/2006/relationships/image" Target="NULL"/><Relationship Id="rId42" Type="http://schemas.openxmlformats.org/officeDocument/2006/relationships/image" Target="NULL"/><Relationship Id="rId7" Type="http://schemas.openxmlformats.org/officeDocument/2006/relationships/customXml" Target="../ink/ink16.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27.xml"/><Relationship Id="rId1" Type="http://schemas.openxmlformats.org/officeDocument/2006/relationships/customXml" Target="../ink/ink13.xml"/><Relationship Id="rId6" Type="http://schemas.openxmlformats.org/officeDocument/2006/relationships/image" Target="NULL"/><Relationship Id="rId11" Type="http://schemas.openxmlformats.org/officeDocument/2006/relationships/customXml" Target="../ink/ink18.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31.xml"/><Relationship Id="rId40" Type="http://schemas.openxmlformats.org/officeDocument/2006/relationships/image" Target="NULL"/><Relationship Id="rId45" Type="http://schemas.openxmlformats.org/officeDocument/2006/relationships/customXml" Target="../ink/ink35.xml"/><Relationship Id="rId5" Type="http://schemas.openxmlformats.org/officeDocument/2006/relationships/customXml" Target="../ink/ink15.xml"/><Relationship Id="rId15" Type="http://schemas.openxmlformats.org/officeDocument/2006/relationships/customXml" Target="../ink/ink20.xml"/><Relationship Id="rId23" Type="http://schemas.openxmlformats.org/officeDocument/2006/relationships/customXml" Target="../ink/ink24.xml"/><Relationship Id="rId28" Type="http://schemas.openxmlformats.org/officeDocument/2006/relationships/image" Target="NULL"/><Relationship Id="rId36"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2.xml"/><Relationship Id="rId31" Type="http://schemas.openxmlformats.org/officeDocument/2006/relationships/customXml" Target="../ink/ink28.xml"/><Relationship Id="rId44"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7.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26.xml"/><Relationship Id="rId30" Type="http://schemas.openxmlformats.org/officeDocument/2006/relationships/image" Target="NULL"/><Relationship Id="rId35" Type="http://schemas.openxmlformats.org/officeDocument/2006/relationships/customXml" Target="../ink/ink30.xml"/><Relationship Id="rId43" Type="http://schemas.openxmlformats.org/officeDocument/2006/relationships/customXml" Target="../ink/ink34.xml"/><Relationship Id="rId8" Type="http://schemas.openxmlformats.org/officeDocument/2006/relationships/image" Target="NULL"/><Relationship Id="rId3" Type="http://schemas.openxmlformats.org/officeDocument/2006/relationships/customXml" Target="../ink/ink14.xml"/><Relationship Id="rId12" Type="http://schemas.openxmlformats.org/officeDocument/2006/relationships/image" Target="NULL"/><Relationship Id="rId17" Type="http://schemas.openxmlformats.org/officeDocument/2006/relationships/customXml" Target="../ink/ink21.xml"/><Relationship Id="rId25" Type="http://schemas.openxmlformats.org/officeDocument/2006/relationships/customXml" Target="../ink/ink25.xml"/><Relationship Id="rId33" Type="http://schemas.openxmlformats.org/officeDocument/2006/relationships/customXml" Target="../ink/ink29.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33.xml"/></Relationships>
</file>

<file path=xl/drawings/_rels/drawing4.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42.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37.xml"/><Relationship Id="rId21" Type="http://schemas.openxmlformats.org/officeDocument/2006/relationships/customXml" Target="../ink/ink46.xml"/><Relationship Id="rId7" Type="http://schemas.openxmlformats.org/officeDocument/2006/relationships/customXml" Target="../ink/ink39.xml"/><Relationship Id="rId12" Type="http://schemas.openxmlformats.org/officeDocument/2006/relationships/image" Target="NULL"/><Relationship Id="rId17" Type="http://schemas.openxmlformats.org/officeDocument/2006/relationships/customXml" Target="../ink/ink44.xml"/><Relationship Id="rId25" Type="http://schemas.openxmlformats.org/officeDocument/2006/relationships/customXml" Target="../ink/ink48.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50.xml"/><Relationship Id="rId1" Type="http://schemas.openxmlformats.org/officeDocument/2006/relationships/customXml" Target="../ink/ink36.xml"/><Relationship Id="rId6" Type="http://schemas.openxmlformats.org/officeDocument/2006/relationships/image" Target="NULL"/><Relationship Id="rId11" Type="http://schemas.openxmlformats.org/officeDocument/2006/relationships/customXml" Target="../ink/ink41.xml"/><Relationship Id="rId24" Type="http://schemas.openxmlformats.org/officeDocument/2006/relationships/image" Target="NULL"/><Relationship Id="rId5" Type="http://schemas.openxmlformats.org/officeDocument/2006/relationships/customXml" Target="../ink/ink38.xml"/><Relationship Id="rId15" Type="http://schemas.openxmlformats.org/officeDocument/2006/relationships/customXml" Target="../ink/ink43.xml"/><Relationship Id="rId23" Type="http://schemas.openxmlformats.org/officeDocument/2006/relationships/customXml" Target="../ink/ink47.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45.xml"/><Relationship Id="rId4" Type="http://schemas.openxmlformats.org/officeDocument/2006/relationships/image" Target="NULL"/><Relationship Id="rId9" Type="http://schemas.openxmlformats.org/officeDocument/2006/relationships/customXml" Target="../ink/ink40.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49.xml"/><Relationship Id="rId30"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16</xdr:col>
      <xdr:colOff>486120</xdr:colOff>
      <xdr:row>89</xdr:row>
      <xdr:rowOff>133140</xdr:rowOff>
    </xdr:from>
    <xdr:ext cx="1198800" cy="30564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4DA7A7B5-5142-49B5-B6D4-649322593F8B}"/>
                </a:ext>
              </a:extLst>
            </xdr14:cNvPr>
            <xdr14:cNvContentPartPr/>
          </xdr14:nvContentPartPr>
          <xdr14:nvPr macro=""/>
          <xdr14:xfrm>
            <a:off x="5362920" y="7181640"/>
            <a:ext cx="1198800" cy="305640"/>
          </xdr14:xfrm>
        </xdr:contentPart>
      </mc:Choice>
      <mc:Fallback xmlns="">
        <xdr:pic>
          <xdr:nvPicPr>
            <xdr:cNvPr id="6" name="Ink 5">
              <a:extLst>
                <a:ext uri="{FF2B5EF4-FFF2-40B4-BE49-F238E27FC236}">
                  <a16:creationId xmlns:a16="http://schemas.microsoft.com/office/drawing/2014/main" id="{866FC4F5-54E8-3E90-BA8C-CBF16D228877}"/>
                </a:ext>
              </a:extLst>
            </xdr:cNvPr>
            <xdr:cNvPicPr/>
          </xdr:nvPicPr>
          <xdr:blipFill>
            <a:blip xmlns:r="http://schemas.openxmlformats.org/officeDocument/2006/relationships" r:embed="rId14"/>
            <a:stretch>
              <a:fillRect/>
            </a:stretch>
          </xdr:blipFill>
          <xdr:spPr>
            <a:xfrm>
              <a:off x="5358599" y="7177320"/>
              <a:ext cx="1207443" cy="314280"/>
            </a:xfrm>
            <a:prstGeom prst="rect">
              <a:avLst/>
            </a:prstGeom>
          </xdr:spPr>
        </xdr:pic>
      </mc:Fallback>
    </mc:AlternateContent>
    <xdr:clientData/>
  </xdr:oneCellAnchor>
  <xdr:oneCellAnchor>
    <xdr:from>
      <xdr:col>18</xdr:col>
      <xdr:colOff>587760</xdr:colOff>
      <xdr:row>89</xdr:row>
      <xdr:rowOff>28380</xdr:rowOff>
    </xdr:from>
    <xdr:ext cx="1603080" cy="328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 name="Ink 2">
              <a:extLst>
                <a:ext uri="{FF2B5EF4-FFF2-40B4-BE49-F238E27FC236}">
                  <a16:creationId xmlns:a16="http://schemas.microsoft.com/office/drawing/2014/main" id="{E3BD7E95-354D-4A82-B4EA-A28F6BF48767}"/>
                </a:ext>
              </a:extLst>
            </xdr14:cNvPr>
            <xdr14:cNvContentPartPr/>
          </xdr14:nvContentPartPr>
          <xdr14:nvPr macro=""/>
          <xdr14:xfrm>
            <a:off x="6683760" y="7076880"/>
            <a:ext cx="1603080" cy="328680"/>
          </xdr14:xfrm>
        </xdr:contentPart>
      </mc:Choice>
      <mc:Fallback xmlns="">
        <xdr:pic>
          <xdr:nvPicPr>
            <xdr:cNvPr id="23" name="Ink 22">
              <a:extLst>
                <a:ext uri="{FF2B5EF4-FFF2-40B4-BE49-F238E27FC236}">
                  <a16:creationId xmlns:a16="http://schemas.microsoft.com/office/drawing/2014/main" id="{C565CDA4-8C6F-EE28-DF69-AD0302C12775}"/>
                </a:ext>
              </a:extLst>
            </xdr:cNvPr>
            <xdr:cNvPicPr/>
          </xdr:nvPicPr>
          <xdr:blipFill>
            <a:blip xmlns:r="http://schemas.openxmlformats.org/officeDocument/2006/relationships" r:embed="rId16"/>
            <a:stretch>
              <a:fillRect/>
            </a:stretch>
          </xdr:blipFill>
          <xdr:spPr>
            <a:xfrm>
              <a:off x="6679440" y="7072560"/>
              <a:ext cx="1611720" cy="337320"/>
            </a:xfrm>
            <a:prstGeom prst="rect">
              <a:avLst/>
            </a:prstGeom>
          </xdr:spPr>
        </xdr:pic>
      </mc:Fallback>
    </mc:AlternateContent>
    <xdr:clientData/>
  </xdr:oneCellAnchor>
  <xdr:oneCellAnchor>
    <xdr:from>
      <xdr:col>28</xdr:col>
      <xdr:colOff>95160</xdr:colOff>
      <xdr:row>88</xdr:row>
      <xdr:rowOff>8820</xdr:rowOff>
    </xdr:from>
    <xdr:ext cx="929520" cy="4485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 name="Ink 3">
              <a:extLst>
                <a:ext uri="{FF2B5EF4-FFF2-40B4-BE49-F238E27FC236}">
                  <a16:creationId xmlns:a16="http://schemas.microsoft.com/office/drawing/2014/main" id="{AE6E7E3F-0A23-4FC4-84A0-D48AE4984277}"/>
                </a:ext>
              </a:extLst>
            </xdr14:cNvPr>
            <xdr14:cNvContentPartPr/>
          </xdr14:nvContentPartPr>
          <xdr14:nvPr macro=""/>
          <xdr14:xfrm>
            <a:off x="12287160" y="6866820"/>
            <a:ext cx="929520" cy="448560"/>
          </xdr14:xfrm>
        </xdr:contentPart>
      </mc:Choice>
      <mc:Fallback xmlns="">
        <xdr:pic>
          <xdr:nvPicPr>
            <xdr:cNvPr id="29" name="Ink 28">
              <a:extLst>
                <a:ext uri="{FF2B5EF4-FFF2-40B4-BE49-F238E27FC236}">
                  <a16:creationId xmlns:a16="http://schemas.microsoft.com/office/drawing/2014/main" id="{B16463A5-E4A4-9ADB-116A-FC32D505F8A2}"/>
                </a:ext>
              </a:extLst>
            </xdr:cNvPr>
            <xdr:cNvPicPr/>
          </xdr:nvPicPr>
          <xdr:blipFill>
            <a:blip xmlns:r="http://schemas.openxmlformats.org/officeDocument/2006/relationships" r:embed="rId18"/>
            <a:stretch>
              <a:fillRect/>
            </a:stretch>
          </xdr:blipFill>
          <xdr:spPr>
            <a:xfrm>
              <a:off x="12282842" y="6862500"/>
              <a:ext cx="938157" cy="4572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9</xdr:row>
      <xdr:rowOff>176212</xdr:rowOff>
    </xdr:from>
    <xdr:ext cx="3097002" cy="252826"/>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−1.25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GB" sz="1600" i="0">
                        <a:latin typeface="Cambria Math" panose="02040503050406030204" pitchFamily="18" charset="0"/>
                      </a:rPr>
                      <m:t>=3.75</m:t>
                    </m:r>
                  </m:oMath>
                </m:oMathPara>
              </a14:m>
              <a:endParaRPr lang="en-GB" sz="1600"/>
            </a:p>
          </xdr:txBody>
        </xdr:sp>
      </mc:Choice>
      <mc:Fallback>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𝑥_1+𝑂𝑥_2−1.25𝑠_1+0.25𝑠_2=3.75</a:t>
              </a:r>
              <a:endParaRPr lang="en-GB" sz="1600"/>
            </a:p>
          </xdr:txBody>
        </xdr:sp>
      </mc:Fallback>
    </mc:AlternateContent>
    <xdr:clientData/>
  </xdr:oneCellAnchor>
  <xdr:oneCellAnchor>
    <xdr:from>
      <xdr:col>0</xdr:col>
      <xdr:colOff>419100</xdr:colOff>
      <xdr:row>13</xdr:row>
      <xdr:rowOff>42862</xdr:rowOff>
    </xdr:from>
    <xdr:ext cx="5076825" cy="252826"/>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=3+0.75</m:t>
                    </m:r>
                  </m:oMath>
                </m:oMathPara>
              </a14:m>
              <a:endParaRPr lang="en-GB" sz="1600"/>
            </a:p>
          </xdr:txBody>
        </xdr:sp>
      </mc:Choice>
      <mc:Fallback>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600" i="0">
                  <a:latin typeface="Cambria Math" panose="02040503050406030204" pitchFamily="18" charset="0"/>
                </a:rPr>
                <a:t>𝑥_1+𝑂𝑥_2−2𝑠_1+0.75𝑠_1+0𝑠_1+0.25𝑠_1=3+0.75</a:t>
              </a:r>
              <a:endParaRPr lang="en-GB" sz="1600"/>
            </a:p>
          </xdr:txBody>
        </xdr:sp>
      </mc:Fallback>
    </mc:AlternateContent>
    <xdr:clientData/>
  </xdr:oneCellAnchor>
  <xdr:oneCellAnchor>
    <xdr:from>
      <xdr:col>3</xdr:col>
      <xdr:colOff>126720</xdr:colOff>
      <xdr:row>11</xdr:row>
      <xdr:rowOff>47220</xdr:rowOff>
    </xdr:from>
    <xdr:ext cx="571829" cy="381575"/>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4FD3C623-DF61-40F9-9102-B7AF857CDD07}"/>
                </a:ext>
              </a:extLst>
            </xdr14:cNvPr>
            <xdr14:cNvContentPartPr/>
          </xdr14:nvContentPartPr>
          <xdr14:nvPr macro=""/>
          <xdr14:xfrm>
            <a:off x="1955520" y="2142720"/>
            <a:ext cx="569520" cy="393120"/>
          </xdr14:xfrm>
        </xdr:contentPart>
      </mc:Choice>
      <mc:Fallback xmlns="">
        <xdr:pic>
          <xdr:nvPicPr>
            <xdr:cNvPr id="25" name="Ink 24">
              <a:extLst>
                <a:ext uri="{FF2B5EF4-FFF2-40B4-BE49-F238E27FC236}">
                  <a16:creationId xmlns:a16="http://schemas.microsoft.com/office/drawing/2014/main" id="{C8A55439-2C8F-7DE4-6305-B9BF5B885D9C}"/>
                </a:ext>
              </a:extLst>
            </xdr:cNvPr>
            <xdr:cNvPicPr/>
          </xdr:nvPicPr>
          <xdr:blipFill>
            <a:blip xmlns:r="http://schemas.openxmlformats.org/officeDocument/2006/relationships" r:embed="rId2"/>
            <a:stretch>
              <a:fillRect/>
            </a:stretch>
          </xdr:blipFill>
          <xdr:spPr>
            <a:xfrm>
              <a:off x="1951200" y="2138400"/>
              <a:ext cx="578160" cy="401760"/>
            </a:xfrm>
            <a:prstGeom prst="rect">
              <a:avLst/>
            </a:prstGeom>
          </xdr:spPr>
        </xdr:pic>
      </mc:Fallback>
    </mc:AlternateContent>
    <xdr:clientData/>
  </xdr:oneCellAnchor>
  <xdr:oneCellAnchor>
    <xdr:from>
      <xdr:col>5</xdr:col>
      <xdr:colOff>85080</xdr:colOff>
      <xdr:row>11</xdr:row>
      <xdr:rowOff>37860</xdr:rowOff>
    </xdr:from>
    <xdr:ext cx="593070" cy="389855"/>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4CD3EBF1-8B7C-4DC8-822F-798A5EA86502}"/>
                </a:ext>
              </a:extLst>
            </xdr14:cNvPr>
            <xdr14:cNvContentPartPr/>
          </xdr14:nvContentPartPr>
          <xdr14:nvPr macro=""/>
          <xdr14:xfrm>
            <a:off x="3133080" y="2133360"/>
            <a:ext cx="590760" cy="401400"/>
          </xdr14:xfrm>
        </xdr:contentPart>
      </mc:Choice>
      <mc:Fallback xmlns="">
        <xdr:pic>
          <xdr:nvPicPr>
            <xdr:cNvPr id="28" name="Ink 27">
              <a:extLst>
                <a:ext uri="{FF2B5EF4-FFF2-40B4-BE49-F238E27FC236}">
                  <a16:creationId xmlns:a16="http://schemas.microsoft.com/office/drawing/2014/main" id="{2DBE5682-DE9F-6716-B485-2579EFF09980}"/>
                </a:ext>
              </a:extLst>
            </xdr:cNvPr>
            <xdr:cNvPicPr/>
          </xdr:nvPicPr>
          <xdr:blipFill>
            <a:blip xmlns:r="http://schemas.openxmlformats.org/officeDocument/2006/relationships" r:embed="rId4"/>
            <a:stretch>
              <a:fillRect/>
            </a:stretch>
          </xdr:blipFill>
          <xdr:spPr>
            <a:xfrm>
              <a:off x="3128760" y="2129040"/>
              <a:ext cx="599400" cy="410040"/>
            </a:xfrm>
            <a:prstGeom prst="rect">
              <a:avLst/>
            </a:prstGeom>
          </xdr:spPr>
        </xdr:pic>
      </mc:Fallback>
    </mc:AlternateContent>
    <xdr:clientData/>
  </xdr:oneCellAnchor>
  <xdr:oneCellAnchor>
    <xdr:from>
      <xdr:col>6</xdr:col>
      <xdr:colOff>561960</xdr:colOff>
      <xdr:row>11</xdr:row>
      <xdr:rowOff>18780</xdr:rowOff>
    </xdr:from>
    <xdr:ext cx="669178" cy="416855"/>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D5FDF471-58D1-49A8-AF5A-41E40BA7CFAE}"/>
                </a:ext>
              </a:extLst>
            </xdr14:cNvPr>
            <xdr14:cNvContentPartPr/>
          </xdr14:nvContentPartPr>
          <xdr14:nvPr macro=""/>
          <xdr14:xfrm>
            <a:off x="4219560" y="2114280"/>
            <a:ext cx="664560" cy="428400"/>
          </xdr14:xfrm>
        </xdr:contentPart>
      </mc:Choice>
      <mc:Fallback xmlns="">
        <xdr:pic>
          <xdr:nvPicPr>
            <xdr:cNvPr id="31" name="Ink 30">
              <a:extLst>
                <a:ext uri="{FF2B5EF4-FFF2-40B4-BE49-F238E27FC236}">
                  <a16:creationId xmlns:a16="http://schemas.microsoft.com/office/drawing/2014/main" id="{836FBD3F-1259-58C4-D25E-5C74BB9D4DFA}"/>
                </a:ext>
              </a:extLst>
            </xdr:cNvPr>
            <xdr:cNvPicPr/>
          </xdr:nvPicPr>
          <xdr:blipFill>
            <a:blip xmlns:r="http://schemas.openxmlformats.org/officeDocument/2006/relationships" r:embed="rId6"/>
            <a:stretch>
              <a:fillRect/>
            </a:stretch>
          </xdr:blipFill>
          <xdr:spPr>
            <a:xfrm>
              <a:off x="4215240" y="2109960"/>
              <a:ext cx="673200" cy="437040"/>
            </a:xfrm>
            <a:prstGeom prst="rect">
              <a:avLst/>
            </a:prstGeom>
          </xdr:spPr>
        </xdr:pic>
      </mc:Fallback>
    </mc:AlternateContent>
    <xdr:clientData/>
  </xdr:oneCellAnchor>
  <xdr:oneCellAnchor>
    <xdr:from>
      <xdr:col>1</xdr:col>
      <xdr:colOff>171450</xdr:colOff>
      <xdr:row>16</xdr:row>
      <xdr:rowOff>138112</xdr:rowOff>
    </xdr:from>
    <xdr:ext cx="4526047" cy="267381"/>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m:t>
                    </m:r>
                    <m:sSub>
                      <m:sSubPr>
                        <m:ctrlPr>
                          <a:rPr lang="en-GB" sz="1600" i="1">
                            <a:latin typeface="Cambria Math" panose="02040503050406030204" pitchFamily="18" charset="0"/>
                          </a:rPr>
                        </m:ctrlPr>
                      </m:sSubPr>
                      <m:e>
                        <m:r>
                          <a:rPr lang="en-GB" sz="1600" i="1">
                            <a:latin typeface="Cambria Math" panose="02040503050406030204" pitchFamily="18" charset="0"/>
                          </a:rPr>
                          <m:t>𝑂</m:t>
                        </m:r>
                      </m:e>
                      <m:sub>
                        <m:sSub>
                          <m:sSubPr>
                            <m:ctrlPr>
                              <a:rPr lang="en-GB" sz="1600" i="1">
                                <a:latin typeface="Cambria Math" panose="02040503050406030204" pitchFamily="18" charset="0"/>
                              </a:rPr>
                            </m:ctrlPr>
                          </m:sSubPr>
                          <m:e>
                            <m:r>
                              <a:rPr lang="en-GB" sz="1600" i="1">
                                <a:latin typeface="Cambria Math" panose="02040503050406030204" pitchFamily="18" charset="0"/>
                              </a:rPr>
                              <m:t>𝑆</m:t>
                            </m:r>
                          </m:e>
                          <m:sub>
                            <m:r>
                              <a:rPr lang="en-GB" sz="1600" i="0">
                                <a:latin typeface="Cambria Math" panose="02040503050406030204" pitchFamily="18" charset="0"/>
                              </a:rPr>
                              <m:t>2</m:t>
                            </m:r>
                          </m:sub>
                        </m:sSub>
                      </m:sub>
                    </m:sSub>
                    <m:r>
                      <a:rPr lang="en-GB" sz="1600" i="0">
                        <a:latin typeface="Cambria Math" panose="02040503050406030204" pitchFamily="18" charset="0"/>
                      </a:rPr>
                      <m:t>−3=0.75−0.75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oMath>
                </m:oMathPara>
              </a14:m>
              <a:endParaRPr lang="en-GB" sz="1600"/>
            </a:p>
          </xdr:txBody>
        </xdr:sp>
      </mc:Choice>
      <mc:Fallback>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𝑥_1+𝑂𝑥_2−2𝑠_1+𝑂_(𝑆_2 )−3=0.75−0.75𝑠_1−0.25𝑠_2</a:t>
              </a:r>
              <a:endParaRPr lang="en-GB" sz="1600"/>
            </a:p>
          </xdr:txBody>
        </xdr:sp>
      </mc:Fallback>
    </mc:AlternateContent>
    <xdr:clientData/>
  </xdr:oneCellAnchor>
  <xdr:oneCellAnchor>
    <xdr:from>
      <xdr:col>1</xdr:col>
      <xdr:colOff>571500</xdr:colOff>
      <xdr:row>19</xdr:row>
      <xdr:rowOff>142875</xdr:rowOff>
    </xdr:from>
    <xdr:ext cx="2467855" cy="252826"/>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m:t>
                    </m:r>
                  </m:oMath>
                </m:oMathPara>
              </a14:m>
              <a:endParaRPr lang="en-GB" sz="1600"/>
            </a:p>
          </xdr:txBody>
        </xdr:sp>
      </mc:Choice>
      <mc:Fallback>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0.75−0.75𝑠_1−0.25𝑠_2</a:t>
              </a:r>
              <a:r>
                <a:rPr lang="en-ZA" sz="1600" b="0" i="0">
                  <a:latin typeface="Cambria Math" panose="02040503050406030204" pitchFamily="18" charset="0"/>
                </a:rPr>
                <a:t>  ≤0</a:t>
              </a:r>
              <a:endParaRPr lang="en-GB" sz="1600"/>
            </a:p>
          </xdr:txBody>
        </xdr:sp>
      </mc:Fallback>
    </mc:AlternateContent>
    <xdr:clientData/>
  </xdr:oneCellAnchor>
  <xdr:oneCellAnchor>
    <xdr:from>
      <xdr:col>1</xdr:col>
      <xdr:colOff>581025</xdr:colOff>
      <xdr:row>22</xdr:row>
      <xdr:rowOff>171450</xdr:rowOff>
    </xdr:from>
    <xdr:ext cx="2416367" cy="252826"/>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≤−0.75</m:t>
                    </m:r>
                  </m:oMath>
                </m:oMathPara>
              </a14:m>
              <a:endParaRPr lang="en-GB" sz="1600"/>
            </a:p>
          </xdr:txBody>
        </xdr:sp>
      </mc:Choice>
      <mc:Fallback>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−0.75𝑠_1−0.25𝑠_2</a:t>
              </a:r>
              <a:r>
                <a:rPr lang="en-ZA" sz="1600" b="0" i="0">
                  <a:latin typeface="Cambria Math" panose="02040503050406030204" pitchFamily="18" charset="0"/>
                </a:rPr>
                <a:t>  ≤−0.75</a:t>
              </a:r>
              <a:endParaRPr lang="en-GB" sz="1600"/>
            </a:p>
          </xdr:txBody>
        </xdr:sp>
      </mc:Fallback>
    </mc:AlternateContent>
    <xdr:clientData/>
  </xdr:oneCellAnchor>
  <xdr:oneCellAnchor>
    <xdr:from>
      <xdr:col>8</xdr:col>
      <xdr:colOff>434269</xdr:colOff>
      <xdr:row>4</xdr:row>
      <xdr:rowOff>112080</xdr:rowOff>
    </xdr:from>
    <xdr:ext cx="1497278" cy="302015"/>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066CA0F3-CD46-44F6-B3D1-E1EF5305B42E}"/>
                </a:ext>
              </a:extLst>
            </xdr14:cNvPr>
            <xdr14:cNvContentPartPr/>
          </xdr14:nvContentPartPr>
          <xdr14:nvPr macro=""/>
          <xdr14:xfrm>
            <a:off x="5283360" y="874080"/>
            <a:ext cx="1479960" cy="313560"/>
          </xdr14:xfrm>
        </xdr:contentPart>
      </mc:Choice>
      <mc:Fallback xmlns="">
        <xdr:pic>
          <xdr:nvPicPr>
            <xdr:cNvPr id="37" name="Ink 36">
              <a:extLst>
                <a:ext uri="{FF2B5EF4-FFF2-40B4-BE49-F238E27FC236}">
                  <a16:creationId xmlns:a16="http://schemas.microsoft.com/office/drawing/2014/main" id="{F22D41B7-973D-DB0A-07C7-ED17310AF0AF}"/>
                </a:ext>
              </a:extLst>
            </xdr:cNvPr>
            <xdr:cNvPicPr/>
          </xdr:nvPicPr>
          <xdr:blipFill>
            <a:blip xmlns:r="http://schemas.openxmlformats.org/officeDocument/2006/relationships" r:embed="rId8"/>
            <a:stretch>
              <a:fillRect/>
            </a:stretch>
          </xdr:blipFill>
          <xdr:spPr>
            <a:xfrm>
              <a:off x="5279040" y="869760"/>
              <a:ext cx="1488600" cy="322200"/>
            </a:xfrm>
            <a:prstGeom prst="rect">
              <a:avLst/>
            </a:prstGeom>
          </xdr:spPr>
        </xdr:pic>
      </mc:Fallback>
    </mc:AlternateContent>
    <xdr:clientData/>
  </xdr:oneCellAnchor>
  <xdr:oneCellAnchor>
    <xdr:from>
      <xdr:col>8</xdr:col>
      <xdr:colOff>601309</xdr:colOff>
      <xdr:row>6</xdr:row>
      <xdr:rowOff>137880</xdr:rowOff>
    </xdr:from>
    <xdr:ext cx="930985" cy="125987"/>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79F01F35-8CE6-49B9-94F0-70ECE7F9B334}"/>
                </a:ext>
              </a:extLst>
            </xdr14:cNvPr>
            <xdr14:cNvContentPartPr/>
          </xdr14:nvContentPartPr>
          <xdr14:nvPr macro=""/>
          <xdr14:xfrm>
            <a:off x="5450400" y="1280880"/>
            <a:ext cx="919440" cy="131760"/>
          </xdr14:xfrm>
        </xdr:contentPart>
      </mc:Choice>
      <mc:Fallback xmlns="">
        <xdr:pic>
          <xdr:nvPicPr>
            <xdr:cNvPr id="38" name="Ink 37">
              <a:extLst>
                <a:ext uri="{FF2B5EF4-FFF2-40B4-BE49-F238E27FC236}">
                  <a16:creationId xmlns:a16="http://schemas.microsoft.com/office/drawing/2014/main" id="{6EFB818E-8ABE-0601-AF9B-E8D750471404}"/>
                </a:ext>
              </a:extLst>
            </xdr:cNvPr>
            <xdr:cNvPicPr/>
          </xdr:nvPicPr>
          <xdr:blipFill>
            <a:blip xmlns:r="http://schemas.openxmlformats.org/officeDocument/2006/relationships" r:embed="rId10"/>
            <a:stretch>
              <a:fillRect/>
            </a:stretch>
          </xdr:blipFill>
          <xdr:spPr>
            <a:xfrm>
              <a:off x="5446080" y="1276560"/>
              <a:ext cx="928080" cy="140400"/>
            </a:xfrm>
            <a:prstGeom prst="rect">
              <a:avLst/>
            </a:prstGeom>
          </xdr:spPr>
        </xdr:pic>
      </mc:Fallback>
    </mc:AlternateContent>
    <xdr:clientData/>
  </xdr:oneCellAnchor>
  <xdr:oneCellAnchor>
    <xdr:from>
      <xdr:col>10</xdr:col>
      <xdr:colOff>368236</xdr:colOff>
      <xdr:row>0</xdr:row>
      <xdr:rowOff>162000</xdr:rowOff>
    </xdr:from>
    <xdr:ext cx="8320498" cy="5323671"/>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BFAA1469-5CC2-43C6-B88B-A234E07C2DE2}"/>
                </a:ext>
              </a:extLst>
            </xdr14:cNvPr>
            <xdr14:cNvContentPartPr/>
          </xdr14:nvContentPartPr>
          <xdr14:nvPr macro=""/>
          <xdr14:xfrm>
            <a:off x="6429600" y="162000"/>
            <a:ext cx="8239680" cy="5491080"/>
          </xdr14:xfrm>
        </xdr:contentPart>
      </mc:Choice>
      <mc:Fallback xmlns="">
        <xdr:pic>
          <xdr:nvPicPr>
            <xdr:cNvPr id="48" name="Ink 47">
              <a:extLst>
                <a:ext uri="{FF2B5EF4-FFF2-40B4-BE49-F238E27FC236}">
                  <a16:creationId xmlns:a16="http://schemas.microsoft.com/office/drawing/2014/main" id="{D5C024D3-466A-7141-F5AE-AAAC99BCF329}"/>
                </a:ext>
              </a:extLst>
            </xdr:cNvPr>
            <xdr:cNvPicPr/>
          </xdr:nvPicPr>
          <xdr:blipFill>
            <a:blip xmlns:r="http://schemas.openxmlformats.org/officeDocument/2006/relationships" r:embed="rId12"/>
            <a:stretch>
              <a:fillRect/>
            </a:stretch>
          </xdr:blipFill>
          <xdr:spPr>
            <a:xfrm>
              <a:off x="6425280" y="157680"/>
              <a:ext cx="8248320" cy="5499720"/>
            </a:xfrm>
            <a:prstGeom prst="rect">
              <a:avLst/>
            </a:prstGeom>
          </xdr:spPr>
        </xdr:pic>
      </mc:Fallback>
    </mc:AlternateContent>
    <xdr:clientData/>
  </xdr:oneCellAnchor>
  <xdr:oneCellAnchor>
    <xdr:from>
      <xdr:col>11</xdr:col>
      <xdr:colOff>387420</xdr:colOff>
      <xdr:row>8</xdr:row>
      <xdr:rowOff>6360</xdr:rowOff>
    </xdr:from>
    <xdr:ext cx="2138091" cy="1330471"/>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F9E3616A-09F0-4929-B1EC-30E7064E9145}"/>
                </a:ext>
              </a:extLst>
            </xdr14:cNvPr>
            <xdr14:cNvContentPartPr/>
          </xdr14:nvContentPartPr>
          <xdr14:nvPr macro=""/>
          <xdr14:xfrm>
            <a:off x="7054920" y="1530360"/>
            <a:ext cx="2115000" cy="1370880"/>
          </xdr14:xfrm>
        </xdr:contentPart>
      </mc:Choice>
      <mc:Fallback xmlns="">
        <xdr:pic>
          <xdr:nvPicPr>
            <xdr:cNvPr id="51" name="Ink 50">
              <a:extLst>
                <a:ext uri="{FF2B5EF4-FFF2-40B4-BE49-F238E27FC236}">
                  <a16:creationId xmlns:a16="http://schemas.microsoft.com/office/drawing/2014/main" id="{2E51DDD7-49D3-E4B0-4DE0-56FF00C8BCD0}"/>
                </a:ext>
              </a:extLst>
            </xdr:cNvPr>
            <xdr:cNvPicPr/>
          </xdr:nvPicPr>
          <xdr:blipFill>
            <a:blip xmlns:r="http://schemas.openxmlformats.org/officeDocument/2006/relationships" r:embed="rId14"/>
            <a:stretch>
              <a:fillRect/>
            </a:stretch>
          </xdr:blipFill>
          <xdr:spPr>
            <a:xfrm>
              <a:off x="7050600" y="1526040"/>
              <a:ext cx="2123640" cy="1379520"/>
            </a:xfrm>
            <a:prstGeom prst="rect">
              <a:avLst/>
            </a:prstGeom>
          </xdr:spPr>
        </xdr:pic>
      </mc:Fallback>
    </mc:AlternateContent>
    <xdr:clientData/>
  </xdr:oneCellAnchor>
  <xdr:oneCellAnchor>
    <xdr:from>
      <xdr:col>21</xdr:col>
      <xdr:colOff>529216</xdr:colOff>
      <xdr:row>1</xdr:row>
      <xdr:rowOff>110820</xdr:rowOff>
    </xdr:from>
    <xdr:ext cx="1971051" cy="3581528"/>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4" name="Ink 13">
              <a:extLst>
                <a:ext uri="{FF2B5EF4-FFF2-40B4-BE49-F238E27FC236}">
                  <a16:creationId xmlns:a16="http://schemas.microsoft.com/office/drawing/2014/main" id="{33D57D3A-4083-4373-85A5-44E3148EB274}"/>
                </a:ext>
              </a:extLst>
            </xdr14:cNvPr>
            <xdr14:cNvContentPartPr/>
          </xdr14:nvContentPartPr>
          <xdr14:nvPr macro=""/>
          <xdr14:xfrm>
            <a:off x="13258080" y="301320"/>
            <a:ext cx="1947960" cy="3697560"/>
          </xdr14:xfrm>
        </xdr:contentPart>
      </mc:Choice>
      <mc:Fallback xmlns="">
        <xdr:pic>
          <xdr:nvPicPr>
            <xdr:cNvPr id="52" name="Ink 51">
              <a:extLst>
                <a:ext uri="{FF2B5EF4-FFF2-40B4-BE49-F238E27FC236}">
                  <a16:creationId xmlns:a16="http://schemas.microsoft.com/office/drawing/2014/main" id="{85DFEAA2-0376-B28B-71E6-15DB88DD0CDF}"/>
                </a:ext>
              </a:extLst>
            </xdr:cNvPr>
            <xdr:cNvPicPr/>
          </xdr:nvPicPr>
          <xdr:blipFill>
            <a:blip xmlns:r="http://schemas.openxmlformats.org/officeDocument/2006/relationships" r:embed="rId16"/>
            <a:stretch>
              <a:fillRect/>
            </a:stretch>
          </xdr:blipFill>
          <xdr:spPr>
            <a:xfrm>
              <a:off x="13253760" y="297000"/>
              <a:ext cx="1956600" cy="3706200"/>
            </a:xfrm>
            <a:prstGeom prst="rect">
              <a:avLst/>
            </a:prstGeom>
          </xdr:spPr>
        </xdr:pic>
      </mc:Fallback>
    </mc:AlternateContent>
    <xdr:clientData/>
  </xdr:oneCellAnchor>
  <xdr:oneCellAnchor>
    <xdr:from>
      <xdr:col>18</xdr:col>
      <xdr:colOff>217505</xdr:colOff>
      <xdr:row>22</xdr:row>
      <xdr:rowOff>189120</xdr:rowOff>
    </xdr:from>
    <xdr:ext cx="4897182" cy="166403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F9DDAB06-D7F3-4808-A503-021D764BA211}"/>
                </a:ext>
              </a:extLst>
            </xdr14:cNvPr>
            <xdr14:cNvContentPartPr/>
          </xdr14:nvContentPartPr>
          <xdr14:nvPr macro=""/>
          <xdr14:xfrm>
            <a:off x="11127960" y="4380120"/>
            <a:ext cx="4851000" cy="1709640"/>
          </xdr14:xfrm>
        </xdr:contentPart>
      </mc:Choice>
      <mc:Fallback xmlns="">
        <xdr:pic>
          <xdr:nvPicPr>
            <xdr:cNvPr id="55" name="Ink 54">
              <a:extLst>
                <a:ext uri="{FF2B5EF4-FFF2-40B4-BE49-F238E27FC236}">
                  <a16:creationId xmlns:a16="http://schemas.microsoft.com/office/drawing/2014/main" id="{8A977BE9-2591-0FB6-1152-4C0530452A99}"/>
                </a:ext>
              </a:extLst>
            </xdr:cNvPr>
            <xdr:cNvPicPr/>
          </xdr:nvPicPr>
          <xdr:blipFill>
            <a:blip xmlns:r="http://schemas.openxmlformats.org/officeDocument/2006/relationships" r:embed="rId18"/>
            <a:stretch>
              <a:fillRect/>
            </a:stretch>
          </xdr:blipFill>
          <xdr:spPr>
            <a:xfrm>
              <a:off x="11123640" y="4375800"/>
              <a:ext cx="4859640" cy="171828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12</xdr:col>
      <xdr:colOff>74415</xdr:colOff>
      <xdr:row>4</xdr:row>
      <xdr:rowOff>121185</xdr:rowOff>
    </xdr:from>
    <xdr:ext cx="800640" cy="6696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9E096B-7526-45A7-857D-B229A29DD433}"/>
                </a:ext>
              </a:extLst>
            </xdr14:cNvPr>
            <xdr14:cNvContentPartPr/>
          </xdr14:nvContentPartPr>
          <xdr14:nvPr macro=""/>
          <xdr14:xfrm>
            <a:off x="4341615" y="1264185"/>
            <a:ext cx="800640" cy="688680"/>
          </xdr14:xfrm>
        </xdr:contentPart>
      </mc:Choice>
      <mc:Fallback xmlns="">
        <xdr:pic>
          <xdr:nvPicPr>
            <xdr:cNvPr id="4" name="Ink 3">
              <a:extLst>
                <a:ext uri="{FF2B5EF4-FFF2-40B4-BE49-F238E27FC236}">
                  <a16:creationId xmlns:a16="http://schemas.microsoft.com/office/drawing/2014/main" id="{07E667E3-0D46-841A-E36A-94A1FB871114}"/>
                </a:ext>
              </a:extLst>
            </xdr:cNvPr>
            <xdr:cNvPicPr/>
          </xdr:nvPicPr>
          <xdr:blipFill>
            <a:blip xmlns:r="http://schemas.openxmlformats.org/officeDocument/2006/relationships" r:embed="rId2"/>
            <a:stretch>
              <a:fillRect/>
            </a:stretch>
          </xdr:blipFill>
          <xdr:spPr>
            <a:xfrm>
              <a:off x="4337295" y="1259865"/>
              <a:ext cx="809280" cy="697320"/>
            </a:xfrm>
            <a:prstGeom prst="rect">
              <a:avLst/>
            </a:prstGeom>
          </xdr:spPr>
        </xdr:pic>
      </mc:Fallback>
    </mc:AlternateContent>
    <xdr:clientData/>
  </xdr:oneCellAnchor>
  <xdr:oneCellAnchor>
    <xdr:from>
      <xdr:col>2</xdr:col>
      <xdr:colOff>581070</xdr:colOff>
      <xdr:row>4</xdr:row>
      <xdr:rowOff>56955</xdr:rowOff>
    </xdr:from>
    <xdr:ext cx="1486800" cy="84027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6DD5AD5-EABA-436E-AB99-C19344F247CA}"/>
                </a:ext>
              </a:extLst>
            </xdr14:cNvPr>
            <xdr14:cNvContentPartPr/>
          </xdr14:nvContentPartPr>
          <xdr14:nvPr macro=""/>
          <xdr14:xfrm rot="20978141">
            <a:off x="1800270" y="818955"/>
            <a:ext cx="1486800" cy="859320"/>
          </xdr14:xfrm>
        </xdr:contentPart>
      </mc:Choice>
      <mc:Fallback xmlns="">
        <xdr:pic>
          <xdr:nvPicPr>
            <xdr:cNvPr id="5" name="Ink 4">
              <a:extLst>
                <a:ext uri="{FF2B5EF4-FFF2-40B4-BE49-F238E27FC236}">
                  <a16:creationId xmlns:a16="http://schemas.microsoft.com/office/drawing/2014/main" id="{79B0A617-AF58-1B9F-28AF-D4C0425303F3}"/>
                </a:ext>
              </a:extLst>
            </xdr:cNvPr>
            <xdr:cNvPicPr/>
          </xdr:nvPicPr>
          <xdr:blipFill>
            <a:blip xmlns:r="http://schemas.openxmlformats.org/officeDocument/2006/relationships" r:embed="rId4"/>
            <a:stretch>
              <a:fillRect/>
            </a:stretch>
          </xdr:blipFill>
          <xdr:spPr>
            <a:xfrm rot="20978141">
              <a:off x="1795950" y="814635"/>
              <a:ext cx="1495440" cy="867960"/>
            </a:xfrm>
            <a:prstGeom prst="rect">
              <a:avLst/>
            </a:prstGeom>
          </xdr:spPr>
        </xdr:pic>
      </mc:Fallback>
    </mc:AlternateContent>
    <xdr:clientData/>
  </xdr:oneCellAnchor>
  <xdr:oneCellAnchor>
    <xdr:from>
      <xdr:col>3</xdr:col>
      <xdr:colOff>31710</xdr:colOff>
      <xdr:row>10</xdr:row>
      <xdr:rowOff>7921</xdr:rowOff>
    </xdr:from>
    <xdr:ext cx="1454190" cy="866429"/>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DB3B0FCD-BD98-4EEE-966A-207D93398F27}"/>
                </a:ext>
              </a:extLst>
            </xdr14:cNvPr>
            <xdr14:cNvContentPartPr/>
          </xdr14:nvContentPartPr>
          <xdr14:nvPr macro=""/>
          <xdr14:xfrm>
            <a:off x="1860510" y="2122471"/>
            <a:ext cx="1454190" cy="885479"/>
          </xdr14:xfrm>
        </xdr:contentPart>
      </mc:Choice>
      <mc:Fallback xmlns="">
        <xdr:pic>
          <xdr:nvPicPr>
            <xdr:cNvPr id="7" name="Ink 6">
              <a:extLst>
                <a:ext uri="{FF2B5EF4-FFF2-40B4-BE49-F238E27FC236}">
                  <a16:creationId xmlns:a16="http://schemas.microsoft.com/office/drawing/2014/main" id="{D65A6A0F-EAAF-3CA2-57CE-B9C066A1ED0C}"/>
                </a:ext>
              </a:extLst>
            </xdr:cNvPr>
            <xdr:cNvPicPr/>
          </xdr:nvPicPr>
          <xdr:blipFill>
            <a:blip xmlns:r="http://schemas.openxmlformats.org/officeDocument/2006/relationships" r:embed="rId6"/>
            <a:stretch>
              <a:fillRect/>
            </a:stretch>
          </xdr:blipFill>
          <xdr:spPr>
            <a:xfrm>
              <a:off x="1856191" y="2118150"/>
              <a:ext cx="1462829" cy="894121"/>
            </a:xfrm>
            <a:prstGeom prst="rect">
              <a:avLst/>
            </a:prstGeom>
          </xdr:spPr>
        </xdr:pic>
      </mc:Fallback>
    </mc:AlternateContent>
    <xdr:clientData/>
  </xdr:oneCellAnchor>
  <xdr:twoCellAnchor>
    <xdr:from>
      <xdr:col>0</xdr:col>
      <xdr:colOff>390525</xdr:colOff>
      <xdr:row>22</xdr:row>
      <xdr:rowOff>104775</xdr:rowOff>
    </xdr:from>
    <xdr:to>
      <xdr:col>5</xdr:col>
      <xdr:colOff>200025</xdr:colOff>
      <xdr:row>22</xdr:row>
      <xdr:rowOff>114300</xdr:rowOff>
    </xdr:to>
    <xdr:cxnSp macro="">
      <xdr:nvCxnSpPr>
        <xdr:cNvPr id="5" name="Straight Connector 4">
          <a:extLst>
            <a:ext uri="{FF2B5EF4-FFF2-40B4-BE49-F238E27FC236}">
              <a16:creationId xmlns:a16="http://schemas.microsoft.com/office/drawing/2014/main" id="{46C243AE-EC07-49BF-A6DA-5A293F4E4885}"/>
            </a:ext>
          </a:extLst>
        </xdr:cNvPr>
        <xdr:cNvCxnSpPr/>
      </xdr:nvCxnSpPr>
      <xdr:spPr>
        <a:xfrm>
          <a:off x="390525" y="4156075"/>
          <a:ext cx="28575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295275</xdr:colOff>
      <xdr:row>20</xdr:row>
      <xdr:rowOff>47625</xdr:rowOff>
    </xdr:from>
    <xdr:to>
      <xdr:col>3</xdr:col>
      <xdr:colOff>304800</xdr:colOff>
      <xdr:row>24</xdr:row>
      <xdr:rowOff>152400</xdr:rowOff>
    </xdr:to>
    <xdr:cxnSp macro="">
      <xdr:nvCxnSpPr>
        <xdr:cNvPr id="6" name="Straight Connector 5">
          <a:extLst>
            <a:ext uri="{FF2B5EF4-FFF2-40B4-BE49-F238E27FC236}">
              <a16:creationId xmlns:a16="http://schemas.microsoft.com/office/drawing/2014/main" id="{C4813950-1ECA-46CC-893A-DE746124EF43}"/>
            </a:ext>
          </a:extLst>
        </xdr:cNvPr>
        <xdr:cNvCxnSpPr/>
      </xdr:nvCxnSpPr>
      <xdr:spPr>
        <a:xfrm>
          <a:off x="2124075" y="3730625"/>
          <a:ext cx="9525" cy="8413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257175</xdr:colOff>
      <xdr:row>20</xdr:row>
      <xdr:rowOff>28575</xdr:rowOff>
    </xdr:from>
    <xdr:to>
      <xdr:col>2</xdr:col>
      <xdr:colOff>266700</xdr:colOff>
      <xdr:row>24</xdr:row>
      <xdr:rowOff>171450</xdr:rowOff>
    </xdr:to>
    <xdr:cxnSp macro="">
      <xdr:nvCxnSpPr>
        <xdr:cNvPr id="7" name="Straight Connector 6">
          <a:extLst>
            <a:ext uri="{FF2B5EF4-FFF2-40B4-BE49-F238E27FC236}">
              <a16:creationId xmlns:a16="http://schemas.microsoft.com/office/drawing/2014/main" id="{86B0479F-AE2B-4816-99E4-32DFA5AD2E93}"/>
            </a:ext>
          </a:extLst>
        </xdr:cNvPr>
        <xdr:cNvCxnSpPr/>
      </xdr:nvCxnSpPr>
      <xdr:spPr>
        <a:xfrm>
          <a:off x="1476375" y="3711575"/>
          <a:ext cx="9525" cy="8794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76080</xdr:colOff>
      <xdr:row>33</xdr:row>
      <xdr:rowOff>75885</xdr:rowOff>
    </xdr:from>
    <xdr:ext cx="190800" cy="10440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E2D785F6-5246-4D06-AC2C-9A4F19BA058E}"/>
                </a:ext>
              </a:extLst>
            </xdr14:cNvPr>
            <xdr14:cNvContentPartPr/>
          </xdr14:nvContentPartPr>
          <xdr14:nvPr macro=""/>
          <xdr14:xfrm>
            <a:off x="3124080" y="6771960"/>
            <a:ext cx="190800" cy="104400"/>
          </xdr14:xfrm>
        </xdr:contentPart>
      </mc:Choice>
      <mc:Fallback xmlns="">
        <xdr:pic>
          <xdr:nvPicPr>
            <xdr:cNvPr id="43" name="Ink 42">
              <a:extLst>
                <a:ext uri="{FF2B5EF4-FFF2-40B4-BE49-F238E27FC236}">
                  <a16:creationId xmlns:a16="http://schemas.microsoft.com/office/drawing/2014/main" id="{47416F4B-63DB-D8D9-CCB3-9C2278E28567}"/>
                </a:ext>
              </a:extLst>
            </xdr:cNvPr>
            <xdr:cNvPicPr/>
          </xdr:nvPicPr>
          <xdr:blipFill>
            <a:blip xmlns:r="http://schemas.openxmlformats.org/officeDocument/2006/relationships" r:embed="rId8"/>
            <a:stretch>
              <a:fillRect/>
            </a:stretch>
          </xdr:blipFill>
          <xdr:spPr>
            <a:xfrm>
              <a:off x="3119760" y="6767640"/>
              <a:ext cx="199440" cy="113040"/>
            </a:xfrm>
            <a:prstGeom prst="rect">
              <a:avLst/>
            </a:prstGeom>
          </xdr:spPr>
        </xdr:pic>
      </mc:Fallback>
    </mc:AlternateContent>
    <xdr:clientData/>
  </xdr:oneCellAnchor>
  <xdr:oneCellAnchor>
    <xdr:from>
      <xdr:col>5</xdr:col>
      <xdr:colOff>85800</xdr:colOff>
      <xdr:row>34</xdr:row>
      <xdr:rowOff>98865</xdr:rowOff>
    </xdr:from>
    <xdr:ext cx="49320" cy="5364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C4DF78E9-CC37-441E-B767-6471FBA85F3C}"/>
                </a:ext>
              </a:extLst>
            </xdr14:cNvPr>
            <xdr14:cNvContentPartPr/>
          </xdr14:nvContentPartPr>
          <xdr14:nvPr macro=""/>
          <xdr14:xfrm>
            <a:off x="3133800" y="6985440"/>
            <a:ext cx="49320" cy="53640"/>
          </xdr14:xfrm>
        </xdr:contentPart>
      </mc:Choice>
      <mc:Fallback xmlns="">
        <xdr:pic>
          <xdr:nvPicPr>
            <xdr:cNvPr id="47" name="Ink 46">
              <a:extLst>
                <a:ext uri="{FF2B5EF4-FFF2-40B4-BE49-F238E27FC236}">
                  <a16:creationId xmlns:a16="http://schemas.microsoft.com/office/drawing/2014/main" id="{DF632A0D-A60E-5EBA-25CE-23E22D01BF5D}"/>
                </a:ext>
              </a:extLst>
            </xdr:cNvPr>
            <xdr:cNvPicPr/>
          </xdr:nvPicPr>
          <xdr:blipFill>
            <a:blip xmlns:r="http://schemas.openxmlformats.org/officeDocument/2006/relationships" r:embed="rId10"/>
            <a:stretch>
              <a:fillRect/>
            </a:stretch>
          </xdr:blipFill>
          <xdr:spPr>
            <a:xfrm>
              <a:off x="3129480" y="6981120"/>
              <a:ext cx="57960" cy="62280"/>
            </a:xfrm>
            <a:prstGeom prst="rect">
              <a:avLst/>
            </a:prstGeom>
          </xdr:spPr>
        </xdr:pic>
      </mc:Fallback>
    </mc:AlternateContent>
    <xdr:clientData/>
  </xdr:oneCellAnchor>
  <xdr:oneCellAnchor>
    <xdr:from>
      <xdr:col>5</xdr:col>
      <xdr:colOff>257160</xdr:colOff>
      <xdr:row>34</xdr:row>
      <xdr:rowOff>66465</xdr:rowOff>
    </xdr:from>
    <xdr:ext cx="12600" cy="1101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9252B80E-34C4-41F4-91F6-1BDA55A4E90E}"/>
                </a:ext>
              </a:extLst>
            </xdr14:cNvPr>
            <xdr14:cNvContentPartPr/>
          </xdr14:nvContentPartPr>
          <xdr14:nvPr macro=""/>
          <xdr14:xfrm>
            <a:off x="3305160" y="6953040"/>
            <a:ext cx="12600" cy="110160"/>
          </xdr14:xfrm>
        </xdr:contentPart>
      </mc:Choice>
      <mc:Fallback xmlns="">
        <xdr:pic>
          <xdr:nvPicPr>
            <xdr:cNvPr id="48" name="Ink 47">
              <a:extLst>
                <a:ext uri="{FF2B5EF4-FFF2-40B4-BE49-F238E27FC236}">
                  <a16:creationId xmlns:a16="http://schemas.microsoft.com/office/drawing/2014/main" id="{9BCDCB3A-DFE7-3E74-C0E5-B2B2161F56F1}"/>
                </a:ext>
              </a:extLst>
            </xdr:cNvPr>
            <xdr:cNvPicPr/>
          </xdr:nvPicPr>
          <xdr:blipFill>
            <a:blip xmlns:r="http://schemas.openxmlformats.org/officeDocument/2006/relationships" r:embed="rId12"/>
            <a:stretch>
              <a:fillRect/>
            </a:stretch>
          </xdr:blipFill>
          <xdr:spPr>
            <a:xfrm>
              <a:off x="3300840" y="6948720"/>
              <a:ext cx="21240" cy="118800"/>
            </a:xfrm>
            <a:prstGeom prst="rect">
              <a:avLst/>
            </a:prstGeom>
          </xdr:spPr>
        </xdr:pic>
      </mc:Fallback>
    </mc:AlternateContent>
    <xdr:clientData/>
  </xdr:oneCellAnchor>
  <xdr:oneCellAnchor>
    <xdr:from>
      <xdr:col>5</xdr:col>
      <xdr:colOff>104880</xdr:colOff>
      <xdr:row>35</xdr:row>
      <xdr:rowOff>76125</xdr:rowOff>
    </xdr:from>
    <xdr:ext cx="133920" cy="10705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BB568603-141D-4F8A-BC77-909728E5DDD4}"/>
                </a:ext>
              </a:extLst>
            </xdr14:cNvPr>
            <xdr14:cNvContentPartPr/>
          </xdr14:nvContentPartPr>
          <xdr14:nvPr macro=""/>
          <xdr14:xfrm>
            <a:off x="3152880" y="7153200"/>
            <a:ext cx="133920" cy="113400"/>
          </xdr14:xfrm>
        </xdr:contentPart>
      </mc:Choice>
      <mc:Fallback xmlns="">
        <xdr:pic>
          <xdr:nvPicPr>
            <xdr:cNvPr id="52" name="Ink 51">
              <a:extLst>
                <a:ext uri="{FF2B5EF4-FFF2-40B4-BE49-F238E27FC236}">
                  <a16:creationId xmlns:a16="http://schemas.microsoft.com/office/drawing/2014/main" id="{E6B02150-A5E0-28B2-E890-E191ED99105C}"/>
                </a:ext>
              </a:extLst>
            </xdr:cNvPr>
            <xdr:cNvPicPr/>
          </xdr:nvPicPr>
          <xdr:blipFill>
            <a:blip xmlns:r="http://schemas.openxmlformats.org/officeDocument/2006/relationships" r:embed="rId14"/>
            <a:stretch>
              <a:fillRect/>
            </a:stretch>
          </xdr:blipFill>
          <xdr:spPr>
            <a:xfrm>
              <a:off x="3148560" y="7148880"/>
              <a:ext cx="142560" cy="122040"/>
            </a:xfrm>
            <a:prstGeom prst="rect">
              <a:avLst/>
            </a:prstGeom>
          </xdr:spPr>
        </xdr:pic>
      </mc:Fallback>
    </mc:AlternateContent>
    <xdr:clientData/>
  </xdr:oneCellAnchor>
  <xdr:oneCellAnchor>
    <xdr:from>
      <xdr:col>2</xdr:col>
      <xdr:colOff>485760</xdr:colOff>
      <xdr:row>36</xdr:row>
      <xdr:rowOff>76065</xdr:rowOff>
    </xdr:from>
    <xdr:ext cx="25560" cy="882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Ink 11">
              <a:extLst>
                <a:ext uri="{FF2B5EF4-FFF2-40B4-BE49-F238E27FC236}">
                  <a16:creationId xmlns:a16="http://schemas.microsoft.com/office/drawing/2014/main" id="{D1EAFCA7-8AB5-4F59-B00A-3E7DDAA10ED4}"/>
                </a:ext>
              </a:extLst>
            </xdr14:cNvPr>
            <xdr14:cNvContentPartPr/>
          </xdr14:nvContentPartPr>
          <xdr14:nvPr macro=""/>
          <xdr14:xfrm>
            <a:off x="1704960" y="7343640"/>
            <a:ext cx="25560" cy="88200"/>
          </xdr14:xfrm>
        </xdr:contentPart>
      </mc:Choice>
      <mc:Fallback xmlns="">
        <xdr:pic>
          <xdr:nvPicPr>
            <xdr:cNvPr id="55" name="Ink 54">
              <a:extLst>
                <a:ext uri="{FF2B5EF4-FFF2-40B4-BE49-F238E27FC236}">
                  <a16:creationId xmlns:a16="http://schemas.microsoft.com/office/drawing/2014/main" id="{7B40BB00-B9EF-42BA-6578-B8DB36198DCD}"/>
                </a:ext>
              </a:extLst>
            </xdr:cNvPr>
            <xdr:cNvPicPr/>
          </xdr:nvPicPr>
          <xdr:blipFill>
            <a:blip xmlns:r="http://schemas.openxmlformats.org/officeDocument/2006/relationships" r:embed="rId16"/>
            <a:stretch>
              <a:fillRect/>
            </a:stretch>
          </xdr:blipFill>
          <xdr:spPr>
            <a:xfrm>
              <a:off x="1700640" y="7339320"/>
              <a:ext cx="34200" cy="96840"/>
            </a:xfrm>
            <a:prstGeom prst="rect">
              <a:avLst/>
            </a:prstGeom>
          </xdr:spPr>
        </xdr:pic>
      </mc:Fallback>
    </mc:AlternateContent>
    <xdr:clientData/>
  </xdr:oneCellAnchor>
  <xdr:oneCellAnchor>
    <xdr:from>
      <xdr:col>4</xdr:col>
      <xdr:colOff>209400</xdr:colOff>
      <xdr:row>36</xdr:row>
      <xdr:rowOff>56985</xdr:rowOff>
    </xdr:from>
    <xdr:ext cx="187920" cy="12937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1D8030BE-ECC4-4B40-B62A-9BA8384DDAC6}"/>
                </a:ext>
              </a:extLst>
            </xdr14:cNvPr>
            <xdr14:cNvContentPartPr/>
          </xdr14:nvContentPartPr>
          <xdr14:nvPr macro=""/>
          <xdr14:xfrm>
            <a:off x="2647800" y="7324560"/>
            <a:ext cx="187920" cy="135720"/>
          </xdr14:xfrm>
        </xdr:contentPart>
      </mc:Choice>
      <mc:Fallback xmlns="">
        <xdr:pic>
          <xdr:nvPicPr>
            <xdr:cNvPr id="62" name="Ink 61">
              <a:extLst>
                <a:ext uri="{FF2B5EF4-FFF2-40B4-BE49-F238E27FC236}">
                  <a16:creationId xmlns:a16="http://schemas.microsoft.com/office/drawing/2014/main" id="{431CB18B-A8F3-1A53-90C1-071E7A0D5DFB}"/>
                </a:ext>
              </a:extLst>
            </xdr:cNvPr>
            <xdr:cNvPicPr/>
          </xdr:nvPicPr>
          <xdr:blipFill>
            <a:blip xmlns:r="http://schemas.openxmlformats.org/officeDocument/2006/relationships" r:embed="rId18"/>
            <a:stretch>
              <a:fillRect/>
            </a:stretch>
          </xdr:blipFill>
          <xdr:spPr>
            <a:xfrm>
              <a:off x="2643480" y="7320240"/>
              <a:ext cx="196560" cy="144360"/>
            </a:xfrm>
            <a:prstGeom prst="rect">
              <a:avLst/>
            </a:prstGeom>
          </xdr:spPr>
        </xdr:pic>
      </mc:Fallback>
    </mc:AlternateContent>
    <xdr:clientData/>
  </xdr:oneCellAnchor>
  <xdr:oneCellAnchor>
    <xdr:from>
      <xdr:col>3</xdr:col>
      <xdr:colOff>276120</xdr:colOff>
      <xdr:row>36</xdr:row>
      <xdr:rowOff>66345</xdr:rowOff>
    </xdr:from>
    <xdr:ext cx="168120" cy="13981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96F606F1-C10C-48F5-83A0-DF9BE45484AF}"/>
                </a:ext>
              </a:extLst>
            </xdr14:cNvPr>
            <xdr14:cNvContentPartPr/>
          </xdr14:nvContentPartPr>
          <xdr14:nvPr macro=""/>
          <xdr14:xfrm>
            <a:off x="2104920" y="7333920"/>
            <a:ext cx="168120" cy="146160"/>
          </xdr14:xfrm>
        </xdr:contentPart>
      </mc:Choice>
      <mc:Fallback xmlns="">
        <xdr:pic>
          <xdr:nvPicPr>
            <xdr:cNvPr id="63" name="Ink 62">
              <a:extLst>
                <a:ext uri="{FF2B5EF4-FFF2-40B4-BE49-F238E27FC236}">
                  <a16:creationId xmlns:a16="http://schemas.microsoft.com/office/drawing/2014/main" id="{B66CED58-377B-64E9-97F5-B498192D0229}"/>
                </a:ext>
              </a:extLst>
            </xdr:cNvPr>
            <xdr:cNvPicPr/>
          </xdr:nvPicPr>
          <xdr:blipFill>
            <a:blip xmlns:r="http://schemas.openxmlformats.org/officeDocument/2006/relationships" r:embed="rId20"/>
            <a:stretch>
              <a:fillRect/>
            </a:stretch>
          </xdr:blipFill>
          <xdr:spPr>
            <a:xfrm>
              <a:off x="2100600" y="7329600"/>
              <a:ext cx="176760" cy="154800"/>
            </a:xfrm>
            <a:prstGeom prst="rect">
              <a:avLst/>
            </a:prstGeom>
          </xdr:spPr>
        </xdr:pic>
      </mc:Fallback>
    </mc:AlternateContent>
    <xdr:clientData/>
  </xdr:oneCellAnchor>
  <xdr:oneCellAnchor>
    <xdr:from>
      <xdr:col>2</xdr:col>
      <xdr:colOff>352560</xdr:colOff>
      <xdr:row>36</xdr:row>
      <xdr:rowOff>87585</xdr:rowOff>
    </xdr:from>
    <xdr:ext cx="27720" cy="36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7F754808-4EB4-4361-A133-2A08EE322171}"/>
                </a:ext>
              </a:extLst>
            </xdr14:cNvPr>
            <xdr14:cNvContentPartPr/>
          </xdr14:nvContentPartPr>
          <xdr14:nvPr macro=""/>
          <xdr14:xfrm>
            <a:off x="1571760" y="7355160"/>
            <a:ext cx="27720" cy="36360"/>
          </xdr14:xfrm>
        </xdr:contentPart>
      </mc:Choice>
      <mc:Fallback xmlns="">
        <xdr:pic>
          <xdr:nvPicPr>
            <xdr:cNvPr id="64" name="Ink 63">
              <a:extLst>
                <a:ext uri="{FF2B5EF4-FFF2-40B4-BE49-F238E27FC236}">
                  <a16:creationId xmlns:a16="http://schemas.microsoft.com/office/drawing/2014/main" id="{0D2D1E9C-7941-9B9F-B9E8-9929B61C04E7}"/>
                </a:ext>
              </a:extLst>
            </xdr:cNvPr>
            <xdr:cNvPicPr/>
          </xdr:nvPicPr>
          <xdr:blipFill>
            <a:blip xmlns:r="http://schemas.openxmlformats.org/officeDocument/2006/relationships" r:embed="rId22"/>
            <a:stretch>
              <a:fillRect/>
            </a:stretch>
          </xdr:blipFill>
          <xdr:spPr>
            <a:xfrm>
              <a:off x="1567440" y="7350840"/>
              <a:ext cx="36360" cy="45000"/>
            </a:xfrm>
            <a:prstGeom prst="rect">
              <a:avLst/>
            </a:prstGeom>
          </xdr:spPr>
        </xdr:pic>
      </mc:Fallback>
    </mc:AlternateContent>
    <xdr:clientData/>
  </xdr:oneCellAnchor>
  <xdr:oneCellAnchor>
    <xdr:from>
      <xdr:col>2</xdr:col>
      <xdr:colOff>449040</xdr:colOff>
      <xdr:row>32</xdr:row>
      <xdr:rowOff>190425</xdr:rowOff>
    </xdr:from>
    <xdr:ext cx="178920" cy="1828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5498557A-C2CD-4359-A6EC-74AC51C99875}"/>
                </a:ext>
              </a:extLst>
            </xdr14:cNvPr>
            <xdr14:cNvContentPartPr/>
          </xdr14:nvContentPartPr>
          <xdr14:nvPr macro=""/>
          <xdr14:xfrm>
            <a:off x="1668240" y="6696000"/>
            <a:ext cx="178920" cy="182880"/>
          </xdr14:xfrm>
        </xdr:contentPart>
      </mc:Choice>
      <mc:Fallback xmlns="">
        <xdr:pic>
          <xdr:nvPicPr>
            <xdr:cNvPr id="65" name="Ink 64">
              <a:extLst>
                <a:ext uri="{FF2B5EF4-FFF2-40B4-BE49-F238E27FC236}">
                  <a16:creationId xmlns:a16="http://schemas.microsoft.com/office/drawing/2014/main" id="{D68F1D7B-C6D6-152E-E644-578BEF6784BE}"/>
                </a:ext>
              </a:extLst>
            </xdr:cNvPr>
            <xdr:cNvPicPr/>
          </xdr:nvPicPr>
          <xdr:blipFill>
            <a:blip xmlns:r="http://schemas.openxmlformats.org/officeDocument/2006/relationships" r:embed="rId24"/>
            <a:stretch>
              <a:fillRect/>
            </a:stretch>
          </xdr:blipFill>
          <xdr:spPr>
            <a:xfrm>
              <a:off x="1663920" y="6691680"/>
              <a:ext cx="187560" cy="191520"/>
            </a:xfrm>
            <a:prstGeom prst="rect">
              <a:avLst/>
            </a:prstGeom>
          </xdr:spPr>
        </xdr:pic>
      </mc:Fallback>
    </mc:AlternateContent>
    <xdr:clientData/>
  </xdr:oneCellAnchor>
  <xdr:oneCellAnchor>
    <xdr:from>
      <xdr:col>4</xdr:col>
      <xdr:colOff>484080</xdr:colOff>
      <xdr:row>34</xdr:row>
      <xdr:rowOff>28305</xdr:rowOff>
    </xdr:from>
    <xdr:ext cx="171360" cy="17293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98428BD5-6B9B-4809-A92C-58090EA88171}"/>
                </a:ext>
              </a:extLst>
            </xdr14:cNvPr>
            <xdr14:cNvContentPartPr/>
          </xdr14:nvContentPartPr>
          <xdr14:nvPr macro=""/>
          <xdr14:xfrm>
            <a:off x="2922480" y="6914880"/>
            <a:ext cx="171360" cy="179280"/>
          </xdr14:xfrm>
        </xdr:contentPart>
      </mc:Choice>
      <mc:Fallback xmlns="">
        <xdr:pic>
          <xdr:nvPicPr>
            <xdr:cNvPr id="66" name="Ink 65">
              <a:extLst>
                <a:ext uri="{FF2B5EF4-FFF2-40B4-BE49-F238E27FC236}">
                  <a16:creationId xmlns:a16="http://schemas.microsoft.com/office/drawing/2014/main" id="{7B2D7525-0916-E615-BEE2-9CED434C6CC6}"/>
                </a:ext>
              </a:extLst>
            </xdr:cNvPr>
            <xdr:cNvPicPr/>
          </xdr:nvPicPr>
          <xdr:blipFill>
            <a:blip xmlns:r="http://schemas.openxmlformats.org/officeDocument/2006/relationships" r:embed="rId26"/>
            <a:stretch>
              <a:fillRect/>
            </a:stretch>
          </xdr:blipFill>
          <xdr:spPr>
            <a:xfrm>
              <a:off x="2918160" y="6910560"/>
              <a:ext cx="180000" cy="187920"/>
            </a:xfrm>
            <a:prstGeom prst="rect">
              <a:avLst/>
            </a:prstGeom>
          </xdr:spPr>
        </xdr:pic>
      </mc:Fallback>
    </mc:AlternateContent>
    <xdr:clientData/>
  </xdr:oneCellAnchor>
  <xdr:oneCellAnchor>
    <xdr:from>
      <xdr:col>5</xdr:col>
      <xdr:colOff>361920</xdr:colOff>
      <xdr:row>33</xdr:row>
      <xdr:rowOff>188205</xdr:rowOff>
    </xdr:from>
    <xdr:ext cx="159480" cy="1321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043C0CB2-134B-4D40-B17E-D1255C73489B}"/>
                </a:ext>
              </a:extLst>
            </xdr14:cNvPr>
            <xdr14:cNvContentPartPr/>
          </xdr14:nvContentPartPr>
          <xdr14:nvPr macro=""/>
          <xdr14:xfrm>
            <a:off x="3409920" y="6884280"/>
            <a:ext cx="159480" cy="132120"/>
          </xdr14:xfrm>
        </xdr:contentPart>
      </mc:Choice>
      <mc:Fallback xmlns="">
        <xdr:pic>
          <xdr:nvPicPr>
            <xdr:cNvPr id="69" name="Ink 68">
              <a:extLst>
                <a:ext uri="{FF2B5EF4-FFF2-40B4-BE49-F238E27FC236}">
                  <a16:creationId xmlns:a16="http://schemas.microsoft.com/office/drawing/2014/main" id="{F5386C42-F3F2-4D6B-9EDC-0AE1BAD83CF2}"/>
                </a:ext>
              </a:extLst>
            </xdr:cNvPr>
            <xdr:cNvPicPr/>
          </xdr:nvPicPr>
          <xdr:blipFill>
            <a:blip xmlns:r="http://schemas.openxmlformats.org/officeDocument/2006/relationships" r:embed="rId28"/>
            <a:stretch>
              <a:fillRect/>
            </a:stretch>
          </xdr:blipFill>
          <xdr:spPr>
            <a:xfrm>
              <a:off x="3405600" y="6879960"/>
              <a:ext cx="168120" cy="140760"/>
            </a:xfrm>
            <a:prstGeom prst="rect">
              <a:avLst/>
            </a:prstGeom>
          </xdr:spPr>
        </xdr:pic>
      </mc:Fallback>
    </mc:AlternateContent>
    <xdr:clientData/>
  </xdr:oneCellAnchor>
  <xdr:oneCellAnchor>
    <xdr:from>
      <xdr:col>3</xdr:col>
      <xdr:colOff>447480</xdr:colOff>
      <xdr:row>34</xdr:row>
      <xdr:rowOff>66465</xdr:rowOff>
    </xdr:from>
    <xdr:ext cx="187560" cy="12757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C932CE51-4A3B-46AA-9918-0BB7B80CCB3F}"/>
                </a:ext>
              </a:extLst>
            </xdr14:cNvPr>
            <xdr14:cNvContentPartPr/>
          </xdr14:nvContentPartPr>
          <xdr14:nvPr macro=""/>
          <xdr14:xfrm>
            <a:off x="2276280" y="6953040"/>
            <a:ext cx="187560" cy="133920"/>
          </xdr14:xfrm>
        </xdr:contentPart>
      </mc:Choice>
      <mc:Fallback xmlns="">
        <xdr:pic>
          <xdr:nvPicPr>
            <xdr:cNvPr id="70" name="Ink 69">
              <a:extLst>
                <a:ext uri="{FF2B5EF4-FFF2-40B4-BE49-F238E27FC236}">
                  <a16:creationId xmlns:a16="http://schemas.microsoft.com/office/drawing/2014/main" id="{65CC388D-7D2B-FD6A-3278-6224D211F84E}"/>
                </a:ext>
              </a:extLst>
            </xdr:cNvPr>
            <xdr:cNvPicPr/>
          </xdr:nvPicPr>
          <xdr:blipFill>
            <a:blip xmlns:r="http://schemas.openxmlformats.org/officeDocument/2006/relationships" r:embed="rId30"/>
            <a:stretch>
              <a:fillRect/>
            </a:stretch>
          </xdr:blipFill>
          <xdr:spPr>
            <a:xfrm>
              <a:off x="2271960" y="6948720"/>
              <a:ext cx="196200" cy="142560"/>
            </a:xfrm>
            <a:prstGeom prst="rect">
              <a:avLst/>
            </a:prstGeom>
          </xdr:spPr>
        </xdr:pic>
      </mc:Fallback>
    </mc:AlternateContent>
    <xdr:clientData/>
  </xdr:oneCellAnchor>
  <xdr:oneCellAnchor>
    <xdr:from>
      <xdr:col>5</xdr:col>
      <xdr:colOff>323760</xdr:colOff>
      <xdr:row>32</xdr:row>
      <xdr:rowOff>128865</xdr:rowOff>
    </xdr:from>
    <xdr:ext cx="166680" cy="17437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0" name="Ink 19">
              <a:extLst>
                <a:ext uri="{FF2B5EF4-FFF2-40B4-BE49-F238E27FC236}">
                  <a16:creationId xmlns:a16="http://schemas.microsoft.com/office/drawing/2014/main" id="{AAC1258F-09A6-454C-905B-5CB195633970}"/>
                </a:ext>
              </a:extLst>
            </xdr14:cNvPr>
            <xdr14:cNvContentPartPr/>
          </xdr14:nvContentPartPr>
          <xdr14:nvPr macro=""/>
          <xdr14:xfrm>
            <a:off x="3371760" y="6634440"/>
            <a:ext cx="166680" cy="180720"/>
          </xdr14:xfrm>
        </xdr:contentPart>
      </mc:Choice>
      <mc:Fallback xmlns="">
        <xdr:pic>
          <xdr:nvPicPr>
            <xdr:cNvPr id="71" name="Ink 70">
              <a:extLst>
                <a:ext uri="{FF2B5EF4-FFF2-40B4-BE49-F238E27FC236}">
                  <a16:creationId xmlns:a16="http://schemas.microsoft.com/office/drawing/2014/main" id="{ED810319-6F29-1BB0-F3DE-12515C672779}"/>
                </a:ext>
              </a:extLst>
            </xdr:cNvPr>
            <xdr:cNvPicPr/>
          </xdr:nvPicPr>
          <xdr:blipFill>
            <a:blip xmlns:r="http://schemas.openxmlformats.org/officeDocument/2006/relationships" r:embed="rId32"/>
            <a:stretch>
              <a:fillRect/>
            </a:stretch>
          </xdr:blipFill>
          <xdr:spPr>
            <a:xfrm>
              <a:off x="3367440" y="6630120"/>
              <a:ext cx="175320" cy="189360"/>
            </a:xfrm>
            <a:prstGeom prst="rect">
              <a:avLst/>
            </a:prstGeom>
          </xdr:spPr>
        </xdr:pic>
      </mc:Fallback>
    </mc:AlternateContent>
    <xdr:clientData/>
  </xdr:oneCellAnchor>
  <xdr:oneCellAnchor>
    <xdr:from>
      <xdr:col>2</xdr:col>
      <xdr:colOff>333480</xdr:colOff>
      <xdr:row>36</xdr:row>
      <xdr:rowOff>187305</xdr:rowOff>
    </xdr:from>
    <xdr:ext cx="129960" cy="11137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 name="Ink 20">
              <a:extLst>
                <a:ext uri="{FF2B5EF4-FFF2-40B4-BE49-F238E27FC236}">
                  <a16:creationId xmlns:a16="http://schemas.microsoft.com/office/drawing/2014/main" id="{0DEDC8D6-A856-4776-B3D9-5F51147E3000}"/>
                </a:ext>
              </a:extLst>
            </xdr14:cNvPr>
            <xdr14:cNvContentPartPr/>
          </xdr14:nvContentPartPr>
          <xdr14:nvPr macro=""/>
          <xdr14:xfrm>
            <a:off x="1552680" y="7454880"/>
            <a:ext cx="129960" cy="117720"/>
          </xdr14:xfrm>
        </xdr:contentPart>
      </mc:Choice>
      <mc:Fallback xmlns="">
        <xdr:pic>
          <xdr:nvPicPr>
            <xdr:cNvPr id="72" name="Ink 71">
              <a:extLst>
                <a:ext uri="{FF2B5EF4-FFF2-40B4-BE49-F238E27FC236}">
                  <a16:creationId xmlns:a16="http://schemas.microsoft.com/office/drawing/2014/main" id="{3A70CA34-3596-0C29-06DA-4332C5C152BF}"/>
                </a:ext>
              </a:extLst>
            </xdr:cNvPr>
            <xdr:cNvPicPr/>
          </xdr:nvPicPr>
          <xdr:blipFill>
            <a:blip xmlns:r="http://schemas.openxmlformats.org/officeDocument/2006/relationships" r:embed="rId34"/>
            <a:stretch>
              <a:fillRect/>
            </a:stretch>
          </xdr:blipFill>
          <xdr:spPr>
            <a:xfrm>
              <a:off x="1548360" y="7450560"/>
              <a:ext cx="138600" cy="126360"/>
            </a:xfrm>
            <a:prstGeom prst="rect">
              <a:avLst/>
            </a:prstGeom>
          </xdr:spPr>
        </xdr:pic>
      </mc:Fallback>
    </mc:AlternateContent>
    <xdr:clientData/>
  </xdr:oneCellAnchor>
  <xdr:oneCellAnchor>
    <xdr:from>
      <xdr:col>3</xdr:col>
      <xdr:colOff>436680</xdr:colOff>
      <xdr:row>35</xdr:row>
      <xdr:rowOff>28965</xdr:rowOff>
    </xdr:from>
    <xdr:ext cx="194400" cy="13464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2" name="Ink 21">
              <a:extLst>
                <a:ext uri="{FF2B5EF4-FFF2-40B4-BE49-F238E27FC236}">
                  <a16:creationId xmlns:a16="http://schemas.microsoft.com/office/drawing/2014/main" id="{CD4204E0-5E25-48D5-895A-515CF28CC91E}"/>
                </a:ext>
              </a:extLst>
            </xdr14:cNvPr>
            <xdr14:cNvContentPartPr/>
          </xdr14:nvContentPartPr>
          <xdr14:nvPr macro=""/>
          <xdr14:xfrm>
            <a:off x="2265480" y="7106040"/>
            <a:ext cx="194400" cy="134640"/>
          </xdr14:xfrm>
        </xdr:contentPart>
      </mc:Choice>
      <mc:Fallback xmlns="">
        <xdr:pic>
          <xdr:nvPicPr>
            <xdr:cNvPr id="73" name="Ink 72">
              <a:extLst>
                <a:ext uri="{FF2B5EF4-FFF2-40B4-BE49-F238E27FC236}">
                  <a16:creationId xmlns:a16="http://schemas.microsoft.com/office/drawing/2014/main" id="{9608E42A-76EA-6364-0518-E46F5A05B0F2}"/>
                </a:ext>
              </a:extLst>
            </xdr:cNvPr>
            <xdr:cNvPicPr/>
          </xdr:nvPicPr>
          <xdr:blipFill>
            <a:blip xmlns:r="http://schemas.openxmlformats.org/officeDocument/2006/relationships" r:embed="rId36"/>
            <a:stretch>
              <a:fillRect/>
            </a:stretch>
          </xdr:blipFill>
          <xdr:spPr>
            <a:xfrm>
              <a:off x="2261160" y="7101720"/>
              <a:ext cx="203040" cy="143280"/>
            </a:xfrm>
            <a:prstGeom prst="rect">
              <a:avLst/>
            </a:prstGeom>
          </xdr:spPr>
        </xdr:pic>
      </mc:Fallback>
    </mc:AlternateContent>
    <xdr:clientData/>
  </xdr:oneCellAnchor>
  <xdr:oneCellAnchor>
    <xdr:from>
      <xdr:col>7</xdr:col>
      <xdr:colOff>405600</xdr:colOff>
      <xdr:row>33</xdr:row>
      <xdr:rowOff>19005</xdr:rowOff>
    </xdr:from>
    <xdr:ext cx="233640" cy="17509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3" name="Ink 22">
              <a:extLst>
                <a:ext uri="{FF2B5EF4-FFF2-40B4-BE49-F238E27FC236}">
                  <a16:creationId xmlns:a16="http://schemas.microsoft.com/office/drawing/2014/main" id="{247C748A-9EBA-4DEF-BB5B-B9DB79661902}"/>
                </a:ext>
              </a:extLst>
            </xdr14:cNvPr>
            <xdr14:cNvContentPartPr/>
          </xdr14:nvContentPartPr>
          <xdr14:nvPr macro=""/>
          <xdr14:xfrm>
            <a:off x="4672800" y="6715080"/>
            <a:ext cx="233640" cy="181440"/>
          </xdr14:xfrm>
        </xdr:contentPart>
      </mc:Choice>
      <mc:Fallback xmlns="">
        <xdr:pic>
          <xdr:nvPicPr>
            <xdr:cNvPr id="74" name="Ink 73">
              <a:extLst>
                <a:ext uri="{FF2B5EF4-FFF2-40B4-BE49-F238E27FC236}">
                  <a16:creationId xmlns:a16="http://schemas.microsoft.com/office/drawing/2014/main" id="{49ADEE86-6EF9-BF82-7AC9-6C6531897FE2}"/>
                </a:ext>
              </a:extLst>
            </xdr:cNvPr>
            <xdr:cNvPicPr/>
          </xdr:nvPicPr>
          <xdr:blipFill>
            <a:blip xmlns:r="http://schemas.openxmlformats.org/officeDocument/2006/relationships" r:embed="rId38"/>
            <a:stretch>
              <a:fillRect/>
            </a:stretch>
          </xdr:blipFill>
          <xdr:spPr>
            <a:xfrm>
              <a:off x="4668480" y="6710760"/>
              <a:ext cx="242280" cy="190080"/>
            </a:xfrm>
            <a:prstGeom prst="rect">
              <a:avLst/>
            </a:prstGeom>
          </xdr:spPr>
        </xdr:pic>
      </mc:Fallback>
    </mc:AlternateContent>
    <xdr:clientData/>
  </xdr:oneCellAnchor>
  <xdr:oneCellAnchor>
    <xdr:from>
      <xdr:col>8</xdr:col>
      <xdr:colOff>388200</xdr:colOff>
      <xdr:row>34</xdr:row>
      <xdr:rowOff>190305</xdr:rowOff>
    </xdr:from>
    <xdr:ext cx="280440" cy="20569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4" name="Ink 23">
              <a:extLst>
                <a:ext uri="{FF2B5EF4-FFF2-40B4-BE49-F238E27FC236}">
                  <a16:creationId xmlns:a16="http://schemas.microsoft.com/office/drawing/2014/main" id="{274815CB-E97C-4DB9-9964-BFF699C7DCAC}"/>
                </a:ext>
              </a:extLst>
            </xdr14:cNvPr>
            <xdr14:cNvContentPartPr/>
          </xdr14:nvContentPartPr>
          <xdr14:nvPr macro=""/>
          <xdr14:xfrm>
            <a:off x="5265000" y="7076880"/>
            <a:ext cx="280440" cy="212040"/>
          </xdr14:xfrm>
        </xdr:contentPart>
      </mc:Choice>
      <mc:Fallback xmlns="">
        <xdr:pic>
          <xdr:nvPicPr>
            <xdr:cNvPr id="75" name="Ink 74">
              <a:extLst>
                <a:ext uri="{FF2B5EF4-FFF2-40B4-BE49-F238E27FC236}">
                  <a16:creationId xmlns:a16="http://schemas.microsoft.com/office/drawing/2014/main" id="{1B1C669F-E633-4EB2-13E8-0C2303FE57DC}"/>
                </a:ext>
              </a:extLst>
            </xdr:cNvPr>
            <xdr:cNvPicPr/>
          </xdr:nvPicPr>
          <xdr:blipFill>
            <a:blip xmlns:r="http://schemas.openxmlformats.org/officeDocument/2006/relationships" r:embed="rId40"/>
            <a:stretch>
              <a:fillRect/>
            </a:stretch>
          </xdr:blipFill>
          <xdr:spPr>
            <a:xfrm>
              <a:off x="5260680" y="7072560"/>
              <a:ext cx="289080" cy="220680"/>
            </a:xfrm>
            <a:prstGeom prst="rect">
              <a:avLst/>
            </a:prstGeom>
          </xdr:spPr>
        </xdr:pic>
      </mc:Fallback>
    </mc:AlternateContent>
    <xdr:clientData/>
  </xdr:oneCellAnchor>
  <xdr:oneCellAnchor>
    <xdr:from>
      <xdr:col>9</xdr:col>
      <xdr:colOff>399240</xdr:colOff>
      <xdr:row>34</xdr:row>
      <xdr:rowOff>27945</xdr:rowOff>
    </xdr:from>
    <xdr:ext cx="303840" cy="15444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5" name="Ink 24">
              <a:extLst>
                <a:ext uri="{FF2B5EF4-FFF2-40B4-BE49-F238E27FC236}">
                  <a16:creationId xmlns:a16="http://schemas.microsoft.com/office/drawing/2014/main" id="{7305BE19-B75A-4068-AC44-8AF3B492AADD}"/>
                </a:ext>
              </a:extLst>
            </xdr14:cNvPr>
            <xdr14:cNvContentPartPr/>
          </xdr14:nvContentPartPr>
          <xdr14:nvPr macro=""/>
          <xdr14:xfrm>
            <a:off x="5885640" y="6914520"/>
            <a:ext cx="303840" cy="154440"/>
          </xdr14:xfrm>
        </xdr:contentPart>
      </mc:Choice>
      <mc:Fallback xmlns="">
        <xdr:pic>
          <xdr:nvPicPr>
            <xdr:cNvPr id="76" name="Ink 75">
              <a:extLst>
                <a:ext uri="{FF2B5EF4-FFF2-40B4-BE49-F238E27FC236}">
                  <a16:creationId xmlns:a16="http://schemas.microsoft.com/office/drawing/2014/main" id="{E5BD5272-D384-8C4D-3611-4CEAC27527D6}"/>
                </a:ext>
              </a:extLst>
            </xdr:cNvPr>
            <xdr:cNvPicPr/>
          </xdr:nvPicPr>
          <xdr:blipFill>
            <a:blip xmlns:r="http://schemas.openxmlformats.org/officeDocument/2006/relationships" r:embed="rId42"/>
            <a:stretch>
              <a:fillRect/>
            </a:stretch>
          </xdr:blipFill>
          <xdr:spPr>
            <a:xfrm>
              <a:off x="5881320" y="6910200"/>
              <a:ext cx="312480" cy="163080"/>
            </a:xfrm>
            <a:prstGeom prst="rect">
              <a:avLst/>
            </a:prstGeom>
          </xdr:spPr>
        </xdr:pic>
      </mc:Fallback>
    </mc:AlternateContent>
    <xdr:clientData/>
  </xdr:oneCellAnchor>
  <xdr:oneCellAnchor>
    <xdr:from>
      <xdr:col>1</xdr:col>
      <xdr:colOff>152520</xdr:colOff>
      <xdr:row>32</xdr:row>
      <xdr:rowOff>171345</xdr:rowOff>
    </xdr:from>
    <xdr:ext cx="418320" cy="2461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6" name="Ink 25">
              <a:extLst>
                <a:ext uri="{FF2B5EF4-FFF2-40B4-BE49-F238E27FC236}">
                  <a16:creationId xmlns:a16="http://schemas.microsoft.com/office/drawing/2014/main" id="{0A3CB180-DCBE-486D-9A88-E8C8BE365006}"/>
                </a:ext>
              </a:extLst>
            </xdr14:cNvPr>
            <xdr14:cNvContentPartPr/>
          </xdr14:nvContentPartPr>
          <xdr14:nvPr macro=""/>
          <xdr14:xfrm>
            <a:off x="762120" y="6676920"/>
            <a:ext cx="418320" cy="30960"/>
          </xdr14:xfrm>
        </xdr:contentPart>
      </mc:Choice>
      <mc:Fallback xmlns="">
        <xdr:pic>
          <xdr:nvPicPr>
            <xdr:cNvPr id="77" name="Ink 76">
              <a:extLst>
                <a:ext uri="{FF2B5EF4-FFF2-40B4-BE49-F238E27FC236}">
                  <a16:creationId xmlns:a16="http://schemas.microsoft.com/office/drawing/2014/main" id="{835BBD88-907A-2D3D-A688-A577FBCAD8BB}"/>
                </a:ext>
              </a:extLst>
            </xdr:cNvPr>
            <xdr:cNvPicPr/>
          </xdr:nvPicPr>
          <xdr:blipFill>
            <a:blip xmlns:r="http://schemas.openxmlformats.org/officeDocument/2006/relationships" r:embed="rId44"/>
            <a:stretch>
              <a:fillRect/>
            </a:stretch>
          </xdr:blipFill>
          <xdr:spPr>
            <a:xfrm>
              <a:off x="757800" y="6672600"/>
              <a:ext cx="426960" cy="39600"/>
            </a:xfrm>
            <a:prstGeom prst="rect">
              <a:avLst/>
            </a:prstGeom>
          </xdr:spPr>
        </xdr:pic>
      </mc:Fallback>
    </mc:AlternateContent>
    <xdr:clientData/>
  </xdr:oneCellAnchor>
  <xdr:oneCellAnchor>
    <xdr:from>
      <xdr:col>6</xdr:col>
      <xdr:colOff>162000</xdr:colOff>
      <xdr:row>32</xdr:row>
      <xdr:rowOff>190425</xdr:rowOff>
    </xdr:from>
    <xdr:ext cx="313200" cy="1008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7" name="Ink 26">
              <a:extLst>
                <a:ext uri="{FF2B5EF4-FFF2-40B4-BE49-F238E27FC236}">
                  <a16:creationId xmlns:a16="http://schemas.microsoft.com/office/drawing/2014/main" id="{2EC5AE35-FC55-4C04-8324-B2511BBD8BAE}"/>
                </a:ext>
              </a:extLst>
            </xdr14:cNvPr>
            <xdr14:cNvContentPartPr/>
          </xdr14:nvContentPartPr>
          <xdr14:nvPr macro=""/>
          <xdr14:xfrm>
            <a:off x="3819600" y="6696000"/>
            <a:ext cx="313200" cy="10080"/>
          </xdr14:xfrm>
        </xdr:contentPart>
      </mc:Choice>
      <mc:Fallback xmlns="">
        <xdr:pic>
          <xdr:nvPicPr>
            <xdr:cNvPr id="80" name="Ink 79">
              <a:extLst>
                <a:ext uri="{FF2B5EF4-FFF2-40B4-BE49-F238E27FC236}">
                  <a16:creationId xmlns:a16="http://schemas.microsoft.com/office/drawing/2014/main" id="{82974B2A-F507-E13E-DA25-32F25D67CCCF}"/>
                </a:ext>
              </a:extLst>
            </xdr:cNvPr>
            <xdr:cNvPicPr/>
          </xdr:nvPicPr>
          <xdr:blipFill>
            <a:blip xmlns:r="http://schemas.openxmlformats.org/officeDocument/2006/relationships" r:embed="rId46"/>
            <a:stretch>
              <a:fillRect/>
            </a:stretch>
          </xdr:blipFill>
          <xdr:spPr>
            <a:xfrm>
              <a:off x="3815280" y="6691680"/>
              <a:ext cx="321840" cy="1872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342900</xdr:colOff>
      <xdr:row>36</xdr:row>
      <xdr:rowOff>9525</xdr:rowOff>
    </xdr:from>
    <xdr:to>
      <xdr:col>4</xdr:col>
      <xdr:colOff>352425</xdr:colOff>
      <xdr:row>41</xdr:row>
      <xdr:rowOff>180975</xdr:rowOff>
    </xdr:to>
    <xdr:cxnSp macro="">
      <xdr:nvCxnSpPr>
        <xdr:cNvPr id="2" name="Straight Connector 1">
          <a:extLst>
            <a:ext uri="{FF2B5EF4-FFF2-40B4-BE49-F238E27FC236}">
              <a16:creationId xmlns:a16="http://schemas.microsoft.com/office/drawing/2014/main" id="{52D3B14D-4B05-492C-B32B-1D739A0D0011}"/>
            </a:ext>
          </a:extLst>
        </xdr:cNvPr>
        <xdr:cNvCxnSpPr/>
      </xdr:nvCxnSpPr>
      <xdr:spPr>
        <a:xfrm>
          <a:off x="2781300" y="6638925"/>
          <a:ext cx="9525" cy="1092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95250</xdr:colOff>
      <xdr:row>37</xdr:row>
      <xdr:rowOff>76200</xdr:rowOff>
    </xdr:from>
    <xdr:to>
      <xdr:col>6</xdr:col>
      <xdr:colOff>590550</xdr:colOff>
      <xdr:row>37</xdr:row>
      <xdr:rowOff>104775</xdr:rowOff>
    </xdr:to>
    <xdr:cxnSp macro="">
      <xdr:nvCxnSpPr>
        <xdr:cNvPr id="3" name="Straight Connector 2">
          <a:extLst>
            <a:ext uri="{FF2B5EF4-FFF2-40B4-BE49-F238E27FC236}">
              <a16:creationId xmlns:a16="http://schemas.microsoft.com/office/drawing/2014/main" id="{DEE20CDD-853E-479A-94E6-626A1E519D07}"/>
            </a:ext>
          </a:extLst>
        </xdr:cNvPr>
        <xdr:cNvCxnSpPr/>
      </xdr:nvCxnSpPr>
      <xdr:spPr>
        <a:xfrm>
          <a:off x="704850" y="6889750"/>
          <a:ext cx="3543300" cy="28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133350</xdr:colOff>
      <xdr:row>39</xdr:row>
      <xdr:rowOff>114300</xdr:rowOff>
    </xdr:from>
    <xdr:to>
      <xdr:col>7</xdr:col>
      <xdr:colOff>9525</xdr:colOff>
      <xdr:row>39</xdr:row>
      <xdr:rowOff>133350</xdr:rowOff>
    </xdr:to>
    <xdr:cxnSp macro="">
      <xdr:nvCxnSpPr>
        <xdr:cNvPr id="4" name="Straight Connector 3">
          <a:extLst>
            <a:ext uri="{FF2B5EF4-FFF2-40B4-BE49-F238E27FC236}">
              <a16:creationId xmlns:a16="http://schemas.microsoft.com/office/drawing/2014/main" id="{F2BABBEE-4555-46F4-AE35-7AC6463F6A4F}"/>
            </a:ext>
          </a:extLst>
        </xdr:cNvPr>
        <xdr:cNvCxnSpPr/>
      </xdr:nvCxnSpPr>
      <xdr:spPr>
        <a:xfrm flipV="1">
          <a:off x="742950" y="7296150"/>
          <a:ext cx="35337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xdr:colOff>
      <xdr:row>41</xdr:row>
      <xdr:rowOff>104775</xdr:rowOff>
    </xdr:from>
    <xdr:to>
      <xdr:col>7</xdr:col>
      <xdr:colOff>57150</xdr:colOff>
      <xdr:row>41</xdr:row>
      <xdr:rowOff>114300</xdr:rowOff>
    </xdr:to>
    <xdr:cxnSp macro="">
      <xdr:nvCxnSpPr>
        <xdr:cNvPr id="5" name="Straight Connector 4">
          <a:extLst>
            <a:ext uri="{FF2B5EF4-FFF2-40B4-BE49-F238E27FC236}">
              <a16:creationId xmlns:a16="http://schemas.microsoft.com/office/drawing/2014/main" id="{65736F58-9C82-4A2C-93BD-33A437C4003C}"/>
            </a:ext>
          </a:extLst>
        </xdr:cNvPr>
        <xdr:cNvCxnSpPr/>
      </xdr:nvCxnSpPr>
      <xdr:spPr>
        <a:xfrm>
          <a:off x="685800" y="7654925"/>
          <a:ext cx="36385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342900</xdr:colOff>
      <xdr:row>43</xdr:row>
      <xdr:rowOff>180975</xdr:rowOff>
    </xdr:from>
    <xdr:to>
      <xdr:col>2</xdr:col>
      <xdr:colOff>352425</xdr:colOff>
      <xdr:row>49</xdr:row>
      <xdr:rowOff>161925</xdr:rowOff>
    </xdr:to>
    <xdr:cxnSp macro="">
      <xdr:nvCxnSpPr>
        <xdr:cNvPr id="6" name="Straight Connector 5">
          <a:extLst>
            <a:ext uri="{FF2B5EF4-FFF2-40B4-BE49-F238E27FC236}">
              <a16:creationId xmlns:a16="http://schemas.microsoft.com/office/drawing/2014/main" id="{0D2294AE-3094-431C-A511-1F11D8A4AE74}"/>
            </a:ext>
          </a:extLst>
        </xdr:cNvPr>
        <xdr:cNvCxnSpPr/>
      </xdr:nvCxnSpPr>
      <xdr:spPr>
        <a:xfrm>
          <a:off x="1562100" y="8099425"/>
          <a:ext cx="9525" cy="1085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47</xdr:row>
      <xdr:rowOff>123825</xdr:rowOff>
    </xdr:from>
    <xdr:to>
      <xdr:col>7</xdr:col>
      <xdr:colOff>9525</xdr:colOff>
      <xdr:row>47</xdr:row>
      <xdr:rowOff>123825</xdr:rowOff>
    </xdr:to>
    <xdr:cxnSp macro="">
      <xdr:nvCxnSpPr>
        <xdr:cNvPr id="7" name="Straight Connector 6">
          <a:extLst>
            <a:ext uri="{FF2B5EF4-FFF2-40B4-BE49-F238E27FC236}">
              <a16:creationId xmlns:a16="http://schemas.microsoft.com/office/drawing/2014/main" id="{F54165C4-0AA2-4CD1-B1A8-EFFDDDFCA14B}"/>
            </a:ext>
          </a:extLst>
        </xdr:cNvPr>
        <xdr:cNvCxnSpPr/>
      </xdr:nvCxnSpPr>
      <xdr:spPr>
        <a:xfrm>
          <a:off x="619125" y="8778875"/>
          <a:ext cx="3657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333375</xdr:colOff>
      <xdr:row>44</xdr:row>
      <xdr:rowOff>9525</xdr:rowOff>
    </xdr:from>
    <xdr:to>
      <xdr:col>4</xdr:col>
      <xdr:colOff>352425</xdr:colOff>
      <xdr:row>50</xdr:row>
      <xdr:rowOff>28575</xdr:rowOff>
    </xdr:to>
    <xdr:cxnSp macro="">
      <xdr:nvCxnSpPr>
        <xdr:cNvPr id="8" name="Straight Connector 7">
          <a:extLst>
            <a:ext uri="{FF2B5EF4-FFF2-40B4-BE49-F238E27FC236}">
              <a16:creationId xmlns:a16="http://schemas.microsoft.com/office/drawing/2014/main" id="{2B58B7E4-B3E1-47A4-AB5A-6A565516C2E3}"/>
            </a:ext>
          </a:extLst>
        </xdr:cNvPr>
        <xdr:cNvCxnSpPr/>
      </xdr:nvCxnSpPr>
      <xdr:spPr>
        <a:xfrm>
          <a:off x="2771775" y="8112125"/>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49</xdr:row>
      <xdr:rowOff>95250</xdr:rowOff>
    </xdr:from>
    <xdr:to>
      <xdr:col>7</xdr:col>
      <xdr:colOff>0</xdr:colOff>
      <xdr:row>49</xdr:row>
      <xdr:rowOff>95250</xdr:rowOff>
    </xdr:to>
    <xdr:cxnSp macro="">
      <xdr:nvCxnSpPr>
        <xdr:cNvPr id="9" name="Straight Connector 8">
          <a:extLst>
            <a:ext uri="{FF2B5EF4-FFF2-40B4-BE49-F238E27FC236}">
              <a16:creationId xmlns:a16="http://schemas.microsoft.com/office/drawing/2014/main" id="{5A807E72-25DF-4481-AF7C-FF88AC95C1C0}"/>
            </a:ext>
          </a:extLst>
        </xdr:cNvPr>
        <xdr:cNvCxnSpPr/>
      </xdr:nvCxnSpPr>
      <xdr:spPr>
        <a:xfrm>
          <a:off x="771525" y="9118600"/>
          <a:ext cx="3495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304800</xdr:colOff>
      <xdr:row>53</xdr:row>
      <xdr:rowOff>19050</xdr:rowOff>
    </xdr:from>
    <xdr:to>
      <xdr:col>2</xdr:col>
      <xdr:colOff>323850</xdr:colOff>
      <xdr:row>59</xdr:row>
      <xdr:rowOff>38100</xdr:rowOff>
    </xdr:to>
    <xdr:cxnSp macro="">
      <xdr:nvCxnSpPr>
        <xdr:cNvPr id="10" name="Straight Connector 9">
          <a:extLst>
            <a:ext uri="{FF2B5EF4-FFF2-40B4-BE49-F238E27FC236}">
              <a16:creationId xmlns:a16="http://schemas.microsoft.com/office/drawing/2014/main" id="{5E026406-20C4-49BE-8458-445C0CD096DA}"/>
            </a:ext>
          </a:extLst>
        </xdr:cNvPr>
        <xdr:cNvCxnSpPr/>
      </xdr:nvCxnSpPr>
      <xdr:spPr>
        <a:xfrm>
          <a:off x="1524000" y="9779000"/>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38100</xdr:colOff>
      <xdr:row>55</xdr:row>
      <xdr:rowOff>95250</xdr:rowOff>
    </xdr:from>
    <xdr:to>
      <xdr:col>6</xdr:col>
      <xdr:colOff>600075</xdr:colOff>
      <xdr:row>55</xdr:row>
      <xdr:rowOff>104775</xdr:rowOff>
    </xdr:to>
    <xdr:cxnSp macro="">
      <xdr:nvCxnSpPr>
        <xdr:cNvPr id="11" name="Straight Connector 10">
          <a:extLst>
            <a:ext uri="{FF2B5EF4-FFF2-40B4-BE49-F238E27FC236}">
              <a16:creationId xmlns:a16="http://schemas.microsoft.com/office/drawing/2014/main" id="{A9B607CA-020D-4491-8AF3-A56E62B4961C}"/>
            </a:ext>
          </a:extLst>
        </xdr:cNvPr>
        <xdr:cNvCxnSpPr/>
      </xdr:nvCxnSpPr>
      <xdr:spPr>
        <a:xfrm flipV="1">
          <a:off x="647700" y="10223500"/>
          <a:ext cx="36099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104775</xdr:colOff>
      <xdr:row>56</xdr:row>
      <xdr:rowOff>104775</xdr:rowOff>
    </xdr:from>
    <xdr:to>
      <xdr:col>7</xdr:col>
      <xdr:colOff>38100</xdr:colOff>
      <xdr:row>56</xdr:row>
      <xdr:rowOff>114300</xdr:rowOff>
    </xdr:to>
    <xdr:cxnSp macro="">
      <xdr:nvCxnSpPr>
        <xdr:cNvPr id="12" name="Straight Connector 11">
          <a:extLst>
            <a:ext uri="{FF2B5EF4-FFF2-40B4-BE49-F238E27FC236}">
              <a16:creationId xmlns:a16="http://schemas.microsoft.com/office/drawing/2014/main" id="{E00ECA43-31FD-4098-BC14-020D071B7429}"/>
            </a:ext>
          </a:extLst>
        </xdr:cNvPr>
        <xdr:cNvCxnSpPr/>
      </xdr:nvCxnSpPr>
      <xdr:spPr>
        <a:xfrm flipV="1">
          <a:off x="714375" y="10417175"/>
          <a:ext cx="3590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171450</xdr:colOff>
      <xdr:row>57</xdr:row>
      <xdr:rowOff>133350</xdr:rowOff>
    </xdr:from>
    <xdr:to>
      <xdr:col>6</xdr:col>
      <xdr:colOff>542925</xdr:colOff>
      <xdr:row>57</xdr:row>
      <xdr:rowOff>152400</xdr:rowOff>
    </xdr:to>
    <xdr:cxnSp macro="">
      <xdr:nvCxnSpPr>
        <xdr:cNvPr id="13" name="Straight Connector 12">
          <a:extLst>
            <a:ext uri="{FF2B5EF4-FFF2-40B4-BE49-F238E27FC236}">
              <a16:creationId xmlns:a16="http://schemas.microsoft.com/office/drawing/2014/main" id="{AF00313B-08CF-4392-A6F9-E2E54368CBB4}"/>
            </a:ext>
          </a:extLst>
        </xdr:cNvPr>
        <xdr:cNvCxnSpPr/>
      </xdr:nvCxnSpPr>
      <xdr:spPr>
        <a:xfrm flipV="1">
          <a:off x="781050" y="10629900"/>
          <a:ext cx="34194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58</xdr:row>
      <xdr:rowOff>133350</xdr:rowOff>
    </xdr:from>
    <xdr:to>
      <xdr:col>7</xdr:col>
      <xdr:colOff>0</xdr:colOff>
      <xdr:row>58</xdr:row>
      <xdr:rowOff>152400</xdr:rowOff>
    </xdr:to>
    <xdr:cxnSp macro="">
      <xdr:nvCxnSpPr>
        <xdr:cNvPr id="14" name="Straight Connector 13">
          <a:extLst>
            <a:ext uri="{FF2B5EF4-FFF2-40B4-BE49-F238E27FC236}">
              <a16:creationId xmlns:a16="http://schemas.microsoft.com/office/drawing/2014/main" id="{042411BD-68B7-47C1-866B-1B73EC018354}"/>
            </a:ext>
          </a:extLst>
        </xdr:cNvPr>
        <xdr:cNvCxnSpPr/>
      </xdr:nvCxnSpPr>
      <xdr:spPr>
        <a:xfrm flipV="1">
          <a:off x="628650" y="10814050"/>
          <a:ext cx="363855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6</xdr:col>
      <xdr:colOff>12570</xdr:colOff>
      <xdr:row>61</xdr:row>
      <xdr:rowOff>18840</xdr:rowOff>
    </xdr:from>
    <xdr:ext cx="569160" cy="10529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5" name="Ink 14">
              <a:extLst>
                <a:ext uri="{FF2B5EF4-FFF2-40B4-BE49-F238E27FC236}">
                  <a16:creationId xmlns:a16="http://schemas.microsoft.com/office/drawing/2014/main" id="{4B98E07D-6C2D-4A43-A872-80D40D6CD948}"/>
                </a:ext>
              </a:extLst>
            </xdr14:cNvPr>
            <xdr14:cNvContentPartPr/>
          </xdr14:nvContentPartPr>
          <xdr14:nvPr macro=""/>
          <xdr14:xfrm>
            <a:off x="3670170" y="11639340"/>
            <a:ext cx="569160" cy="1084680"/>
          </xdr14:xfrm>
        </xdr:contentPart>
      </mc:Choice>
      <mc:Fallback xmlns="">
        <xdr:pic>
          <xdr:nvPicPr>
            <xdr:cNvPr id="32" name="Ink 31">
              <a:extLst>
                <a:ext uri="{FF2B5EF4-FFF2-40B4-BE49-F238E27FC236}">
                  <a16:creationId xmlns:a16="http://schemas.microsoft.com/office/drawing/2014/main" id="{D0716A7F-B355-9313-CD35-B89B74009DEA}"/>
                </a:ext>
              </a:extLst>
            </xdr:cNvPr>
            <xdr:cNvPicPr/>
          </xdr:nvPicPr>
          <xdr:blipFill>
            <a:blip xmlns:r="http://schemas.openxmlformats.org/officeDocument/2006/relationships" r:embed="rId2"/>
            <a:stretch>
              <a:fillRect/>
            </a:stretch>
          </xdr:blipFill>
          <xdr:spPr>
            <a:xfrm>
              <a:off x="3665850" y="11635020"/>
              <a:ext cx="577800" cy="1093320"/>
            </a:xfrm>
            <a:prstGeom prst="rect">
              <a:avLst/>
            </a:prstGeom>
          </xdr:spPr>
        </xdr:pic>
      </mc:Fallback>
    </mc:AlternateContent>
    <xdr:clientData/>
  </xdr:oneCellAnchor>
  <xdr:oneCellAnchor>
    <xdr:from>
      <xdr:col>2</xdr:col>
      <xdr:colOff>378450</xdr:colOff>
      <xdr:row>61</xdr:row>
      <xdr:rowOff>190200</xdr:rowOff>
    </xdr:from>
    <xdr:ext cx="300240" cy="23413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6" name="Ink 15">
              <a:extLst>
                <a:ext uri="{FF2B5EF4-FFF2-40B4-BE49-F238E27FC236}">
                  <a16:creationId xmlns:a16="http://schemas.microsoft.com/office/drawing/2014/main" id="{4A8AD40E-32BB-48A7-8454-DE8DA4A66A53}"/>
                </a:ext>
              </a:extLst>
            </xdr14:cNvPr>
            <xdr14:cNvContentPartPr/>
          </xdr14:nvContentPartPr>
          <xdr14:nvPr macro=""/>
          <xdr14:xfrm>
            <a:off x="1597650" y="11810700"/>
            <a:ext cx="300240" cy="240480"/>
          </xdr14:xfrm>
        </xdr:contentPart>
      </mc:Choice>
      <mc:Fallback xmlns="">
        <xdr:pic>
          <xdr:nvPicPr>
            <xdr:cNvPr id="33" name="Ink 32">
              <a:extLst>
                <a:ext uri="{FF2B5EF4-FFF2-40B4-BE49-F238E27FC236}">
                  <a16:creationId xmlns:a16="http://schemas.microsoft.com/office/drawing/2014/main" id="{A2AC0721-EAE2-3EB7-00C4-FD0D8115D40F}"/>
                </a:ext>
              </a:extLst>
            </xdr:cNvPr>
            <xdr:cNvPicPr/>
          </xdr:nvPicPr>
          <xdr:blipFill>
            <a:blip xmlns:r="http://schemas.openxmlformats.org/officeDocument/2006/relationships" r:embed="rId4"/>
            <a:stretch>
              <a:fillRect/>
            </a:stretch>
          </xdr:blipFill>
          <xdr:spPr>
            <a:xfrm>
              <a:off x="1593330" y="11806380"/>
              <a:ext cx="308880" cy="249120"/>
            </a:xfrm>
            <a:prstGeom prst="rect">
              <a:avLst/>
            </a:prstGeom>
          </xdr:spPr>
        </xdr:pic>
      </mc:Fallback>
    </mc:AlternateContent>
    <xdr:clientData/>
  </xdr:oneCellAnchor>
  <xdr:oneCellAnchor>
    <xdr:from>
      <xdr:col>9</xdr:col>
      <xdr:colOff>389850</xdr:colOff>
      <xdr:row>62</xdr:row>
      <xdr:rowOff>18060</xdr:rowOff>
    </xdr:from>
    <xdr:ext cx="269640" cy="235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7" name="Ink 16">
              <a:extLst>
                <a:ext uri="{FF2B5EF4-FFF2-40B4-BE49-F238E27FC236}">
                  <a16:creationId xmlns:a16="http://schemas.microsoft.com/office/drawing/2014/main" id="{50552054-447E-4839-9F3E-AE7D93420678}"/>
                </a:ext>
              </a:extLst>
            </xdr14:cNvPr>
            <xdr14:cNvContentPartPr/>
          </xdr14:nvContentPartPr>
          <xdr14:nvPr macro=""/>
          <xdr14:xfrm>
            <a:off x="5876250" y="11829060"/>
            <a:ext cx="269640" cy="241560"/>
          </xdr14:xfrm>
        </xdr:contentPart>
      </mc:Choice>
      <mc:Fallback xmlns="">
        <xdr:pic>
          <xdr:nvPicPr>
            <xdr:cNvPr id="34" name="Ink 33">
              <a:extLst>
                <a:ext uri="{FF2B5EF4-FFF2-40B4-BE49-F238E27FC236}">
                  <a16:creationId xmlns:a16="http://schemas.microsoft.com/office/drawing/2014/main" id="{3CD32A35-5650-0250-E681-853FC01DEC55}"/>
                </a:ext>
              </a:extLst>
            </xdr:cNvPr>
            <xdr:cNvPicPr/>
          </xdr:nvPicPr>
          <xdr:blipFill>
            <a:blip xmlns:r="http://schemas.openxmlformats.org/officeDocument/2006/relationships" r:embed="rId6"/>
            <a:stretch>
              <a:fillRect/>
            </a:stretch>
          </xdr:blipFill>
          <xdr:spPr>
            <a:xfrm>
              <a:off x="5871930" y="11824740"/>
              <a:ext cx="278280" cy="250200"/>
            </a:xfrm>
            <a:prstGeom prst="rect">
              <a:avLst/>
            </a:prstGeom>
          </xdr:spPr>
        </xdr:pic>
      </mc:Fallback>
    </mc:AlternateContent>
    <xdr:clientData/>
  </xdr:oneCellAnchor>
  <xdr:oneCellAnchor>
    <xdr:from>
      <xdr:col>2</xdr:col>
      <xdr:colOff>453330</xdr:colOff>
      <xdr:row>63</xdr:row>
      <xdr:rowOff>56880</xdr:rowOff>
    </xdr:from>
    <xdr:ext cx="120960" cy="164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8" name="Ink 17">
              <a:extLst>
                <a:ext uri="{FF2B5EF4-FFF2-40B4-BE49-F238E27FC236}">
                  <a16:creationId xmlns:a16="http://schemas.microsoft.com/office/drawing/2014/main" id="{51E2EF09-C0D6-432B-9730-6A5B84E0CAC0}"/>
                </a:ext>
              </a:extLst>
            </xdr14:cNvPr>
            <xdr14:cNvContentPartPr/>
          </xdr14:nvContentPartPr>
          <xdr14:nvPr macro=""/>
          <xdr14:xfrm>
            <a:off x="1672530" y="12058380"/>
            <a:ext cx="120960" cy="171000"/>
          </xdr14:xfrm>
        </xdr:contentPart>
      </mc:Choice>
      <mc:Fallback xmlns="">
        <xdr:pic>
          <xdr:nvPicPr>
            <xdr:cNvPr id="59" name="Ink 58">
              <a:extLst>
                <a:ext uri="{FF2B5EF4-FFF2-40B4-BE49-F238E27FC236}">
                  <a16:creationId xmlns:a16="http://schemas.microsoft.com/office/drawing/2014/main" id="{AC3DDD81-23DB-7574-F7E9-B8C542BEB9D8}"/>
                </a:ext>
              </a:extLst>
            </xdr:cNvPr>
            <xdr:cNvPicPr/>
          </xdr:nvPicPr>
          <xdr:blipFill>
            <a:blip xmlns:r="http://schemas.openxmlformats.org/officeDocument/2006/relationships" r:embed="rId8"/>
            <a:stretch>
              <a:fillRect/>
            </a:stretch>
          </xdr:blipFill>
          <xdr:spPr>
            <a:xfrm>
              <a:off x="1668197" y="12054060"/>
              <a:ext cx="129626" cy="179640"/>
            </a:xfrm>
            <a:prstGeom prst="rect">
              <a:avLst/>
            </a:prstGeom>
          </xdr:spPr>
        </xdr:pic>
      </mc:Fallback>
    </mc:AlternateContent>
    <xdr:clientData/>
  </xdr:oneCellAnchor>
  <xdr:oneCellAnchor>
    <xdr:from>
      <xdr:col>3</xdr:col>
      <xdr:colOff>200130</xdr:colOff>
      <xdr:row>67</xdr:row>
      <xdr:rowOff>76080</xdr:rowOff>
    </xdr:from>
    <xdr:ext cx="309240" cy="1000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9" name="Ink 18">
              <a:extLst>
                <a:ext uri="{FF2B5EF4-FFF2-40B4-BE49-F238E27FC236}">
                  <a16:creationId xmlns:a16="http://schemas.microsoft.com/office/drawing/2014/main" id="{A76409A4-6D6F-4413-9F37-9B20B1DB987B}"/>
                </a:ext>
              </a:extLst>
            </xdr14:cNvPr>
            <xdr14:cNvContentPartPr/>
          </xdr14:nvContentPartPr>
          <xdr14:nvPr macro=""/>
          <xdr14:xfrm>
            <a:off x="2028930" y="12839580"/>
            <a:ext cx="309240" cy="100080"/>
          </xdr14:xfrm>
        </xdr:contentPart>
      </mc:Choice>
      <mc:Fallback xmlns="">
        <xdr:pic>
          <xdr:nvPicPr>
            <xdr:cNvPr id="60" name="Ink 59">
              <a:extLst>
                <a:ext uri="{FF2B5EF4-FFF2-40B4-BE49-F238E27FC236}">
                  <a16:creationId xmlns:a16="http://schemas.microsoft.com/office/drawing/2014/main" id="{B388B63D-6381-85D1-06C8-7D5F8A30FCEC}"/>
                </a:ext>
              </a:extLst>
            </xdr:cNvPr>
            <xdr:cNvPicPr/>
          </xdr:nvPicPr>
          <xdr:blipFill>
            <a:blip xmlns:r="http://schemas.openxmlformats.org/officeDocument/2006/relationships" r:embed="rId10"/>
            <a:stretch>
              <a:fillRect/>
            </a:stretch>
          </xdr:blipFill>
          <xdr:spPr>
            <a:xfrm>
              <a:off x="2024610" y="12835260"/>
              <a:ext cx="317880" cy="108720"/>
            </a:xfrm>
            <a:prstGeom prst="rect">
              <a:avLst/>
            </a:prstGeom>
          </xdr:spPr>
        </xdr:pic>
      </mc:Fallback>
    </mc:AlternateContent>
    <xdr:clientData/>
  </xdr:oneCellAnchor>
  <xdr:oneCellAnchor>
    <xdr:from>
      <xdr:col>2</xdr:col>
      <xdr:colOff>257130</xdr:colOff>
      <xdr:row>67</xdr:row>
      <xdr:rowOff>28560</xdr:rowOff>
    </xdr:from>
    <xdr:ext cx="232560" cy="1432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 name="Ink 19">
              <a:extLst>
                <a:ext uri="{FF2B5EF4-FFF2-40B4-BE49-F238E27FC236}">
                  <a16:creationId xmlns:a16="http://schemas.microsoft.com/office/drawing/2014/main" id="{E8DEBC92-8C21-4333-BAEA-53BC80739E84}"/>
                </a:ext>
              </a:extLst>
            </xdr14:cNvPr>
            <xdr14:cNvContentPartPr/>
          </xdr14:nvContentPartPr>
          <xdr14:nvPr macro=""/>
          <xdr14:xfrm>
            <a:off x="1476330" y="12792060"/>
            <a:ext cx="232560" cy="143280"/>
          </xdr14:xfrm>
        </xdr:contentPart>
      </mc:Choice>
      <mc:Fallback xmlns="">
        <xdr:pic>
          <xdr:nvPicPr>
            <xdr:cNvPr id="61" name="Ink 60">
              <a:extLst>
                <a:ext uri="{FF2B5EF4-FFF2-40B4-BE49-F238E27FC236}">
                  <a16:creationId xmlns:a16="http://schemas.microsoft.com/office/drawing/2014/main" id="{C1B554FB-28C5-6EB6-49C4-167E1536CD9E}"/>
                </a:ext>
              </a:extLst>
            </xdr:cNvPr>
            <xdr:cNvPicPr/>
          </xdr:nvPicPr>
          <xdr:blipFill>
            <a:blip xmlns:r="http://schemas.openxmlformats.org/officeDocument/2006/relationships" r:embed="rId12"/>
            <a:stretch>
              <a:fillRect/>
            </a:stretch>
          </xdr:blipFill>
          <xdr:spPr>
            <a:xfrm>
              <a:off x="1472010" y="12787740"/>
              <a:ext cx="241200" cy="151920"/>
            </a:xfrm>
            <a:prstGeom prst="rect">
              <a:avLst/>
            </a:prstGeom>
          </xdr:spPr>
        </xdr:pic>
      </mc:Fallback>
    </mc:AlternateContent>
    <xdr:clientData/>
  </xdr:oneCellAnchor>
  <xdr:oneCellAnchor>
    <xdr:from>
      <xdr:col>7</xdr:col>
      <xdr:colOff>139170</xdr:colOff>
      <xdr:row>62</xdr:row>
      <xdr:rowOff>47580</xdr:rowOff>
    </xdr:from>
    <xdr:ext cx="281160" cy="8418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1" name="Ink 20">
              <a:extLst>
                <a:ext uri="{FF2B5EF4-FFF2-40B4-BE49-F238E27FC236}">
                  <a16:creationId xmlns:a16="http://schemas.microsoft.com/office/drawing/2014/main" id="{723C05BA-CD0B-448C-BCA8-7EF180D7B086}"/>
                </a:ext>
              </a:extLst>
            </xdr14:cNvPr>
            <xdr14:cNvContentPartPr/>
          </xdr14:nvContentPartPr>
          <xdr14:nvPr macro=""/>
          <xdr14:xfrm>
            <a:off x="4406370" y="11858580"/>
            <a:ext cx="281160" cy="867240"/>
          </xdr14:xfrm>
        </xdr:contentPart>
      </mc:Choice>
      <mc:Fallback xmlns="">
        <xdr:pic>
          <xdr:nvPicPr>
            <xdr:cNvPr id="62" name="Ink 61">
              <a:extLst>
                <a:ext uri="{FF2B5EF4-FFF2-40B4-BE49-F238E27FC236}">
                  <a16:creationId xmlns:a16="http://schemas.microsoft.com/office/drawing/2014/main" id="{312FD114-2A54-19BC-64D2-C7BD706EEEAB}"/>
                </a:ext>
              </a:extLst>
            </xdr:cNvPr>
            <xdr:cNvPicPr/>
          </xdr:nvPicPr>
          <xdr:blipFill>
            <a:blip xmlns:r="http://schemas.openxmlformats.org/officeDocument/2006/relationships" r:embed="rId14"/>
            <a:stretch>
              <a:fillRect/>
            </a:stretch>
          </xdr:blipFill>
          <xdr:spPr>
            <a:xfrm>
              <a:off x="4402050" y="11854260"/>
              <a:ext cx="289800" cy="875880"/>
            </a:xfrm>
            <a:prstGeom prst="rect">
              <a:avLst/>
            </a:prstGeom>
          </xdr:spPr>
        </xdr:pic>
      </mc:Fallback>
    </mc:AlternateContent>
    <xdr:clientData/>
  </xdr:oneCellAnchor>
  <xdr:oneCellAnchor>
    <xdr:from>
      <xdr:col>4</xdr:col>
      <xdr:colOff>494130</xdr:colOff>
      <xdr:row>63</xdr:row>
      <xdr:rowOff>1440</xdr:rowOff>
    </xdr:from>
    <xdr:ext cx="192960" cy="22117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3DBC5C52-314D-4666-AD7C-D2504887A043}"/>
                </a:ext>
              </a:extLst>
            </xdr14:cNvPr>
            <xdr14:cNvContentPartPr/>
          </xdr14:nvContentPartPr>
          <xdr14:nvPr macro=""/>
          <xdr14:xfrm>
            <a:off x="2932530" y="12002940"/>
            <a:ext cx="192960" cy="227520"/>
          </xdr14:xfrm>
        </xdr:contentPart>
      </mc:Choice>
      <mc:Fallback xmlns="">
        <xdr:pic>
          <xdr:nvPicPr>
            <xdr:cNvPr id="63" name="Ink 62">
              <a:extLst>
                <a:ext uri="{FF2B5EF4-FFF2-40B4-BE49-F238E27FC236}">
                  <a16:creationId xmlns:a16="http://schemas.microsoft.com/office/drawing/2014/main" id="{879DBF36-4614-7DD3-A6E9-2C37FD23DAA8}"/>
                </a:ext>
              </a:extLst>
            </xdr:cNvPr>
            <xdr:cNvPicPr/>
          </xdr:nvPicPr>
          <xdr:blipFill>
            <a:blip xmlns:r="http://schemas.openxmlformats.org/officeDocument/2006/relationships" r:embed="rId16"/>
            <a:stretch>
              <a:fillRect/>
            </a:stretch>
          </xdr:blipFill>
          <xdr:spPr>
            <a:xfrm>
              <a:off x="2928210" y="11998620"/>
              <a:ext cx="201600" cy="236160"/>
            </a:xfrm>
            <a:prstGeom prst="rect">
              <a:avLst/>
            </a:prstGeom>
          </xdr:spPr>
        </xdr:pic>
      </mc:Fallback>
    </mc:AlternateContent>
    <xdr:clientData/>
  </xdr:oneCellAnchor>
  <xdr:oneCellAnchor>
    <xdr:from>
      <xdr:col>11</xdr:col>
      <xdr:colOff>467370</xdr:colOff>
      <xdr:row>62</xdr:row>
      <xdr:rowOff>173220</xdr:rowOff>
    </xdr:from>
    <xdr:ext cx="231120" cy="19021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3" name="Ink 22">
              <a:extLst>
                <a:ext uri="{FF2B5EF4-FFF2-40B4-BE49-F238E27FC236}">
                  <a16:creationId xmlns:a16="http://schemas.microsoft.com/office/drawing/2014/main" id="{33451A97-A792-48D1-84BB-C8ECC844442D}"/>
                </a:ext>
              </a:extLst>
            </xdr14:cNvPr>
            <xdr14:cNvContentPartPr/>
          </xdr14:nvContentPartPr>
          <xdr14:nvPr macro=""/>
          <xdr14:xfrm>
            <a:off x="7172970" y="11984220"/>
            <a:ext cx="231120" cy="196560"/>
          </xdr14:xfrm>
        </xdr:contentPart>
      </mc:Choice>
      <mc:Fallback xmlns="">
        <xdr:pic>
          <xdr:nvPicPr>
            <xdr:cNvPr id="65" name="Ink 64">
              <a:extLst>
                <a:ext uri="{FF2B5EF4-FFF2-40B4-BE49-F238E27FC236}">
                  <a16:creationId xmlns:a16="http://schemas.microsoft.com/office/drawing/2014/main" id="{896E60E0-F061-232C-5E9E-8CDD33BA22A7}"/>
                </a:ext>
              </a:extLst>
            </xdr:cNvPr>
            <xdr:cNvPicPr/>
          </xdr:nvPicPr>
          <xdr:blipFill>
            <a:blip xmlns:r="http://schemas.openxmlformats.org/officeDocument/2006/relationships" r:embed="rId18"/>
            <a:stretch>
              <a:fillRect/>
            </a:stretch>
          </xdr:blipFill>
          <xdr:spPr>
            <a:xfrm>
              <a:off x="7168650" y="11979900"/>
              <a:ext cx="239760" cy="205200"/>
            </a:xfrm>
            <a:prstGeom prst="rect">
              <a:avLst/>
            </a:prstGeom>
          </xdr:spPr>
        </xdr:pic>
      </mc:Fallback>
    </mc:AlternateContent>
    <xdr:clientData/>
  </xdr:oneCellAnchor>
  <xdr:oneCellAnchor>
    <xdr:from>
      <xdr:col>4</xdr:col>
      <xdr:colOff>514290</xdr:colOff>
      <xdr:row>65</xdr:row>
      <xdr:rowOff>47400</xdr:rowOff>
    </xdr:from>
    <xdr:ext cx="138960" cy="11520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4" name="Ink 23">
              <a:extLst>
                <a:ext uri="{FF2B5EF4-FFF2-40B4-BE49-F238E27FC236}">
                  <a16:creationId xmlns:a16="http://schemas.microsoft.com/office/drawing/2014/main" id="{03ABF6D5-C026-475E-B7D8-71A95712C431}"/>
                </a:ext>
              </a:extLst>
            </xdr14:cNvPr>
            <xdr14:cNvContentPartPr/>
          </xdr14:nvContentPartPr>
          <xdr14:nvPr macro=""/>
          <xdr14:xfrm>
            <a:off x="2952690" y="12429900"/>
            <a:ext cx="138960" cy="115200"/>
          </xdr14:xfrm>
        </xdr:contentPart>
      </mc:Choice>
      <mc:Fallback xmlns="">
        <xdr:pic>
          <xdr:nvPicPr>
            <xdr:cNvPr id="68" name="Ink 67">
              <a:extLst>
                <a:ext uri="{FF2B5EF4-FFF2-40B4-BE49-F238E27FC236}">
                  <a16:creationId xmlns:a16="http://schemas.microsoft.com/office/drawing/2014/main" id="{3D35A0B0-B01B-7BFA-98C4-82BA2A4DA4B4}"/>
                </a:ext>
              </a:extLst>
            </xdr:cNvPr>
            <xdr:cNvPicPr/>
          </xdr:nvPicPr>
          <xdr:blipFill>
            <a:blip xmlns:r="http://schemas.openxmlformats.org/officeDocument/2006/relationships" r:embed="rId20"/>
            <a:stretch>
              <a:fillRect/>
            </a:stretch>
          </xdr:blipFill>
          <xdr:spPr>
            <a:xfrm>
              <a:off x="2948370" y="12425580"/>
              <a:ext cx="147600" cy="123840"/>
            </a:xfrm>
            <a:prstGeom prst="rect">
              <a:avLst/>
            </a:prstGeom>
          </xdr:spPr>
        </xdr:pic>
      </mc:Fallback>
    </mc:AlternateContent>
    <xdr:clientData/>
  </xdr:oneCellAnchor>
  <xdr:oneCellAnchor>
    <xdr:from>
      <xdr:col>5</xdr:col>
      <xdr:colOff>485010</xdr:colOff>
      <xdr:row>64</xdr:row>
      <xdr:rowOff>19020</xdr:rowOff>
    </xdr:from>
    <xdr:ext cx="135360" cy="1641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5" name="Ink 24">
              <a:extLst>
                <a:ext uri="{FF2B5EF4-FFF2-40B4-BE49-F238E27FC236}">
                  <a16:creationId xmlns:a16="http://schemas.microsoft.com/office/drawing/2014/main" id="{A18E23C2-943F-4991-8703-D8E3E6E8F24B}"/>
                </a:ext>
              </a:extLst>
            </xdr14:cNvPr>
            <xdr14:cNvContentPartPr/>
          </xdr14:nvContentPartPr>
          <xdr14:nvPr macro=""/>
          <xdr14:xfrm>
            <a:off x="3533010" y="12211020"/>
            <a:ext cx="135360" cy="164160"/>
          </xdr14:xfrm>
        </xdr:contentPart>
      </mc:Choice>
      <mc:Fallback xmlns="">
        <xdr:pic>
          <xdr:nvPicPr>
            <xdr:cNvPr id="69" name="Ink 68">
              <a:extLst>
                <a:ext uri="{FF2B5EF4-FFF2-40B4-BE49-F238E27FC236}">
                  <a16:creationId xmlns:a16="http://schemas.microsoft.com/office/drawing/2014/main" id="{28E8D89E-F9AB-F3D1-26CD-22CB3F5C5B68}"/>
                </a:ext>
              </a:extLst>
            </xdr:cNvPr>
            <xdr:cNvPicPr/>
          </xdr:nvPicPr>
          <xdr:blipFill>
            <a:blip xmlns:r="http://schemas.openxmlformats.org/officeDocument/2006/relationships" r:embed="rId22"/>
            <a:stretch>
              <a:fillRect/>
            </a:stretch>
          </xdr:blipFill>
          <xdr:spPr>
            <a:xfrm>
              <a:off x="3528690" y="12206700"/>
              <a:ext cx="144000" cy="172800"/>
            </a:xfrm>
            <a:prstGeom prst="rect">
              <a:avLst/>
            </a:prstGeom>
          </xdr:spPr>
        </xdr:pic>
      </mc:Fallback>
    </mc:AlternateContent>
    <xdr:clientData/>
  </xdr:oneCellAnchor>
  <xdr:oneCellAnchor>
    <xdr:from>
      <xdr:col>3</xdr:col>
      <xdr:colOff>507570</xdr:colOff>
      <xdr:row>66</xdr:row>
      <xdr:rowOff>28260</xdr:rowOff>
    </xdr:from>
    <xdr:ext cx="160560" cy="16753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D99958B5-7543-43EF-B72D-B54CA826EC58}"/>
                </a:ext>
              </a:extLst>
            </xdr14:cNvPr>
            <xdr14:cNvContentPartPr/>
          </xdr14:nvContentPartPr>
          <xdr14:nvPr macro=""/>
          <xdr14:xfrm>
            <a:off x="2336370" y="12601260"/>
            <a:ext cx="160560" cy="173880"/>
          </xdr14:xfrm>
        </xdr:contentPart>
      </mc:Choice>
      <mc:Fallback xmlns="">
        <xdr:pic>
          <xdr:nvPicPr>
            <xdr:cNvPr id="72" name="Ink 71">
              <a:extLst>
                <a:ext uri="{FF2B5EF4-FFF2-40B4-BE49-F238E27FC236}">
                  <a16:creationId xmlns:a16="http://schemas.microsoft.com/office/drawing/2014/main" id="{FFA5065D-92CB-7D76-7330-1B86D70F88F9}"/>
                </a:ext>
              </a:extLst>
            </xdr:cNvPr>
            <xdr:cNvPicPr/>
          </xdr:nvPicPr>
          <xdr:blipFill>
            <a:blip xmlns:r="http://schemas.openxmlformats.org/officeDocument/2006/relationships" r:embed="rId24"/>
            <a:stretch>
              <a:fillRect/>
            </a:stretch>
          </xdr:blipFill>
          <xdr:spPr>
            <a:xfrm>
              <a:off x="2332050" y="12596940"/>
              <a:ext cx="169200" cy="182520"/>
            </a:xfrm>
            <a:prstGeom prst="rect">
              <a:avLst/>
            </a:prstGeom>
          </xdr:spPr>
        </xdr:pic>
      </mc:Fallback>
    </mc:AlternateContent>
    <xdr:clientData/>
  </xdr:oneCellAnchor>
  <xdr:oneCellAnchor>
    <xdr:from>
      <xdr:col>3</xdr:col>
      <xdr:colOff>451050</xdr:colOff>
      <xdr:row>64</xdr:row>
      <xdr:rowOff>56820</xdr:rowOff>
    </xdr:from>
    <xdr:ext cx="149400" cy="13981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B24C7B13-C20F-46F4-B6CE-6F1A5F4D01E2}"/>
                </a:ext>
              </a:extLst>
            </xdr14:cNvPr>
            <xdr14:cNvContentPartPr/>
          </xdr14:nvContentPartPr>
          <xdr14:nvPr macro=""/>
          <xdr14:xfrm>
            <a:off x="2279850" y="12248820"/>
            <a:ext cx="149400" cy="146160"/>
          </xdr14:xfrm>
        </xdr:contentPart>
      </mc:Choice>
      <mc:Fallback xmlns="">
        <xdr:pic>
          <xdr:nvPicPr>
            <xdr:cNvPr id="73" name="Ink 72">
              <a:extLst>
                <a:ext uri="{FF2B5EF4-FFF2-40B4-BE49-F238E27FC236}">
                  <a16:creationId xmlns:a16="http://schemas.microsoft.com/office/drawing/2014/main" id="{8510AD5B-CF42-4878-821D-29A85AB5EBEF}"/>
                </a:ext>
              </a:extLst>
            </xdr:cNvPr>
            <xdr:cNvPicPr/>
          </xdr:nvPicPr>
          <xdr:blipFill>
            <a:blip xmlns:r="http://schemas.openxmlformats.org/officeDocument/2006/relationships" r:embed="rId26"/>
            <a:stretch>
              <a:fillRect/>
            </a:stretch>
          </xdr:blipFill>
          <xdr:spPr>
            <a:xfrm>
              <a:off x="2275530" y="12244500"/>
              <a:ext cx="158040" cy="154800"/>
            </a:xfrm>
            <a:prstGeom prst="rect">
              <a:avLst/>
            </a:prstGeom>
          </xdr:spPr>
        </xdr:pic>
      </mc:Fallback>
    </mc:AlternateContent>
    <xdr:clientData/>
  </xdr:oneCellAnchor>
  <xdr:oneCellAnchor>
    <xdr:from>
      <xdr:col>12</xdr:col>
      <xdr:colOff>331890</xdr:colOff>
      <xdr:row>64</xdr:row>
      <xdr:rowOff>9660</xdr:rowOff>
    </xdr:from>
    <xdr:ext cx="327600" cy="1717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EF175817-E5F9-4A58-AB93-5B8CD0DA1E53}"/>
                </a:ext>
              </a:extLst>
            </xdr14:cNvPr>
            <xdr14:cNvContentPartPr/>
          </xdr14:nvContentPartPr>
          <xdr14:nvPr macro=""/>
          <xdr14:xfrm>
            <a:off x="7647090" y="12201660"/>
            <a:ext cx="327600" cy="171720"/>
          </xdr14:xfrm>
        </xdr:contentPart>
      </mc:Choice>
      <mc:Fallback xmlns="">
        <xdr:pic>
          <xdr:nvPicPr>
            <xdr:cNvPr id="74" name="Ink 73">
              <a:extLst>
                <a:ext uri="{FF2B5EF4-FFF2-40B4-BE49-F238E27FC236}">
                  <a16:creationId xmlns:a16="http://schemas.microsoft.com/office/drawing/2014/main" id="{654455D7-374D-63AC-D287-89113C12B88C}"/>
                </a:ext>
              </a:extLst>
            </xdr:cNvPr>
            <xdr:cNvPicPr/>
          </xdr:nvPicPr>
          <xdr:blipFill>
            <a:blip xmlns:r="http://schemas.openxmlformats.org/officeDocument/2006/relationships" r:embed="rId28"/>
            <a:stretch>
              <a:fillRect/>
            </a:stretch>
          </xdr:blipFill>
          <xdr:spPr>
            <a:xfrm>
              <a:off x="7642770" y="12197340"/>
              <a:ext cx="336240" cy="180360"/>
            </a:xfrm>
            <a:prstGeom prst="rect">
              <a:avLst/>
            </a:prstGeom>
          </xdr:spPr>
        </xdr:pic>
      </mc:Fallback>
    </mc:AlternateContent>
    <xdr:clientData/>
  </xdr:oneCellAnchor>
  <xdr:oneCellAnchor>
    <xdr:from>
      <xdr:col>10</xdr:col>
      <xdr:colOff>343845</xdr:colOff>
      <xdr:row>66</xdr:row>
      <xdr:rowOff>9210</xdr:rowOff>
    </xdr:from>
    <xdr:ext cx="332640" cy="17494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7442B7F-6A51-4E92-B7D7-46C7A5A3F641}"/>
                </a:ext>
              </a:extLst>
            </xdr14:cNvPr>
            <xdr14:cNvContentPartPr/>
          </xdr14:nvContentPartPr>
          <xdr14:nvPr macro=""/>
          <xdr14:xfrm>
            <a:off x="6439845" y="12582210"/>
            <a:ext cx="332640" cy="181290"/>
          </xdr14:xfrm>
        </xdr:contentPart>
      </mc:Choice>
      <mc:Fallback xmlns="">
        <xdr:pic>
          <xdr:nvPicPr>
            <xdr:cNvPr id="75" name="Ink 74">
              <a:extLst>
                <a:ext uri="{FF2B5EF4-FFF2-40B4-BE49-F238E27FC236}">
                  <a16:creationId xmlns:a16="http://schemas.microsoft.com/office/drawing/2014/main" id="{935FEED5-2390-AAB9-5283-EF640880D420}"/>
                </a:ext>
              </a:extLst>
            </xdr:cNvPr>
            <xdr:cNvPicPr/>
          </xdr:nvPicPr>
          <xdr:blipFill>
            <a:blip xmlns:r="http://schemas.openxmlformats.org/officeDocument/2006/relationships" r:embed="rId30"/>
            <a:stretch>
              <a:fillRect/>
            </a:stretch>
          </xdr:blipFill>
          <xdr:spPr>
            <a:xfrm>
              <a:off x="6435525" y="12577885"/>
              <a:ext cx="341280" cy="18994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2"/>
    </inkml:context>
    <inkml:brush xml:id="br0">
      <inkml:brushProperty name="width" value="0.025" units="cm"/>
      <inkml:brushProperty name="height" value="0.025" units="cm"/>
      <inkml:brushProperty name="color" value="#E71224"/>
    </inkml:brush>
  </inkml:definitions>
  <inkml:trace contextRef="#ctx0" brushRef="#br0">476 1 24575,'-57'21'0,"12"-8"0,18-7 0,2 0 0,-1 3 0,1 0 0,1 1 0,0 1 0,0 2 0,-24 16 0,14-4 0,26-21 0,1 1 0,0-1 0,1 2 0,-1-1 0,1 1 0,0 0 0,0 0 0,1 1 0,0 0 0,-8 13 0,6-7 0,1 1 0,0 0 0,1 0 0,0 0 0,1 0 0,-2 21 0,5-29 0,1 0 0,0 0 0,0 0 0,1 0 0,0 0 0,0 0 0,0 0 0,1-1 0,0 1 0,0 0 0,0-1 0,1 1 0,-1-1 0,1 0 0,1 0 0,-1 0 0,1 0 0,7 6 0,217 213 0,-213-211 0,0-1 0,0-1 0,1 0 0,1-1 0,0-1 0,0 0 0,1-1 0,0-1 0,0-1 0,0 0 0,27 3 0,-3 0 0,-12-3 0,0-1 0,56 3 0,14-10 0,91 4 0,-120 10 0,-51-7 0,0-2 0,28 3 0,457-5 0,-242-3 0,-240 1 0,0-2 0,31-6 0,31-4 0,-57 11 0,-1-3 0,1 0 0,43-14 0,-65 16 0,0-1 0,0 1 0,0-1 0,0 0 0,-1 0 0,0-1 0,0 1 0,0-1 0,-1 0 0,1-1 0,-1 1 0,-1-1 0,1 0 0,-1 0 0,0 0 0,0 0 0,0 0 0,-1-1 0,2-9 0,2-8 0,-1 1 0,0-1 0,-2 1 0,0-33 0,-4 45 0,0-1 0,-1 0 0,0 1 0,-1 0 0,0-1 0,-1 1 0,0 0 0,-1 0 0,0 1 0,0 0 0,-1 0 0,-1 0 0,0 0 0,0 1 0,-1 0 0,0 1 0,0 0 0,-12-9 0,-8-5 0,-1 1 0,-1 1 0,-1 2 0,-56-25 0,53 29 0,-1 1 0,-1 2 0,0 1 0,-72-10 0,7 8 0,42 4 0,-70 0 0,109 7 0,0-1 0,-36-8 0,35 5 0,-1 1 0,-24-1 0,-77-8 0,82 7 0,-59-1 0,-668 8-1365,746-1-5461</inkml:trace>
  <inkml:trace contextRef="#ctx0" brushRef="#br0" timeOffset="1">2354 530 24575,'16'-2'0,"1"-1"0,0 0 0,-1-1 0,0-1 0,0 0 0,0-1 0,0-1 0,27-17 0,-18 11 0,47-18 0,267-87 0,-213 83 0,30-11 0,-92 31-1365,-44 13-5461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8"/>
    </inkml:context>
    <inkml:brush xml:id="br0">
      <inkml:brushProperty name="width" value="0.025" units="cm"/>
      <inkml:brushProperty name="height" value="0.025" units="cm"/>
      <inkml:brushProperty name="color" value="#E71224"/>
    </inkml:brush>
  </inkml:definitions>
  <inkml:trace contextRef="#ctx0" brushRef="#br0">5089 1360 24575,'30'28'0,"-16"-16"0,-1 0 0,22 26 0,38 55 0,-26-34 0,76 121 0,21 107 0,-137-270 0,25 53 0,25 78 0,-45-92 0,-2-1 0,-2 1 0,-4 0 0,-4 110 0,-1-73 0,0-75 0,-1 0 0,-1-1 0,0 0 0,-1 1 0,-2-1 0,1 1 0,-2-2 0,0 1 0,-1-2 0,-1 2 0,-14 17 0,-6 5 0,-2-1 0,-69 64 0,52-61 0,-1-3 0,-78 45 0,69-47 0,6-2 0,-3-2 0,1-1 0,-3-4 0,-1-2 0,-119 34 0,20-36 0,132-18 0,-1-2 0,0 0 0,1-2 0,-1-1 0,0-1 0,0-1 0,1-1 0,-37-8 0,-60-16 0,50 13 0,0-4 0,-70-26 0,-422-209 0,420 182 0,-45-26 0,39 17 0,-53-33 0,-103-73 0,161 103 0,-38-24 0,112 59 0,2-1 0,-85-84 0,-16-30 0,165 157 0,1 0 0,1 0 0,-1 0 0,1 1 0,0-1 0,0-1 0,1 1 0,0-1 0,0 1 0,1 0 0,-1-1 0,0 0 0,2 0 0,-1-6 0,1-20 0,7-50 0,-6 72 0,1-8 0,1 1 0,1-1 0,1 2 0,0-2 0,2 2 0,0 0 0,0 0 0,2 0 0,0 2 0,1-2 0,18-18 0,-18 22 0,1 0 0,0 1 0,1 0 0,0 0 0,21-13 0,-22 17 0,0 2 0,0-1 0,1 0 0,-1 1 0,1 1 0,1 0 0,0 2 0,0-1 0,0 1 0,0 0 0,0 1 0,0 1 0,0 0 0,18 1 0,-7-1 0,0-2 0,28-5 0,42-2 0,-93 10 0,0 0 0,0 1 0,0-1 0,0 0 0,0 0 0,0 0 0,0 0 0,0 0 0,0 0 0,1-1 0,-1 1 0,0 0 0,0-1 0,0 1 0,0 0 0,0-1 0,-1 1 0,1-1 0,0 1 0,0-1 0,0 0 0,1 0 0,-15-13 0,-44-11 0,55 24 0,-232-98 0,-85-44 0,250 112 0,26 14 0,-42-26 0,56 28 0,-43-17 0,46 22 0,1-1 0,-44-27 0,-60-40 0,-55-42 0,55 29 0,-35-28 0,19 2 0,22 24 0,69 51 0,34 30 0,1-2 0,1-1 0,1 0 0,0-2 0,-18-21 0,34 37 0,0 0 0,0 0 0,1 0 0,-1 0 0,0 0 0,0-1 0,1 1 0,-1 0 0,1 0 0,-1-1 0,1 1 0,0 0 0,0-1 0,-1 1 0,1-1 0,0 1 0,0 0 0,0-1 0,0 1 0,1 0 0,-1-1 0,0 2 0,0-2 0,1 1 0,-1 0 0,1 0 0,0-1 0,0 0 0,1-1 0,0 1 0,1 0 0,-1 0 0,0 0 0,1 0 0,0 0 0,-1 1 0,1-1 0,0 1 0,1-1 0,5-1 0,5 0 0,1 0 0,1 0 0,-1 0 0,19 1 0,71-10 0,-72 6 0,49 0 0,33 4 0,184 6 0,-130 20 0,15 10 0,-149-26 0,296 81 0,-248-65 0,239 73 0,142 62 0,-67-7 0,-363-141 0,207 83 0,-152-58 0,-55-21 0,64 20 0,-97-35 0,0 0 0,1 1 0,-1-1 0,0 0 0,1 0 0,-1 1 0,0-1 0,0 0 0,1 0 0,-1 0 0,0-1 0,1 1 0,-1 0 0,0 0 0,0-1 0,3 0 0,-4 1 0,1-1 0,-1 1 0,1-1 0,-1 1 0,1-1 0,-1 0 0,0 1 0,1-1 0,-1 0 0,0 1 0,1-1 0,-1 0 0,0 1 0,0-1 0,1 0 0,-1 1 0,0-1 0,0 0 0,0 0 0,0 1 0,0-1 0,0 0 0,-2-7 0,0 0 0,0 0 0,0 0 0,-6-12 0,-4-14 0,11 23 0,0 0 0,1-1 0,0 0 0,0 2 0,2-2 0,-1 1 0,2 0 0,0-1 0,0 2 0,1-1 0,0 0 0,0 0 0,11-16 0,-1 7 0,0 0 0,3 0 0,-1 2 0,1 0 0,30-24 0,-32 30 0,0 1 0,0 1 0,1 0 0,0 1 0,2 0 0,-1 2 0,0 0 0,1 1 0,32-8 0,-8 8 0,1 1 0,-1 2 0,53 2 0,-51 1 0,-8-2 0,0 3 0,1 1 0,-1 1 0,1 2 0,68 18 0,-42-2 0,9 3 0,-2 2 0,79 41 0,-86-32 0,-1 2 0,-2 4 0,-3 2 0,-1 2 0,49 52 0,-5 2 0,31 47 0,-20-14 0,-24-28 0,-37-50 0,-40-46 0,-1 1 0,0 1 0,0-2 0,-2 2 0,1 1 0,10 19 0,-17-29 0,-1-1 0,1 1 0,-1 0 0,0-1 0,1 1 0,-1 0 0,0-1 0,0 1 0,1 0 0,-1 0 0,0-1 0,0 1 0,0 0 0,0 0 0,0-1 0,0 0 0,0 1 0,0 0 0,0-1 0,0 1 0,0 0 0,-1 0 0,1-1 0,0 1 0,0 0 0,-1-1 0,1 1 0,0 0 0,-1-1 0,1 1 0,-1 0 0,1-1 0,-1 1 0,1-1 0,-2 1 0,0 0 0,0-1 0,0 1 0,0-1 0,0 0 0,0 1 0,-1-1 0,1 0 0,0 0 0,0-1 0,0 1 0,0 0 0,-3-1 0,-58-20 0,38 8 0,-1 0 0,2-2 0,-43-33 0,-60-64 0,70 59 0,51 48 0,-108-97 0,-148-103 0,213 171 0,-2 2 0,-100-47 0,108 62 0,-1 0 0,-1 3 0,-91-18 0,85 24 0,17 2 0,-1 2 0,-39-1 0,-23 4 0,-99 4 0,171 1 0,-1 2 0,1 0 0,0 2 0,1 0 0,0 2 0,0 1 0,1 0 0,-39 27 0,51-31 0,0 1 0,1 0 0,1 0 0,-1 1 0,1 0 0,1 0 0,0 2 0,-1-1 0,2 1 0,0-1 0,1 2 0,0-1 0,-5 16 0,8-19 0,1 2 0,0 0 0,0 0 0,1-2 0,1 2 0,-1 0 0,1-1 0,1 1 0,0 0 0,0 0 0,1-1 0,1 1 0,-1-1 0,2 0 0,-1 0 0,1 0 0,10 16 0,101 168 0,-120-207 0,-2-2 0,3 2 0,0-2 0,1 1 0,1-1 0,0 0 0,1-17 0,-1-20 0,8-59 0,-5 101 0,1-1 0,1 1 0,0-1 0,1 0 0,1 2 0,0-1 0,0 0 0,1 1 0,0 0 0,1-1 0,0 1 0,1 2 0,-1-2 0,11-7 0,11-8 0,1 2 0,0 0 0,38-20 0,-55 36 0,1 0 0,0 1 0,1 1 0,-1-1 0,1 2 0,0 0 0,0 1 0,23-2 0,-4 2 0,0 2 0,60 6 0,-50 3 0,0 1 0,-1 2 0,80 31 0,-18-5 0,-25-8 0,79 41 0,-77-33 0,64 33 0,-60-27 0,-3 2 0,-1 5 0,-3 2 0,109 95 0,-162-120 0,0 1 0,-2 1 0,-1 1 0,22 40 0,-43-68 0,52 91 0,56 128 0,-66-115 0,43 156 0,40 168 0,-113-374 0,7 65 0,-11-62 0,-6-38 0,0 0 0,0 25 0,-4-38 0,-1 0 0,0 0 0,0 0 0,0-1 0,-1 1 0,0-1 0,0 1 0,-1-1 0,-6 12 0,-8 8 0,-2-1 0,1-1 0,-2 0 0,-1-2 0,-2 0 0,-24 20 0,-163 111 0,147-110 0,25-21 0,-1 0 0,-75 28 0,91-41 0,-61 23 0,-141 34 0,159-51 0,-2-2 0,0-4 0,0-2 0,-90-1 0,80-7 0,20 1 0,-1-2 0,-87-14 0,-98-39 0,152 30 0,-159-63 0,206 71 0,-158-72 0,19 7 0,-61-28 0,233 106 0,-73-29 0,-87-43 0,75 19 0,-92-66 0,116 73 0,-57-46 0,73 50 0,2-2 0,-62-71 0,29 27 0,53 57 0,-41-53 0,28 17 0,5-2 0,-49-107 0,91 177 0,-7-13 0,1-2 0,1 1 0,1-1 0,1 1 0,-5-34 0,8 41 0,0 0 0,1 0 0,1-1 0,-1 1 0,2 0 0,-1 0 0,1 0 0,1 1 0,-1-2 0,2 2 0,-1-1 0,8-12 0,6-3 0,1 1 0,1 1 0,2 1 0,0 0 0,1 2 0,0 0 0,48-28 0,-52 35 0,1 2 0,-1-1 0,1 2 0,1 0 0,-1 2 0,2 0 0,0 0 0,-1 2 0,1 1 0,1 0 0,-1 3 0,35-2 0,-82-4 0,-16-2 0,-54-20 0,-206-88 0,-32-18 0,-89-21 0,407 151 0,-178-74 0,129 57 0,2-4 0,1-2 0,1-2 0,1-3 0,-57-43 0,87 55 0,21 15 0,-1-1 0,1 1 0,1-1 0,-11-12 0,16 16 0,1-1 0,-1 0 0,1 0 0,-1 0 0,1-1 0,0 0 0,1 1 0,-1 0 0,1-1 0,0 0 0,0 1 0,1-1 0,-1-6 0,1 4 0,0-1 0,1-1 0,0 1 0,1 1 0,-1-1 0,1 0 0,1 1 0,-1 0 0,2-1 0,-1 1 0,1 0 0,0 0 0,7-10 0,7-3 0,0-1 0,36-28 0,-26 24 0,4 0 0,2 1 0,1 2 0,1 0 0,0 3 0,3 0 0,-1 3 0,48-14 0,29-8 0,156-30 0,-125 42 0,-73 17 0,-23 2 0,62 0 0,408 8 0,-479 2 0,-1 2 0,0 2 0,0 2 0,-1 0 0,43 19 0,-1-3 0,2 0 0,-2 4 0,96 47 0,261 176 0,-264-145 0,201 141 0,-373-248 0,-1 1 0,1 0 0,-1 0 0,0 0 0,1 1 0,-1-1 0,0 0 0,0 1 0,0-1 0,0 1 0,0-1 0,0 1 0,0 0 0,1 3 0,-2-5 0,0 1 0,0-1 0,-1 1 0,1-1 0,0 1 0,0 0 0,0-1 0,0 1 0,-1-1 0,1 1 0,0-1 0,0 1 0,-1-1 0,1 0 0,0 1 0,-1-1 0,1 1 0,-1-1 0,1 1 0,0-1 0,-1 0 0,1 0 0,-1 0 0,1 0 0,-1 0 0,1 1 0,-1-1 0,1 0 0,-2 0 0,-2 1 0,-1 0 0,1 0 0,-1-1 0,1 1 0,-1-1 0,0 0 0,0-1 0,0 1 0,1-1 0,-5-1 0,-26-6 0,0-2 0,1-1 0,0-2 0,-49-26 0,29 12 0,-71-29 0,-8-2 0,-113-44 0,34 18 0,137 53-231,-129-34 1,62 21 66,-197-53 120,52 16 10,-16 12 34,266 62 0,-59-13 180,-98-16 343,133 27-523,32 3 0,-52-2 0,-24-3 0,73 6 0,-49-2 0,18 5 0,34 0 0,1 1 0,-2 1 0,2 2 0,-33 6 0,53-5 0,0 0 0,1-1 0,-1 2 0,1 0 0,0 0 0,0 1 0,0 0 0,1 0 0,-1 0 0,1 0 0,0 1 0,0 0 0,1 1 0,0 0 0,-4 6 0,-8 15 0,1 1 0,-16 39 0,31-67 0,-6 23 0,1-1 0,1 0 0,1 1 0,1 1 0,1-1 0,1 0 0,4 45 0,-1-5 0,-1-46 0,1 0 0,1 0 0,1-1 0,0 0 0,2 0 0,0 0 0,1-1 0,0 1 0,2-2 0,10 16 0,18 24 0,59 67 0,-81-104 0,28 32 0,1-3 0,53 44 0,-5-22 0,122 70 0,-120-87 0,2-5 0,142 50 0,-144-66 0,188 38 0,-221-56 0,193 31 0,-215-36-1365,-23-3-5461</inkml:trace>
  <inkml:trace contextRef="#ctx0" brushRef="#br0" timeOffset="1">1441 777 24575,'149'122'0,"-58"-50"0,87 52 0,-119-86 0,185 104 0,-238-138 0,-9-3 0,-19-8 0,-29-13 0,-103-65-1365,139 76-5461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0"/>
    </inkml:context>
    <inkml:brush xml:id="br0">
      <inkml:brushProperty name="width" value="0.025" units="cm"/>
      <inkml:brushProperty name="height" value="0.025" units="cm"/>
      <inkml:brushProperty name="color" value="#E71224"/>
    </inkml:brush>
  </inkml:definitions>
  <inkml:trace contextRef="#ctx0" brushRef="#br0">533 8624 24575,'22'-1'0,"-1"-1"0,1-1 0,-1-1 0,1-1 0,-2 0 0,1-2 0,-1-1 0,23-11 0,166-61 0,-19 9 0,82-27-100,-135 51-1317,365-119 817,122-44-4417,-196 61 4377,88-33 892,-214 73 634,325-141 2972,-619 247-3731,-1-1-1,0 0 0,0-1 0,0 2 1,0-2-1,0-1 0,-1 1 0,0-1 1,-1 0-1,0 1 0,5-9 0,-7 9-47,0-1 0,-1 1 0,0-1 0,0 1 0,0-2 0,-1 1 0,0 1 0,0-1 0,-1 0 0,0 0 0,0-1 0,0 2-1,-1-1 1,0 0 0,-2-9 0,-69-262-79,55 217 0,-5-43 0,14 60 0,-19-57 0,-27-111 0,44 166 0,-63-282 0,24 118 0,25 60 0,-25-74 0,44 193 0,2 0 0,0-39 0,3 41 0,-1 1 0,-10-55 0,-14-105 0,9 117 0,-36-121 0,48 179 0,-14-38 0,1 0 0,-8-57 0,2 25 0,17 66 0,1-2 0,0 1 0,2 0 0,-3-19 0,-19-126 0,19 126 0,-15-44 0,2 7 0,18 69 0,0 0 0,0 1 0,-1-1 0,1 0 0,-1 1 0,0 0 0,0-1 0,0 1 0,0 0 0,-1 0 0,0-1 0,0 1 0,0 1 0,0-1 0,0 1 0,0 0 0,-1 0 0,1-1 0,-1 1 0,1 1 0,-1-1 0,0 0 0,1 1 0,-1 0 0,0 0 0,-8-1 0,-9-1 0,-1 2 0,1 0 0,0 1 0,-26 4 0,-9 0 0,44-5 0,2 0 0,-1 0 0,1-1 0,0-1 0,-1 0 0,1 1 0,0-2 0,0 0 0,0-1 0,-13-9 0,-11-7 0,-43-37 0,67 50 0,-227-202 0,191 167 0,26 21 0,2-1 0,0-1 0,0-2 0,3 0 0,-24-53 0,15 33 0,8 6 0,1-3 0,1 1 0,3-1 0,-6-51 0,3 26 0,-9-119 0,17 147 0,0-67 0,6 68 0,-2 1 0,-8-40 0,4 36 0,2 2 0,2-2 0,4-51 0,-2-63 0,-11 68 0,4 42 0,0-53 0,8-1462 0,9 1488 0,-9 67 0,0 0 0,1 0 0,0 0 0,0 1 0,0-1 0,1 1 0,0-1 0,0 1 0,0 1 0,5-7 0,-7 11 0,0-1 0,-1 1 0,1-1 0,-1 1 0,1 0 0,0 0 0,0-1 0,-1 1 0,1 0 0,0 0 0,-1 0 0,1 0 0,0-1 0,0 1 0,-1 0 0,1 0 0,0 1 0,0-1 0,-1 0 0,1 0 0,0 0 0,-1 0 0,1 1 0,0-1 0,-1 0 0,1 1 0,0-1 0,-1 0 0,1 1 0,-1-1 0,1 1 0,0-1 0,-1 1 0,1-1 0,-1 1 0,1 0 0,-1-1 0,1 2 0,21 28 0,-18-23 0,226 409 0,-201-359 0,34 66 0,65 131 0,-38-9 0,-80-217 0,19 68 0,38 102 0,-60-178 0,-1-1 0,6 31 0,9 27 0,-14-65 0,-6-24 0,-4-22 0,-19-83 0,7 54 0,5-2 0,-4-95 0,13 139 0,-1-1 0,-6-28 0,3 27 0,-2-46 0,5-26 0,6-159 0,19 136 0,2 2 0,-12 60 0,37-106 0,-19 73 0,-31 88 0,0-1 0,1 1 0,-1-1 0,1 1 0,-1 0 0,1 0 0,-1 0 0,1 0 0,0-1 0,0 1 0,0 0 0,-1 0 0,1 0 0,0 0 0,0-1 0,1 1 0,-1 1 0,0-1 0,0 0 0,0 0 0,1 0 0,-1 1 0,0-1 0,1 0 0,1 0 0,-1 2 0,0-1 0,0 0 0,0 0 0,0 1 0,0-1 0,0 1 0,0-1 0,0 1 0,0 0 0,0 0 0,0 0 0,0 0 0,0 0 0,-1 0 0,3 3 0,6 3 0,-1 2 0,1 1 0,-2 0 0,12 15 0,17 32 0,-1 2 0,47 110 0,80 268 0,-157-418 0,2 9 0,2 0 0,1-1 0,18 31 0,-29-57 0,0-1 0,0 0 0,0 1 0,0-1 0,0 0 0,0 0 0,0 1 0,0-1 0,0 0 0,0 0 0,0 1 0,1-1 0,-1 0 0,0 0 0,0 1 0,0-1 0,1 0 0,-1 0 0,0 0 0,0 1 0,0-1 0,2 0 0,-2 0 0,0 0 0,0 0 0,1 1 0,-1-1 0,0 0 0,1 0 0,-1 0 0,0 0 0,0 0 0,1 0 0,-1 0 0,0 0 0,1 0 0,-1 0 0,0 0 0,0 0 0,1 0 0,-1 0 0,0 0 0,1 0 0,-1 0 0,0-1 0,1 1 0,4-17 0,-3-26 0,-2 41 0,-2-471 0,4 443 0,10-56 0,0 15 0,-2 7 0,21-64 0,-14 65 0,-16 58 0,1 0 0,-1 0 0,1 0 0,0 0 0,0 1 0,1 0 0,-1-1 0,1 1 0,6-8 0,-8 12 0,-1-1 0,1 0 0,0 0 0,0 1 0,0-1 0,0 0 0,0 1 0,0 0 0,0 0 0,0 0 0,0-1 0,0 1 0,0 0 0,0-1 0,0 1 0,1 0 0,-1 0 0,0 0 0,2 0 0,-1 1 0,-1-1 0,1 1 0,0-1 0,0 1 0,-1 0 0,1 0 0,0 0 0,-1 0 0,1 0 0,-1 0 0,1 1 0,-1-1 0,0 0 0,2 1 0,-1 2 0,24 31 0,-2 2 0,-2-1 0,26 57 0,38 125 0,-62-151 0,69 235 0,5 47 0,-69-230 0,20 136 0,-26-138 0,24 92 0,4 47 0,-30-154 0,-11-62 0,4 51 0,14 95 0,-17-127 0,-6-41 0,-2 0 0,2 28 0,-2-9 0,2-2 0,2 2 0,14 44 0,-10-44 0,-2 1 0,7 70 0,-3-11 0,-8-66 0,3 51 0,-7-52 0,9 44 0,-5-43 0,3 43 0,1-4 0,0-19 0,-9-49 0,0-1 0,0 1 0,0-1 0,0 1 0,0 0 0,0-1 0,-1 1 0,1-1 0,0 1 0,-1-1 0,1 1 0,-1-1 0,0 0 0,1 0 0,-1 0 0,0 0 0,0 1 0,0-1 0,0 0 0,0 0 0,0 0 0,0 0 0,0 0 0,-1 0 0,-1 1 0,-2 0 0,1 0 0,0-1 0,0 1 0,0-1 0,0 0 0,0 0 0,-1-1 0,1 1 0,-6-1 0,-8 0 0,0-2 0,-1 0 0,-24-6 0,4-4 0,2 0 0,-1-2 0,-35-20 0,22 11 0,-6-1 0,-77-23 0,133 47 0,-1 0 0,1-1 0,0 1 0,0 0 0,0 0 0,-1 0 0,1 0 0,0 0 0,0 0 0,0 1 0,0-1 0,-2 0 0,2 1 0,0-1 0,0 1 0,0-1 0,0 1 0,0-1 0,0 1 0,0 0 0,0-1 0,0 1 0,0 0 0,0 0 0,1 0 0,-1 0 0,0 0 0,0 0 0,1 0 0,-1 0 0,1 0 0,-1 0 0,1 0 0,-1 0 0,1 0 0,0 0 0,-1 0 0,1 1 0,0-1 0,0 0 0,0 2 0,-2 58 0,3-51 0,2 32 0,2 0 0,16 54 0,3 31 0,-1-10 0,25 92 0,-19-74 0,17 104 0,-37-185 0,3 0 0,21 56 0,6 21 0,-25-67 0,56 199 0,10 17 0,-49-149 0,54 203 0,60 132 0,-65-201 0,-52-135 0,-7-26 0,0-19 0,15 170 0,-34 10 0,-4-134 0,2-113 0,-2-2 0,0 2 0,-2-1 0,0-1 0,0 2 0,-2-2 0,-9 22 0,-66 107 0,52-98 0,-16 23 0,-4-3 0,-3-2 0,-1-1 0,-71 61 0,84-91 0,-2-3 0,0-1 0,-70 36 0,30-19 0,-97 54-967,-249 103 0,-206 43-1063,613-238 2026,-666 216-300,417-142 304,-35 15 0,-47 33 1136,74-2 1133,237-109-1407,18-13-856,20-6-6,0 0 0,0 0 0,0-1 0,0 2 0,0-1 0,0 0 0,0 0 0,0 0 0,1 1-1,-1 0 1,1 0 0,-4 3 0,6-4 0,0-1 0,0 1 0,0-1 0,0 0 0,0 1 0,0-1 0,0 1 0,0-1 0,0 1 0,1-1 0,-1 1 0,0-1 0,0 1 0,1-1 0,-1 0 0,0 1 0,1-1 0,-1 0 0,0 1 0,1-1 0,-1 0 0,0 1 0,1-1 0,-1 0 0,1 0 0,-1 1 0,1-1 0,-1 0 0,0 0 0,1 0 0,-1 0 0,1 1 0,-1-1 0,1 0 0,-1 0 0,1 0 0,-1 0 0,1 0 0,-1 0 0,1 0 0,-1-1 0,1 1 0,-1 0 0,1 0 0,0 0 0,26-1 0,-5-5 0,-1 0 0,-1-1 0,1-1 0,0-1 0,20-12 0,95-67 0,-17 12 0,-84 56-11,318-176-976,15 29 118,-234 116-404,170-61-720,-169 67 1773,244-73 212,97-27-33,-251 67 401,61-17 154,-219 74 803,93-41 1,19-6 575,-237 124-1893,6-15-109,-2-2 0,-113 60-1,-133 43-306,238-114 397,-465 173-5008,385-151 4377,-385 111 650,369-117 0,-540 126-2555,-9-35 1401,340-67 991,-239 32 1030,563-93-969,-270 45 3144,234-43-1189,63-8-1225,0 0-1,1 1 1,-1 0-1,-1 1 0,-15 7 1,52-16-212,-11 4-322,0 0 0,1-1 1,-1 1-1,15-9 0,208-146-94,5 25-2605,381-156-1,-335 185 2447,-117 44-1791,418-134-224,-383 130 1851,521-130-146,-454 129 367,114-28 995,133-34 515,-369 91-1501,-20 4 1354,-43 8 2350,-60 14-2050,-19 6-350,-17 6-755,-19 9-437,0 1 0,-46 28 0,-39 15 4,-363 148-908,-35-20-1190,48-17-632,-3 0 1690,261-88 1159,-65 22 201,228-86-41,-62 33-1,-38 30 5118,137-71-5362,18-11 1,20-12 4,58-62-62,-57 50 0,58-46 0,2 6-172,31-21-302,127-80-368,-149 98 42,207-124-56,-242 155 439,74-62 0,11-8-125,339-235 693,-366 246 309,194-201-1,-165 116 2236,-122 145-2637,-5 11 119,-13 13-90,1 1 0,-2-1-1,0 0 1,0-1 0,12-31-1,-7 11-86,-3-1 0,-1 0 0,-2 1 0,-2-2 0,-2 0 0,1-41 0,-4 51 0,8-52 0,-5 50 0,3-43 0,-6 38 0,10-51 0,-2 21 0,0-2 0,-4 28 0,2-66 0,-9-1488 0,-1 1556 0,-9-51 0,5 50 0,0-46 0,-8-55 0,5 67 0,-56-300-90,58 338 43,-78-330-355,-8-21 402,53 214 0,-118-388 539,104 386-539,52 170 0,1-1 0,0 1 0,0-1 0,0 1 0,0-1 0,1 1 0,-2 0 0,2-1 0,0 0 0,0 0 0,3-6 0,-3 9 0,0 1 0,1-1 0,-1 1 0,0-1 0,1 1 0,-1 0 0,1 0 0,-1 0 0,0-1 0,1 1 0,-1 0 0,1-1 0,-1 1 0,1 0 0,-1-1 0,1 1 0,0 0 0,-1 0 0,1 0 0,-1 0 0,1 0 0,-1-1 0,1 1 0,0 0 0,-1 0 0,2 1 0,27 7 0,5 9 0,1-3 0,0-1 0,1-1 0,70 13 0,-55-16 0,-24-4 0,0 0 0,29 0 0,-47-4 0,0-2 0,0 1 0,0-1 0,0 0 0,1-1 0,-1 0 0,0-1 0,-1 0 0,1 0 0,9-4 0,-4 0 0,-1 0 0,0-1 0,-1 1 0,0-2 0,0-1 0,-1 1 0,0-1 0,-1-1 0,1 1 0,-2-1 0,0-1 0,-1 0 0,-1-1 0,0 0 0,0 1 0,5-17 0,19-54 0,-5-3 0,25-140 0,-44 148 0,-7-137 0,-3 88 0,1 86 0,-1 0 0,-4 0 0,-19-75 0,-53-115 0,31 117 0,-86-140 0,17 68 0,78 133 0,-1 2 0,-4 1 0,-79-70 0,118 116 0,0-1 0,0 1 0,-1 0 0,0 0 0,0 1 0,0-1 0,0 1 0,0 1 0,0 0 0,-10-3 0,14 5 0,0-1 0,0 1 0,-1 0 0,1 0 0,0 0 0,0 0 0,0 1 0,-1-1 0,1 0 0,0 1 0,0 0 0,0-1 0,-1 1 0,1 0 0,0 0 0,0 0 0,0-1 0,0 2 0,0-1 0,1 0 0,-1 1 0,1-1 0,-1 1 0,1 0 0,-1-1 0,1 1 0,0 0 0,0 0 0,0 0 0,0 0 0,0 0 0,0 0 0,0 0 0,0 3 0,-4 17 0,1-1 0,1 0 0,1 1 0,1 0 0,1-1 0,4 33 0,0 16 0,-7 101 0,6 157 0,21-156 0,2-3 0,-16-107 0,35 111 0,-13-59 0,16 47 0,-47-152 0,-4-8 0,-12-15 0,-26-39 0,35 46 0,-68-84 0,-124-113 0,138 144-62,-98-89-407,123 121 362,0 1 0,-72-43 0,-77-45 25,126 75 35,-3 2 1,-84-38 0,-5 4 362,83 38 63,-136-48-1,181 73-378,16 6 0,1 1 0,0 0 0,-1 0 0,1 0 0,-1 1 0,-10-1 0,15 2 0,0 0 0,0 0 0,0 0 0,-1 0 0,1 1 0,0-1 0,0 0 0,0 1 0,0-1 0,0 1 0,0 0 0,-1-1 0,1 1 0,1 0 0,-1 0 0,0-1 0,0 1 0,0 0 0,0 0 0,1 0 0,-1 0 0,0 0 0,1 0 0,-1 0 0,0 0 0,1 0 0,0 1 0,-1-1 0,1 0 0,0 0 0,-1 0 0,1 1 0,0-1 0,0 0 0,0 0 0,0 1 0,-3 48 0,3-2 0,6 67 0,2-59 0,23 78 0,-11-50 0,7 13 0,69 163 0,-39-118 0,-16-45 0,5-1 0,109 167 0,-154-261 0,5 7 0,0 1 0,1 0 0,0-2 0,1 1 0,0 0 0,14 10 0,-26-24 0,0 0 0,-1 0 0,2-1 0,0 0 0,0 0 0,-3-8 0,-4-6 0,-32-48 0,-5 1 0,-70-78 0,73 93 0,26 31 0,-1 0 0,-1 1 0,-2 1 0,-32-24 0,52 42 0,1 0 0,0 0 0,-1 1 0,1-1 0,-1 0 0,1 0 0,-2 1 0,2-1 0,-1 1 0,0-1 0,1 1 0,-1-1 0,0 1 0,1 0 0,-1 0 0,0 0 0,1 0 0,-1 0 0,0 1 0,1-1 0,-1 0 0,0 1 0,1-1 0,-4 2 0,3 0 0,-1 0 0,0 0 0,1 0 0,-1 1 0,1-1 0,0 1 0,0-1 0,0 1 0,0 0 0,0-1 0,-2 7 0,-1 5 0,0-1 0,0 1 0,1 0 0,-3 23 0,1 35 0,7 114 0,1-67 0,-1-84 0,0 0 0,13 58 0,84 266 0,0-68 0,-12-92 0,-57-138 0,2-4 0,2-1 0,3-2 0,3-2 0,61 66 0,-78-95 0,1 0 0,0-2 0,1-2 0,2 1 0,0-2 0,1-1 0,45 21 0,-45-29 0,1-1 0,0-1 0,-1-2 0,2 0 0,44 1 0,-46-4 0,-24-1 0,1 1 0,0-1 0,-1 0 0,1 1 0,0 0 0,-1 0 0,0 0 0,0 0 0,1 0 0,-1 0 0,-1 0 0,1 1 0,0 0 0,-1 0 0,1 0 0,-1 0 0,1 0 0,-1 1 0,0-1 0,2 5 0,6 14 0,-1-1 0,7 26 0,-9-27 0,-6-17 0,152 459 0,-57-181-389,-42-134 240,16 47-292,68 210-877,-49-149 1318,-14-87 0,-14-36 0,18 41 1370,-17-41-443,-24-43-927,52 124 0,-30-50 0,-16-44 0,-33-74 0,5 47 0,-5-28 0,-6-41 0,-2 0 0,2 31 0,-4 30 0,-4 135 0,2-213 16,0-1 0,-1 1 0,0 0 0,0-1 0,-1 1 0,1-1 1,-1 0-1,0 0 0,-1 0 0,1 0 0,-1 0 0,-1-1 0,1 0 0,0 0 0,-1 0 0,0 0 0,0-1 0,0 1 0,-6 2 0,-15 8-256,-2 0 1,-47 15-1,36-15-727,18-6-5859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1"/>
    </inkml:context>
    <inkml:brush xml:id="br0">
      <inkml:brushProperty name="width" value="0.025" units="cm"/>
      <inkml:brushProperty name="height" value="0.025" units="cm"/>
      <inkml:brushProperty name="color" value="#E71224"/>
    </inkml:brush>
  </inkml:definitions>
  <inkml:trace contextRef="#ctx0" brushRef="#br0">3956 3492 24575,'-52'-18'0,"-30"9"0,-13-2 0,49 4 0,2 2 0,-2 3 0,-78 4 0,24 1 0,-130-5-226,-250 4-460,330 13 686,-239 51 0,245-38 0,-331 88-1238,443-107 1223,-357 124 471,359-121-212,1 2 0,-1 0 1,2 3-1,0-1 0,2 3 0,-39 32 0,58-44-244,0 0 0,1 1 0,0 0 0,0-1 0,1 1 0,0 1 0,0 0 0,1-1 0,0 1 0,0 0 0,1 1 0,0-2 0,1 2 0,0 0 0,1 0 0,0-2 0,1 2 0,0 0 0,0 0 0,1-1 0,0 1 0,1 0 0,0-1 0,1 0 0,0 0 0,1 1 0,0-2 0,0 1 0,1 0 0,0-1 0,7 9 0,30 37 0,-26-34 0,2 1 0,-1-1 0,33 28 0,-21-25 0,2-1 0,0-2 0,1-1 0,58 25 0,-49-30 0,0-2 0,0-3 0,73 11 0,-20-6 0,-34-7 0,1-2 0,-1-2 0,63-7-1,-4 1-161,200-23-482,-128 5 471,65-16-1279,-153 18 915,-33 7 127,540-100-29,-359 43 106,-173 45 311,-48 15 717,-1 0 1,52-28-1,-73 33-556,0-1 1,0 1-1,-1-1 0,0-1 0,0 0 0,0 0 0,0 1 0,-1-2 0,0 0 1,-1 0-1,1 0 0,-1 0 0,0 0 0,4-11 0,-8 12-139,0 2 0,-1-1 0,0-1 0,0 1 0,0-1 0,-1 1 0,1 0 0,-1 0 0,-1 0 0,1 0 0,-1 0 0,0 0 0,0 0 0,0 0 0,-1 1 0,0-1 0,0 1 0,0-1 0,-1 1 0,1 0 0,-5-4 0,-12-13 0,-1 0 0,-35-23 0,53 41 0,-50-36 0,-2 2 0,0 3 0,-105-46 0,126 66 0,-56-12 0,45 13 0,-114-26-495,-1 4-1,-3 9 1,-212-10-1,247 26 496,-116-2 0,92 11 0,-172 4 0,212 7-46,-147 35 0,190-27 223,1 2-1,1 4 1,1 2-1,-84 46 1,129-59-78,-1-1 0,2 2 1,0 0-1,1 2 0,1 0 1,-1 1-1,3 1 0,0 0 0,1 1 1,0 0-1,-13 27 0,24-34-99,0 0 0,0 1 0,1-1 0,1 1 0,0 1 0,1-2 0,1 1 0,0 1 0,0-2 0,2 1 0,0 1 0,0-2 0,1 1 0,2-1 0,-1 0 0,0 1 0,2-2 0,-1 1 0,9 13 0,2-4 0,1-2 0,1 2 0,2-3 0,0 0 0,0-1 0,1 0 0,46 25 0,-22-19 0,3-1 0,-1-2 0,60 16 0,-49-18-26,1-1 0,0-3-1,1-3 1,87 7 0,10-6-696,30-1 786,-22-9-2067,281-5 319,5-48-1072,-429 47 2749,1057-195-1579,-915 166 1455,826-214 997,-854 208 817,180-77-1,-304 110-1385,1 0-1,-1 0 1,1-1 0,-2-1-1,1 0 1,-2 0-1,1-1 1,17-20 0,-25 26-235,-1-1 0,1 0 1,-1 1-1,0-1 0,0 0 0,0 0 1,-1 0-1,1 0 0,-1 1 1,0-2-1,0 1 0,-1 0 0,1-1 1,-1 1-1,0 0 0,0-1 1,-1 2-1,1-1 0,-1-1 0,0 1 1,0 0-1,0 0 0,0 0 1,-1 0-1,0 0 0,0 0 0,0 1 1,0-1-1,-1 1 0,1-1 1,-1 1-1,-4-5 0,-11-10-62,-2 0 0,1 2 0,-3-1 0,1 2 0,-1 1 0,-32-15 0,-150-60 0,163 73 0,-67-23-976,-211-48 0,-122 11-1362,-78 35 715,-5 42-467,218 1 1602,32 6 116,-276 44 0,-267 75-372,802-125 744,-474 88-30,283-43 884,-282 102 1,448-132 730,-43 25 0,25-12-545,48-25-835,0 0-1,0 1 1,1 0-1,0 1 1,1 1-1,-2-2 1,2 2-1,1 0 1,-12 16-1,17-21-145,0 0-1,0 0 1,1 0-1,-1 0 0,1 0 1,0 0-1,0 1 1,0-1-1,0 1 1,0-2-1,1 2 0,0-1 1,0 1-1,0-1 1,0 1-1,0-1 1,0 1-1,1-1 0,0 0 1,0 1-1,0-2 1,0 1-1,0 1 1,1-1-1,-1 0 0,1 0 1,0 0-1,0 0 1,0 0-1,1-1 1,-1 1-1,0-1 0,1 0 1,4 3-1,22 15-58,-1-3 0,1 0 0,45 18 0,-60-28 0,26 8 0,72 20 0,-25-15 0,0-6 0,103 8 0,184-18-518,-201-6 357,-99 2 161,22 1 0,150-17 0,-111 5-22,11-1-2,53-13 24,11 2 725,-167 16-725,0-1 0,-1-4 0,65-24 0,-49 17-1365,-39 13-5461</inkml:trace>
  <inkml:trace contextRef="#ctx0" brushRef="#br0" timeOffset="1">9930 987 24575,'-17'1'0,"0"0"0,-1 0 0,2 2 0,-1 0 0,1 1 0,0 0 0,-25 10 0,7 3 0,0 0 0,-37 26 0,9-3 0,-95 79 0,-134 155 0,227-207 0,2 4 0,-94 140 0,145-193 0,-19 29 0,3 0 0,-23 52 0,29-51 0,3 1 0,2 1 0,2 0 0,2 2 0,2-2 0,3 3 0,0 64 0,6-102 0,1 1 0,0-1 0,2 1 0,-1 0 0,2-2 0,0 2 0,1-2 0,2 2 0,0-1 0,0-1 0,0 0 0,1-1 0,16 24 0,-10-20 0,1-1 0,1-1 0,1 0 0,-1-1 0,2 0 0,0-1 0,0-2 0,1 1 0,27 11 0,-16-10 0,0-2 0,2-1 0,-1-1 0,1-2 0,54 7 0,-19-6 0,-22-1 0,63 1 0,-34-7-216,-1-3 0,0-4 1,1-2-1,137-34 0,-44-3-1409,264-90 1602,-246 64 64,161-67-3090,-212 78 2892,451-211-749,-21-35 382,-483 254 1234,108-90 1,-151 111-427,-3-1 0,-1-3 0,-1 0 0,50-75 1,-61 76 303,-1-1 0,16-44-1,-29 61-309,-1 0 0,-1-1 0,-1 1 0,-1-1-1,0 0 1,1-31 0,-5 16 14,1-7-48,-10-69 1,7 96-246,0 0 0,-1-1 0,0 2 0,-1-1 0,-1 1 0,0 0 0,-1 0 0,-14-19 0,-16-18 1,-3 2 0,-72-68 0,89 96 0,-1-1 0,-1 3 0,-1 0 0,0 3 0,-1-1 0,-2 2 0,-36-14 0,19 14-34,1 2 0,-2 1 0,0 3-1,0 2 1,0 1 0,-73 3 0,-7 1-1400,-111 4 1147,189 0 214,0 1 0,-87 23 0,-17 12-340,1 7-1,-233 104 1,289-103 335,-163 105 0,126-69-773,-16 12 925,23 4-74,-217 224 0,292-267 538,1 1 0,-77 119 0,115-155-328,2-1 1,0 2 0,0 0-1,2 0 1,2 1 0,0-1-1,1 2 1,2-2 0,0 1-1,1 1 1,2-1 0,3 36-1,-1-47-210,1-2 0,0 0 0,0 1 0,1 0 0,1-1 0,0-1 0,0 1 0,1 0 0,1-1 0,0-1 0,-1 1 0,2 0 0,0-1 0,0-1 0,9 8 0,-1-2 0,1-2 0,1 1 0,-1-1 0,1-2 0,0 0 0,1 0 0,29 8 0,-7-8 0,0 0 0,3-3 0,74 3 0,406-10-2060,-396-12 1016,240-53 0,-218 34 698,357-87-1322,117-76-369,-287 66 1642,-111 38 390,-98 36 98,-4-5 0,131-87 0,-205 116-97,16-8 1147,-2-2 1,62-54 0,-108 80-801,0-2-1,-1 1 1,-1-2-1,0 0 0,-2-2 1,0 1-1,-2-1 1,0-1-1,0 0 0,13-39 1,-21 47-296,-1 2 0,0-2 0,0 0 0,-2 1-1,1-1 1,-2 0 0,0 0 0,0 0 0,-1 0 0,-1 1 0,0-1 0,-1 0 0,0 1 0,-1 0 0,0-1 0,-1 2 0,-1-1 0,1 1 0,-2 0-1,0 0 1,-1 0 0,0 2 0,-13-14 0,5 8-47,-25-24 0,-3 3 0,-90-60 0,71 62-359,0 2 0,-2 3 0,-2 4-1,0 1 1,-1 4 0,-129-22 0,20 23-451,-1 6 1,-236 13 0,314 7 370,1 2 0,-176 44 0,-184 78-1437,216-50 1585,-323 152 0,424-160 345,2 6 1,3 5 0,-140 118 0,214-153 531,2 3 1,4 1-1,1 5 0,-92 124 1,129-155-159,1 0 0,1 3 0,2-1 0,1 1 1,1 0-1,3 1 0,0 0 0,2 2 0,1-1 1,2 1-1,1-1 0,1 37 0,3-51-428,1 1 0,1 0 0,1 0 0,0-1 0,2 1 0,0-2 0,1 2 0,1-2 0,0 0 0,2 1 0,0-2 0,1 0 0,1 0 0,0-1 0,27 28 0,-22-29 0,1 2 0,1-3 0,0 1 0,2-1 0,0-2 0,-1 0 0,2-1 0,0-1 0,31 9 0,-17-8 0,0-2 0,1-3 0,-1 0 0,1-2 0,46-1 0,-16-3-61,51 1-427,0-6 0,118-19 0,34-33-862,358-125-1,141-105-2438,-387 107 3006,-249 112 783,57-32 0,246-185 740,-359 223-740,71-74 0,-123 113 432,-2-1 0,-2 0 0,-1-2 0,-1 0 0,0 0 0,-3-2 0,22-53 0,-30 64-232,-1 2 0,0-3 0,-1 2 0,-1-2 0,-1 2 0,-1-2 0,0 1 1,-2-1-1,0 1 0,-1-1 0,-1 1 0,0-1 0,-2 2 0,0-2 0,-1 2 0,-1-1 1,0 1-1,-2-1 0,0 2 0,-1-1 0,0 2 0,-22-27 0,2 8-200,-2 1 0,-1 1 0,-51-39 0,48 46 0,15 9 0,-1 0 0,0 1 0,-39-18 0,-6 1-512,-2 4-1,-1 2 1,-122-29-1,23 28-511,-340-10 0,364 33-220,0 7 1,-251 37 0,123 17 585,-431 151 0,499-131 259,-338 183-1,130 0 1994,309-183-1594,-146 141 0,213-182 1055,-35 48 0,-67 112-2278,123-171 1858,1 1 0,1 0 0,1 1 0,1 0 0,2 0 1,1 1-1,-8 55 0,7-26-155,4-34-209,2 0 1,0 0 0,2 1-1,1-1 1,0 0 0,7 38-1,3-28-271,-1 0 0,2-1 0,2-1 0,1 0 0,2 1 0,0-3 0,2 0 0,32 38 0,-34-48 0,0-2 0,1 1 0,2-2 0,-1 0 0,1-1 0,1-1 0,1 0 0,1-2 0,-1 0 0,2-1 0,-1-2 0,42 12 0,-5-9 0,3-5 0,-2-1 0,2-2 0,75-6 0,-37 1 0,-34-4-406,0-3 0,-2-1 0,1-5 0,67-22 0,-82 23 327,356-112 79,-225 67 0,231-104-3222,-336 130 3055,62-28 580,-3-8-1,139-89 0,11-61 1599,-271 206-1541,-1-1 0,-1 0 0,-1 0 1,21-30-1,-25 32-680,0-2 1,0 0-1,-1 1 1,-1-2 0,0 0-1,4-20 1,-6 15-6617</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5"/>
    </inkml:context>
    <inkml:brush xml:id="br0">
      <inkml:brushProperty name="width" value="0.025" units="cm"/>
      <inkml:brushProperty name="height" value="0.025" units="cm"/>
      <inkml:brushProperty name="color" value="#E71224"/>
    </inkml:brush>
  </inkml:definitions>
  <inkml:trace contextRef="#ctx0" brushRef="#br0">31 1861 24575,'-1'-11'0,"0"1"0,-1-2 0,0 1 0,-5-11 0,-5-39 0,10 37 0,-2-101 0,5 108 0,0 1 0,1 0 0,0 0 0,2 1 0,8-26 0,-3 24 0,1 2 0,0-1 0,1 2 0,1-1 0,1 0 0,0 3 0,1-2 0,20-13 0,16-18 0,-23 22 0,1 0 0,0 1 0,2 3 0,40-22 0,138-58 0,-165 80 0,2 1 0,51-12 0,0-1 0,301-97 0,-287 93 0,-68 24 0,-2-2 0,58-26 0,-32 9 0,33-18 0,-75 33 0,0-1 0,-1-1 0,33-33 0,-45 40 0,-1-1 0,0-1 0,-1 0 0,-1 1 0,0-2 0,0-1 0,-1 2 0,8-24 0,-6 10 0,-5 17 0,-1-1 0,1-1 0,-2 1 0,3-16 0,-4 23 0,-1 1 0,0-1 0,0 0 0,-1 1 0,1 0 0,0 0 0,-1 0 0,0-1 0,1 1 0,-1-1 0,0 1 0,0 0 0,0-1 0,-1 1 0,1 0 0,0 0 0,-1 0 0,1 0 0,-1 0 0,0 0 0,0 1 0,0 0 0,0 0 0,-3-3 0,-51-21 0,44 21 0,98 6 0,0 15 0,-59-13 0,0 2 0,-1 0 0,0 0 0,0 3 0,28 12 0,-93-39 0,25 12 0,0-1 0,0 1 0,1-2 0,0 0 0,0-1 0,1 0 0,0 0 0,1-2 0,0 0 0,-12-14 0,16 14 0,1 1 0,0-1 0,1 0 0,0-1 0,1 1 0,0-1 0,1 0 0,0 1 0,1-2 0,0 1 0,1-13 0,1 24 0,0-1 0,0 0 0,-1 0 0,1 1 0,0-1 0,-1 0 0,1 0 0,-1 2 0,0-2 0,0 0 0,1 1 0,-1-1 0,0 1 0,0-1 0,0 1 0,-2-2 0,2 2 0,0 1 0,0-1 0,0 1 0,0-1 0,0 1 0,0 0 0,0 0 0,0-1 0,0 1 0,0 0 0,0 0 0,0 0 0,0 0 0,0 0 0,0 0 0,0 0 0,0 0 0,0 1 0,0-1 0,-2 1 0,-4 2 0,-1 1 0,1 0 0,-1 1 0,1-1 0,-9 9 0,12-11 0,-5 7 0,0 0 0,0 0 0,1 1 0,-13 20 0,-20 22 0,25-38 0,12-12 0,1 1 0,-1 0 0,1 0 0,0 0 0,0 0 0,0 1 0,0-1 0,0 1 0,1-1 0,0 1 0,0 0 0,-3 6 0,6-9 0,-1 1 0,1-1 0,0 1 0,0-1 0,-1 1 0,1-1 0,0 0 0,0 1 0,1-1 0,-1 0 0,0 0 0,0 0 0,0 0 0,1-1 0,-1 1 0,1 0 0,-1 0 0,1-1 0,-1 1 0,1 0 0,2 0 0,36 12 0,186 44-1365,-217-55-5461</inkml:trace>
  <inkml:trace contextRef="#ctx0" brushRef="#br0" timeOffset="1">31 1835 24575,'5'0'0,"5"0"0,2 5 0,3 0 0,-1 1-8191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7"/>
    </inkml:context>
    <inkml:brush xml:id="br0">
      <inkml:brushProperty name="width" value="0.025" units="cm"/>
      <inkml:brushProperty name="height" value="0.025" units="cm"/>
      <inkml:brushProperty name="color" value="#E71224"/>
    </inkml:brush>
  </inkml:definitions>
  <inkml:trace contextRef="#ctx0" brushRef="#br0">3863 0 24575,'2'8'0,"1"-1"0,-1 0 0,1-1 0,1 1 0,-1-1 0,1 1 0,7 8 0,-8-11 0,19 31 0,-1 2 0,15 40 0,8 14 0,-28-55 0,-2 2 0,-1-1 0,-2 1 0,-2 0 0,-2 0 0,5 78 0,0-40 0,-7-50 0,-1 0 0,0 28 0,-2 29 0,-6 145 0,-2-197 0,-1 1 0,-2-1 0,-1 0 0,-24 52 0,30-76 0,-79 164 0,68-146 0,-1 0 0,-1-2 0,-1 0 0,-33 32 0,18-27 0,-62 41 0,13-10 0,48-35 0,0-4 0,-2 1 0,0-3 0,-43 16 0,1 0 0,66-28 0,-41 18 0,-88 29 0,55-27 0,-113 28 0,-40-1 0,184-41 0,-24 1 0,-8 0 0,63-8 0,-49 4 0,-431-8 0,240-3 0,244 1 0,0-1 0,-35-8 0,33 5 0,1 2 0,-26-2 0,18 4 0,0-1 0,-56-10 0,56 6 0,-49-2 0,47 6 0,-42-9 0,-59-15 0,105 21 0,-54-3 0,51 6 0,-44-8 0,38 3 0,25 6 0,-1-1 0,1-1 0,0 0 0,1 0 0,-15-7 0,21 7 0,1 1 0,-1-1 0,0 0 0,1 0 0,-1 1 0,1-1 0,0-1 0,0 1 0,0-1 0,1 0 0,-1 0 0,1 0 0,0 0 0,0 0 0,0 0 0,1-1 0,-2-3 0,-4-16 0,4 11 0,0 2 0,-1-2 0,-9-16 0,13 28 0,-1 0 0,1 1 0,-1-1 0,1 1 0,-1-1 0,1 1 0,-1-1 0,1 1 0,-1 0 0,1-1 0,-1 1 0,0 0 0,1-1 0,-1 1 0,1 0 0,-1 0 0,0 0 0,1-1 0,-1 1 0,0 0 0,1 0 0,-1 0 0,0 0 0,0 0 0,1 0 0,-1 0 0,0 0 0,1 1 0,-1-1 0,0 0 0,1 0 0,-1 1 0,0-1 0,1 0 0,-1 1 0,1-1 0,-1 0 0,1 1 0,-1-1 0,1 1 0,-1-1 0,1 1 0,-1-1 0,1 1 0,-1-1 0,1 1 0,0 0 0,-1-1 0,1 2 0,-25 33 0,23-31 0,-22 30 0,-44 49 0,19-25 0,-57 76 0,105-133 0,0 0 0,1 0 0,-1 0 0,0 0 0,0 0 0,0 0 0,0 0 0,0 0 0,0 0 0,0-1 0,0 1 0,0 0 0,0-1 0,0 1 0,-1-1 0,1 1 0,0-1 0,0 0 0,-1 1 0,1-1 0,0 0 0,0 0 0,-1 0 0,1 0 0,0 0 0,-1 0 0,1 0 0,0-1 0,-2 1 0,1-2 0,-1 0 0,1 1 0,0-1 0,0 0 0,0 0 0,0 0 0,0 0 0,0 0 0,1-1 0,-1 1 0,1 0 0,-3-6 0,-3-8 0,1-1 0,0-1 0,-3-17 0,9 34 0,-21-79 0,8 34 0,-12-82 0,24 125 0,1 0 0,0 0 0,0 0 0,0 0 0,0 0 0,0 0 0,1 0 0,-1 0 0,1 0 0,0 1 0,0-1 0,0 1 0,0-1 0,0 0 0,0 1 0,1-1 0,0 1 0,-1-1 0,1 1 0,0 0 0,0-1 0,0 1 0,1 0 0,-1 1 0,4-3 0,3-1 0,0 2 0,0-1 0,1 0 0,-1 1 0,1 1 0,14-3 0,20 0 0,-1 1 0,1 3 0,49 3 0,-5 0 0,-84-2 0,-1 0 0,1 0 0,0 0 0,-1 1 0,1-1 0,-1 1 0,1 0 0,-1 0 0,1 0 0,-1 0 0,1 1 0,-1-1 0,0 1 0,0 0 0,5 3 0,-7-3 0,0-1 0,0 1 0,0 0 0,0-1 0,0 1 0,-1 0 0,1 0 0,-1 0 0,1 0 0,-1 0 0,0 0 0,1 0 0,-1 0 0,0 0 0,0 0 0,-1 1 0,1-1 0,0 0 0,-1 0 0,1 0 0,-1 0 0,0 0 0,1 0 0,-1 0 0,0-1 0,0 1 0,0-1 0,-2 3 0,-8 12 0,1 0 0,-2-2 0,-19 21 0,-12 14 0,12-12 46,-53 50 0,55-61-410,1 3-1,2 0 1,-26 38 0,42-51-6462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8"/>
    </inkml:context>
    <inkml:brush xml:id="br0">
      <inkml:brushProperty name="width" value="0.025" units="cm"/>
      <inkml:brushProperty name="height" value="0.025" units="cm"/>
      <inkml:brushProperty name="color" value="#E71224"/>
    </inkml:brush>
  </inkml:definitions>
  <inkml:trace contextRef="#ctx0" brushRef="#br0">3334 1 24575,'9'2'0,"0"0"0,-1 1 0,0 1 0,1 0 0,14 9 0,-4 0 0,-1 1 0,0 0 0,-1 2 0,17 19 0,24 23 0,-21-23 0,57 74 0,-19-21 0,-56-63 0,-1 0 0,-1 1 0,28 56 0,-9-16 0,-13-17 0,-1 2 0,-3 0 0,-1 1 0,18 91 0,-34-134 0,4 21 0,-2 0 0,-2 1 0,0-1 0,-4 58 0,0-20 0,1-55 0,0 1 0,-1 0 0,0-1 0,-1 0 0,-1 1 0,0-1 0,0-1 0,-1 1 0,0 0 0,-1 0 0,-1-2 0,-9 15 0,-11 12 0,-2-2 0,-38 39 0,35-41 0,3-6 0,-1 0 0,-36 22 0,18-12 0,-13 6 0,-1-2 0,-108 51 0,-187 59 0,273-125 0,-143 24 0,165-38 0,35-8 0,1 0 0,-40 1 0,-2060-7 0,2123 1 0,-1 0 0,1 0 0,0 0 0,0 0 0,0-1 0,0 1 0,-1-1 0,1 0 0,0 0 0,0 0 0,0 0 0,0-1 0,1 1 0,-1-1 0,0 0 0,0 1 0,1-1 0,-1 0 0,1-1 0,0 1 0,-3-5 0,2 1 0,1 1 0,0-1 0,0 0 0,0-1 0,1 2 0,-1-1 0,2-1 0,-1 1 0,0 0 0,1-1 0,1-7 0,1-29 0,1-31 0,-3 69 0,0 0 0,-1 0 0,1 2 0,-1-2 0,0 0 0,0 1 0,-1-1 0,1 0 0,-1 1 0,0 0 0,-3-7 0,4 11 0,1 0 0,-1 1 0,1-1 0,-1 1 0,1-1 0,-1 1 0,1-1 0,-1 1 0,1-1 0,-1 1 0,1 0 0,0-1 0,-1 1 0,1-1 0,0 1 0,0 0 0,-1-1 0,1 1 0,0 0 0,0 0 0,0-1 0,0 1 0,0 0 0,0 0 0,0-1 0,0 1 0,0 0 0,0-1 0,0 1 0,0 1 0,-3 29 0,5 71 0,0-76 0,-1-1 0,0 0 0,-2 1 0,-1-1 0,-1 1 0,-1-2 0,-8 33 0,10-49 0,-1 0 0,0 0 0,-1-1 0,1 1 0,-1-1 0,0 0 0,-1 0 0,0 0 0,-6 6 0,9-11 0,-1 0 0,1-1 0,-1 1 0,1-1 0,-1 1 0,1-1 0,-1 0 0,0 0 0,0 0 0,0 0 0,0-1 0,1 1 0,-1-1 0,0 0 0,0 0 0,0 0 0,0-1 0,0 1 0,0-1 0,1 1 0,-1-1 0,0 0 0,0 0 0,1-1 0,-1 1 0,-3-3 0,-2-1 0,0 0 0,1 0 0,0-1 0,0 0 0,0-1 0,0 0 0,1 0 0,0-1 0,1 1 0,-9-16 0,0-3 0,1-3 0,-10-29 0,22 55 0,0 0 0,0-1 0,0 1 0,0 0 0,0 0 0,1 0 0,0-1 0,-1 1 0,1 0 0,0-1 0,0 1 0,1 0 0,-1 0 0,1 0 0,-1 0 0,1 0 0,0-1 0,0 1 0,0 0 0,0 0 0,1 0 0,-1 0 0,1 1 0,-1-1 0,1 0 0,0 1 0,0-1 0,0 1 0,0 1 0,1-1 0,2-3 0,9-5 0,0 1 0,0 1 0,1 0 0,27-9 0,2-2 0,-25 9 0,-9 6 0,1 0 0,-1-2 0,-1 0 0,1 0 0,-1-1 0,16-14 0,-25 21 0,1-1 0,-1 1 0,0 0 0,0 0 0,0 0 0,0 0 0,0 0 0,0-1 0,0 1 0,0 0 0,0 0 0,0 0 0,0 0 0,0 0 0,0-1 0,0 1 0,0 0 0,0 0 0,0 0 0,0-1 0,0 1 0,0 0 0,0 0 0,0 0 0,0 0 0,0 0 0,0-1 0,0 1 0,0 0 0,0 0 0,0 0 0,0 0 0,0-1 0,0 1 0,0 0 0,0 0 0,-1 0 0,1 0 0,0 0 0,0 0 0,0 0 0,0-1 0,0 1 0,0 0 0,-1 0 0,1 0 0,0 0 0,0 0 0,0 0 0,0 0 0,-1 0 0,-12-2 0,-14 4 0,8 3 0,0 0 0,1 2 0,-1 1 0,1 1 0,0 1 0,1 1 0,-22 17 0,37-26 0,-1 1 0,1-1 0,0 1 0,0 0 0,0 0 0,0 0 0,0 0 0,0 0 0,1 1 0,-1-1 0,1 1 0,0-1 0,0 1 0,0 0 0,1-1 0,-1 1 0,1 0 0,0 0 0,-1-1 0,2 0 0,-1 1 0,0 0 0,1 0 0,-1-1 0,1 1 0,0 0 0,0-1 0,3 7 0,4 9 0,0 0 0,2-2 0,0 2 0,13 16 0,0 2 0,-14-23 0,-7-8 0,2 0 0,-1 0 0,0 0 0,1-1 0,0 0 0,0 0 0,7 6 0,-10-10 0,1-1 0,-1 1 0,1 0 0,-1-1 0,0 1 0,1-1 0,-1 0 0,1 0 0,-1 1 0,1-1 0,-1 0 0,1 0 0,-1-1 0,1 1 0,-1 0 0,1 0 0,-1-1 0,1 1 0,-1-1 0,0 0 0,1 1 0,-1-1 0,0 0 0,1 0 0,-1 0 0,0 0 0,0 0 0,0 0 0,0 0 0,0-1 0,0 1 0,0 0 0,0-1 0,0 1 0,0-1 0,0 0 0,7-12 3,0 0 0,-1-1 0,-1 1 0,0-1 0,-1-1 1,4-15-1,7-21-1390,-10 35-5439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9"/>
    </inkml:context>
    <inkml:brush xml:id="br0">
      <inkml:brushProperty name="width" value="0.025" units="cm"/>
      <inkml:brushProperty name="height" value="0.025" units="cm"/>
      <inkml:brushProperty name="color" value="#E71224"/>
    </inkml:brush>
  </inkml:definitions>
  <inkml:trace contextRef="#ctx0" brushRef="#br0">0 80 24575,'5'0'0,"5"0"0,6 0 0,5 0 0,3 0 0,3 0 0,-5 0-8191</inkml:trace>
  <inkml:trace contextRef="#ctx0" brushRef="#br0" timeOffset="1">53 159 24575,'5'0'0,"5"0"0,6 0 0,5 0 0,3 0 0,2 0 0,-3-4 0,-6-2-8191</inkml:trace>
  <inkml:trace contextRef="#ctx0" brushRef="#br0" timeOffset="2">503 0 24575,'0'5'0,"0"6"0,0 5 0,0 5 0,0 3 0,0 2 0,0 1 0,5 1 0,0 0 0,1-1 0,-1 0 0,-2 0 0,-1-5-8191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2"/>
    </inkml:context>
    <inkml:brush xml:id="br0">
      <inkml:brushProperty name="width" value="0.025" units="cm"/>
      <inkml:brushProperty name="height" value="0.025" units="cm"/>
      <inkml:brushProperty name="color" value="#E71224"/>
    </inkml:brush>
  </inkml:definitions>
  <inkml:trace contextRef="#ctx0" brushRef="#br0">26 16 24575,'5'0'0,"5"0"0,6 0 0,5 0 0,-1-4 0,0-2 0,-3 1-8191</inkml:trace>
  <inkml:trace contextRef="#ctx0" brushRef="#br0" timeOffset="1">0 148 24575,'5'0'0,"5"0"0,2-4 0,2-2 0,5 1 0,2 0 0,-1-3 0,-1 0 0,-3 1-8191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4"/>
    </inkml:context>
    <inkml:brush xml:id="br0">
      <inkml:brushProperty name="width" value="0.025" units="cm"/>
      <inkml:brushProperty name="height" value="0.025" units="cm"/>
      <inkml:brushProperty name="color" value="#E71224"/>
    </inkml:brush>
  </inkml:definitions>
  <inkml:trace contextRef="#ctx0" brushRef="#br0">0 0 24575,'0'5'0,"0"6"0,0 5 0,0 5 0,0 3 0,0 2 0,0 1 0,0 0 0,0 1 0,5-1 0,0 1 0,1-1 0,3-5 0,0-6-8191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5"/>
    </inkml:context>
    <inkml:brush xml:id="br0">
      <inkml:brushProperty name="width" value="0.025" units="cm"/>
      <inkml:brushProperty name="height" value="0.025" units="cm"/>
      <inkml:brushProperty name="color" value="#E71224"/>
    </inkml:brush>
  </inkml:definitions>
  <inkml:trace contextRef="#ctx0" brushRef="#br0">0 106 24575,'5'0'0,"5"0"0,6 0 0,5 0 0,3 0 0,-3 0-8191</inkml:trace>
  <inkml:trace contextRef="#ctx0" brushRef="#br0" timeOffset="1">0 159 24575,'5'0'0,"5"0"0,6 0 0,5 0 0,-2 0-8191</inkml:trace>
  <inkml:trace contextRef="#ctx0" brushRef="#br0" timeOffset="2">344 0 24575,'0'5'0,"0"10"0,0 7 0,0 4 0,5-1 0,0-2 0,1 1 0,-1 0 0,-2 0 0,-1 2 0,-1-1 0,-1 2 0,0-1 0,0-4-8191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4"/>
    </inkml:context>
    <inkml:brush xml:id="br0">
      <inkml:brushProperty name="width" value="0.025" units="cm"/>
      <inkml:brushProperty name="height" value="0.025" units="cm"/>
      <inkml:brushProperty name="color" value="#E71224"/>
    </inkml:brush>
  </inkml:definitions>
  <inkml:trace contextRef="#ctx0" brushRef="#br0">114 503 24575,'4'0'0,"2"5"0,4 1 0,5-1 0,0 5 0,2-1 0,-2 3 0,1 0 0,-2 2 0,0-2 0,-1 3 0,1-2 0,3-4 0,-1 3 0,0-3 0,-1 4 0,0-2 0,-2-2-8191</inkml:trace>
  <inkml:trace contextRef="#ctx0" brushRef="#br0" timeOffset="1">352 398 24575,'-6'1'0,"1"1"0,0-1 0,0 1 0,1 0 0,-1 1 0,0-1 0,1 1 0,-1 0 0,1 0 0,0 0 0,0 1 0,0-1 0,0 1 0,-4 7 0,-13 10 0,-13 10 0,-55 69 0,60-66 0,-6 12 38,25-31-389,-1-1 0,0 0 1,-15 14-1,13-17-6475</inkml:trace>
  <inkml:trace contextRef="#ctx0" brushRef="#br0" timeOffset="2">458 318 24575,'55'-20'0,"-50"19"0,0 0 0,1 0 0,-1 1 0,0-1 0,0 1 0,0 1 0,1-1 0,-1 1 0,0 0 0,0 0 0,0 0 0,8 4 0,-12-5 0,0 1 0,0 0 0,0 0 0,1-1 0,-1 1 0,0 0 0,0 0 0,0 0 0,0 1 0,-1-1 0,1 0 0,0 0 0,0 0 0,-1 1 0,1-1 0,-1 0 0,1 1 0,-1-1 0,1 2 0,-1 0 0,0 0 0,0 0 0,0 0 0,0 0 0,-1 0 0,1 0 0,-1-1 0,0 1 0,0 0 0,0 0 0,0 0 0,-2 3 0,-3 3 0,1-1 0,-1 1 0,0-2 0,-1 1 0,-15 13 0,-17 21 0,39-42 0,-1 1 0,1-1 0,0 1 0,0-1 0,-1 1 0,1-1 0,0 1 0,0-1 0,-1 1 0,1 0 0,0-1 0,0 1 0,0-1 0,0 1 0,0 0 0,0-1 0,0 1 0,0-1 0,0 1 0,0 0 0,0-1 0,0 1 0,1-1 0,-1 1 0,0-1 0,0 1 0,1-1 0,-1 1 0,0-1 0,1 1 0,0 0 0,21 13 0,38 2 0,-53-14 0,174 23 0,-155-21-1365,-3-1-5461</inkml:trace>
  <inkml:trace contextRef="#ctx0" brushRef="#br0" timeOffset="3">1225 583 24575,'4'0'0,"7"0"0,5 0 0,5 0 0,3 0 0,2 0 0,1 0 0,1 0 0,-5 0-8191</inkml:trace>
  <inkml:trace contextRef="#ctx0" brushRef="#br0" timeOffset="4">1199 371 24575,'-5'0'0,"-1"5"0,0 5 0,1 6 0,2 5 0,1 3 0,1 2 0,0 1 0,1 1 0,1-1 0,-1 1 0,0-1 0,0 0 0,0 0 0,1-5-8191</inkml:trace>
  <inkml:trace contextRef="#ctx0" brushRef="#br0" timeOffset="5">1966 292 24575,'-66'-2'0,"26"0"0,-49 4 0,78-1 0,1 0 0,-1 1 0,1 0 0,0 1 0,-1 0 0,1 0 0,1 1 0,-1 1 0,-14 8 0,21-12 0,1 1 0,-1 0 0,1 0 0,-1 0 0,1 1 0,0-1 0,0 0 0,0 1 0,0-1 0,0 1 0,0 0 0,1 0 0,-1 0 0,1 0 0,0 0 0,0 0 0,0 0 0,0 0 0,1 0 0,-1 0 0,1 0 0,0 1 0,0-1 0,0 0 0,0 0 0,0 0 0,1 1 0,0-1 0,-1 0 0,1 0 0,0 0 0,3 5 0,-1-1 0,1 0 0,0 0 0,1 0 0,0 0 0,0-1 0,0 0 0,1 0 0,0 0 0,0-1 0,0 1 0,11 5 0,33 17 0,2-2 0,0-3 0,92 27 0,-141-49 0,-1 0 0,1 0 0,-1 0 0,1 0 0,-1 0 0,1 0 0,-1 0 0,0 1 0,0-1 0,0 1 0,0 0 0,0-1 0,0 1 0,0 0 0,2 4 0,-3-5 0,0 1 0,-1 0 0,1-1 0,-1 1 0,1 0 0,-1-1 0,1 1 0,-1 0 0,0 0 0,0-1 0,0 1 0,0 0 0,0 0 0,-1-1 0,1 1 0,0 0 0,-1 0 0,0 1 0,-1 2 0,-1-1 0,1 1 0,-1-1 0,0 0 0,0 1 0,0-2 0,-1 1 0,1 0 0,-1 0 0,0-1 0,0 0 0,0 0 0,0 0 0,-8 3 0,2-2 0,-1 0 0,0 0 0,1-2 0,-2 1 0,1-1 0,0-1 0,-13 1 0,-86-5 0,52 0 0,58 3 1,0 0 0,0 0 0,0 0-1,0-1 1,0 1 0,0 0 0,0 0 0,0 0-1,0 0 1,0 0 0,0-1 0,0 1 0,0 0-1,1 0 1,-1 0 0,0 0 0,-1 0-1,1-1 1,0 1 0,0 0 0,0 0 0,0 0-1,0 0 1,0-1 0,0 1 0,0 0 0,0 0-1,0 0 1,0 0 0,0 0 0,0 0 0,0-1-1,0 1 1,-1 0 0,1 0 0,0 0 0,0 0-1,0 0 1,0 0 0,0 0 0,0 0-1,-1 0 1,1 0 0,0-1 0,0 1 0,0 0-1,0 0 1,0 0 0,-1 0 0,1 0 0,0 0-1,0 0 1,0 0 0,0 0 0,-1 0 0,1 0-1,0 0 1,0 0 0,0 0 0,0 1 0,0-1-1,-1 0 1,1 0 0,0 0 0,0 0-1,0 0 1,0 0 0,0 0 0,-1 0 0,10-6-1422,2 0-5405</inkml:trace>
  <inkml:trace contextRef="#ctx0" brushRef="#br0" timeOffset="6">2469 583 24575,'0'4'0,"4"2"0,2 4 0,-1 5 0,0 5 0,-2 3 0,-1 2 0,-1 1 0,0 1 0,-1 1 0,4-5 0,2-2 0,0 0 0,-2 1 0,-1 2 0,4-4 0,0-5-8191</inkml:trace>
  <inkml:trace contextRef="#ctx0" brushRef="#br0" timeOffset="7">3263 318 24575,'-1'5'0,"0"-1"0,0 1 0,0-1 0,0 1 0,0-1 0,-1 1 0,0-1 0,0 0 0,0 1 0,-1-1 0,1 0 0,-1-1 0,0 1 0,0 0 0,-5 4 0,3-3 0,1 0 0,0 0 0,0 1 0,0-1 0,0 1 0,-2 7 0,5-12 0,1 0 0,0 0 0,-1 0 0,1 0 0,0 0 0,0 0 0,-1 0 0,1 0 0,0 0 0,0 0 0,0 0 0,0 0 0,0 1 0,1-1 0,-1 0 0,0 0 0,0 0 0,1 0 0,-1 0 0,1 0 0,-1 0 0,1 0 0,-1 0 0,1-1 0,1 3 0,0-2 0,0 1 0,0-1 0,0 1 0,0-1 0,0 0 0,0 0 0,1 0 0,-1 0 0,0 0 0,1-1 0,2 1 0,9 1 0,0 0 0,1-1 0,16-2 0,-23 1 0,500-3-1365,-486 3-5461</inkml:trace>
  <inkml:trace contextRef="#ctx0" brushRef="#br0" timeOffset="8">3210 768 24575,'46'0'0,"1"-2"0,71-12 0,69-14 0,-85 17 0,-68 9 0,52-10 0,24-10-1365,-94 16-5461</inkml:trace>
  <inkml:trace contextRef="#ctx0" brushRef="#br0" timeOffset="9">4453 1 24575,'-3'54'0,"-2"0"0,-14 61 0,8-63 0,4 1 0,-3 70 0,9-86 0,-10 57 0,5-56 0,-2 56 0,10 35-1365</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8"/>
    </inkml:context>
    <inkml:brush xml:id="br0">
      <inkml:brushProperty name="width" value="0.025" units="cm"/>
      <inkml:brushProperty name="height" value="0.025" units="cm"/>
      <inkml:brushProperty name="color" value="#E71224"/>
    </inkml:brush>
  </inkml:definitions>
  <inkml:trace contextRef="#ctx0" brushRef="#br0">0 0 24575,'0'5'0,"5"1"0,0 4 0,1 5 0,-1 4 0,-2 4 0,3-2 0,1 0 0,0 0 0,-3 2 0,0 1 0,2-3 0,1-1 0,-2-4-8191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9"/>
    </inkml:context>
    <inkml:brush xml:id="br0">
      <inkml:brushProperty name="width" value="0.025" units="cm"/>
      <inkml:brushProperty name="height" value="0.025" units="cm"/>
      <inkml:brushProperty name="color" value="#E71224"/>
    </inkml:brush>
  </inkml:definitions>
  <inkml:trace contextRef="#ctx0" brushRef="#br0">106 53 24575,'5'0'0,"5"0"0,6 0 0,5 0 0,3 0 0,2 0 0,-3 0-8191</inkml:trace>
  <inkml:trace contextRef="#ctx0" brushRef="#br0" timeOffset="1">0 212 24575,'5'0'0,"5"0"0,6 0 0,5 0 0,3 0 0,-2-4 0,-1-2 0,1 0 0,1 1 0,1 2 0,-3 1-8191</inkml:trace>
  <inkml:trace contextRef="#ctx0" brushRef="#br0" timeOffset="2">397 0 24575,'1'1'0,"0"-1"0,0 0 0,0 1 0,0-1 0,0 1 0,0-1 0,0 1 0,0-1 0,-1 1 0,1-1 0,0 1 0,0 0 0,-1-1 0,1 1 0,0 0 0,-1 0 0,1 0 0,-1 0 0,1-1 0,-1 1 0,1 0 0,-1 0 0,1 0 0,-1 0 0,0 1 0,9 34 0,-5-19 0,55 194 0,-32-133-1365,-20-62-5461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2"/>
    </inkml:context>
    <inkml:brush xml:id="br0">
      <inkml:brushProperty name="width" value="0.025" units="cm"/>
      <inkml:brushProperty name="height" value="0.025" units="cm"/>
      <inkml:brushProperty name="color" value="#E71224"/>
    </inkml:brush>
  </inkml:definitions>
  <inkml:trace contextRef="#ctx0" brushRef="#br0">106 106 24575,'5'0'0,"5"0"0,6 0 0,5 0 0,3 0 0,-2 0-8191</inkml:trace>
  <inkml:trace contextRef="#ctx0" brushRef="#br0" timeOffset="1">0 239 24575,'5'0'0,"5"0"0,6 0 0,5 0 0,3 0 0,3 0 0,0 0 0,0 0 0,-4 0-8191</inkml:trace>
  <inkml:trace contextRef="#ctx0" brushRef="#br0" timeOffset="2">450 0 24575,'0'5'0,"0"6"0,0 5 0,0 5 0,0 3 0,0 2 0,0 1 0,0 1 0,0-1 0,0 1 0,0-1 0,0 0 0,0 0 0,0-1 0,0 1 0,5-6 0,0 0 0,1-5-8191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5"/>
    </inkml:context>
    <inkml:brush xml:id="br0">
      <inkml:brushProperty name="width" value="0.025" units="cm"/>
      <inkml:brushProperty name="height" value="0.025" units="cm"/>
      <inkml:brushProperty name="color" value="#E71224"/>
    </inkml:brush>
  </inkml:definitions>
  <inkml:trace contextRef="#ctx0" brushRef="#br0">0 21 24575,'5'0'0,"5"0"0,1-4 0,4-2 0,3 0 0,-1 1-8191</inkml:trace>
  <inkml:trace contextRef="#ctx0" brushRef="#br0" timeOffset="1">26 100 24575,'5'0'0,"5"0"0,6 0 0,0 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7"/>
    </inkml:context>
    <inkml:brush xml:id="br0">
      <inkml:brushProperty name="width" value="0.025" units="cm"/>
      <inkml:brushProperty name="height" value="0.025" units="cm"/>
      <inkml:brushProperty name="color" value="#E71224"/>
    </inkml:brush>
  </inkml:definitions>
  <inkml:trace contextRef="#ctx0" brushRef="#br0">234 0 24575,'-6'1'0,"-1"-1"0,1 0 0,0 1 0,-1 0 0,1 1 0,0 0 0,0 0 0,0 0 0,0 0 0,0 1 0,1 0 0,-1 0 0,1 1 0,0-1 0,0 1 0,-8 8 0,0 2 0,1 1 0,1 1 0,0 0 0,-9 17 0,-2 4 0,17-29 0,-1 0 0,2 1 0,-1-1 0,1 1 0,1 0 0,0 0 0,-3 13 0,5-16 0,1-1 0,0 1 0,0 0 0,0 0 0,1 0 0,-1-1 0,2 1 0,-1 0 0,1-1 0,-1 1 0,1-1 0,1 0 0,4 9 0,1 2 0,1 0 0,1 0 0,1-1 0,0 0 0,13 13 0,-18-23 0,0 1 0,1-1 0,-1-1 0,1 0 0,0 1 0,0-2 0,0 1 0,0-1 0,1 0 0,-1-1 0,1 0 0,0 0 0,0-1 0,9 2 0,-10-3 0,13 2 0,0 0 0,1-2 0,-1 0 0,22-4 0,-37 3 0,0 0 0,0 0 0,1 0 0,-2-1 0,1 0 0,0 0 0,0 0 0,-1-1 0,1 1 0,-1-1 0,0 0 0,0-1 0,0 1 0,0-1 0,0 1 0,-1-1 0,1 0 0,-1-1 0,0 1 0,-1 0 0,3-6 0,7-14 0,-2 0 0,0-1 0,-2 0 0,-1 0 0,-1-1 0,6-51 0,-13 74 0,1 0 0,-1-1 0,1 1 0,-1 0 0,0 0 0,-1 0 0,1 0 0,0-1 0,-1 2 0,0-1 0,1 0 0,-1 0 0,0 0 0,-1 1 0,1-1 0,0 1 0,-1 0 0,-4-4 0,-60-34 0,44 28 0,15 8-151,0 1-1,0 0 0,0 0 0,0 1 1,-1 0-1,1 1 0,-1-1 1,-10 1-1,-3 0-6674</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8"/>
    </inkml:context>
    <inkml:brush xml:id="br0">
      <inkml:brushProperty name="width" value="0.025" units="cm"/>
      <inkml:brushProperty name="height" value="0.025" units="cm"/>
      <inkml:brushProperty name="color" value="#E71224"/>
    </inkml:brush>
  </inkml:definitions>
  <inkml:trace contextRef="#ctx0" brushRef="#br0">190 0 24575,'-7'1'0,"-1"-1"0,1 1 0,0 1 0,-1-1 0,1 1 0,0 0 0,0 1 0,0 0 0,0 0 0,1 0 0,-1 1 0,1 0 0,0 0 0,0 0 0,0 1 0,1 0 0,0 0 0,0 1 0,-5 5 0,4-2 0,0 0 0,0 0 0,1 1 0,0 0 0,0 0 0,1 0 0,0 0 0,1 0 0,1 1 0,-1 0 0,2-1 0,-2 15 0,2-1 0,0-7 0,1 1 0,0-1 0,5 35 0,-4-47 0,0-1 0,1 1 0,-1-1 0,1 1 0,0-1 0,0 0 0,0 0 0,1 1 0,-1-2 0,1 1 0,0 0 0,0-1 0,0 1 0,1-1 0,-1 0 0,1 0 0,0 0 0,0 0 0,6 2 0,26 12 0,2-1 0,0-2 0,65 15 0,-95-28 0,1 0 0,0 0 0,-1-1 0,1 0 0,0-1 0,-1 0 0,1 0 0,0-1 0,-1 0 0,0-1 0,1 1 0,-1-2 0,0 1 0,9-6 0,-13 7 0,0 0 0,0-1 0,-1 1 0,1-1 0,-1 1 0,1-1 0,-1 0 0,0 0 0,0-1 0,0 1 0,-1-1 0,1 1 0,-1-1 0,0 0 0,0 0 0,0 0 0,0 0 0,-1 0 0,1 0 0,-1-1 0,0 1 0,-1 0 0,1-1 0,-1 1 0,0-1 0,0 1 0,0-1 0,0 1 0,-2-5 0,-1-7 0,-1 1 0,-1-1 0,0 1 0,-1 0 0,0 0 0,-1 1 0,-1-1 0,0 2 0,-1-1 0,-1 1 0,0 1 0,-23-23 0,14 22 0,0 1 0,0 1 0,-1 1 0,0 1 0,-1 0 0,0 2 0,0 0 0,-1 2 0,0 0 0,0 1 0,-26-1 0,26 1-1365,5-1-5461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9"/>
    </inkml:context>
    <inkml:brush xml:id="br0">
      <inkml:brushProperty name="width" value="0.025" units="cm"/>
      <inkml:brushProperty name="height" value="0.025" units="cm"/>
      <inkml:brushProperty name="color" value="#E71224"/>
    </inkml:brush>
  </inkml:definitions>
  <inkml:trace contextRef="#ctx0" brushRef="#br0">0 297 24575,'12'1'0,"-1"1"0,1 0 0,-1 0 0,1 1 0,-1 0 0,0 1 0,0 0 0,0 1 0,-1 0 0,0 1 0,19 14 0,-26-19 0,-1 1 0,-1-1 0,1 0 0,0 0 0,0 0 0,0 0 0,0 0 0,0 0 0,0-1 0,0 1 0,0-1 0,0 1 0,0-1 0,1 0 0,-1 1 0,0-1 0,0-1 0,0 1 0,0 0 0,1 0 0,-1-1 0,0 1 0,0-1 0,0 0 0,0 1 0,0-1 0,0 0 0,0 0 0,0-1 0,-1 1 0,1 0 0,0-1 0,1-1 0,4-5 0,0 0 0,-1-1 0,0 0 0,-1 0 0,7-16 0,11-18 0,93-133 0,-85 127-1365,-23 34-5461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0"/>
    </inkml:context>
    <inkml:brush xml:id="br0">
      <inkml:brushProperty name="width" value="0.025" units="cm"/>
      <inkml:brushProperty name="height" value="0.025" units="cm"/>
      <inkml:brushProperty name="color" value="#E71224"/>
    </inkml:brush>
  </inkml:definitions>
  <inkml:trace contextRef="#ctx0" brushRef="#br0">0 371 24575,'8'-2'0,"-1"0"0,0-1 0,0-1 0,0 1 0,0-1 0,0 0 0,7-6 0,-10 7 0,25-20 0,0-1 0,-1-2 0,25-30 0,0 1 0,-29 28-58,-17 19-129,1 0 0,-1 0 1,2 0-1,-1 1 0,1 0 1,13-7-1,-5 6-6639</inkml:trace>
  <inkml:trace contextRef="#ctx0" brushRef="#br0" timeOffset="1">0 0 24575,'18'1'0,"0"1"0,0 0 0,-1 1 0,1 1 0,-1 1 0,27 10 0,-3 4 0,56 32 0,-65-32-227,-2 1-1,-1 1 1,0 2-1,-2 1 1,48 53-1,-65-64-6598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2"/>
    </inkml:context>
    <inkml:brush xml:id="br0">
      <inkml:brushProperty name="width" value="0.025" units="cm"/>
      <inkml:brushProperty name="height" value="0.025" units="cm"/>
      <inkml:brushProperty name="color" value="#E71224"/>
    </inkml:brush>
  </inkml:definitions>
  <inkml:trace contextRef="#ctx0" brushRef="#br0">0 462 24575,'12'1'0,"-1"1"0,1 0 0,-1 0 0,0 1 0,19 7 0,-19-6 0,0 0 0,1-1 0,0 0 0,19 2 0,-28-6 0,0 1 0,0-1 0,0 0 0,0 0 0,0 0 0,0 0 0,-1 0 0,1 0 0,0-1 0,-1 1 0,1-1 0,-1 0 0,0 0 0,1 0 0,-1 0 0,0 0 0,0-1 0,0 1 0,-1 0 0,4-6 0,33-66 0,-23 43 0,48-75 0,-40 71 0,-2 0 0,-1-1 0,28-76 0,-41 93-1365,1 4-5461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3"/>
    </inkml:context>
    <inkml:brush xml:id="br0">
      <inkml:brushProperty name="width" value="0.025" units="cm"/>
      <inkml:brushProperty name="height" value="0.025" units="cm"/>
      <inkml:brushProperty name="color" value="#E71224"/>
    </inkml:brush>
  </inkml:definitions>
  <inkml:trace contextRef="#ctx0" brushRef="#br0">0 167 24575,'2'8'0,"1"-1"0,0 0 0,0 0 0,0 0 0,1 0 0,0 0 0,7 8 0,-9-12 0,13 22 0,-13-19 0,1 0 0,0 0 0,0-1 0,1 1 0,-1-1 0,1 0 0,1 0 0,-1 0 0,1-1 0,-1 0 0,7 5 0,-9-9 0,0 0 0,0 0 0,0 0 0,-1 0 0,1 0 0,0 0 0,0-1 0,0 1 0,0 0 0,0-1 0,-1 0 0,1 1 0,0-1 0,0 0 0,-1 0 0,1 0 0,-1 0 0,1 0 0,-1 0 0,1-1 0,-1 1 0,0-1 0,1 1 0,1-3 0,31-47 0,-21 31 0,145-201-1365,-148 207-5461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54"/>
    </inkml:context>
    <inkml:brush xml:id="br0">
      <inkml:brushProperty name="width" value="0.025" units="cm"/>
      <inkml:brushProperty name="height" value="0.025" units="cm"/>
      <inkml:brushProperty name="color" value="#E71224"/>
    </inkml:brush>
  </inkml:definitions>
  <inkml:trace contextRef="#ctx0" brushRef="#br0">1 1246 24575,'9'-1'0,"0"0"0,0-1 0,0 0 0,0 0 0,0-1 0,-1 0 0,1 0 0,-1-1 0,9-5 0,74-50 0,-68 42 0,87-54 0,181-87 0,132-29 0,-381 169 0,285-104 0,-281 107 0,78-16 0,-75 20 0,66-22 0,-97 27 0,2 2 0,-1 0 0,1 0 0,23 1 0,42-9 0,-52 7-124,0 2 1,0 1-1,42 2 0,-49 0-746,-3 0-5956</inkml:trace>
  <inkml:trace contextRef="#ctx0" brushRef="#br0" timeOffset="1">2223 2 24575,'0'25'0,"1"0"0,2 0 0,9 41 0,5 52 0,-7-35 0,-4-27 0,-2-1 0,-6 86 0,4 59 0,-2-198 0,0 0 0,0 0 0,0 0 0,1 0 0,-1 0 0,0 0 0,1 0 0,0 0 0,-1 0 0,1 0 0,0 0 0,0-1 0,1 3 0,-1-4 0,-1 0 0,1 0 0,-1 0 0,1 0 0,-1 0 0,1 0 0,-1 0 0,1 0 0,-1 0 0,0 0 0,1-1 0,-1 1 0,1 0 0,-1 0 0,0-1 0,1 1 0,-1 0 0,1-1 0,-1 1 0,0 0 0,1-1 0,-1 1 0,0 0 0,0-1 0,1 1 0,-1-1 0,0 1 0,0 0 0,0-1 0,1 1 0,-1-1 0,0 0 0,22-57 0,-20 52 0,21-56 0,48-90 0,-40 91 0,-13 28 0,37-52 0,0 3 0,-54 79 0,1 1 0,-1-1 0,0 1 0,0-1 0,0 0 0,-1 1 0,1-1 0,-1 0 0,1 0 0,-1 1 0,0-1 0,0 0 0,0 0 0,0 0 0,0 1 0,-1-1 0,0 0 0,1 0 0,-1 1 0,0-1 0,0 1 0,0-1 0,-1 0 0,1 1 0,-1 0 0,1-1 0,-1 1 0,0 0 0,0 0 0,0 0 0,0 0 0,0 0 0,-3-2 0,-10-7 0,-1 1 0,0 0 0,0 1 0,-20-8 0,7 3 0,-122-58 120,126 62-417,0 1 0,0 2 0,-1 0 0,-34-3 0,40 8-6529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4"/>
    </inkml:context>
    <inkml:brush xml:id="br0">
      <inkml:brushProperty name="width" value="0.025" units="cm"/>
      <inkml:brushProperty name="height" value="0.025" units="cm"/>
      <inkml:brushProperty name="color" value="#E71224"/>
    </inkml:brush>
  </inkml:definitions>
  <inkml:trace contextRef="#ctx0" brushRef="#br0">348 25 24575,'-59'-2'0,"42"0"0,-1 1 0,1 1 0,-1 0 0,0 1 0,1 1 0,-1 1 0,-28 7 0,38-5 0,0-1 0,0 1 0,0 0 0,1 1 0,-1 0 0,1 0 0,1 0 0,-1 1 0,1 0 0,1 1 0,-1-1 0,1 1 0,0 0 0,1 0 0,-6 14 0,8-17 0,0 0 0,0-1 0,1 1 0,0 0 0,0 0 0,0 0 0,0 0 0,1 1 0,0-1 0,0 0 0,0 0 0,1 0 0,0 0 0,0 0 0,0 0 0,0 0 0,1 0 0,0 0 0,0-1 0,0 1 0,0-1 0,1 1 0,0-1 0,0 0 0,0 0 0,0 0 0,1 0 0,0-1 0,5 5 0,9 2 0,0-1 0,0-1 0,1-1 0,-1 0 0,2-2 0,19 4 0,-10-2 0,-17-3 0,0-1 0,1-1 0,0 0 0,-1-1 0,1 0 0,0-1 0,0 0 0,-1-1 0,1-1 0,0 0 0,-1 0 0,1-2 0,-1 1 0,0-2 0,0 1 0,12-8 0,-17 7 0,0-1 0,0 0 0,-1-1 0,0 1 0,0-1 0,0-1 0,-1 1 0,0-1 0,-1 0 0,0 0 0,0 0 0,0 0 0,-1-1 0,0 0 0,-1 0 0,2-13 0,-2 16 0,-1-1 0,0 1 0,0-1 0,-1 0 0,1 1 0,-2-1 0,1 0 0,-1 1 0,0-1 0,0 1 0,-1-1 0,1 1 0,-2-1 0,1 1 0,-1 0 0,0 0 0,0 0 0,0 0 0,-1 1 0,0-1 0,0 1 0,-1 0 0,-6-6 0,2 6 0,-1 1 0,0 0 0,0 0 0,0 1 0,0 0 0,-1 1 0,1 0 0,-17 0 0,-16-5 0,21 3-1365,3 1-5461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5"/>
    </inkml:context>
    <inkml:brush xml:id="br0">
      <inkml:brushProperty name="width" value="0.025" units="cm"/>
      <inkml:brushProperty name="height" value="0.025" units="cm"/>
      <inkml:brushProperty name="color" value="#E71224"/>
    </inkml:brush>
  </inkml:definitions>
  <inkml:trace contextRef="#ctx0" brushRef="#br0">408 0 24575,'-16'1'0,"0"0"0,0 0 0,0 1 0,0 1 0,1 1 0,-1 0 0,1 1 0,0 1 0,0 0 0,-16 11 0,11-5 0,0 2 0,2 0 0,-1 1 0,2 1 0,0 1 0,-18 24 0,19-23 0,7-8 0,1 0 0,0 0 0,0 1 0,-10 20 0,17-29 0,-1 1 0,1 0 0,0 0 0,1 0 0,-1-1 0,0 1 0,1 0 0,0 0 0,-1 0 0,1 0 0,1 0 0,-1 0 0,0 0 0,1 0 0,-1-1 0,1 1 0,0 0 0,0 0 0,0 0 0,0-1 0,0 1 0,1-1 0,-1 1 0,1-1 0,0 1 0,2 2 0,14 16 0,2-1 0,1 0 0,33 25 0,-44-38 0,0-1 0,0 0 0,0-1 0,1 0 0,0 0 0,0-1 0,0-1 0,0 0 0,0 0 0,1-1 0,14 1 0,213-5 0,-233 1 0,0 1 0,0-1 0,0 0 0,-1-1 0,1 1 0,0-1 0,0 0 0,-1-1 0,1 1 0,-1-1 0,0 0 0,0-1 0,0 1 0,0-1 0,-1 0 0,1 0 0,3-5 0,-3 2 0,-1 1 0,0-1 0,-1 0 0,0 0 0,0 0 0,0-1 0,-1 1 0,0-1 0,-1 1 0,1-1 0,-1 0 0,-1-13 0,1 8 0,-1 0 0,-1 0 0,0 0 0,-1 1 0,0-1 0,-6-17 0,5 23 0,1 1 0,-1 0 0,-1-1 0,1 2 0,-1-1 0,0 0 0,0 1 0,-1-1 0,0 1 0,1 1 0,-2-1 0,1 1 0,-10-7 0,-50-28-1365,48 33-5461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6"/>
    </inkml:context>
    <inkml:brush xml:id="br0">
      <inkml:brushProperty name="width" value="0.025" units="cm"/>
      <inkml:brushProperty name="height" value="0.025" units="cm"/>
      <inkml:brushProperty name="color" value="#E71224"/>
    </inkml:brush>
  </inkml:definitions>
  <inkml:trace contextRef="#ctx0" brushRef="#br0">483 0 24575,'-48'0'0,"-118"6"0,147-4 0,1 1 0,-1 1 0,1 1 0,0 0 0,0 2 0,-30 14 0,26-9 0,13-8 0,0 1 0,1 0 0,-1 0 0,-11 10 0,17-12 0,0 0 0,1 0 0,-1 1 0,1-1 0,0 0 0,0 1 0,0 0 0,0-1 0,0 1 0,1 0 0,0 0 0,0 0 0,0 0 0,-1 7 0,-1 16 0,2 1 0,0 0 0,2-1 0,6 37 0,-5-47 0,2 0 0,0-1 0,1 0 0,0 1 0,2-2 0,0 1 0,0-1 0,13 18 0,-14-26 0,-1-1 0,2-1 0,-1 1 0,0-1 0,1 0 0,0 0 0,0-1 0,1 0 0,-1 0 0,1-1 0,11 4 0,1-1 0,-1 0 0,1-1 0,33 2 0,-19-3 0,0-1 0,0-3 0,0 0 0,62-10 0,-78 3 0,-1 0 0,0-2 0,0 0 0,-1 0 0,0-2 0,25-21 0,-4 4 0,-29 22 0,-1-1 0,1 0 0,-2 0 0,1-1 0,-1 0 0,0 0 0,-1 0 0,1-1 0,-2 1 0,1-1 0,-1-1 0,-1 1 0,3-12 0,-2 9 0,-1 0 0,-1-1 0,0 0 0,-1 1 0,-1-1 0,0 0 0,0 0 0,-1 0 0,-5-24 0,4 31 8,0 0 0,-1 0 0,1 0 0,-1 0 0,-1 0 0,1 1 0,-1-1 0,1 1 0,-2 0 0,1 0 0,0 1 0,-1-1 0,0 1 0,-10-7 0,2 3-256,0 1 1,0 1-1,0 0 1,-1 1-1,-21-6 1,17 7-6579</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7"/>
    </inkml:context>
    <inkml:brush xml:id="br0">
      <inkml:brushProperty name="width" value="0.025" units="cm"/>
      <inkml:brushProperty name="height" value="0.025" units="cm"/>
      <inkml:brushProperty name="color" value="#E71224"/>
    </inkml:brush>
  </inkml:definitions>
  <inkml:trace contextRef="#ctx0" brushRef="#br0">346 28 24575,'-18'1'0,"1"1"0,-1 1 0,0 0 0,1 1 0,0 1 0,0 1 0,0 0 0,1 1 0,0 1 0,0 0 0,1 1 0,0 1 0,1 1 0,0 0 0,0 0 0,1 2 0,1-1 0,0 2 0,-16 22 0,26-33 0,0-1 0,0 1 0,0-1 0,0 1 0,1-1 0,-1 1 0,1 0 0,-1 0 0,1 0 0,0 0 0,0 0 0,1 0 0,-1 0 0,0 0 0,1 0 0,0 0 0,0 1 0,0-1 0,0 0 0,0 0 0,1 0 0,-1 0 0,1 0 0,0 0 0,0 0 0,0 0 0,0 0 0,1 0 0,-1 0 0,1-1 0,0 1 0,-1 0 0,1-1 0,0 1 0,1-1 0,-1 0 0,0 0 0,4 3 0,10 5 0,0-1 0,0-1 0,0 0 0,1-1 0,27 8 0,-4-1 0,-23-7 0,1-1 0,-1 0 0,1-1 0,0-1 0,1-1 0,-1 0 0,33-1 0,-42-2 0,29 1 0,0-2 0,0-2 0,62-12 0,-74 9 0,71-21 0,-88 24 0,-1-1 0,0 0 0,0 0 0,0 0 0,-1-1 0,1 0 0,-1-1 0,13-12 0,-16 13 0,1-1 0,-1-1 0,0 1 0,0-1 0,-1 0 0,0 1 0,0-1 0,0-1 0,-1 1 0,0 0 0,1-11 0,-3 13 0,1 0 0,-1 0 0,0 0 0,0-1 0,0 1 0,-1 0 0,0 0 0,0 0 0,0 0 0,-1-1 0,1 2 0,-1-1 0,0 0 0,-1 0 0,1 1 0,-6-9 0,-2 3 0,-1-1 0,1 1 0,-2 1 0,1 0 0,-1 0 0,-1 1 0,0 1 0,0 0 0,0 1 0,0 0 0,-1 1 0,-27-6 0,12 3 0,0 1 0,-1 1 0,0 2 0,-60-2 0,11 7-1365,56-1-5461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8"/>
    </inkml:context>
    <inkml:brush xml:id="br0">
      <inkml:brushProperty name="width" value="0.025" units="cm"/>
      <inkml:brushProperty name="height" value="0.025" units="cm"/>
      <inkml:brushProperty name="color" value="#E71224"/>
    </inkml:brush>
  </inkml:definitions>
  <inkml:trace contextRef="#ctx0" brushRef="#br0">0 0 24575,'0'2'0,"1"-1"0,-1 0 0,1 0 0,0 0 0,-1 0 0,1 1 0,0-1 0,-1 0 0,1 0 0,0 0 0,0 0 0,0-1 0,0 1 0,0 0 0,0 0 0,0-1 0,0 1 0,0 0 0,3 0 0,26 12 0,-27-11 0,21 5 0,0-1 0,40 6 0,-5-1 0,-11-4 0,1-2 0,1-3 0,81-5 0,-22 0 0,419 3-1365,-505 0-5461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9"/>
    </inkml:context>
    <inkml:brush xml:id="br0">
      <inkml:brushProperty name="width" value="0.025" units="cm"/>
      <inkml:brushProperty name="height" value="0.025" units="cm"/>
      <inkml:brushProperty name="color" value="#E71224"/>
    </inkml:brush>
  </inkml:definitions>
  <inkml:trace contextRef="#ctx0" brushRef="#br0">211 0 24575,'5'0'0,"5"0"0,6 0 0,5 0 0,3 0 0,-2 0-8191</inkml:trace>
  <inkml:trace contextRef="#ctx0" brushRef="#br0" timeOffset="1">0 0 24575,'663'0'0,"-643"2"43,1 0-1,34 8 1,33 3-1536,-66-12-5333</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1130 0 24575,'-5'2'0,"0"1"0,0-1 0,0 1 0,0 0 0,1 0 0,-1-1 0,1 2 0,0-1 0,0 1 0,0 0 0,-6 9 0,-1-2 0,-58 49 0,-106 75 0,144-117 0,0-1 0,-1-1 0,-54 19 0,5-3 0,-91 35 0,-18 22 0,160-71 0,0 0 0,2 2 0,0 1 0,-26 25 0,53-44 0,-1-1 0,0 1 0,1-1 0,-1 1 0,1 0 0,-1-1 0,1 1 0,0 0 0,-1 0 0,1 0 0,0 0 0,0 0 0,1 0 0,-1 0 0,0 0 0,1 1 0,-1-2 0,1 1 0,0 4 0,0-4 0,1-1 0,-1 1 0,1-1 0,0 0 0,0 1 0,0-1 0,0 0 0,0 0 0,0 0 0,0 0 0,0 0 0,0 0 0,0 0 0,1 0 0,-1 0 0,0 0 0,1-1 0,-1 1 0,0 0 0,1-1 0,1 1 0,10 1 0,0 1 0,0-1 0,1 0 0,-1-2 0,15 1 0,6-2 0,8 2 0,0-3 0,0-1 0,52-10 0,160-40 0,-175 38 0,14-4 0,105-33 0,-136 30 0,-11 3 0,76-17 0,4 9 0,-60 13 0,-45 8 0,46-5 0,-72 11 0,0 0 0,0 0 0,0 0 0,0 0 0,1 0 0,-1 0 0,0 0 0,0 0 0,0 0 0,0 0 0,0 0 0,1 0 0,-1 0 0,0 0 0,0 0 0,0 0 0,0 0 0,0 0 0,0 1 0,0-1 0,1 0 0,-1 0 0,0 0 0,0 0 0,0 0 0,0 0 0,0 1 0,0-1 0,0 0 0,0 0 0,0 0 0,0 0 0,0 0 0,0 1 0,0-1 0,0 0 0,0 0 0,0 0 0,0 0 0,0 0 0,0 1 0,0-1 0,0 0 0,0 0 0,0 0 0,0 0 0,0 0 0,0 1 0,0-1 0,0 0 0,0 0 0,0 0 0,0 0 0,-1 0 0,1 0 0,0 0 0,0 1 0,0-1 0,0 0 0,0 0 0,0 0 0,-1 0 0,-11 15 0,-16 13 0,-7 4 0,-113 96 0,78-62 0,16-15 0,12-14 0,-101 80 0,40-54 0,71-45 0,0 2 0,1 0 0,-54 47 0,55-38 0,-10 10 0,1 0 0,2 2 0,-32 49 0,-74 103 0,39-55 0,84-111 0,-4 9 0,-37 39 0,61-75 0,-1 0 0,1 0 0,-1 0 0,1 1 0,0-1 0,-1 0 0,1 0 0,0 0 0,0 1 0,-1-1 0,1 0 0,0 1 0,-1-1 0,1 0 0,0 0 0,0 1 0,0-1 0,-1 0 0,1 1 0,0-1 0,0 1 0,0-1 0,0 0 0,0 0 0,0 0 0,0 0 0,0 1 0,0-1 0,0 1 0,0-1 0,0 0 0,0 1 0,0-1 0,0 0 0,0 1 0,0-1 0,0 1 0,0-1 0,0 0 0,1 1 0,-1-1 0,0 0 0,0 1 0,1-1 0,21 0 0,31-13 0,-51 13 0,260-97 0,-48 15 0,-88 35 0,45-14 0,41-15 0,-121 46 0,157-71 0,-247 100 0,-1 1 0,1-1 0,-1 1 0,1 0 0,0-1 0,-1 1 0,1 0 0,-1 0 0,1-1 0,0 1 0,-1 0 0,1 0 0,0 0 0,-1 0 0,1-1 0,0 1 0,-1 0 0,1 0 0,0 1 0,-1-1 0,1 0 0,0 0 0,-1 0 0,1 0 0,0 1 0,-1-1 0,1 0 0,0 0 0,-1 1 0,1-1 0,-1 0 0,1 1 0,-1-1 0,1 1 0,-1-1 0,1 1 0,0-1 0,0 3 0,-1-1 0,1 1 0,-1-1 0,1 1 0,-1-1 0,0 1 0,0-1 0,0 1 0,0-1 0,-1 5 0,-17 57 0,5-37 0,-2-1 0,-1-1 0,-1 0 0,-24 28 0,-5 7 0,33-44 0,-1-1 0,-24 22 0,-13 14 0,-11 17 0,-136 120 0,-23-13 0,163-134 0,38-28 0,0 1 0,1 1 0,1 1 0,0-1 0,1 3 0,1-1 0,-16 24 0,-135 258 0,160-282 0,1 1 0,-6 31 0,8-33 0,4-15 0,0-1 0,0 1 0,-1 0 0,1-1 0,0 1 0,0 0 0,0-1 0,0 1 0,0 0 0,-1 0 0,2-1 0,-1 1 0,0 0 0,0 0 0,0-1 0,0 0 0,0 1 0,0-1 0,1 1 0,-1 0 0,0-1 0,1 1 0,-1 0 0,0-1 0,1 1 0,-1-1 0,1 1 0,-1 0 0,1-1 0,-1 0 0,1 1 0,0 0 0,1-1 0,0 1 0,-1-1 0,1 0 0,0 0 0,0 0 0,-1 0 0,1 0 0,0-1 0,-1 1 0,1 0 0,0-1 0,-1 1 0,3-2 0,51-25 0,-54 26 0,29-15 0,1 1 0,40-12 0,-8 3 0,248-94 0,-216 75 0,-66 29 0,1 0 0,44-13 0,-73 26 0,0 1 0,0 0 0,0-1 0,0 1 0,0 0 0,0-1 0,0 1 0,0 0 0,0 0 0,0 0 0,0 0 0,0 0 0,1 0 0,-1 0 0,0 1 0,0-1 0,0 0 0,0 0 0,0 1 0,-1-1 0,1 1 0,0-1 0,0 1 0,0-1 0,0 1 0,0-1 0,0 1 0,-1 0 0,2 0 0,-1 1 0,-1 0 0,1 0 0,-1 0 0,1 0 0,-1 0 0,0 0 0,1-1 0,-1 1 0,0 0 0,-1 0 0,1 0 0,0 0 0,0 0 0,-1 2 0,-3 10 0,-1-2 0,0 2 0,-7 12 0,12-25 0,-37 67 0,-90 123 0,113-174 0,10-13 0,0 0 0,0 1 0,0 0 0,0 0 0,1 0 0,0 1 0,0-1 0,0 0 0,1 1 0,0 0 0,-3 11 0,6-17 0,-1 1 0,0 0 0,0-1 0,1 1 0,-1 0 0,0 0 0,1-1 0,-1 1 0,1 0 0,-1-1 0,1 1 0,-1 0 0,1-1 0,-1 1 0,1-1 0,0 1 0,-1-1 0,1 1 0,0-1 0,0 0 0,-1 1 0,1-1 0,0 0 0,0 1 0,-1-1 0,1 0 0,0 0 0,0 0 0,0 0 0,-1 0 0,1 0 0,0 0 0,0 0 0,0 0 0,-1 0 0,1 0 0,0 0 0,0-1 0,0 1 0,-1 0 0,1-1 0,0 1 0,1-1 0,41-16 0,-36 13 0,200-85 0,-67 21 0,-138 67 0,-1 0 0,1 1 0,0-1 0,0 1 0,-1-1 0,1 1 0,0 0 0,0 0 0,-1 0 0,1 0 0,0 0 0,0 0 0,-1 0 0,1 0 0,0 1 0,0-1 0,-1 1 0,1-1 0,0 1 0,-1 0 0,1 0 0,0-1 0,-1 1 0,0 0 0,1 0 0,-1 0 0,1 0 0,-1 0 0,0 1 0,0-1 0,0 0 0,0 1 0,0-1 0,0 1 0,0 0 0,0-1 0,-1 1 0,1-1 0,0 1 0,-1 0 0,0 0 0,1-1 0,-1 1 0,0 1 0,3 12 0,-1 0 0,-1 0 0,0 0 0,-2 15 0,1-20 0,-1 16-1365,1-3-5461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377 0 24575,'-17'2'0,"0"0"0,0 0 0,0 2 0,1 0 0,-1 1 0,1 0 0,0 2 0,1 0 0,0 0 0,-27 19 0,26-16 0,1 1 0,1 0 0,0 1 0,0 1 0,1 0 0,1 1 0,0 1 0,1-1 0,-17 32 0,23-33 0,1-1 0,0 1 0,1 0 0,0 0 0,2 1 0,-1-1 0,1 19 0,1-6 0,2 1 0,7 45 0,-6-59 0,1 0 0,0 0 0,1 0 0,0-1 0,0 0 0,2 0 0,12 18 0,-15-24 0,0-1 0,0 0 0,0 0 0,1 0 0,0-1 0,0 1 0,0-1 0,1 0 0,-1-1 0,1 1 0,0-1 0,0 0 0,0-1 0,0 1 0,1-1 0,-1-1 0,8 2 0,17 0 0,0-2 0,1-1 0,-1-2 0,0 0 0,0-3 0,31-7 0,4-3 0,-36 9 0,0 0 0,-1-2 0,0-2 0,-1-1 0,35-17 0,-35 13 0,-23 14 0,0-2 0,0 1 0,0 0 0,0-1 0,-1 0 0,1 0 0,-1 0 0,1 0 0,-1-1 0,0 0 0,0 0 0,-1 0 0,1 0 0,-1-1 0,0 1 0,0-1 0,0 0 0,2-8 0,8-36 0,5-55 0,-16 85 0,-1 0 0,0-1 0,-1 1 0,-1 0 0,-1 0 0,-5-22 0,6 38 0,-1-1 0,1 1 0,0-1 0,-1 1 0,0 0 0,0 0 0,0 0 0,0 0 0,0 0 0,-1 0 0,1 0 0,-1 1 0,0-1 0,0 1 0,0 0 0,0 0 0,0 0 0,-4-2 0,-8-2 0,1 0 0,-1 1 0,-18-3 0,-13-5 0,20 6-16,-1 2 0,0 0-1,0 2 1,0 1 0,0 2 0,-44 3-1,0-1-1234,49-2-5575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1"/>
    </inkml:context>
    <inkml:brush xml:id="br0">
      <inkml:brushProperty name="width" value="0.025" units="cm"/>
      <inkml:brushProperty name="height" value="0.025" units="cm"/>
      <inkml:brushProperty name="color" value="#E71224"/>
    </inkml:brush>
  </inkml:definitions>
  <inkml:trace contextRef="#ctx0" brushRef="#br0">478 29 24575,'-50'0'0,"9"-1"0,1 2 0,-59 8 0,86-6 0,-1 0 0,1 0 0,0 2 0,0 0 0,0 0 0,0 1 0,1 0 0,0 1 0,1 1 0,-1 0 0,-10 11 0,14-11 0,0 1 0,1-1 0,0 2 0,1-1 0,0 1 0,1 0 0,-1 0 0,2 1 0,0 0 0,0 0 0,1 0 0,-3 16 0,1 8 0,1-1 0,1 62 0,4-83 0,0-1 0,1 0 0,0 1 0,1-1 0,1 0 0,0-1 0,0 1 0,1-1 0,1 0 0,0 0 0,0 0 0,1-1 0,0 0 0,15 16 0,-14-20 0,-1 0 0,1-1 0,0 0 0,0 0 0,1 0 0,-1-1 0,1 0 0,0-1 0,0 0 0,0 0 0,0-1 0,1-1 0,18 2 0,4-1 0,1-1 0,55-8 0,-72 5 0,0-1 0,0-1 0,-1 0 0,1-2 0,-1 1 0,0-2 0,-1 0 0,1-1 0,24-18 0,1-6 0,64-66 0,-87 82 0,-13 10 0,0 0 0,0 1 0,0-1 0,-1 0 0,1-1 0,-2 1 0,1-1 0,-1 1 0,0-1 0,0 0 0,0 0 0,-1 0 0,-1 0 0,1 0 0,-1 0 0,0 0 0,0 0 0,-1 0 0,0 0 0,0 0 0,-1 1 0,-2-8 0,0 0 0,-1 0 0,0 0 0,-1 0 0,0 1 0,-1 0 0,-1 1 0,0-1 0,-1 1 0,-15-17 0,-10-6 0,14 14 0,-1 1 0,-26-20 0,42 37-136,0 0-1,0 0 1,0 1-1,0 0 1,-1 0-1,1 1 1,0-1-1,-1 1 0,-6 0 1,-8-2-6690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2"/>
    </inkml:context>
    <inkml:brush xml:id="br0">
      <inkml:brushProperty name="width" value="0.025" units="cm"/>
      <inkml:brushProperty name="height" value="0.025" units="cm"/>
      <inkml:brushProperty name="color" value="#E71224"/>
    </inkml:brush>
  </inkml:definitions>
  <inkml:trace contextRef="#ctx0" brushRef="#br0">90 133 24575,'7'3'0,"0"-1"0,0 1 0,0 0 0,0 0 0,0 1 0,-1 0 0,10 7 0,-13-9 0,18 14 34,-2 0-1,0 2 0,18 20 0,33 31-1531,-58-59-5328</inkml:trace>
  <inkml:trace contextRef="#ctx0" brushRef="#br0" timeOffset="1">328 0 24575,'-2'6'0,"0"-1"0,0 0 0,-1 0 0,0-1 0,0 1 0,0-1 0,-1 1 0,1-1 0,-1 0 0,0 0 0,0 0 0,-5 3 0,-2 4 0,-54 67 0,-5 5 0,55-65-28,0 1 0,1 1 0,1 1 0,1 0 0,0 0 0,-11 32-1,1-4-1139,13-30-5658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3"/>
    </inkml:context>
    <inkml:brush xml:id="br0">
      <inkml:brushProperty name="width" value="0.025" units="cm"/>
      <inkml:brushProperty name="height" value="0.025" units="cm"/>
      <inkml:brushProperty name="color" value="#008C3A"/>
    </inkml:brush>
  </inkml:definitions>
  <inkml:trace contextRef="#ctx0" brushRef="#br0">1534 1 24575,'-1'7'0,"-1"0"0,1-1 0,-1 1 0,0 0 0,0 0 0,-1 0 0,0-1 0,0 0 0,-1 0 0,-5 8 0,-47 55 0,41-56 0,0 0 0,-1-2 0,-1 0 0,0 0 0,-1-2 0,-19 10 0,-7 3 0,20-11 0,-43 15 0,7-4 0,-286 107 0,272-100 0,49-22 0,1 3 0,0 1 0,0-1 0,1 3 0,0 0 0,1 1 0,-20 17 0,-64 47 0,43-30 0,-7 7 0,-28 29 0,76-62-227,1 0-1,1 1 1,2 2-1,0 0 1,-27 52-1,37-61-6598</inkml:trace>
  <inkml:trace contextRef="#ctx0" brushRef="#br0" timeOffset="1">1534 27 24575,'-2'0'0,"1"1"0,-1-1 0,1 1 0,0 0 0,-1 0 0,1-1 0,0 1 0,0 0 0,0 0 0,-1 0 0,1 0 0,0 0 0,0 0 0,1 1 0,-1-1 0,0 0 0,0 0 0,0 2 0,-16 29 0,13-26 0,-37 75 0,19-32 0,-43 63 0,48-87 0,0 1 0,2 0 0,1 1 0,-12 33 0,23-52 0,0-1 0,1 1 0,0-2 0,1 2 0,0 0 0,0 0 0,0-1 0,1 0 0,1 1 0,-1 0 0,1 0 0,0-1 0,1 0 0,0 1 0,0 0 0,1-2 0,-1 1 0,2 0 0,-1 0 0,1 0 0,0-1 0,6 8 0,-1-6 0,-1-1 0,2 0 0,-1 0 0,1 0 0,0-1 0,0 0 0,1-2 0,21 8 0,-19-7 0,1 1 0,-1 0 0,0 1 0,0 0 0,15 12 0,-21-13 11,0 1 0,0 0 0,0 1 0,-1-1 0,0 2 0,-1-1-1,0 1 1,-1-1 0,1 1 0,4 14 0,-4-5-308,-1-1 0,-1 1 0,0-1 0,0 35 0,-3-30-6529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4"/>
    </inkml:context>
    <inkml:brush xml:id="br0">
      <inkml:brushProperty name="width" value="0.025" units="cm"/>
      <inkml:brushProperty name="height" value="0.025" units="cm"/>
      <inkml:brushProperty name="color" value="#E71224"/>
    </inkml:brush>
  </inkml:definitions>
  <inkml:trace contextRef="#ctx0" brushRef="#br0">0 53 24575,'5'-4'0,"5"-2"0,6 0 0,5 1 0,3 2 0,2 1 0,1 1 0,0 0 0,1 1 0,0 0 0,-6 1-8191</inkml:trace>
  <inkml:trace contextRef="#ctx0" brushRef="#br0" timeOffset="1">158 79 24575,'0'5'0,"5"1"0,5 0 0,6-1 0,5-2 0,3-1 0,3-1 0,0 0 0,0-1 0,1-1 0,-5 1-8191</inkml:trace>
  <inkml:trace contextRef="#ctx0" brushRef="#br0" timeOffset="2">740 0 24575,'5'0'0,"1"5"0,4 1 0,1 4 0,-2 5 0,2 0 0,-1 2 0,-2 2 0,-2 3 0,2 2 0,0 2 0,-2 0 0,-1 1 0,-3 0 0,5-5 0,-1-6-8191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7"/>
    </inkml:context>
    <inkml:brush xml:id="br0">
      <inkml:brushProperty name="width" value="0.025" units="cm"/>
      <inkml:brushProperty name="height" value="0.025" units="cm"/>
      <inkml:brushProperty name="color" value="#E71224"/>
    </inkml:brush>
  </inkml:definitions>
  <inkml:trace contextRef="#ctx0" brushRef="#br0">27 185 24575,'5'0'0,"5"0"0,6 0 0,5 0 0,3 0 0,2 0 0,1 0 0,-4-4 0,-1-2 0,-5 0-8191</inkml:trace>
  <inkml:trace contextRef="#ctx0" brushRef="#br0" timeOffset="1">0 370 24575,'5'0'0,"1"5"0,4 1 0,5-1 0,4 0 0,4-2 0,2-1 0,2-1 0,0 0 0,0-1 0,1-1 0,-5 1-8191</inkml:trace>
  <inkml:trace contextRef="#ctx0" brushRef="#br0" timeOffset="2">529 0 24575,'2'20'0,"0"-1"0,1 1 0,1-1 0,1-1 0,9 23 0,8 36 0,-17-60-195,-1 0 0,2 0 0,0 0 0,2-1 0,-1 0 0,11 15 0,-8-18-6631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00"/>
    </inkml:context>
    <inkml:brush xml:id="br0">
      <inkml:brushProperty name="width" value="0.025" units="cm"/>
      <inkml:brushProperty name="height" value="0.025" units="cm"/>
      <inkml:brushProperty name="color" value="#E71224"/>
    </inkml:brush>
  </inkml:definitions>
  <inkml:trace contextRef="#ctx0" brushRef="#br0">90 0 24575,'-3'1'0,"0"0"0,1-1 0,-1 1 0,0 0 0,0 1 0,1-1 0,-1 0 0,1 1 0,-1-1 0,1 1 0,0 0 0,-1 0 0,1-1 0,0 1 0,0 0 0,0 0 0,-2 5 0,-25 42 0,26-42 0,1-3 0,0 0 0,0-1 0,1 1 0,0 0 0,0 0 0,0 0 0,0-1 0,0 8 0,2-9 0,-1 0 0,1 0 0,0 0 0,0 0 0,0 0 0,0-1 0,0 1 0,0 0 0,0-1 0,1 1 0,-1-1 0,0 0 0,1 0 0,-1 0 0,1 0 0,0 0 0,-1 0 0,1 0 0,0 0 0,0 0 0,2 1 0,76 22-1365,-64-17-5461</inkml:trace>
  <inkml:trace contextRef="#ctx0" brushRef="#br0" timeOffset="1">37 283 24575,'5'0'0,"5"0"0,6 0 0,5 0 0,3 0 0,2 0 0,1 0 0,-4 4 0,-1 2 0,-5-1-8191</inkml:trace>
  <inkml:trace contextRef="#ctx0" brushRef="#br0" timeOffset="2">513 0 24575,'0'5'0,"0"5"0,0 5 0,0 5 0,0 4 0,0 1 0,0 1 0,0 1 0,0 1 0,0-2 0,0 0 0,0-4-8191</inkml:trace>
  <inkml:trace contextRef="#ctx0" brushRef="#br0" timeOffset="3">222 487 24575,'-8'1'0,"0"0"0,-1 1 0,1 0 0,0 0 0,0 1 0,0 0 0,1 0 0,-14 8 0,5-3 0,0 2 0,-26 22 0,42-32 0,0 0 0,-1 1 0,1-1 0,-1 1 0,1-1 0,0 0 0,-1 1 0,1-1 0,0 1 0,-1-1 0,1 1 0,0-1 0,0 1 0,0 0 0,-1-1 0,1 1 0,0-1 0,0 1 0,0-1 0,0 1 0,0-1 0,0 1 0,0 0 0,0-1 0,0 1 0,0-1 0,0 1 0,1-1 0,-1 1 0,0-1 0,0 1 0,0-1 0,1 1 0,-1-1 0,0 1 0,1-1 0,-1 1 0,0-1 0,1 1 0,-1-1 0,1 0 0,-1 0 0,1 0 0,-1 0 0,1 1 0,-1-1 0,1 0 0,-1 0 0,1 1 0,-1-1 0,1 0 0,-1 0 0,1 0 0,-1 0 0,2 0 0,41 13 0,-31-10 0,53 14-1365,-49-10-5461</inkml:trace>
  <inkml:trace contextRef="#ctx0" brushRef="#br0" timeOffset="4">63 745 24575,'5'0'0,"5"0"0,6 0 0,5 0 0,3 0 0,2 0 0,1 0 0,1 0 0,0 0 0,-1 0 0,-4 0-8191</inkml:trace>
  <inkml:trace contextRef="#ctx0" brushRef="#br0" timeOffset="5">566 539 24575,'5'0'0,"0"5"0,1 5 0,-1 6 0,-2 4 0,3-1 0,1 0 0,0 3 0,-3 0 0,0 1 0,-3 2 0,0 1 0,-1-1 0,0 1 0,0-4-8191</inkml:trace>
  <inkml:trace contextRef="#ctx0" brushRef="#br0" timeOffset="6">195 1053 24575,'-4'0'0,"-7"0"0,0 4 0,-4 2 0,-3 0 0,1 3 0,4 4 0,-1 1 0,2 1 0,8-1 0,8-3 0,10-4 0,5-3 0,5-2 0,-3 3 0,-4 1-8191</inkml:trace>
  <inkml:trace contextRef="#ctx0" brushRef="#br0" timeOffset="7">90 1258 24575,'5'0'0,"5"0"0,6 0 0,5 0 0,3 0 0,2 0 0,1-4 0,0-1 0,1 0 0,-5 0-8191</inkml:trace>
  <inkml:trace contextRef="#ctx0" brushRef="#br0" timeOffset="8">592 1104 24575,'5'0'0,"1"5"0,0 5 0,3 1 0,0 4 0,-1 3 0,2-1 0,0 0 0,-3 2 0,-1 2 0,2 2 0,0 2 0,-2 0 0,-2 1 0,4-5 0,0-5-8191</inkml:trace>
  <inkml:trace contextRef="#ctx0" brushRef="#br0" timeOffset="9">222 1567 24575,'-126'136'0,"121"-132"0,1 0 0,0 1 0,0 0 0,1-2 0,-1 3 0,1-1 0,-2 6 0,4-11 0,1 1 0,0 0 0,-1 0 0,1 0 0,0 0 0,0 0 0,0 0 0,0 0 0,0-1 0,0 1 0,0 0 0,0 0 0,0 0 0,0 0 0,0-1 0,1 1 0,-1 0 0,0 0 0,1 0 0,-1 0 0,1 0 0,-1-1 0,1 1 0,-1 0 0,1 0 0,-1-1 0,1 1 0,0 0 0,-1-1 0,1 1 0,0 0 0,0-1 0,0 1 0,-1-1 0,1 0 0,0 1 0,0-1 0,0 0 0,0 1 0,0-1 0,0 0 0,0 0 0,0 0 0,0 0 0,-1 0 0,1 0 0,0 0 0,0 0 0,0 0 0,1 0 0,128-1-1365,-106 0-5461</inkml:trace>
  <inkml:trace contextRef="#ctx0" brushRef="#br0" timeOffset="10">169 1823 24575,'5'0'0,"5"0"0,2 5 0,2 1 0,5 0 0,2-1 0,3-2 0,2-1 0,0-1 0,1 0 0,1-1 0,-6-1-8191</inkml:trace>
  <inkml:trace contextRef="#ctx0" brushRef="#br0" timeOffset="11">645 1489 24575,'0'5'0,"5"1"0,1 4 0,0 5 0,-2 4 0,0 3 0,-2 2 0,-1 2 0,4-4 0,1-2 0,-1 2 0,-1 0 0,-1 0 0,-1 3 0,-1 0 0,-1-5-8191</inkml:trace>
  <inkml:trace contextRef="#ctx0" brushRef="#br0" timeOffset="12">248 2106 24575,'0'5'0,"-4"1"0,-2 3 0,-4 2 0,-1 3 0,-2-3 0,4-1 0,5 2 0,7-3 0,8-1 0,6-3 0,1-1-8191</inkml:trace>
  <inkml:trace contextRef="#ctx0" brushRef="#br0" timeOffset="13">195 2312 24575,'5'0'0,"5"0"0,6 0 0,5 0 0,-1 5 0,0 0 0,2 0 0,1 0 0,1-2 0,1-1 0,-3-1-8191</inkml:trace>
  <inkml:trace contextRef="#ctx0" brushRef="#br0" timeOffset="14">725 1953 24575,'5'0'0,"0"4"0,1 6 0,3 2 0,0 1 0,-1 10 0,-2 4 0,-2 1 0,-2 1 0,-1 0 0,-1-1 0,0 1 0,-1-3 0,1 0 0,0 0 0,-1 0 0,1-1 0,0-4-8191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5"/>
    </inkml:context>
    <inkml:brush xml:id="br0">
      <inkml:brushProperty name="width" value="0.025" units="cm"/>
      <inkml:brushProperty name="height" value="0.025" units="cm"/>
      <inkml:brushProperty name="color" value="#E71224"/>
    </inkml:brush>
  </inkml:definitions>
  <inkml:trace contextRef="#ctx0" brushRef="#br0">241 75 24575,'0'-1'0,"-1"0"0,1 0 0,-1 0 0,1 0 0,-1 0 0,1-1 0,-1 1 0,0 0 0,0 0 0,1 0 0,-1 1 0,0-1 0,0 0 0,0 0 0,0 0 0,0 1 0,0-1 0,0 0 0,0 1 0,0-1 0,-1 1 0,1-1 0,0 1 0,0 0 0,0-1 0,-1 1 0,1 0 0,0 0 0,-3 0 0,-37 0 0,33 2 0,0 1 0,0 0 0,0 0 0,1 1 0,0 0 0,0 0 0,0 1 0,0 0 0,1 0 0,0 0 0,0 1 0,0 0 0,0 0 0,1 1 0,0-1 0,1 1 0,-1 0 0,1 1 0,-4 10 0,1-1 0,0 0 0,1 0 0,0 1 0,2 0 0,0 0 0,1 0 0,-1 32 0,4-39 0,0 0 0,1 0 0,1 1 0,-1-1 0,2 0 0,-1 0 0,2-1 0,-1 1 0,11 19 0,-4-14 0,0-1 0,1 0 0,1 0 0,0-1 0,18 14 0,-26-22 0,2-1 0,-1 0 0,1 0 0,-1-1 0,1 0 0,0 0 0,1 0 0,-1-1 0,1 1 0,0-2 0,0 1 0,-1-1 0,2 0 0,-1 0 0,0-1 0,0 0 0,0 0 0,1-1 0,-1 0 0,0 0 0,1-1 0,-1 0 0,0 0 0,12-4 0,-11 3 0,0 0 0,0-1 0,0 0 0,-1 0 0,1-1 0,-1 0 0,0 0 0,-1-1 0,1 0 0,-1 0 0,1 0 0,7-11 0,1-3 0,-1 0 0,23-43 0,-22 35 0,-6 12 0,-1-1 0,0 0 0,-1 0 0,-1 0 0,-1-1 0,0 0 0,-1 0 0,-1-1 0,0 1 0,-2-1 0,0 1 0,-1-1 0,-2-18 0,1 30 0,0 0 0,-1 1 0,0-1 0,0 1 0,0 0 0,-1 0 0,1 0 0,-1 0 0,-1 0 0,1 0 0,-1 1 0,0 0 0,0-1 0,0 2 0,0-1 0,-8-5 0,-10-6 0,0 1 0,-33-15 0,25 14 0,-6-1-1365,19 11-5461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6"/>
    </inkml:context>
    <inkml:brush xml:id="br0">
      <inkml:brushProperty name="width" value="0.025" units="cm"/>
      <inkml:brushProperty name="height" value="0.025" units="cm"/>
      <inkml:brushProperty name="color" value="#E71224"/>
    </inkml:brush>
  </inkml:definitions>
  <inkml:trace contextRef="#ctx0" brushRef="#br0">369 21 24575,'0'-1'0,"-1"0"0,1 0 0,-1 0 0,1 0 0,-1 0 0,0 0 0,1-1 0,-1 1 0,0 1 0,0-1 0,0 0 0,0 0 0,1 0 0,-1 0 0,-1 1 0,1-1 0,0 0 0,0 1 0,0-1 0,0 1 0,0-1 0,0 1 0,-1 0 0,1-1 0,0 1 0,0 0 0,-1 0 0,1 0 0,-2 0 0,-39 0 0,23 3 0,0 2 0,1 1 0,0 0 0,0 1 0,0 1 0,1 0 0,0 2 0,0 0 0,1 0 0,1 2 0,0 0 0,0 1 0,1 0 0,1 1 0,-17 23 0,27-32 0,1-1 0,-1 1 0,1-1 0,1 1 0,-1 0 0,1 0 0,0 0 0,0 0 0,0 0 0,0 0 0,1 0 0,0 0 0,0 0 0,1 0 0,-1 0 0,1 0 0,0 0 0,0 0 0,1 0 0,-1 0 0,5 7 0,4 9 0,2 0 0,0-1 0,20 26 0,-23-34 0,5 3 0,1 0 0,0-2 0,1 0 0,0 0 0,21 11 0,-25-19 0,0 1 0,0-1 0,0-1 0,1-1 0,0 1 0,-1-2 0,15 2 0,12 2 0,-29-4 0,0-1 0,0-1 0,0 1 0,0-2 0,0 1 0,0-2 0,0 1 0,0-1 0,-1-1 0,1 0 0,10-4 0,2-3 0,0-1 0,-1 0 0,31-23 0,-48 30 0,0 0 0,0 0 0,-1-1 0,1 0 0,-1 1 0,0-1 0,-1 0 0,1-1 0,-1 1 0,0 0 0,0-1 0,-1 1 0,1-1 0,-1 1 0,0-1 0,-1 0 0,0-11 0,1 4 0,-2 0 0,1 1 0,-2-1 0,0 0 0,0 0 0,-1 1 0,-5-14 0,3 15 0,0-1 0,-1 1 0,-1 0 0,0 1 0,0-1 0,-1 2 0,0-1 0,-1 1 0,0 0 0,0 1 0,-1 0 0,0 0 0,0 1 0,-1 0 0,0 1 0,0 0 0,-1 1 0,-13-4 0,-32-11-1365,39 16-5461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7"/>
    </inkml:context>
    <inkml:brush xml:id="br0">
      <inkml:brushProperty name="width" value="0.025" units="cm"/>
      <inkml:brushProperty name="height" value="0.025" units="cm"/>
      <inkml:brushProperty name="color" value="#E71224"/>
    </inkml:brush>
  </inkml:definitions>
  <inkml:trace contextRef="#ctx0" brushRef="#br0">0 80 24575,'18'2'0,"1"1"0,-1 1 0,-1 0 0,1 1 0,-1 1 0,1 1 0,-2 1 0,1 0 0,18 13 0,43 17 0,-53-26-455,1 0 0,23 17 0,-35-19-6371</inkml:trace>
  <inkml:trace contextRef="#ctx0" brushRef="#br0" timeOffset="1">371 0 24575,'-6'1'0,"1"0"0,-1 0 0,0 0 0,1 1 0,-1 0 0,1 0 0,-1 0 0,1 1 0,0-1 0,0 1 0,0 1 0,1-1 0,-7 7 0,-60 61 0,42-39 0,-8 9-231,-40 57-1,59-74-670,6-8-5924</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9"/>
    </inkml:context>
    <inkml:brush xml:id="br0">
      <inkml:brushProperty name="width" value="0.025" units="cm"/>
      <inkml:brushProperty name="height" value="0.025" units="cm"/>
      <inkml:brushProperty name="color" value="#E71224"/>
    </inkml:brush>
  </inkml:definitions>
  <inkml:trace contextRef="#ctx0" brushRef="#br0">214 0 24575,'-8'1'0,"-1"0"0,1 0 0,0 1 0,-1 0 0,1 0 0,0 1 0,0 0 0,1 1 0,-1-1 0,1 2 0,0-1 0,0 1 0,0 0 0,0 0 0,1 1 0,0-1 0,0 2 0,0-1 0,1 1 0,0-1 0,0 1 0,1 1 0,0-1 0,-4 11 0,0-1 0,1 0 0,1 1 0,0 0 0,2 0 0,0 1 0,1-1 0,0 1 0,2 0 0,0-1 0,2 22 0,0-35 0,0 0 0,0 0 0,0 0 0,1 0 0,-1 0 0,1 0 0,0 0 0,1 0 0,-1 0 0,1-1 0,0 0 0,0 1 0,0-1 0,1 0 0,0 0 0,-1-1 0,1 1 0,0-1 0,1 0 0,-1 0 0,1 0 0,-1-1 0,1 1 0,0-1 0,0 0 0,0-1 0,0 1 0,0-1 0,0 0 0,8 1 0,-4-1 0,0-1 0,0 1 0,0-1 0,-1-1 0,1 0 0,0 0 0,0-1 0,-1 0 0,1 0 0,-1-1 0,0 0 0,0 0 0,0-1 0,0 0 0,0-1 0,-1 1 0,13-11 0,-13 7 0,-1 0 0,1 0 0,-1-1 0,-1 0 0,0 0 0,0 0 0,6-18 0,19-75 0,-26 86 0,0 0 30,-1-1 0,0 1 0,-1-28 0,-1 38-144,-1-1 0,-1 1-1,1-1 1,-1 1 0,-1 0 0,1-1-1,-1 1 1,0 0 0,0 0 0,-1 0-1,0 0 1,-4-6 0,-3-1-6712</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0"/>
    </inkml:context>
    <inkml:brush xml:id="br0">
      <inkml:brushProperty name="width" value="0.025" units="cm"/>
      <inkml:brushProperty name="height" value="0.025" units="cm"/>
      <inkml:brushProperty name="color" value="#E71224"/>
    </inkml:brush>
  </inkml:definitions>
  <inkml:trace contextRef="#ctx0" brushRef="#br0">257 0 24575,'-15'0'0,"0"0"0,0 1 0,0 1 0,0 0 0,-26 8 0,34-7 0,1-1 0,-1 2 0,1-1 0,0 1 0,0-1 0,1 2 0,-1-1 0,1 1 0,0-1 0,0 2 0,0-1 0,1 0 0,-1 1 0,-5 10 0,2-2 0,0 1 0,0 0 0,2 1 0,0-1 0,-8 30 0,13-40 0,0 1 0,1-1 0,-1 1 0,1-1 0,0 1 0,0-1 0,1 1 0,0-1 0,0 0 0,0 1 0,0-1 0,1 0 0,0 0 0,0 0 0,0 0 0,1 0 0,0 0 0,0 0 0,0-1 0,0 0 0,5 5 0,12 12 0,2-1 0,0-1 0,1-1 0,45 26 0,-60-39 0,0-1 0,0 0 0,0 0 0,1-1 0,-1 0 0,1 0 0,0-1 0,0 0 0,0-1 0,0 0 0,0 0 0,0-1 0,0 0 0,0-1 0,0 0 0,0 0 0,0-1 0,0 0 0,13-5 0,-18 4 0,1 1 0,-1-1 0,0 0 0,0 0 0,-1 0 0,1-1 0,-1 0 0,1 1 0,-1-1 0,0 0 0,-1-1 0,1 1 0,-1 0 0,0-1 0,0 1 0,0-1 0,0 0 0,-1 0 0,0 1 0,1-8 0,1-11 0,-1 0 0,-1 0 0,-2-25 0,1 25 0,0 17 0,-1 0 0,1 0 0,-1-1 0,0 1 0,0 0 0,-1 0 0,1 0 0,-1 1 0,-1-1 0,1 0 0,-1 1 0,-7-11 0,3 8 0,-1 0 0,0 0 0,-1 0 0,1 1 0,-2 1 0,-10-7 0,-10-9-1365,16 14-5461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1"/>
    </inkml:context>
    <inkml:brush xml:id="br0">
      <inkml:brushProperty name="width" value="0.025" units="cm"/>
      <inkml:brushProperty name="height" value="0.025" units="cm"/>
      <inkml:brushProperty name="color" value="#E71224"/>
    </inkml:brush>
  </inkml:definitions>
  <inkml:trace contextRef="#ctx0" brushRef="#br0">123 80 24575,'5'2'0,"0"1"0,0-1 0,0 1 0,0-1 0,-1 1 0,1 1 0,-1-1 0,0 1 0,0-1 0,0 1 0,0 0 0,2 5 0,6 3 0,21 20-107,94 101-1151,-114-117-5568</inkml:trace>
  <inkml:trace contextRef="#ctx0" brushRef="#br0" timeOffset="1">414 0 24575,'-5'1'0,"-1"0"0,1 0 0,-1 1 0,1-1 0,0 1 0,0 0 0,0 1 0,0-1 0,0 1 0,0 0 0,1 0 0,-8 7 0,-53 53 0,49-46 0,-164 166 0,167-169-36,2-1-1,0 2 1,-10 16-1,6-9-1182,7-9-5607</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3"/>
    </inkml:context>
    <inkml:brush xml:id="br0">
      <inkml:brushProperty name="width" value="0.025" units="cm"/>
      <inkml:brushProperty name="height" value="0.025" units="cm"/>
      <inkml:brushProperty name="color" value="#E71224"/>
    </inkml:brush>
  </inkml:definitions>
  <inkml:trace contextRef="#ctx0" brushRef="#br0">560 26 24575,'-20'0'0,"-18"0"0,1 1 0,0 1 0,-54 11 0,33 0 0,31-9 0,0 1 0,1 2 0,0 1 0,0 1 0,0 1 0,2 1 0,-32 18 0,53-27 0,0 0 0,0 0 0,1 0 0,-1 0 0,1 1 0,-1-1 0,1 0 0,0 1 0,0 0 0,0 0 0,0 0 0,0-1 0,1 2 0,-1-1 0,1 0 0,0 0 0,0 0 0,0 1 0,0-1 0,1 0 0,-1 1 0,1-1 0,0 0 0,0 1 0,0-1 0,0 1 0,1-1 0,-1 0 0,1 1 0,0-1 0,0 0 0,0 0 0,1 1 0,-1-1 0,4 5 0,5 8 0,2-1 0,-1 0 0,2-1 0,0 0 0,17 14 0,-16-15 0,-1-1 0,1-1 0,1-1 0,0 0 0,0-1 0,1-1 0,0 0 0,1-1 0,-1-1 0,1 0 0,1-1 0,33 4 0,11-2 0,0-3 0,68-5 0,-57 0 0,-60 1 0,1-1 0,-1-1 0,0 0 0,0-1 0,0-1 0,-1 0 0,1 0 0,-1-2 0,0 1 0,0-1 0,-1-1 0,0 0 0,0-1 0,0 0 0,-1 0 0,14-16 0,-21 18 0,1 1 0,-1-1 0,-1-1 0,1 1 0,-1 0 0,0-1 0,0 1 0,-1-1 0,0 1 0,0-13 0,-3-74 0,0 49 0,2 35 0,0 0 0,-1 0 0,0 0 0,0 0 0,-1 1 0,0-1 0,-5-14 0,5 20 0,0 0 0,0 0 0,0 0 0,-1 0 0,1 0 0,0 0 0,-1 1 0,0-1 0,0 1 0,0 0 0,0 0 0,0 0 0,0 0 0,0 0 0,-1 1 0,1-1 0,-1 1 0,1 0 0,-1 0 0,1 0 0,-6 0 0,-65-6 0,-20-3 0,83 7-85,0 1 0,0 0-1,0 1 1,0 0 0,-1 1-1,1 0 1,0 1 0,-1 0-1,1 1 1,0 0 0,0 1-1,0 0 1,1 1 0,-1 0-1,-16 9 1,12-5-6741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5"/>
    </inkml:context>
    <inkml:brush xml:id="br0">
      <inkml:brushProperty name="width" value="0.025" units="cm"/>
      <inkml:brushProperty name="height" value="0.025" units="cm"/>
      <inkml:brushProperty name="color" value="#008C3A"/>
    </inkml:brush>
  </inkml:definitions>
  <inkml:trace contextRef="#ctx0" brushRef="#br0">614 1 24575,'-1'23'0,"0"0"0,-1 0 0,-1-1 0,-1 2 0,-12 28 0,11-37 0,-1-1 0,0 0 0,-1 0 0,-1-1 0,0 1 0,-1-2 0,-1 1 0,-22 21 0,15-17 0,-33 31 0,-102 76 0,46-47 0,93-65 0,1 1 0,0-1 0,1 2 0,-1 1 0,2-1 0,1 1 0,-12 26 0,7-9-151,2 0-1,1 1 0,2 0 0,1 1 1,1 0-1,2 0 0,2 0 1,2 59-1,1-82-6674</inkml:trace>
  <inkml:trace contextRef="#ctx0" brushRef="#br0" timeOffset="1">560 104 24575,'1'1'0,"1"-1"0,0 1 0,-1 0 0,1 0 0,0 0 0,-1 0 0,0 0 0,1 1 0,-1-1 0,1 0 0,-1 1 0,0-1 0,0 1 0,0-1 0,0 1 0,0-1 0,1 3 0,15 30 0,4 40 0,-17-56 0,0-1 0,1 0 0,1 0 0,0 0 0,2-1 0,0 1 0,15 22 0,1-8 0,-20-23 0,1-2 0,1 1 0,-1 1 0,1-2 0,0 1 0,1-1 0,0-1 0,0 1 0,0-1 0,11 6 0,12 4 0,1-1 0,-1-1 0,2-2 0,-1-1 0,2-1 0,-1-3 0,1 0 0,45 3 0,-47-6 0,0 1 0,0 1 0,0 1 0,0 1 0,51 22 0,-73-25 0,0 1 0,0 0 0,0 1 0,-1 0 0,0 1 0,12 11 0,27 21 0,-30-25 0,-1 0 0,-1 2 0,1-1 0,-2 3 0,0-2 0,16 30 0,-20-30 0,-1 0 0,11 24 0,-18-35 0,0 1 0,0-2 0,-1 1 0,1 1 0,-1 0 0,0-1 0,-1 1 0,1 0 0,-1-1 0,0 0 0,-2 12 0,2-16 2,0 0 1,0-1-1,0 1 0,-1 0 0,1-1 0,0 1 0,0 0 0,0-1 0,-1 1 1,1 0-1,0-1 0,0 0 0,-1 0 0,1 1 0,-1-1 0,1 1 1,-1-1-1,1 1 0,-1-1 0,1 1 0,-1-1 0,1 1 0,-1-1 1,1 0-1,-1 1 0,1-1 0,-1 0 0,0 0 0,1 0 0,-1 1 1,0-1-1,1 0 0,-1 0 0,0 0 0,1 0 0,-1 0 0,0 0 1,1 0-1,-1 0 0,0 0 0,1 0 0,-1-1 0,0 1 0,1 0 0,-1 0 1,1-1-1,-1 1 0,0 0 0,1-1 0,-1 1 0,1 0 0,-1-1 1,1 1-1,-1-2 0,-25-25-1485,15 9-5343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4"/>
    </inkml:context>
    <inkml:brush xml:id="br0">
      <inkml:brushProperty name="width" value="0.025" units="cm"/>
      <inkml:brushProperty name="height" value="0.025" units="cm"/>
      <inkml:brushProperty name="color" value="#E71224"/>
    </inkml:brush>
  </inkml:definitions>
  <inkml:trace contextRef="#ctx0" brushRef="#br0">659 0 24575,'-41'0'0,"-114"5"0,135-3 0,0 1 0,1 1 0,-1 1 0,1 1 0,-33 14 0,36-14 0,-21 10 0,0 2 0,1 1 0,1 1 0,-42 32 0,70-46 0,-1 1 0,1 0 0,1 0 0,-1 1 0,1 0 0,0 0 0,1 0 0,0 0 0,1 1 0,-6 14 0,9-20 0,0 1 0,1 0 0,-1-1 0,1 1 0,0 0 0,-1 0 0,2-1 0,-1 1 0,0 0 0,1 0 0,0-1 0,0 1 0,0 0 0,0-1 0,1 1 0,0-1 0,-1 1 0,1-1 0,1 0 0,-1 0 0,0 0 0,1 0 0,-1 0 0,1 0 0,0-1 0,0 1 0,0-1 0,7 4 0,21 10 0,1 0 0,0-2 0,1-1 0,47 11 0,-3 1 0,-62-21 0,1 1 0,0-2 0,0 0 0,1-1 0,-1 0 0,0-2 0,1 1 0,-1-2 0,0 0 0,32-6 0,-23 1 0,0-1 0,0-1 0,-1-1 0,0-1 0,-1-1 0,24-15 0,-7 5 0,-21 11 0,0 0 0,0-2 0,-2 0 0,24-19 0,-38 29 0,0-1 0,0 0 0,0 0 0,0-1 0,-1 1 0,0 0 0,1-1 0,-1 0 0,0 1 0,-1-1 0,1 0 0,-1 0 0,1 0 0,-1 0 0,-1 0 0,1 0 0,-1 0 0,1 0 0,-1 0 0,0 0 0,-1 0 0,1 0 0,-1-1 0,0 1 0,0 0 0,0 0 0,-3-5 0,0 3 0,0 1 0,0 0 0,0 0 0,-1 0 0,0 0 0,0 1 0,0-1 0,-1 1 0,0 0 0,-9-4 0,-64-32 0,40 28-1365,19 9-5461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7"/>
    </inkml:context>
    <inkml:brush xml:id="br0">
      <inkml:brushProperty name="width" value="0.025" units="cm"/>
      <inkml:brushProperty name="height" value="0.025" units="cm"/>
      <inkml:brushProperty name="color" value="#008C3A"/>
    </inkml:brush>
  </inkml:definitions>
  <inkml:trace contextRef="#ctx0" brushRef="#br0">1 1 24575,'-1'30'0,"3"1"0,0-1 0,10 42 0,15 59 0,0-3 0,-13-65 0,-7-31 0,19 60 0,-13-57 0,-5-11 0,1-2 0,16 29 0,-20-44 0,0 0 0,0 1 0,1-1 0,0 0 0,0-1 0,1 0 0,1 0 0,-1 0 0,15 8 0,15 9 0,-1-1 0,1 4 0,-4 0 0,35 34 0,-6-14 0,-53-40 0,1 1 0,-1-1 0,0 1 0,0 1 0,-1 0 0,0 0 0,12 16 0,-6-6 0,9 19 0,-23-37-2,0 0 1,0 1-1,1-1 0,-1 0 0,0 1 0,0-1 0,0 0 0,0 0 0,0 1 1,0-1-1,0 0 0,0 1 0,0-1 0,0 0 0,0 1 0,0-1 1,0 0-1,0 0 0,0 1 0,-1-1 0,1 0 0,0 1 0,0-1 1,0 0-1,0 0 0,0 1 0,-1-1 0,1 0 0,0 0 0,0 0 0,0 1 1,-1-1-1,1 0 0,0 0 0,0 0 0,-1 0 0,1 1 0,0-1 1,-1 0-1,1 0 0,0 0 0,-1 0 0,-16-2 202,-15-13-1685,19 5-5341</inkml:trace>
  <inkml:trace contextRef="#ctx0" brushRef="#br0" timeOffset="1">53 26 24575,'0'19'0,"2"-2"0,0 2 0,2-2 0,0 1 0,11 28 0,41 82 0,-49-114 0,15 36 0,-17-35 0,1-1 0,1 0 0,0 0 0,1-1 0,0 0 0,2 0 0,0-1 0,10 12 0,5-2 0,1-2 0,1 1 0,0-3 0,44 22 0,125 50 0,-127-66 0,82 20 0,-19-19 0,-103-20 0,-1-2 0,46 1 0,-46-4 0,0 2 0,53 9 0,105 15 0,-53 0 0,-86-17 0,-28-6 0,0 1 0,1 1 0,19 7 0,-33-9 0,0 0 0,0 0 0,0 0 0,0 1 0,-1 0 0,1 0 0,-1 0 0,0 1 0,0 0 0,-1 0 0,1 0 0,5 10 0,-1-1 0,5 5 0,-3-1 0,0 1 0,-2 1 0,0-1 0,8 26 0,-17-44-36,0-1 0,1 1 0,-1 0 1,0 0-1,1 0 0,-1 0 0,0 0 0,0-1 0,0 1 0,0 0 0,0 0 0,0 0 0,0 0 0,0 0 0,0 0 0,0-1 0,0 1 1,-1 0-1,1 0 0,0 0 0,-1 0 0,1-1 0,0 1 0,-1 0 0,1 0 0,-1-1 0,1 1 0,-1 0 0,0-1 0,1 0 0,-1 0 1,0 1-1,1 0 0,-1-1 0,0 1 0,0-1 0,0 1 0,-9-1-6790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9"/>
    </inkml:context>
    <inkml:brush xml:id="br0">
      <inkml:brushProperty name="width" value="0.025" units="cm"/>
      <inkml:brushProperty name="height" value="0.025" units="cm"/>
      <inkml:brushProperty name="color" value="#E71224"/>
    </inkml:brush>
  </inkml:definitions>
  <inkml:trace contextRef="#ctx0" brushRef="#br0">1773 48 24575,'-54'-1'0,"0"-2"0,-64-11 0,62 7 0,-2 3 0,-98 6 0,42 1 0,29-4 0,-97 3 0,110 10 0,50-9 0,0 1 0,-31 1 0,15-3 0,-43 7 0,45-3 0,-53-1 0,58-2 0,2 1 0,-1 1 0,0 1 0,1 1 0,0 1 0,-45 21 0,58-21 0,-1-1 0,2 2 0,0 0 0,1 0 0,0 2 0,-1 1 0,2-1 0,1 1 0,0 0 0,-17 26 0,22-30 0,-1 3 0,-1 1 0,2-1 0,0 1 0,-9 21 0,15-30 0,0 0 0,0 0 0,1 0 0,-1 0 0,1 0 0,0 0 0,-1-1 0,1 1 0,1 0 0,-1 0 0,0 0 0,1 0 0,-1 0 0,1 0 0,0 0 0,0-1 0,0 1 0,1 0 0,-1 0 0,1-1 0,-1 1 0,1-1 0,0 1 0,0-1 0,0 0 0,0 1 0,4 0 0,17 13 0,-1-1 0,2-1 0,46 18 0,13 8 0,-34-14 0,1-2 0,1-3 0,66 20 0,-65-27 0,-1-1 0,1-3 0,1-2 0,71 3 0,-101-10 0,1 1 0,26 6 0,-27-3 0,2-2 0,24 1 0,101-6 0,114 4 0,-191 9 0,-51-7 0,1 0 0,29 0 0,-51-4 0,28 0 0,0 1 0,0 1 0,40 7 0,-26-2 0,-1-2 0,2-2 0,-2-2 0,45-5 0,10 2 0,59 14 0,-104-6 0,57 0 0,-55-4 0,86 13 0,-62-8 0,153-6 0,-101-4 0,406 3 0,-511-2 0,-1 0 0,34-7 0,4-2 0,-36 7 0,0-1 0,1 0 0,-2-2 0,1-1 0,41-20 0,-54 22 0,0 0 0,-1-1 0,1-1 0,-2 0 0,0-1 0,0 0 0,-1 0 0,0-1 0,-1-1 0,0 1 0,1-2 0,7-15 0,-14 22 0,0-1 0,0-1 0,-1 1 0,0-1 0,0 2 0,0-2 0,-1 0 0,0 0 0,-1 2 0,0-2 0,0-8 0,0 13 0,-1-2 0,0 0 0,0 0 0,0 1 0,0-1 0,-1 0 0,1 2 0,-1-2 0,0 1 0,0 0 0,0 0 0,0 0 0,-1 0 0,1 0 0,-1 0 0,0 1 0,0 0 0,0-1 0,0 1 0,-6-3 0,-72-33 0,0 3 0,-151-41 0,194 64 0,-18-5 0,-116-22 0,26 16 0,0-1 0,1 2 0,84 11 0,42 7 0,-1 1 0,-27-2 0,-58-7 0,71 7 0,-47-1 0,58 5 0,0-2 0,-27-5 0,27 3 0,-1 2 0,-27 0 0,27 2 0,-22 2 0,1-3 0,-60-10 0,43 4 0,-2 4 0,-125 5 0,66 1 0,21-3 0,-112 3 0,142 9 0,49-7 0,1 0 0,-31 0 0,-5-4 0,25-1 0,0 1 0,1 2 0,-1 0 0,-32 8 0,40-5 0,-50 3 0,-19 3 0,-76 12 0,62-1 0,30-6 0,-107 34 0,159-42 0,7-3 0,1 2 0,-1 0 0,2 1 0,-22 12 0,36-18 0,0 0 0,0 0 0,0-1 0,1 1 0,-1 0 0,1 0 0,-1 1 0,1-1 0,0 1 0,0-1 0,0 1 0,0 0 0,1 0 0,-1-1 0,1 1 0,0 0 0,-1 1 0,1-1 0,1 0 0,-1 0 0,0 1 0,1-1 0,0-1 0,0 2 0,0-1 0,0 1 0,0-1 0,1 0 0,-1 1 0,1-1 0,1 3 0,0-3 0,0 1 0,0 0 0,0-1 0,1 1 0,-1-1 0,1-1 0,-1 1 0,1 0 0,0 0 0,0-1 0,1 1 0,-1-1 0,0 1 0,1-1 0,4 1 0,65 23 0,-37-15 0,106 41 0,-69-33 0,112 18 0,-132-27 0,-33-7 0,0 1 0,33 1 0,53 8 0,-74-9 0,50 3 0,70 5 0,12-1 0,-128-11 0,-2 1 0,66 12 0,-39-6 0,1-2 0,-2-3 0,74-5 0,-13 0 0,634 3 0,-737 0 0,0-2 0,33-7 0,32-4 0,-65 13 0,11-1 0,-1 0 0,53-10 0,64-13 0,2 1 0,120-47 0,-249 66 0,-9 3 0,1-2 0,0 0 0,-1 0 0,1-1 0,15-8 0,-23 12 0,0-2 0,-1 1 0,1-1 0,0 1 0,-1-1 0,1 1 0,-1-1 0,1 0 0,-1 0 0,0 0 0,0 0 0,0 0 0,0 0 0,0 0 0,0 1 0,-1-1 0,1 0 0,-1 0 0,1 0 0,-1-1 0,0 1 0,0 0 0,0 0 0,0-1 0,0 1 0,0 0 0,-1 0 0,1 1 0,-1-2 0,0 1 0,-1-4 0,0 2 0,0 1 0,-1-1 0,1 1 0,-1 0 0,1 0 0,-1 0 0,0 0 0,0 0 0,-1 0 0,1 1 0,-1-1 0,-6-2 0,-56-25 0,43 20 0,-128-44 0,93 37 0,-257-60 0,300 74 0,-456-73 0,387 66 0,46 4 0,-60 0 0,75 4 0,0 0 0,-28-6 0,27 3 0,-48-2 0,43 7 0,1 0 0,0-2 0,-44-9 0,47 6 0,-1 2 0,-34-2 0,32 5 0,2-2 0,-28-6 0,-42-4 0,-3 0 0,58 6 0,-3 1 0,2 2 0,-1 2 0,-44 5 0,-11-2 0,-413-2 0,477 2 0,2 2 0,1 1 0,-2 0 0,2 2 0,0 2 0,-53 22 0,18-4 0,-79 46 0,141-71 0,-22 13 0,-1 2 0,2 0 0,-27 25 0,46-38 0,1 1 0,0 0 0,1 0 0,-1-1 0,1 1 0,0 1 0,1 0 0,-1-1 0,1 1 0,0 0 0,1 0 0,0 0 0,0 0 0,0 0 0,0 1 0,1 0 0,1-1 0,-1 0 0,1 1 0,0 0 0,1 7 0,1-8 0,0 1 0,1-1 0,0-1 0,0 1 0,0 0 0,1 0 0,0-2 0,0 2 0,0-1 0,1 0 0,-1 0 0,1-1 0,0 0 0,2 0 0,-2 0 0,1 0 0,8 3 0,14 6 0,0 0 0,44 13 0,-51-20 0,378 97 0,-357-94 0,184 33 0,42 4 0,-208-37 0,-29-4 0,49 4 0,26 2 0,-75-6 0,50 2 0,-80-7 0,45 0 0,-1 2 0,58 10 0,-40-6 0,1 0 0,125-7 0,-66-2 0,436 3 0,-533-2 0,-1 0 0,31-7 0,6-2 0,61-12 0,21 0 0,-91 14 0,90-25 0,-64 12 0,-36 11 0,1-2 0,-2-1 0,1-3 0,48-25 0,-66 29 0,-14 8 0,0-1 0,-1 0 0,0-1 0,11-8 0,-18 12 0,0 0 0,0 0 0,0-1 0,0 1 0,-1 0 0,0-1 0,0 0 0,0 0 0,0 0 0,0 0 0,-1 0 0,0 0 0,0 0 0,1-9 0,-1 8 0,0 0 0,-1 0 0,0 0 0,0 0 0,-1 1 0,1-1 0,-1-1 0,0 1 0,0 0 0,-1 1 0,0 0 0,0-1 0,0 0 0,0 1 0,-1-1 0,-3-4 0,1 4 0,1 1 0,-1-1 0,0 1 0,0 1 0,0-1 0,-2 1 0,2 0 0,-1 0 0,0 0 0,0 0 0,0 1 0,-12-2 0,-114-37 0,84 25 0,-82-18 0,-16 2 0,23 9 0,17 4 0,64 9 0,1 3 0,-62-3 0,-92-12 0,1-2 0,76 10 0,40 4 0,-181-14-616,47 1 616,112 15 0,-129-7 0,33 5 0,-1-2 0,-653 13-749,828-1-6077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0"/>
    </inkml:context>
    <inkml:brush xml:id="br0">
      <inkml:brushProperty name="width" value="0.025" units="cm"/>
      <inkml:brushProperty name="height" value="0.025" units="cm"/>
      <inkml:brushProperty name="color" value="#E71224"/>
    </inkml:brush>
  </inkml:definitions>
  <inkml:trace contextRef="#ctx0" brushRef="#br0">209 210 24575,'51'17'0,"-39"-15"0,89 16 0,-1-3 0,148 2 0,-188-16 0,100 15 0,-111-11 0,2-3 0,59-4 0,-51 0 0,60 5 0,-96 0 0,0 0 0,-1 2 0,24 7 0,-46-12 0,0 0 0,0 0 0,0 0 0,0 0 0,0 0 0,0 0 0,1 0 0,-1 0 0,0 0 0,0 0 0,0 0 0,0 0 0,0 0 0,1 0 0,-1 0 0,0 1 0,0-1 0,0 0 0,0 0 0,0 0 0,0 0 0,0 0 0,0 0 0,1 0 0,-1 0 0,0 1 0,0-1 0,0 0 0,0 0 0,0 0 0,0 0 0,0 0 0,0 0 0,0 1 0,0-1 0,0 0 0,0 0 0,0 0 0,0 0 0,0 0 0,0 1 0,0-1 0,0 0 0,0 0 0,0 0 0,0 0 0,0 0 0,0 0 0,0 1 0,0-1 0,0 0 0,-1 0 0,1 0 0,0 0 0,0 0 0,0 0 0,-11 6 0,-15 1 0,5-4 0,-1 0 0,1-2 0,-1-1 0,1 0 0,-1-2 0,1 0 0,-1-1 0,1-1 0,1 0 0,-33-14 0,7 3 0,-2 2 0,-1 0 0,-84-9 0,77 13 0,36 4 0,-1 2 0,-29-2 0,-120-18 0,150 22 0,-1-2 0,-25-5 0,-5-2 0,81 11 0,1 0 0,-2-2 0,2-2 0,32-6 0,-16 3 0,57-1 0,52-5 0,4 0 0,-124 11 0,53-9 0,-52 5 0,45-1 0,-10 4-61,70-9-1,-6 0-688,-82 9 757,53-9 1,-63 6 90,66-1-1,-69 6 124,-1-3 0,41-6 0,7-1-221,-506 13 0,210-5 0,175 3 0,-54 9 0,56-4 0,-60 1 0,-66 4 0,-4 1 0,-108-13 0,1735 1 0,-3029 0 0,1613 1 0,0 3 0,54 9 0,-46-7 0,-2-2 0,100-6 0,-41-1 0,372 3 0,-470-1 0,1 0 0,34-8 0,30-4 0,-20 13 0,-1011-1-587,446 3 367,474-1 413,-55 10 0,-20 1 166,12-13-295,63-1-65,0 1 1,0 2 0,0 1 0,1 1-1,-39 8 1,63-8 0,15 0 0,34 1 0,1 0 0,164 24 0,-123-20 0,57 0 0,-91-7 0,64 9 0,-32-1-227,0-4 0,114-7 0,-56 0 66,596 2 1003,-773 0-842,-18 1 0,1-3 0,-84-11 0,-59-11 0,-25 1 0,157 16-9,-1 2-1,1 2 0,-63 6 1,5 0-528,-399-3 1112,496 1-575,-2 2 0,-27 6 0,-42 2 0,71-9 0,1 1 0,0 1 0,-25 7 0,113-10 0,-21 1 0,1082-3-831,-969-10 831,-4-1 0,27-2-107,-75 3 37,-16 2 44,-48 3 466,55-1 0,-79 6-384,0 0-1,33-8 1,31-3-69,5 12 13,-232 2 0,-116-4 0,175-8 0,49 5 0,-60-3 0,26 9 0,-7 0 0,1-2 0,-82-13 0,82 6 0,-2 3 0,-110 6 0,58 2 0,-640-3 0,813 2 0,50 7 0,-52-3 0,58 1 0,1556-8-2226,-1619 0 2221,54-10 1,-53 6 5,50-2 0,-64 7 82,7 0 455,0-1-1,0-1 1,42-8-1,-45 6-537,1 1 0,0 0 0,43 3 0,-212 2 0,-122-4 0,182-9 0,53 6 0,-55-2 0,-768 8 0,824 0 0,-54 9 0,53-5 0,-52 3 0,-49 3 0,86-5 0,-50 0 0,-62 5 0,-4 1 0,154-12 0,0 0 0,1 0 0,-1 0 0,0 0 0,1 1 0,-1 0 0,-1 1 0,2-1 0,-1 1 0,-9 4 0,15-6 0,0 0 0,-1 1 0,1-1 0,0 1 0,0-1 0,0 1 0,0-1 0,0 0 0,0 1 0,0-1 0,0 1 0,0-1 0,0 1 0,0-1 0,0 0 0,0 1 0,0-1 0,0 1 0,0-1 0,1 1 0,-1-1 0,0 0 0,0 1 0,0-1 0,1 0 0,-1 1 0,0-1 0,1 1 0,-1-1 0,0 0 0,1 0 0,-1 1 0,0-1 0,1 0 0,-1 0 0,0 1 0,1-1 0,-1 0 0,1 0 0,-1 0 0,0 0 0,1 0 0,0 1 0,20 7 0,51 10 0,1-4 0,82 5 0,-55-12-333,36 4-185,-54-2 518,1-4 0,114-7 0,-55-1 0,392 3-1130,-498-1 1130,54-9 0,-53 4 0,48 0 0,-61 6 194,0-2 0,0 0 1,39-7-1,-13 2 89,1 3-1,0 2 0,55 4 0,-82-1-207,-1349-1-771,1283 2 696,-57 9 0,15 0 0,-1-2 0,-93 5 0,136-12 0,-47 8 0,46-5 0,-43 2 0,84-7 0,-44 0 232,1 2 0,-57 8 0,71-5-232,-1-2 0,-42-1 0,187-4 0,133 4 0,-162 9 0,-50-6 0,52 2 0,627-8-732,-666-1 732,47-7 0,36-3 0,-23 12 131,-33 0 153,130-13-1,-144 7-268,119 2 1,-126 5-13,-1921-1-3,1840-2 0,-56-8 0,56 5 0,-50-3 0,1462 9 0,-1353-2 0,52-9 0,-52 5 0,49-2 0,188 8 0,-1733-1 0,1437 1 0,-53 10 0,51-7 0,-49 3 0,43-7 0,7 0 0,-1 0 0,1 2 0,-52 9 0,52-6 0,-1-1 0,1-2 0,-59-2 0,66-1 0,131 23 0,75 1 0,-128-13 0,0-3 0,66 0 0,203 10 0,-194-9-485,141-8 0,-98-3 218,482 3 1504,-646 0-1510,-1-1 0,0 1 0,0-2 0,17-3 0,-10 0-6553</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1"/>
    </inkml:context>
    <inkml:brush xml:id="br0">
      <inkml:brushProperty name="width" value="0.025" units="cm"/>
      <inkml:brushProperty name="height" value="0.025" units="cm"/>
      <inkml:brushProperty name="color" value="#E71224"/>
    </inkml:brush>
  </inkml:definitions>
  <inkml:trace contextRef="#ctx0" brushRef="#br0">11963 4298 24575,'20'-69'0,"-22"55"0,0-1 0,-1 2 0,-1-2 0,-1 2 0,0-1 0,0 0 0,-2 1 0,0 0 0,0 1 0,-11-15 0,-19-37 0,16 22 0,-2 1 0,-2 1 0,-1 1 0,-2 1 0,-2 2 0,-46-46 0,1 6 0,-24-23 0,19 30 0,-73-59 0,126 109 0,-99-82 0,106 84 0,-1 1 0,-42-24 0,3 1 0,-204-121 0,55 37 0,174 103 0,-63-28 0,-21-10 0,-237-119 0,231 120 0,-478-198-1767,409 192 1767,135 44 0,-403-116-308,106 44-552,-178-13 36,133 60-170,112 15 405,-12 0 1675,244 25-735,-82 4 0,-34-2 3114,87-9-3367,49 5-103,-55-1 1,-833 8 4,901 1 0,1-1 0,-35 10 0,-6 0 0,2-1 0,37-6 0,-1 0 0,-31 1 0,33-4 0,1 1 0,-26 7 0,25-5 0,0-1 0,-26 1 0,12-2 0,-67 12 0,95-12 0,-28 2 0,-60 0 0,62-3 0,0 0 0,-41 8 0,27-3 0,1-1 0,-2-3 0,-67-5 0,-76 3 0,26 24 0,20-1 0,76-13 0,38-4 0,-54 1 0,65-5 0,1 0 0,-27 5 0,30-3 0,0 0 0,0-2 0,-31 0 0,43-2 0,1-1 0,0 1 0,0-2 0,-1 1 0,1-1 0,0 0 0,0 0 0,1 0 0,-2-1 0,1 1 0,1-1 0,0-1 0,0 1 0,0-1 0,-5-5 0,-59-63 0,4-1 0,-61-91 0,68 87 0,-68-101 0,-44-55 0,-30-16 0,117 150 0,-107-116 0,-12 25 0,58 57 0,24 42 0,117 87 0,-1 0 0,0 1 0,0 0 0,0 0 0,0 1 0,0-1 0,-1 0 0,1 1 0,-1 0 0,-1 0 0,-5-2 0,9 4 0,0 0 0,0 0 0,0 0 0,0 0 0,0 0 0,0 0 0,0 1 0,0-1 0,0 1 0,0 0 0,0-1 0,0 1 0,1 0 0,-1 0 0,0 0 0,1 0 0,-1 1 0,1-1 0,-1 0 0,1 1 0,-1-1 0,1 0 0,0 0 0,0 1 0,0-1 0,0 1 0,0 0 0,0 0 0,0 0 0,0-1 0,0 4 0,-29 54 0,-4 0 0,-1-3 0,-49 59 0,-147 173 0,17-30 0,-33 47 0,104-124 0,111-146 0,22-26 0,2 1 0,0-1 0,0 0 0,1 1 0,-11 20 0,18-28 0,-1 0 0,1 0 0,0 0 0,0-1 0,0 1 0,0 0 0,0 0 0,0-1 0,1 1 0,-1-1 0,0 1 0,1 0 0,-1 0 0,1-1 0,0 1 0,0 0 0,0-1 0,0 1 0,0-1 0,0 1 0,0-1 0,0 1 0,0-1 0,1 0 0,-1 1 0,1-1 0,1 1 0,50 31 0,-42-27 0,354 180 0,-250-125-143,48 19-290,204 81-717,121 45-589,292 56 61,-69-85 2864,-410-112 2683,-204-46-3782,-52-10-87,0 1 1,-1 0-1,68 29 0,-102-31 0,-16-6 0,-21-6 0,13-3 0,1 0 0,0-1 0,0 1 0,0-2 0,1 0 0,0 0 0,1-1 0,-13-16 0,-9-14 0,-31-46 0,43 56 0,-44-62 0,-8-6 0,-88-166 0,159 262 0,1 0 0,-1 0 0,1-1 0,0 1 0,0-1 0,0 0 0,0 1 0,0-1 0,1 1 0,-1 0 0,1-1 0,0 0 0,0 1 0,0-1 0,0 0 0,1-4 0,0 6 0,1-1 0,0 1 0,-1-1 0,1 2 0,0-1 0,0-1 0,0 1 0,0 0 0,0 0 0,0 1 0,0-1 0,0 0 0,1 1 0,-1-1 0,0 1 0,0 0 0,1-1 0,-1 1 0,0 0 0,0 1 0,3-1 0,203 1 0,-79 1 0,38 10-745,-64-1-618,619 73-502,-558-61 837,562 87 518,-244-24-3983,102 35 2836,-291-59 1266,292 73 10,-333-73 274,206 73 70,-196-51-253,118 36 336,-5 16 0,376 194 0,-383-134 1521,599 426 0,-607-347-1204,-320-243-356,197 176 1070,-104-87-620,125 135-324,-170-165 1091,-55-52-1271,52 76-1,14 17 1224,-62-88-1190,47 81 0,-17-24 395,-34-48 844,-1 1 0,-3 1 0,39 105 0,-67-158-1225,0 0 0,0 0 0,-1 1 0,1-1 0,-1 0 0,0 0 0,1 1 0,-1-1 0,0 0 0,0 0 0,-1 3 0,1-5 0,0 1 0,-1 0 0,1 0 0,0-1 0,0 1 0,-1 0 0,1-1 0,-1 1 0,1-1 0,0 1 0,-1 0 0,1-1 0,-1 1 0,0-1 0,1 1 0,-1-1 0,1 1 0,-1-1 0,0 0 0,1 1 0,-1-1 0,0 0 0,0 1 0,-2-1 0,0 0 0,0 0 0,1 0 0,-1 0 0,1 0 0,-1-1 0,1 1 0,0-1 0,-1 0 0,1 0 0,0 1 0,-1-1 0,1-1 0,0 1 0,0 0 0,0-1 0,0 1 0,-3-4 0,-4-2 0,1-1 0,0-1 0,0-1 0,1 2 0,0-2 0,1 0 0,-8-14 0,-30-82 0,10 22 0,-141-242 0,19 68 0,142 234 0,-2 1 0,-20-24 0,-14-20 0,-10-15 0,-105-113 0,121 145 0,-41-37-236,-102-81 0,2 3-19,85 73 295,-131-91 0,-127-63-303,294 204 122,-50-28-784,-128-56-1,209 109 535,-157-80-96,-252-113-2786,420 201 3201,-928-326-1278,677 253 1352,-196-51-161,-1009-178-888,906 219 342,-401-44 685,806 117 84,-562-57 259,471 65 730,3-1-832,-362 1 941,376 13-804,-283-2 6865,515 0-7223,-1 1 0,0 0 0,0 0 0,1 1 0,-1 0 0,1 0 0,-18 8 0,95-39 0,102-30 0,-117 43 0,43-10-279,169-24 0,-155 33 191,804-81-3983,-505 94 2841,83-5 390,477-4-3010,-24 74 3124,111 77-232,-729-78 1826,433 137 0,-611-149-790,342 125 184,-1 22-262,-342-133 309,171 100-1,-189-92-217,429 261 1871,-443-254-1025,53 33 329,-25-14-1183,-54-28 3490,-79-59-3207,-5-6-197,0 1 0,-1 0-1,1 1 1,-1 0 0,0 0 0,-1 1 0,8 8-1,-12-14-168,0 1 0,0-1 0,0 0 0,0 1 0,0-1 0,0 0 0,0 1 0,-1-1 0,1 0 0,0 1 0,0-1 0,0 0 0,0 1 0,0-1 0,-1 0 0,1 1 0,0-1 0,0 0 0,-1 1 0,1-1 0,0 0 0,0 0 0,-1 0 0,1 1 0,0-1 0,-1 0 0,1 0 0,0 0 0,-1 1 0,1-1 0,0 0 0,-1 0 0,1 0 0,0 0 0,-1 0 0,1 0 0,-1 0 0,1 0 0,0 0 0,-1 0 0,1 0 0,0 0 0,-1 0 0,1 0 0,0 0 0,-1-1 0,1 1 0,0 0 0,-1 0 0,1 0 0,0 0 0,-1-1 0,1 1 0,-23-6 0,2-6 0,1 1 0,0-2 0,1 0 0,1-2 0,1 0 0,0-1 0,-20-23 0,-28-26 0,-113-70 0,38 31 0,85 62-194,-3 1 0,-71-35 0,-135-56-488,231 115 669,-308-140-1857,-179-37 675,-17 47 1,-701-99-2287,173 145 3110,1021 98 309,-731-8 597,460 14-399,113-5 94,-220 5 474,302 8 334,-34 2 439,123-12 303,-56 11 0,17-1-116,-75 11-1558,119-14-106,26-8 0,0 1 0,0-1 0,1 1 0,-1-1 0,0 1 0,0-1 0,1 0 0,-1 1 0,0-1 0,0 0 0,1 1 0,-1-1 0,1 0 0,-1 1 0,0-1 0,1 0 0,-1 1 0,0-1 0,1 0 0,-1 0 0,1 0 0,-1 1 0,1-1 0,-1 0 0,1 0 0,-1 0 0,1 0 0,-1 0 0,1 0 0,8 2 0,-1-1 0,1 1 0,0-1 0,13 0 0,69-13 0,-62 7 0,54-3 0,1028 9-5052,-617 25 595,-329-12 3612,1566 179-1982,-1493-162 2709,1020 187-155,115 150 3051,-754-112-1964,-497-190 544,-3 5-1,133 103 1,-221-150 7,-3 1 0,32 34 0,5 7 447,-22-14-1812,-9-9 0,-33-42 0,0 0 0,0 0 0,0 1 0,0-1 0,0 0 0,0 1 0,0-1 0,-1 0 0,1 1 0,0-1 0,-1 1 0,1-1 0,-1 1 0,1 0 0,-1-1 0,0 0 0,0 0 0,1 1 0,-1 0 0,-1-1 0,1 1 0,0-1 0,0 1 0,0 0 0,-1-1 0,1 1 0,-2 2 0,1-3 0,0 1 0,0-1 0,-1 1 0,1-1 0,-1 1 0,1-1 0,-1 0 0,1 0 0,-1 0 0,0 0 0,0 0 0,1 0 0,-1-1 0,0 1 0,0 0 0,0-1 0,0 1 0,0-1 0,0 1 0,0-1 0,-3 0 0,4 0 5,1 0-1,0 0 1,0 0 0,-1 0-1,1 0 1,0 0 0,-1 0-1,1 0 1,0 0-1,-1 0 1,1 0 0,0 0-1,-1 0 1,1 0-1,0 0 1,0 0 0,-1 0-1,1 0 1,0 0 0,-1 0-1,1-1 1,0 1-1,0 0 1,-1 0 0,1 0-1,0-1 1,0 1-1,0 0 1,-1 0 0,1 0-1,0-1 1,0 1-1,0 0 1,0-1 0,-1 1-1,1 0 1,6-11 166,14-8-1878,-5 13-5119</inkml:trace>
  <inkml:trace contextRef="#ctx0" brushRef="#br0" timeOffset="1">20707 1592 24575,'0'-48'0,"1"10"0,-5-49 0,2 75 0,0-1 0,-1 1 0,0-1 0,-1 0 0,0 2 0,-1-1 0,-12-20 0,-25-40 0,23 39 0,-1 0 0,-48-61 0,-2 24 0,-3 2 0,-4 3 0,-1 3 0,-89-53 0,110 80-181,0 1 1,-3 3-1,-76-31 0,28 22 84,-2 3 1,-170-33-1,175 51-628,-174-9 1,76 17 724,-42 0 0,189 12 0,0 2 0,-79 15 0,-274 70-1174,313-62 783,0 5 0,-105 50-1,155-60 685,1 2-1,0 1 0,-68 54 0,72-44 84,1 2 0,1 2 0,-38 47 0,60-64-373,-39 47 91,-81 129 1,101-125-366,2 0 0,3 2 0,4 1 0,-30 139 0,-22 320-1084,68-38 174,13-302 895,-2 17 113,34 253 0,-9-327-276,8-2 1,61 165-1,-89-288 457,43 129-90,75 144 0,166 209 106,-220-395-17,4-3 1,152 150 0,-128-159 116,3-5 1,4-4-1,4-6 1,3-3-1,225 103 0,-265-143-156,0-3 1,3-3-1,139 26 0,239 2-95,-299-43 127,1-7 0,-2-7 0,2-6 0,-2-6 0,243-60 0,-188 23-865,201-81 1,83-77 903,-366 149-3,208-142 0,-174 92 496,212-197 1,-287 227-393,-5-3-1,110-155 0,-146 175-55,-2-2-1,-3-1 1,-5-1-1,45-134 1,-56 133-84,-2 0 0,-4-1 0,-4-1 0,5-135 0,-17 167 0,-11-268 0,6 256 0,-3-2 0,-3 2 0,-30-87 0,-32-48 0,-171-311 0,73 253-320,126 186 337,-362-424-174,299 376 104,-4 6 1,-147-105-1,-103-33-570,262 184 801,-200-77 1,186 85-310,-13 0-29,-4 3 1,-257-53-1,176 63 18,-249-11 0,-44 26-262,376 22 202,-244 34 0,142 9 226,-404 129 1,583-156-17,-260 93 300,230-77-66,-133 74-1,-255 194-67,379-233-179,3 2 0,-149 157 0,189-172 87,2 0 0,2 2-1,3 2 1,2 2-1,4 1 1,3 2-1,-31 84 1,27-40 48,4 2 0,6 0 0,5 2 0,-10 200-1,30-294-126,3 544 947,2-509-1002,3 2 0,17 64 0,40 107 93,-36-132 146,35 88-6,120 251 0,-123-321-483,5-3 1,4-3-1,100 115 1,-40-66 279,7-6 0,185 155 0,-209-211 22,4-4 0,5-5 0,162 85 0,-159-105-199,4-4 0,2-7 0,3-5 0,2-5 0,261 47 0,-172-62-80,337 2-1,-368-36-58,-1-10-1,368-74 1,-343 39 65,-3-10-1,332-137 1,-368 114 339,281-175 0,-387 211 87,-2-3-1,-2-4 0,-4-1 0,-1-4 0,-3-2 0,-4-2 0,-2-3 0,-4-2 1,47-84-1,-68 97 286,-1-1 0,-5-2 0,-2 0 0,-2-1 0,17-103 0,-18 39-95,0-230-1,-21 285-421,-2 1-1,-4-1 0,-26-99 1,-85-192-529,-21 29 177,94 238 396,-84-128 1,72 134 11,-151-214-278,147 220 190,-117-116 0,-197-138-176,289 266 193,-4 4 0,-151-79 0,102 68 93,38 20-74,-182-73 0,-278-48 192,416 145-210,0 7 1,-3 5-1,1 7 0,-166 5 0,237 9 106,-267 7-41,253-1 114,-159 31-1,103-5 137,0 6 0,3 7 1,-245 111-1,-20 65-267,319-164 30,3 4 0,-104 95 0,105-75 173,4 3-1,-95 126 0,131-145-45,1 2 1,5 3-1,2 1 0,-34 94 0,36-63 47,7 2-1,4 2 1,5 0 0,4 2 0,5 0-1,5 138 1,7-206-149,-2 26 90,4 2 0,3 0 0,2 0-1,23 84 1,-18-113-96,23 89 85,8-2 0,65 138 1,-91-231-90,39 78 0,78 116 0,122 115 0,-184-259 0,157 140 0,-141-151-121,4-3 0,3-4 1,3-4-1,194 90 1,-214-121-11,2-3 0,161 35 0,175-3-262,58-51 562,-290-11-1003,-88-1 851,-1-4 1,100-21-1,184-51-612,-317 64 274,127-30 321,-3-9 0,220-92 0,169-125 16,-480 219-15,-2-5 1,-3-4-1,147-130 1,-182 138 212,-2-3 0,-2-1 0,-4-2 0,-2-2 0,-3-2 0,-2-1 0,-4-3 0,-3-1 0,47-141 0,-58 121-133,-5 0 0,11-151 0,-28-182 162,-12 305-326,-5 2 0,-5 1 1,-5 0-1,-57-147 1,-51-59-1634,114 274 1592,-119-202-359,87 161 457,-202-266 307,230 320-743,-39-43 649,-3 1-1,-79-65 1,89 87-187,-198-164 0,-61-2 0,238 171 0,-2 3 0,-102-40 0,135 66 7,-239-90 217,208 83-131,-140-28-1,201 50-92,-123-23 79,-1 7 0,-180-3 0,238 23-91,-242 5-398,249-1 336,-1 4 1,-93 23 0,-23 18-135,1 9 1,2 8 0,-203 103 0,258-102 211,3 5 1,4 5 0,4 7 0,4 4 0,4 4 0,4 6 0,-139 158 0,184-179-16,5 3 1,3 3-1,4 2 1,4 3-1,-60 143 1,40-35 10,-63 298 0,99-312 89,7 1 1,9 1-1,11 334 1,18-421-80,5 0 1,44 151 0,-36-159-8,14 38 62,92 215 1,98 103-188,-152-324 271,6-4 1,4-4 0,6-2-1,5-6 1,5-3 0,4-5-1,216 156 1,-255-212-146,1-4 0,2-2 0,133 47 0,-117-53 67,1-5 0,1-3-1,1-2 1,0-6-1,96 6 1,-79-16 164,1-3 0,1-6 0,-2-4 0,105-22 0,-123 11-158,0-4 0,-1-4 0,-2-3 0,-1-3 0,124-71 0,-177 85 79,0 1 0,0-2 0,-2-3 0,-2 1 1,0-2-1,0-1 0,-3-1 0,-1-1 0,33-52 0,-48 67 280,-1 0 1,0 0-1,-2-1 1,1 2-1,-1-3 1,1-13-1,-3 16-420,-1-1-1,0 0 0,-1 1 1,-1-1-1,0 1 1,-1-2-1,0 1 1,-1 2-1,0-2 0,-1 1 1,-1 0-1,0 0 1,-1 1-1,0-1 1,0 1-1,-1 1 0,-1-1 1,-11-11-1,-23-21-1380,22 25-5461</inkml:trace>
  <inkml:trace contextRef="#ctx0" brushRef="#br0" timeOffset="2">19517 6607 24575,'16'222'0,"-13"-198"0,17 302-806,-9 182-383,-13-309 907,0 56-542,4 278-2035,10-335 1721,2 84 1099,-1-58 36,-3-97 40,120 784 358,-98-735 143,52 218-538,-28-231 2618,-26-78 787,-27-83-3317,-1-6-38,1-25-28,-2-39-35,-1 40 85,-1-59-298,-3 1-1,-18-103 1,-42-186-866,40 219 805,-65-427-1534,77 494 1545,-100-601-1624,76 504 1900,-45-187 0,-29 8 331,41 146-178,65 205-97,-50-147-141,44 134 904,-2 0 0,-1 1 0,-30-44 0,43 69-770,0 1 0,0-1 0,-1 1 0,1-1 0,0 0 0,-1 1 0,1-1 0,0 1 0,-1 0 0,1 0 0,-1-1 0,1 1 0,-1 0 0,1-1 1,-1 1-1,1-1 0,-1 1 0,0 0 0,1 0 0,-1-1 0,1 1 0,-1 0 0,0 0 0,1 0 0,-1-1 0,0 1 0,1 0 0,-1 0 0,0 0 0,1 0 0,-1 0 0,0 0 0,1 1 0,-3-1 0,2 1-6,-1 1-1,1-1 0,0-1 1,0 2-1,0-1 0,0 1 1,0-1-1,0 1 0,1 0 0,-1-1 1,0 1-1,0 3 0,-10 58-125,11-59 152,-1-1-70,-22 298-125,23-134-650,8-1-1,29 164 1,14-55-1963,79 395 180,-61-341 1448,45 191 1282,-40-181-106,3 15 143,-47-219 1626,12 44-1933,23 57 6616,-62-223-6500,-1-2 0,0 2 0,-1-1 0,-1 0-1,0 1 1,0-1 0,-1 0 0,-1 0-1,0 0 1,-5 15 0,-5 9-32,-35 67 1,16-37 27,-7 10-813,-5-4-1,-62 85 0,79-119 702,-205 239 99,183-224 0,-546 532-4721,281-292 3093,141-126 2072,-219 216-454,322-313 19,-327 366 388,349-377 761,-62 85-753,84-110 1003,17-24-750,1-1 1,0 1-1,1 1 0,0-1 0,0 1 0,-5 18 0,10-28-649,1 0 0,-1 0 0,1 0 0,0 0-1,0 0 1,-1 0 0,1 0 0,0 0 0,0 0 0,0 0 0,0 0-1,0 0 1,0 0 0,0 0 0,1 0 0,-1 0 0,0-1 0,0 0 0,1 1-1,-1 0 1,1 0 0,-1 0 0,1 0 0,-1 0 0,1 0 0,-1-1 0,1 1-1,0 0 1,0-1 0,-1 1 0,1 0 0,0-1 0,0 1 0,0-1-1,-1 1 1,1-1 0,0 1 0,0-1 0,0 0 0,0 1 0,0-1 0,0 0-1,0 0 1,0 0 0,0 0 0,0 0 0,0 0 0,0 0 0,0 0 0,0 0-1,0 0 1,1-1 0,3 0-13,0 0 1,0 0-1,0 0 0,0-1 0,0 0 0,0 0 1,0 0-1,-1 0 0,5-3 0,-2-1 4,-1 0 0,-1 0 0,1-1 0,-1 2 0,0-2 0,-1-1 0,1 1 0,3-10 0,26-70 0,-12 28 0,31-90 5,-36 94-53,43-90 0,41-54-326,177-318-833,-229 435 807,132-200-2820,-62 100 2967,39-52 276,57-63-603,-62 78 222,75-115 1138,-149 211-617,95-152 2464,-165 261-1827,15-25-278,2 2 1,0 0 0,46-44-1,-70 79-522,0 1 0,0-1 0,0 1 0,0 0 0,0 0 0,0 0 0,0 0 0,0 0 0,1 0 0,-1 1 0,0-1 0,0 1 0,1 0 0,-1-1 0,0 1 0,1 0 0,-1 1 0,1-1 0,-1 0 0,0 0 0,1 1 0,-1 0 0,0-1 0,0 1 0,0 0 0,1 0 0,-1 0 0,0 0 0,0 1 0,3 2 0,9 6 0,-1-1 0,1 2 0,14 15 0,-15-12 0,142 126-701,4-6-1,202 127 0,-175-132-228,47 27 12,553 351-973,-595-385 1672,34 26 236,-109-62 2924,-27-18 164,-72-51-3105,-17-17 0,0 0 0,0 1 0,0-1 0,1 0 0,-1 1 0,0-1 0,0 0 0,0 1 0,0-1 0,0 0 0,0 1 0,0-1 0,0 0 0,0 1 0,0-1 0,0 0 0,0 1 0,0-1 0,0 0 0,0 0 0,0 1 0,-1-1 0,1 0 0,0 1 0,0-1 0,0 0 0,0 1 0,-1-1 0,1 0 0,0 0 0,0 1 0,-1-1 0,-1 0 0,1 1 0,-1-1 0,1 0 0,-1 0 0,0 0 0,1 0 0,-2 0 0,2 0 0,-1 0 0,0 0 0,1-1 0,-1 1 0,1-1 0,-1 1 0,1-1 0,-1 0 0,1 1 0,-1-1 0,1 0 0,0 0 0,-3-2 0,-2-2 0,0 0 0,0-1 0,1 1 0,0-2 0,0 1 0,0 0 0,1 0 0,0-1 0,-4-9 0,-29-72 0,22 47 0,-307-649-2475,301 651-3241</inkml:trace>
  <inkml:trace contextRef="#ctx0" brushRef="#br0" timeOffset="3">18521 3762 24575,'3'2'0,"0"0"0,0 1 0,0-1 0,0 1 0,-1 0 0,1-1 0,-1 1 0,0 1 0,0-1 0,0 0 0,0 1 0,-1-1 0,3 8 0,4 4 0,-2-4 0,0 0 0,-1 1 0,-1 0 0,0 0 0,-1 0 0,0 0 0,-1 1 0,1 21 0,-2-11 0,-2 1 0,0 0 0,-8 41 0,7-58 0,-1 1 0,0-1 0,0 1 0,0 0 0,-1-2 0,0 1 0,-2 0 0,1 0 0,0-1 0,0 0 0,-1 0 0,0 0 0,0 0 0,0-1 0,-1-1 0,0 1 0,0 0 0,0-1 0,-1 0 0,1-1 0,-1 0 0,-15 3 0,-4 2 0,0-1 0,-1-2 0,-1-1 0,1-1 0,-43-1 0,-57-4 0,-145 4 0,189 8 0,46-5 0,-57 3 0,54-6 0,-1 3 0,-70 15 0,-176 55 0,244-61 0,1 3 0,0 1 0,2 2 0,-55 36 0,70-38 0,0 2 0,2 1 0,1 0 0,1 2 0,1 1 0,0 0 0,2 1 0,-28 53 0,43-71 0,0 0 0,1 0 0,0 1 0,1-1 0,0 0 0,0 1 0,-2 14 0,4-19 0,0 1 0,0-1 0,1 0 0,1 1 0,-2-1 0,1 0 0,0 0 0,1 0 0,-1-1 0,0 1 0,1 0 0,0 0 0,0 0 0,0 0 0,0-1 0,0 1 0,0-1 0,1 0 0,-1 1 0,1-1 0,3 1 0,12 9 0,1-2 0,0 0 0,1-2 0,-1 1 0,1-2 0,1 0 0,-1-3 0,2 1 0,33 3 0,19-3 0,109-6 0,-69-2 0,-72 3 0,0-2 0,-2-2 0,1-1 0,61-16 0,-60 12 0,81-6 0,-44 6 0,90-10 0,-142 14 0,-1 1 0,0 1 0,1 1 0,0 2 0,-1 1 0,1 0 0,26 6 0,-49-6 0,0 1 0,0-1 0,0 1 0,0-1 0,0 0 0,-1 1 0,1 1 0,0-1 0,-1 1 0,0-1 0,0 1 0,0 0 0,0 0 0,0 1 0,-1-1 0,4 5 0,-2-2 0,-1 1 0,0 0 0,-1 0 0,1 0 0,0 0 0,-2 0 0,1 1 0,0 11 0,-2 0 0,-1 2 0,0-2 0,-1 2 0,-3-2 0,1 0 0,-7 20 0,2-16 0,-2 0 0,0-1 0,-1 0 0,-2-1 0,0 0 0,-28 29 0,35-42 0,-144 144 0,-8-28 0,16-12 0,69-54 0,-31 28 0,53-36 0,3 1 0,-79 107 0,116-138 0,2 0 0,-1 0 0,3 2 0,0-1 0,1 0 0,1 2 0,2-2 0,-4 43 0,-2 9 0,4-33 0,-1 58 0,7-45 0,4 99 0,-2-135 0,1 0 0,1-1 0,0 1 0,1-1 0,1 0 0,15 29 0,-3-13 0,2-1 0,1-1 0,40 44 0,-45-58 0,0-2 0,0 0 0,1-2 0,0 1 0,1-1 0,1-2 0,34 17 0,-12-13 0,-1-1 0,0-3 0,2-1 0,0-1 0,0-2 0,0-2 0,83-4 0,-96-1 0,0-1 0,0-2 0,-1-2 0,36-10 0,112-43 0,-119 39 0,122-51 0,-159 60 0,0 1 0,1-3 0,29-25 0,25-15 0,6 5 0,-3-5 0,90-75 0,43-75 0,-99 92 0,-91 88 0,-1-1 0,-1-3 0,-2 1 0,0 0 0,-2-2 0,-2 0 0,0 0 0,-1-1 0,8-37 0,-15 41 0,-1 1 0,1-37 0,4-30 0,-7 78 0,0 2 0,0-1 0,-1 0 0,-1 0 0,0 0 0,-1 1 0,0-2 0,-1 1 0,0 1 0,-1-1 0,0 0 0,-1 1 0,-1 0 0,1 0 0,-2 1 0,-8-15 0,-8-11 0,3 0 0,2-2 0,-15-47 0,21 44 0,-7-54 0,-2-25 0,-47-96 0,64 204 0,-1 0 0,1 0 0,-2-21 0,15 76 0,5 43 0,-3 0 0,-7-62 0,-1 1 0,1 30 0,-3 49 0,-6 165 0,-25-97 0,11-87 0,-51 178 0,29-130 0,-46 189 0,3-14 0,-21 44-641,-28-20 1213,96-248-503,33-79-69,-10 29 0,-3 0 0,-1-1 0,-37 55 0,39-70 0,-2 1 0,0-1 0,-20 16 0,31-29 0,-1-1 0,1 1 0,-1-1 0,0 1 0,-1-2 0,1 1 0,-1-1 0,1 0 0,-1 0 0,-1-2 0,1 1 0,0-1 0,-9 1 0,6-1 0,-16-1 0,-1 2 0,-37 8 0,53-7 0,0-1 0,-1 0 0,1-1 0,0-1 0,0 0 0,0 0 0,0-1 0,0-1 0,-23-5 0,17 1 0,0-1 0,1 0 0,0-2 0,0 0 0,-25-17 0,2-1 0,9 8 0,2-1 0,0-1 0,2-2 0,0 0 0,-43-50 0,58 56 0,-9-7 0,-27-53 0,23 29 0,2-3 0,3 1 0,-15-66 0,25 77 0,1-1 0,3 0 0,1-1 0,2-45 0,3 77 0,-1-29 0,2 0 0,2-1 0,1 1 0,16-58 0,8-6 0,21-58 0,-41 140 0,1 1 0,1-1 0,0 1 0,2 1 0,24-31 0,122-122 0,-61 55 0,-57 56 0,-1-1 0,38-87 0,-52 96 0,120-283 0,-139 317 0,14-37 0,-1-1 0,12-72 0,-30 124 0,0 0 0,-1 1 0,1-1 0,-1 0 0,0 0 0,0 2 0,-1-2 0,1 0 0,-1 1 0,0-1 0,0 0 0,0 1 0,0-1 0,0 1 0,-1 0 0,0 0 0,1 0 0,-1-1 0,-3-2 0,2 3 0,-1 1 0,1-1 0,-1 1 0,0-1 0,-1 1 0,1 1 0,0 0 0,0-1 0,0 1 0,0 0 0,0 0 0,-1 0 0,1 0 0,0 1 0,-1 0 0,-4 0 0,-62 0 0,44 1 0,1-1 0,-2-1 0,2-1 0,-28-7 0,24 4 0,2 2 0,-1 0 0,-43 2 0,44 2 0,-1-2 0,-1 0 0,-40-8 0,-192-44 0,136 34 0,-20-4 0,-38 0 0,-36 0 0,200 19 0,-107-23 0,113 23 0,1 0 0,1 0 0,-2-1 0,2-1 0,0-1 0,0 0 0,-13-10 0,19 12 0,1-1 0,0 1 0,1 0 0,-1-1 0,1 0 0,1-1 0,-1 1 0,1 0 0,-1-1 0,1 0 0,1 0 0,0 0 0,0 0 0,1 0 0,-1-8 0,-1-16 0,2 0 0,4-40 0,0 14 0,-2 38 0,1-2 0,1 2 0,1 0 0,2-1 0,0 1 0,0 0 0,2 0 0,0 1 0,1 0 0,18-26 0,15-15 0,79-85 0,-77 95 0,151-143 0,-151 152 0,21-15 0,104-68 0,-20 18 0,-87 63 0,1 2 0,70-31 0,-61 34 0,182-95 0,-221 115 0,1 2 0,41-12 0,-43 16 0,-56 24 0,2-1 0,1 3 0,-21 17 0,-8 5 0,-141 78 0,118-72 0,-107 78 0,128-81 0,-81 72 0,99-79-682,-35 44-1,60-67-6143</inkml:trace>
  <inkml:trace contextRef="#ctx0" brushRef="#br0" timeOffset="4">17014 1826 24575,'-47'0'0,"-2"2"0,-62 10 0,88-7 0,1 1 0,-1 0 0,1 2 0,0-1 0,1 3 0,-38 21 0,23-9 0,1 2 0,1 1 0,-56 55 0,54-44 0,3 3 0,1 0 0,2 1 0,2 3 0,-30 59 0,54-93 0,-10 15 0,1 1 0,2 0 0,0 1 0,2 1 0,1 0 0,2 0 0,-6 40 0,0 29 0,7-62 0,-2 47 0,7-59 0,-2 19 0,2 0 0,2 0 0,2-1 0,2 1 0,17 59 0,-15-75 0,3 10 0,23 48 0,-29-74 0,0 1 0,1 0 0,0-2 0,1 2 0,1-2 0,0 0 0,-1 0 0,1 0 0,12 8 0,-17-15 0,-1 1 0,0-1 0,1 0 0,-1 0 0,1 0 0,-1-1 0,1 1 0,-1-1 0,1 1 0,0-1 0,-1 0 0,1 0 0,0 0 0,-1 0 0,1-1 0,0 1 0,-1-1 0,1 1 0,-1-1 0,1 0 0,0 0 0,0 0 0,-1 0 0,0 0 0,1 0 0,-1 0 0,0-1 0,0 0 0,0 1 0,0-1 0,0 0 0,2-3 0,9-10 0,0 1 0,-1-2 0,13-21 0,-14 20 0,29-45 0,36-80 0,-45 80 0,11-22 0,55-154 0,-80 184 0,16-42 0,34-179 0,-53 184 0,-4-1 0,-5 0 0,-7-100 0,-1 165 0,-2 2 0,-1-1 0,-2 1 0,-1 1 0,0-1 0,-1 1 0,-2 1 0,-1 0 0,0 0 0,-2 1 0,-27-30 0,28 35 0,-1 2 0,0 0 0,-1 0 0,-1 2 0,-1 0 0,0 2 0,0-1 0,-1 1 0,0 2 0,-2 0 0,1 1 0,-23-5 0,18 8 0,-2 1 0,1 1 0,0 2 0,0 1 0,-1 0 0,-24 5 0,38-3 0,2 1 0,-2 0 0,1 0 0,0 0 0,1 2 0,0 0 0,0 0 0,0 1 0,1 0 0,0 0 0,-12 11 0,-10 10 0,-53 57 0,67-64 0,-17 21 0,2 2 0,3 1 0,2 1 0,2 2 0,-32 75 0,30-54 0,2 0 0,4 2 0,3-1 0,4 2 0,3 1 0,3 0 0,0 92 0,8-54 0,3 84 0,4-164 0,1 0 0,1-1 0,1 0 0,2 0 0,1-1 0,1 1 0,27 38 0,-14-27 0,2-2 0,1 0 0,3-3 0,1 0 0,73 59 0,-69-69 0,3-1 0,74 35 0,-85-47 0,1 0 0,0-4 0,1 1 0,-1-2 0,2-1 0,0-3 0,-1 1 0,2-3 0,37-2 0,-38 1 0,11 0 0,47-6 0,-75 4 0,0-1 0,0-1 0,1 0 0,-1-1 0,-1-1 0,23-10 0,20-15 0,-3-2 0,0-2 0,66-57 0,-99 73 0,-2 1 0,1-2 0,-2-1 0,-1 0 0,-1-1 0,-1-2 0,-1 1 0,0 0 0,-2-2 0,11-35 0,-16 35 0,-3 0 0,3-30 0,1-5 0,-3 27 0,-2-1 0,-1 0 0,-2 0 0,-1 0 0,-2 0 0,-9-43 0,-39-129 0,38 169 0,0 1 0,-2 0 0,-30-50 0,-3 4 0,16 24 0,-43-53 0,40 65 0,-4 2 0,0 1 0,-76-62 0,88 84 0,-3 0 0,0 1 0,-1 2 0,0 0 0,-3 3 0,1 0 0,-43-12 0,47 19 0,1 3 0,-2 0 0,1 1 0,-1 1 0,-43 2 0,46 1 0,-1 1 0,-35 7 0,52-6 0,0 1 0,0 0 0,-1 1 0,2 0 0,-1 1 0,1 1 0,0-1 0,-11 9 0,-14 12 6,1 3-1,2 0 0,0 2 1,3 1-1,1 1 1,2 1-1,-35 57 0,15-6-183,2 2 0,-38 114 1,57-120 142,5 1 0,-18 144 0,26-152 41,4 13-6,6 157 0,4-119 0,-1-95 0,2 1 0,1-1 0,3 0 0,-1 0 0,3 0 0,0 0 0,2-1 0,1-1 0,27 45 0,-1-6 0,-23-39 0,2 1 0,0-2 0,24 26 0,-19-28 74,2 0 0,1-2-1,41 30 1,-50-41-37,2-2-1,-1 1 1,3-2 0,-2 0 0,1-2 0,0 1-1,24 4 1,-14-5-37,1-2 0,0 0 0,54 1 0,-69-7 0,1 0 0,-2 0 0,1-2 0,-1 0 0,1-1 0,-1 0 0,0 0 0,0-1 0,23-14 0,39-21 0,-3-4 0,-2-3 0,122-103 0,-129 93 0,-4-4 0,-2-1 0,76-108 0,-94 110 0,-12 21 0,-3-1 0,-1 0 0,-2-2 0,25-64 0,-28 48 0,-2 0 0,-3-2 0,-2 1 0,-3-1 0,0-89 0,-7 56 0,0 47 0,-2-1 0,-9-64 0,-1 69 0,-4 1 0,0 1 0,-29-58 0,35 81 0,-10-21 0,-3 0 0,0 2 0,-53-67 0,40 61 0,-1 1 0,-2 2 0,-2 2 0,-1 1 0,-3 1 0,-61-38 0,87 64 0,-134-73 0,131 74 0,1 1 0,-1 0 0,0 1 0,0 1 0,-2 0 0,-23 0 0,-48-5 0,67 6 0,1 0 0,-2 2 0,1 1 0,0 0 0,0 2 0,-1 2 0,1 0 0,-43 11 0,41-5 0,1 1 0,0 1 0,0 1 0,1 2 0,1 0 0,1 2 0,0 0 0,1 2 0,1-1 0,1 3 0,-27 29 0,21-14 0,1 1 0,0 1 0,4 1 0,1 0 0,2 2 0,2 0 0,0 2 0,-11 55 0,7 6 0,5 1 0,5 0 0,2 145 0,9-231 0,1 1 0,0-1 0,1 1 0,1-2 0,1 2 0,0-2 0,2 1 0,0 0 0,1-2 0,16 31 0,-20-44 0,0 0 0,0 0 0,0-1 0,0 0 0,1 1 0,-1-1 0,1 1 0,0-1 0,0-1 0,0 1 0,0 0 0,0-1 0,0 0 0,0 0 0,1 0 0,-1 0 0,8 0 0,11 0 0,0-1 0,27-3 0,-10 1 0,99-11 107,-89 7-843,53 0 0,-83 6-6090</inkml:trace>
  <inkml:trace contextRef="#ctx0" brushRef="#br0" timeOffset="5">20391 1616 24575,'-8'1'0,"0"0"0,1 0 0,-1 1 0,1 0 0,-1 0 0,1 1 0,0 0 0,0 1 0,0-1 0,-12 7 0,-63 52 0,67-50 0,-52 43 0,-111 117 0,149-138 0,1 1 0,1 2 0,2-1 0,2 3 0,-25 55 0,29-39 0,-18 76 0,31-99 0,-3 61 0,1-3 0,4-57-88,2 0 1,1 0-1,2 0 0,1 0 0,2-1 1,1 0-1,17 54 0,0-18-146,3-1 0,52 94 0,-25-73 433,3-3 1,122 143-1,-142-191-175,2-1-1,2-1 1,0-3 0,3-1 0,1-2-1,65 34 1,-90-56 28,1 2 0,-1-2 0,0-1 0,1 0 0,0-2 0,1 0 0,22 1 0,-3-2 23,2-2 0,61-5-1,-91 2-74,-1 0 0,0-1 0,0 0 0,0 0 0,0-1 0,0 0 0,-1-1 0,1 0 0,-1-1 0,0 0 0,-1 1 0,1-2 0,-2 0 0,13-13 0,7-11 0,0-1 0,27-48 0,-48 71 0,3-10 0,0 0 0,-1-1 0,-1 1 0,-1-1 0,-1-1 0,-1 1 0,2-32 0,4-14 0,-2 6-210,-3 1 0,-6-115-1,-2 60 62,3 65 104,-7-243-1336,2 230 1006,-2 0-1,-29-103 0,-126-293-517,116 360 595,-2 2 0,-94-135 0,-43-16 218,140 195 53,-1 2 1,-81-68-1,74 80 27,0 2 0,-3 2 0,-2 2 0,0 3 0,-2 3 0,-68-23 0,86 36 623,-2 2 0,1 1 1,-1 2-1,0 3 0,-1 1 0,1 1 1,-79 7-1,108-1-607,0-1 0,-1 2-1,1 1 1,0 0 0,0 1 0,1 0 0,0 0 0,1 2 0,-1 1-1,1-1 1,0 1 0,1 1 0,1 0 0,0 0 0,0 2 0,-14 17 0,-3 9-12,1 1 1,3 0 0,0 1 0,-18 49 0,14-19-415,3 1-1,2 1 1,5 1-1,3 0 1,-6 82-1,6 374-2727,15-416 2990,3-39-88,2 0-1,30 133 1,67 136-473,-66-248 953,4-1-1,4-2 0,79 118 1,-90-161-110,2-1 0,2-2 0,3-1 0,1-2 0,2-2 0,2-2 0,65 45 0,-44-42 184,108 54-1,-146-83-226,0-2 0,1-1 0,1 0 0,0-2 0,0-3-1,62 7 1,7-2-91,-68-6 0,2-1 0,-1-2 0,0 0 0,1-2 0,50-7 0,-39-1 132,0-2 0,1-1 0,-2-3 0,0-1 0,-1-2 0,41-24 0,-12 1-132,-19 12 0,0-2 0,-3-3 0,52-45 0,-54 37 0,-2-3 0,-3-2 0,0-1 0,-4-1 0,-1-3 0,-4-1 0,-2-1 0,-2-2 0,-2-1 0,-4-1 0,28-105 0,-31 85 0,-6 1 0,-2-2 0,0-107 0,-12 125 0,-3 0 0,-3 0 0,-3 1 0,-2 0 0,-3 0 0,-3 0 0,-31-71 0,21 72-85,-3 2 0,-2 1 0,-3 2-1,-2 0 1,-3 3 0,-1 2 0,-74-67 0,72 75 63,-3 4 0,-2 1 0,0 2 0,-103-52 0,110 66-4,-2 3 1,1 0-1,-3 4 1,2 0-1,-2 2 1,-1 4-1,-48-5 1,-17 0-83,-52-1-46,138 12 139,0 2 1,1 1 0,0 0-1,-41 10 1,-138 46-126,164-44 98,1 1 0,1 2-1,-40 24 1,-1 6 19,3 5-1,2 2 1,-87 83-1,122-99 24,1 2 0,2 2 0,2 0 0,2 3 0,2 1 0,2 0 0,-26 66 0,26-43-14,4 2 0,3 0 0,3 2 0,4-1 0,2 2 0,4 0 0,5 105 0,2-149 18,-1 21-3,2 0 0,2 0 0,3-2 0,22 86 0,-7-64 252,4-2-1,2-1 1,5 0-1,63 102 1,-76-140-14,1-1-1,2-1 1,2-1 0,0-1 0,1 0 0,2-2-1,1-1 1,38 25 0,-41-33 58,2 0 0,45 19 0,-56-30-231,-1 1-1,0-1 0,0-1 1,1 0-1,-1-1 1,32 0-1,6-3-65,56-7 0,-89 5 0,-1-1 0,0-1 0,-1 1 0,0-2 0,0-1 0,25-12 0,-33 13-2,105-55-922,131-91 0,-212 127 904,92-64-530,129-121 0,-238 194 207,43-39 194,-3-1-1,-3-4 1,66-91 0,-12-26 290,-97 153-20,0-2 1,-1 1-1,-2 0 1,0-1-1,6-44 1,-6 12 326,-3 34-78,-1-1 0,-2 0 1,0 0-1,-2 1 0,-1-2 1,-7-45-1,1 42-370,-1 0 0,-1 1 0,-1 0 0,-2 1 0,-1 0 0,-1 1 0,-2 1 0,0-1 0,-2 2 0,-25-28 0,42 51 0,0 1 0,0-1 0,0 0 0,0 1 0,0-1 0,0 0 0,0 1 0,0 0 0,0-1 0,0 1 0,0-1 0,0 1 0,0 0 0,0 0 0,-1 0 0,1-1 0,0 1 0,0 0 0,0 1 0,0-1 0,-1 0 0,0 0 0,1 0 0,0 1 0,0-1 0,0 0 0,0 1 0,0-1 0,0 1 0,0 0 0,0-1 0,0 1 0,0 0 0,0-1 0,0 1 0,0 0 0,1 0 0,-1 0 0,0 0 0,1 0 0,-1 0 0,1 0 0,-1 0 0,1-1 0,-1 2 0,-28 56 0,26-51 0,-13 33-1365,7-21-5461</inkml:trace>
  <inkml:trace contextRef="#ctx0" brushRef="#br0" timeOffset="6">17816 8426 24575,'-5'1'0,"0"1"0,-1-1 0,1 0 0,1 1 0,-1 0 0,0 1 0,-6 3 0,-15 6 0,-26 5 0,-2-1 0,1-4 0,-57 8 0,66-15 0,-20 3 0,-79 1 0,-132-8-1951,-239-3-431,105-20 1941,41-2-3895,13 1 3759,-566-48-748,379 25-2408,-1108-146 2661,1621 188 1071,-1110-178 428,700 107-329,-141-35 3,-21-3 261,-554-105 2837,1027 187-578,-204-77-1,302 98-2689,-48-21 2958,74 28-2687,-1 1-1,1 0 1,0-1-1,0 0 0,0 0 1,0 0-1,1-1 1,-1 1-1,1-1 1,0 1-1,0 0 0,0-2 1,-2-4-1,4 8-193,1 0 0,-1 0 0,1 0 0,0 0 0,-1 0 0,1 0 0,0 0 0,0 0 0,0 0-1,0 0 1,0 0 0,0 0 0,0 0 0,0 0 0,0 0 0,0 0 0,0 0 0,1 0 0,-1 0 0,0 0 0,1 0-1,-1 0 1,1 0 0,0 0 0,-1 0 0,1 0 0,1-1 0,0 0 12,0 0 1,1 1-1,-1 0 1,1-1 0,-1 1-1,1 0 1,-1 0-1,1 0 1,0 0-1,5 0 1,9 0 76,0-1 1,34 3-1,-41-1-87,115 0-10,67 3 0,-1 21-798,226 31-476,-104-9-137,120 11 1414,216 44-5148,-20-4 2997,634 118 1216,-227-35 344,-477-88 636,178 28 268,872 92 1089,-1368-184-1290,62 5 4016,-75-5-4131,-89-10 0,7 6 5404,-105-17-4694,-39-6-700,0-1 1,0 1-1,0-1 0,1 1 0,-1 0 1,0-1-1,0 1 0,0 0 0,1 1 1,-2-1-1,1 0 0,0 0 0,0 1 1,-1-1-1,3 3 0,-4-3-10,0-1 0,-1 1 0,1 0 0,0-1 0,0 1 0,0 0 0,-1-1 0,1 1 0,0 0 0,-1-1 0,1 1 0,0-1 0,-1 1 0,1-1 0,-1 1 0,1-1 0,-1 1 0,1-1 0,-1 1 0,1-1 0,-1 1 0,0-1 0,1 0 0,-1 0 0,0 0 0,1 0 0,-1 0 0,0 0 0,1 1 0,-2-1 0,1 0 0,1 0 0,-2 0 0,-27 5 0,28-5 0,-302 4 0,159-7 0,-258-10-1313,4-2-1821,89 6 988,-209-15 2146,292 14 400,-115-1-4021,150 5 2481,-1406-97-1169,601-31 3184,606 64-1009,5-18 1,-665-237-1,427 75 1298,23-47-1,354 128-1348,71 45 2285,142 100-1721,1 0 0,0-3 0,3 0 0,-33-38 0,15 7 2896,-54-84-1,76 99-3223,-21-50 0,40 79-50,6 14-1,0 0 0,0 0 0,0 1 0,0-1 0,1 0 0,-1 0 0,0 0 0,0 0 0,0 0 0,1 0 0,-1 0 0,0 0 0,0 0 0,1 0 0,-1 0 0,0 0 0,0 0 0,0 0 0,1 0 0,-1 0 0,0 0 0,0 0 0,0-1 0,1 1 0,-1 0 0,0 0 0,0 0 0,0 0 0,0 0 0,1 0 0,-1-1 0,0 1 0,0 0 0,0 0 0,0 0 0,0 0 0,1-1 0,-1 1 0,0 0 0,0 0 0,0 0 0,0-1 0,0 1 0,0 0 0,0 0 0,0 0 0,0-1 0,0 1 0,0 0 0,0 0 0,0 0 0,0-1 0,0 1 0,0 0 0,0 0 0,0 0 0,0-1 0,0 1 0,0 0 0,0 0 0,-1 0 0,1-1 0,0 1 0,0 0 0,0 0 0,30 15 0,29 29 0,-25-16 0,45 28 0,20 16 0,-68-50 0,60 36 0,14 9 0,332 225-780,-284-195 628,562 323-3678,-365-234 3830,126 52-880,-364-182 1055,-61-33 14,82 52-1,-64-35 2292,91 44-1,-135-73-2348,-8 0-131,-18-6 0,-2-5 0,1 0 0,0 0 0,-1-1 0,1 1 0,0-1 0,-1 0 0,1 1 0,0-1 0,0 0 0,-2 0 0,2-1 0,-2-1 0,-74-50-181,-101-90 0,20 15-193,-563-335-3015,526 348 2517,-260-144-2860,205 125 3355,-403-204 251,-281-105-1592,419 220 3168,166 74-1142,249 103 579,48 21-1010,-125-51 3276,66 27 775,112 54-3457,14 13-36,20 20 6,131 129-441,-83-80-238,-48-48-26,76 64-1,184 148-1639,-149-123 811,-13-14 574,318 262-700,-269-237 1144,116 84-82,-126-113 1555,78 59 1592,-236-156-2548,-23-16-5,-25-16 30,-28-34-467,-87-97 0,80 78 0,-80-96 0,26 30 0,55 56 19,-61-91 0,63 80-1422,56 77-5423</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7"/>
  <sheetViews>
    <sheetView tabSelected="1" topLeftCell="A16" zoomScale="70" zoomScaleNormal="70" workbookViewId="0">
      <selection activeCell="P62" sqref="P62"/>
    </sheetView>
  </sheetViews>
  <sheetFormatPr defaultRowHeight="14.5" x14ac:dyDescent="0.35"/>
  <cols>
    <col min="2" max="2" width="9.453125" bestFit="1" customWidth="1"/>
    <col min="4" max="4" width="9.453125" bestFit="1" customWidth="1"/>
  </cols>
  <sheetData>
    <row r="1" spans="1:21" x14ac:dyDescent="0.35">
      <c r="A1" s="64" t="s">
        <v>0</v>
      </c>
      <c r="B1" s="65"/>
      <c r="C1" s="65"/>
      <c r="D1" s="65"/>
      <c r="E1" s="65"/>
      <c r="F1" s="65"/>
      <c r="G1" s="65"/>
      <c r="H1" s="65"/>
      <c r="I1" s="65"/>
      <c r="J1" s="65"/>
      <c r="K1" s="65"/>
      <c r="L1" s="65"/>
      <c r="M1" s="65"/>
      <c r="N1" s="66"/>
    </row>
    <row r="2" spans="1:21" x14ac:dyDescent="0.35">
      <c r="A2" s="67" t="s">
        <v>1</v>
      </c>
      <c r="B2" s="68"/>
      <c r="C2" s="68"/>
      <c r="D2" s="68"/>
      <c r="E2" s="68"/>
      <c r="F2" s="68"/>
      <c r="G2" s="68"/>
      <c r="H2" s="68"/>
      <c r="I2" s="68"/>
      <c r="J2" s="68"/>
      <c r="K2" s="68"/>
      <c r="L2" s="68"/>
      <c r="M2" s="68"/>
      <c r="N2" s="69"/>
    </row>
    <row r="3" spans="1:21" ht="14.5" customHeight="1" x14ac:dyDescent="0.35">
      <c r="A3" s="67"/>
      <c r="B3" s="68"/>
      <c r="C3" s="68"/>
      <c r="D3" s="68"/>
      <c r="E3" s="68"/>
      <c r="F3" s="68"/>
      <c r="G3" s="68"/>
      <c r="H3" s="68"/>
      <c r="I3" s="68"/>
      <c r="J3" s="68"/>
      <c r="K3" s="68"/>
      <c r="L3" s="68"/>
      <c r="M3" s="68"/>
      <c r="N3" s="69"/>
    </row>
    <row r="4" spans="1:21" ht="15" thickBot="1" x14ac:dyDescent="0.4">
      <c r="A4" s="70"/>
      <c r="B4" s="71"/>
      <c r="C4" s="71"/>
      <c r="D4" s="71"/>
      <c r="E4" s="71"/>
      <c r="F4" s="71"/>
      <c r="G4" s="71"/>
      <c r="H4" s="71"/>
      <c r="I4" s="71"/>
      <c r="J4" s="71"/>
      <c r="K4" s="71"/>
      <c r="L4" s="71"/>
      <c r="M4" s="71"/>
      <c r="N4" s="72"/>
    </row>
    <row r="6" spans="1:21" ht="15" thickBot="1" x14ac:dyDescent="0.4"/>
    <row r="7" spans="1:21" x14ac:dyDescent="0.35">
      <c r="A7" s="64" t="s">
        <v>2</v>
      </c>
      <c r="B7" s="65"/>
      <c r="C7" s="65"/>
      <c r="D7" s="65"/>
      <c r="E7" s="65"/>
      <c r="F7" s="65"/>
      <c r="G7" s="66"/>
    </row>
    <row r="8" spans="1:21" x14ac:dyDescent="0.35">
      <c r="A8" s="1" t="s">
        <v>3</v>
      </c>
      <c r="B8" s="73" t="s">
        <v>4</v>
      </c>
      <c r="C8" s="73"/>
      <c r="D8" s="73"/>
      <c r="E8" s="73"/>
      <c r="F8" s="73"/>
      <c r="G8" s="74"/>
    </row>
    <row r="9" spans="1:21" ht="15" thickBot="1" x14ac:dyDescent="0.4">
      <c r="A9" s="2" t="s">
        <v>5</v>
      </c>
      <c r="B9" s="75" t="s">
        <v>6</v>
      </c>
      <c r="C9" s="75"/>
      <c r="D9" s="75"/>
      <c r="E9" s="75"/>
      <c r="F9" s="75"/>
      <c r="G9" s="76"/>
    </row>
    <row r="12" spans="1:21" x14ac:dyDescent="0.35">
      <c r="A12" s="60" t="s">
        <v>7</v>
      </c>
      <c r="B12" s="61"/>
      <c r="C12" s="61"/>
      <c r="D12" s="61"/>
      <c r="E12" s="61"/>
      <c r="F12" s="61"/>
      <c r="G12" s="62"/>
      <c r="O12" s="60" t="s">
        <v>22</v>
      </c>
      <c r="P12" s="61"/>
      <c r="Q12" s="61"/>
      <c r="R12" s="61"/>
      <c r="S12" s="61"/>
      <c r="T12" s="61"/>
      <c r="U12" s="62"/>
    </row>
    <row r="13" spans="1:21" x14ac:dyDescent="0.35">
      <c r="A13" s="4" t="s">
        <v>8</v>
      </c>
      <c r="B13" t="s">
        <v>9</v>
      </c>
      <c r="C13" t="s">
        <v>10</v>
      </c>
      <c r="D13" t="s">
        <v>11</v>
      </c>
      <c r="G13" s="5"/>
      <c r="O13" s="4"/>
      <c r="P13" s="10" t="s">
        <v>23</v>
      </c>
      <c r="Q13" s="10" t="s">
        <v>24</v>
      </c>
      <c r="R13" s="10" t="s">
        <v>25</v>
      </c>
      <c r="S13" s="10" t="s">
        <v>26</v>
      </c>
      <c r="T13" s="10" t="s">
        <v>27</v>
      </c>
      <c r="U13" s="5"/>
    </row>
    <row r="14" spans="1:21" x14ac:dyDescent="0.35">
      <c r="A14" s="4" t="s">
        <v>12</v>
      </c>
      <c r="B14" t="s">
        <v>13</v>
      </c>
      <c r="C14" t="s">
        <v>10</v>
      </c>
      <c r="D14" t="s">
        <v>14</v>
      </c>
      <c r="E14" s="6" t="s">
        <v>15</v>
      </c>
      <c r="F14">
        <v>6</v>
      </c>
      <c r="G14" s="5"/>
      <c r="H14" s="3" t="s">
        <v>16</v>
      </c>
      <c r="O14" s="11" t="s">
        <v>28</v>
      </c>
      <c r="P14" s="15">
        <v>3.75</v>
      </c>
      <c r="Q14" s="15">
        <v>2.25</v>
      </c>
      <c r="U14" s="5"/>
    </row>
    <row r="15" spans="1:21" x14ac:dyDescent="0.35">
      <c r="A15" s="4"/>
      <c r="B15" t="s">
        <v>17</v>
      </c>
      <c r="C15" t="s">
        <v>10</v>
      </c>
      <c r="D15" t="s">
        <v>11</v>
      </c>
      <c r="E15" s="6" t="s">
        <v>15</v>
      </c>
      <c r="F15">
        <v>45</v>
      </c>
      <c r="G15" s="5"/>
      <c r="H15" s="3" t="s">
        <v>18</v>
      </c>
      <c r="O15" s="11" t="s">
        <v>29</v>
      </c>
      <c r="P15">
        <v>8</v>
      </c>
      <c r="Q15">
        <v>5</v>
      </c>
      <c r="R15" s="13">
        <f>SUMPRODUCT(P14:Q14,P15:Q15)</f>
        <v>41.25</v>
      </c>
      <c r="S15" t="s">
        <v>32</v>
      </c>
      <c r="T15" t="s">
        <v>33</v>
      </c>
      <c r="U15" s="5"/>
    </row>
    <row r="16" spans="1:21" x14ac:dyDescent="0.35">
      <c r="A16" s="4"/>
      <c r="B16" t="s">
        <v>19</v>
      </c>
      <c r="C16" s="6" t="s">
        <v>20</v>
      </c>
      <c r="D16">
        <v>0</v>
      </c>
      <c r="G16" s="5"/>
      <c r="O16" s="11" t="s">
        <v>30</v>
      </c>
      <c r="P16">
        <v>1</v>
      </c>
      <c r="Q16">
        <v>1</v>
      </c>
      <c r="R16" s="13">
        <f>SUMPRODUCT(P14:Q14,P16:Q16)</f>
        <v>6</v>
      </c>
      <c r="S16" s="6" t="s">
        <v>15</v>
      </c>
      <c r="T16">
        <v>6</v>
      </c>
      <c r="U16" s="5"/>
    </row>
    <row r="17" spans="1:21" x14ac:dyDescent="0.35">
      <c r="A17" s="7"/>
      <c r="B17" s="8" t="s">
        <v>19</v>
      </c>
      <c r="C17" s="63" t="s">
        <v>21</v>
      </c>
      <c r="D17" s="63"/>
      <c r="E17" s="63"/>
      <c r="F17" s="8"/>
      <c r="G17" s="9"/>
      <c r="H17" t="s">
        <v>31</v>
      </c>
      <c r="O17" s="7"/>
      <c r="P17" s="8">
        <v>9</v>
      </c>
      <c r="Q17" s="8">
        <v>5</v>
      </c>
      <c r="R17" s="14">
        <f>SUMPRODUCT(P14:Q14,P17:Q17)</f>
        <v>45</v>
      </c>
      <c r="S17" s="12" t="s">
        <v>15</v>
      </c>
      <c r="T17" s="8">
        <v>45</v>
      </c>
      <c r="U17" s="9"/>
    </row>
    <row r="20" spans="1:21" s="16" customFormat="1" x14ac:dyDescent="0.35"/>
    <row r="23" spans="1:21" x14ac:dyDescent="0.35">
      <c r="B23" s="60" t="s">
        <v>34</v>
      </c>
      <c r="C23" s="61"/>
      <c r="D23" s="61"/>
      <c r="E23" s="61"/>
      <c r="F23" s="61"/>
      <c r="G23" s="61"/>
      <c r="H23" s="62"/>
    </row>
    <row r="24" spans="1:21" x14ac:dyDescent="0.35">
      <c r="B24" s="4" t="s">
        <v>35</v>
      </c>
      <c r="C24" s="10"/>
      <c r="D24" s="10"/>
      <c r="E24" s="10"/>
      <c r="F24" s="10"/>
      <c r="G24" s="10"/>
      <c r="H24" s="5"/>
    </row>
    <row r="25" spans="1:21" x14ac:dyDescent="0.35">
      <c r="B25" s="11"/>
      <c r="C25" s="17" t="s">
        <v>42</v>
      </c>
      <c r="D25" s="17" t="s">
        <v>43</v>
      </c>
      <c r="F25" t="s">
        <v>32</v>
      </c>
      <c r="G25">
        <v>0</v>
      </c>
      <c r="H25" s="5"/>
    </row>
    <row r="26" spans="1:21" x14ac:dyDescent="0.35">
      <c r="B26" s="11"/>
      <c r="C26" s="17" t="s">
        <v>40</v>
      </c>
      <c r="D26" s="17" t="s">
        <v>38</v>
      </c>
      <c r="E26" s="17" t="s">
        <v>36</v>
      </c>
      <c r="F26" t="s">
        <v>32</v>
      </c>
      <c r="G26">
        <v>6</v>
      </c>
      <c r="H26" s="5"/>
    </row>
    <row r="27" spans="1:21" x14ac:dyDescent="0.35">
      <c r="B27" s="11"/>
      <c r="C27" s="17" t="s">
        <v>41</v>
      </c>
      <c r="D27" s="17" t="s">
        <v>39</v>
      </c>
      <c r="E27" s="17" t="s">
        <v>37</v>
      </c>
      <c r="F27" s="6" t="s">
        <v>32</v>
      </c>
      <c r="G27">
        <v>45</v>
      </c>
      <c r="H27" s="5"/>
    </row>
    <row r="28" spans="1:21" x14ac:dyDescent="0.35">
      <c r="B28" s="7"/>
      <c r="C28" s="8"/>
      <c r="D28" s="8"/>
      <c r="E28" s="8"/>
      <c r="F28" s="12"/>
      <c r="G28" s="8"/>
      <c r="H28" s="9"/>
    </row>
    <row r="31" spans="1:21" x14ac:dyDescent="0.35">
      <c r="A31" s="60" t="s">
        <v>57</v>
      </c>
      <c r="B31" s="61"/>
      <c r="C31" s="61"/>
      <c r="D31" s="61"/>
      <c r="E31" s="61"/>
      <c r="F31" s="61"/>
      <c r="G31" s="61"/>
      <c r="H31" s="61"/>
      <c r="I31" s="62"/>
    </row>
    <row r="32" spans="1:21" x14ac:dyDescent="0.35">
      <c r="A32" s="4"/>
      <c r="I32" s="5"/>
    </row>
    <row r="33" spans="1:10" x14ac:dyDescent="0.35">
      <c r="A33" s="11"/>
      <c r="B33" s="18" t="s">
        <v>44</v>
      </c>
      <c r="C33" s="19" t="s">
        <v>45</v>
      </c>
      <c r="D33" s="19" t="s">
        <v>46</v>
      </c>
      <c r="E33" s="19" t="s">
        <v>47</v>
      </c>
      <c r="F33" s="19" t="s">
        <v>48</v>
      </c>
      <c r="G33" s="19" t="s">
        <v>27</v>
      </c>
      <c r="H33" s="20" t="s">
        <v>49</v>
      </c>
      <c r="I33" s="5"/>
      <c r="J33" t="s">
        <v>53</v>
      </c>
    </row>
    <row r="34" spans="1:10" x14ac:dyDescent="0.35">
      <c r="A34" s="11"/>
      <c r="B34" s="21" t="s">
        <v>50</v>
      </c>
      <c r="C34" s="32">
        <v>-8</v>
      </c>
      <c r="D34" s="17">
        <v>-5</v>
      </c>
      <c r="G34">
        <v>0</v>
      </c>
      <c r="H34" s="5"/>
      <c r="I34" s="5"/>
      <c r="J34" t="s">
        <v>54</v>
      </c>
    </row>
    <row r="35" spans="1:10" x14ac:dyDescent="0.35">
      <c r="A35" s="11"/>
      <c r="B35" s="21" t="s">
        <v>51</v>
      </c>
      <c r="C35" s="32">
        <v>1</v>
      </c>
      <c r="D35" s="17">
        <v>1</v>
      </c>
      <c r="E35" s="6">
        <v>1</v>
      </c>
      <c r="G35">
        <v>6</v>
      </c>
      <c r="H35" s="5">
        <f>G35/C35</f>
        <v>6</v>
      </c>
      <c r="I35" s="5"/>
      <c r="J35" t="s">
        <v>55</v>
      </c>
    </row>
    <row r="36" spans="1:10" x14ac:dyDescent="0.35">
      <c r="A36" s="4"/>
      <c r="B36" s="23" t="s">
        <v>52</v>
      </c>
      <c r="C36" s="22">
        <v>9</v>
      </c>
      <c r="D36" s="22">
        <v>5</v>
      </c>
      <c r="E36" s="24"/>
      <c r="F36" s="22">
        <v>1</v>
      </c>
      <c r="G36" s="22">
        <v>45</v>
      </c>
      <c r="H36" s="25">
        <f>G36/C36</f>
        <v>5</v>
      </c>
      <c r="I36" s="5"/>
    </row>
    <row r="37" spans="1:10" x14ac:dyDescent="0.35">
      <c r="A37" s="4"/>
      <c r="I37" s="5"/>
    </row>
    <row r="38" spans="1:10" x14ac:dyDescent="0.35">
      <c r="A38" s="4"/>
      <c r="B38" s="18" t="s">
        <v>70</v>
      </c>
      <c r="C38" s="19" t="s">
        <v>45</v>
      </c>
      <c r="D38" s="19" t="s">
        <v>46</v>
      </c>
      <c r="E38" s="19" t="s">
        <v>47</v>
      </c>
      <c r="F38" s="19" t="s">
        <v>48</v>
      </c>
      <c r="G38" s="19" t="s">
        <v>27</v>
      </c>
      <c r="H38" s="20" t="s">
        <v>49</v>
      </c>
      <c r="I38" s="5"/>
      <c r="J38" t="s">
        <v>53</v>
      </c>
    </row>
    <row r="39" spans="1:10" x14ac:dyDescent="0.35">
      <c r="A39" s="4"/>
      <c r="B39" s="21" t="s">
        <v>50</v>
      </c>
      <c r="C39" s="33">
        <f t="shared" ref="C39:F40" si="0">C34-($C34*C$41)</f>
        <v>0</v>
      </c>
      <c r="D39" s="34">
        <f t="shared" si="0"/>
        <v>-0.55555555555555536</v>
      </c>
      <c r="E39" s="33">
        <f t="shared" si="0"/>
        <v>0</v>
      </c>
      <c r="F39" s="33">
        <f t="shared" si="0"/>
        <v>0.88888888888888884</v>
      </c>
      <c r="G39" s="33">
        <f>G34-($C34*G$41)</f>
        <v>40</v>
      </c>
      <c r="H39" s="5"/>
      <c r="I39" s="5"/>
      <c r="J39" t="s">
        <v>54</v>
      </c>
    </row>
    <row r="40" spans="1:10" x14ac:dyDescent="0.35">
      <c r="A40" s="4"/>
      <c r="B40" s="26" t="s">
        <v>51</v>
      </c>
      <c r="C40" s="34">
        <f t="shared" si="0"/>
        <v>0</v>
      </c>
      <c r="D40" s="34">
        <f t="shared" si="0"/>
        <v>0.44444444444444442</v>
      </c>
      <c r="E40" s="34">
        <f t="shared" si="0"/>
        <v>1</v>
      </c>
      <c r="F40" s="34">
        <f t="shared" si="0"/>
        <v>-0.1111111111111111</v>
      </c>
      <c r="G40" s="34">
        <f>G35-($C35*G$41)</f>
        <v>1</v>
      </c>
      <c r="H40" s="27">
        <f>G40/D40</f>
        <v>2.25</v>
      </c>
      <c r="I40" s="5"/>
      <c r="J40" t="s">
        <v>55</v>
      </c>
    </row>
    <row r="41" spans="1:10" x14ac:dyDescent="0.35">
      <c r="A41" s="4"/>
      <c r="B41" s="7" t="s">
        <v>52</v>
      </c>
      <c r="C41" s="28">
        <f>C36/$C$36</f>
        <v>1</v>
      </c>
      <c r="D41" s="29">
        <f t="shared" ref="D41:G41" si="1">D36/$C$36</f>
        <v>0.55555555555555558</v>
      </c>
      <c r="E41" s="28">
        <f t="shared" si="1"/>
        <v>0</v>
      </c>
      <c r="F41" s="28">
        <f t="shared" si="1"/>
        <v>0.1111111111111111</v>
      </c>
      <c r="G41" s="28">
        <f t="shared" si="1"/>
        <v>5</v>
      </c>
      <c r="H41" s="30">
        <f>G41/D41</f>
        <v>9</v>
      </c>
      <c r="I41" s="5"/>
    </row>
    <row r="42" spans="1:10" x14ac:dyDescent="0.35">
      <c r="A42" s="4"/>
      <c r="I42" s="5"/>
    </row>
    <row r="43" spans="1:10" x14ac:dyDescent="0.35">
      <c r="A43" s="4"/>
      <c r="B43" s="18" t="s">
        <v>56</v>
      </c>
      <c r="C43" s="19" t="s">
        <v>45</v>
      </c>
      <c r="D43" s="19" t="s">
        <v>46</v>
      </c>
      <c r="E43" s="19" t="s">
        <v>47</v>
      </c>
      <c r="F43" s="19" t="s">
        <v>48</v>
      </c>
      <c r="G43" s="20" t="s">
        <v>27</v>
      </c>
      <c r="I43" s="5"/>
    </row>
    <row r="44" spans="1:10" x14ac:dyDescent="0.35">
      <c r="A44" s="4"/>
      <c r="B44" s="21" t="s">
        <v>50</v>
      </c>
      <c r="C44" s="33">
        <f t="shared" ref="C44:F44" si="2">C39-($D39*C$45)</f>
        <v>0</v>
      </c>
      <c r="D44" s="33">
        <f t="shared" si="2"/>
        <v>0</v>
      </c>
      <c r="E44" s="33">
        <f t="shared" si="2"/>
        <v>1.2499999999999996</v>
      </c>
      <c r="F44" s="33">
        <f t="shared" si="2"/>
        <v>0.75</v>
      </c>
      <c r="G44" s="31">
        <f>G39-($D39*G$45)</f>
        <v>41.25</v>
      </c>
      <c r="I44" s="5"/>
      <c r="J44" t="s">
        <v>58</v>
      </c>
    </row>
    <row r="45" spans="1:10" x14ac:dyDescent="0.35">
      <c r="A45" s="4"/>
      <c r="B45" s="21" t="s">
        <v>51</v>
      </c>
      <c r="C45" s="33">
        <f>C40/$D$40</f>
        <v>0</v>
      </c>
      <c r="D45" s="46">
        <f t="shared" ref="D45:F45" si="3">D40/$D$40</f>
        <v>1</v>
      </c>
      <c r="E45" s="33">
        <f t="shared" si="3"/>
        <v>2.25</v>
      </c>
      <c r="F45" s="33">
        <f t="shared" si="3"/>
        <v>-0.25</v>
      </c>
      <c r="G45" s="31">
        <f>G40/$D$40</f>
        <v>2.25</v>
      </c>
      <c r="I45" s="5"/>
      <c r="J45" t="s">
        <v>79</v>
      </c>
    </row>
    <row r="46" spans="1:10" x14ac:dyDescent="0.35">
      <c r="A46" s="4"/>
      <c r="B46" s="7" t="s">
        <v>52</v>
      </c>
      <c r="C46" s="45">
        <f t="shared" ref="C46:G46" si="4">C41-($D41*C$45)</f>
        <v>1</v>
      </c>
      <c r="D46" s="28">
        <f t="shared" si="4"/>
        <v>0</v>
      </c>
      <c r="E46" s="28">
        <f t="shared" si="4"/>
        <v>-1.25</v>
      </c>
      <c r="F46" s="28">
        <f t="shared" si="4"/>
        <v>0.25</v>
      </c>
      <c r="G46" s="30">
        <f t="shared" si="4"/>
        <v>3.75</v>
      </c>
      <c r="I46" s="5"/>
      <c r="J46" t="s">
        <v>59</v>
      </c>
    </row>
    <row r="47" spans="1:10" x14ac:dyDescent="0.35">
      <c r="A47" s="7"/>
      <c r="B47" s="8"/>
      <c r="C47" s="8"/>
      <c r="D47" s="8"/>
      <c r="E47" s="8"/>
      <c r="F47" s="8"/>
      <c r="G47" s="8"/>
      <c r="H47" s="8"/>
      <c r="I47" s="9"/>
    </row>
    <row r="48" spans="1:10" x14ac:dyDescent="0.35">
      <c r="J48" t="s">
        <v>60</v>
      </c>
    </row>
    <row r="49" spans="1:26" x14ac:dyDescent="0.35">
      <c r="J49" t="s">
        <v>61</v>
      </c>
    </row>
    <row r="50" spans="1:26" x14ac:dyDescent="0.35">
      <c r="J50" t="s">
        <v>62</v>
      </c>
    </row>
    <row r="55" spans="1:26" x14ac:dyDescent="0.35">
      <c r="A55" s="60" t="s">
        <v>71</v>
      </c>
      <c r="B55" s="61"/>
      <c r="C55" s="61"/>
      <c r="D55" s="61"/>
      <c r="E55" s="61"/>
      <c r="F55" s="61"/>
      <c r="G55" s="61"/>
      <c r="H55" s="61"/>
      <c r="I55" s="62"/>
      <c r="R55" s="60" t="s">
        <v>77</v>
      </c>
      <c r="S55" s="61"/>
      <c r="T55" s="61"/>
      <c r="U55" s="61"/>
      <c r="V55" s="61"/>
      <c r="W55" s="61"/>
      <c r="X55" s="61"/>
      <c r="Y55" s="61"/>
      <c r="Z55" s="62"/>
    </row>
    <row r="56" spans="1:26" x14ac:dyDescent="0.35">
      <c r="A56" s="4"/>
      <c r="I56" s="5"/>
      <c r="R56" s="4"/>
      <c r="S56" s="110"/>
      <c r="T56" s="110"/>
      <c r="U56" s="110"/>
      <c r="V56" s="110"/>
      <c r="W56" s="110"/>
      <c r="X56" s="110"/>
      <c r="Y56" s="110"/>
      <c r="Z56" s="5"/>
    </row>
    <row r="57" spans="1:26" x14ac:dyDescent="0.35">
      <c r="A57" s="4"/>
      <c r="B57" s="18"/>
      <c r="C57" s="19" t="s">
        <v>45</v>
      </c>
      <c r="D57" s="19" t="s">
        <v>46</v>
      </c>
      <c r="E57" s="19" t="s">
        <v>47</v>
      </c>
      <c r="F57" s="19" t="s">
        <v>48</v>
      </c>
      <c r="G57" s="19" t="s">
        <v>63</v>
      </c>
      <c r="H57" s="20" t="s">
        <v>27</v>
      </c>
      <c r="I57" s="5"/>
      <c r="R57" s="4"/>
      <c r="S57" s="18"/>
      <c r="T57" s="19" t="s">
        <v>45</v>
      </c>
      <c r="U57" s="19" t="s">
        <v>46</v>
      </c>
      <c r="V57" s="19" t="s">
        <v>47</v>
      </c>
      <c r="W57" s="19" t="s">
        <v>48</v>
      </c>
      <c r="X57" s="19" t="s">
        <v>75</v>
      </c>
      <c r="Y57" s="20" t="s">
        <v>27</v>
      </c>
      <c r="Z57" s="5"/>
    </row>
    <row r="58" spans="1:26" x14ac:dyDescent="0.35">
      <c r="A58" s="4"/>
      <c r="B58" s="4" t="s">
        <v>50</v>
      </c>
      <c r="C58">
        <v>0</v>
      </c>
      <c r="D58">
        <v>0</v>
      </c>
      <c r="E58">
        <v>1.2499999999999996</v>
      </c>
      <c r="F58">
        <v>0.75</v>
      </c>
      <c r="H58" s="5">
        <v>41.25</v>
      </c>
      <c r="I58" s="5"/>
      <c r="R58" s="4"/>
      <c r="S58" s="4" t="s">
        <v>50</v>
      </c>
      <c r="T58" s="110">
        <v>0</v>
      </c>
      <c r="U58" s="110">
        <v>0</v>
      </c>
      <c r="V58" s="110">
        <v>1.2499999999999996</v>
      </c>
      <c r="W58" s="110">
        <v>0.75</v>
      </c>
      <c r="X58" s="110"/>
      <c r="Y58" s="5">
        <v>41.25</v>
      </c>
      <c r="Z58" s="5"/>
    </row>
    <row r="59" spans="1:26" x14ac:dyDescent="0.35">
      <c r="A59" s="4"/>
      <c r="B59" s="4" t="s">
        <v>51</v>
      </c>
      <c r="C59">
        <v>0</v>
      </c>
      <c r="D59">
        <v>1</v>
      </c>
      <c r="E59">
        <v>2.25</v>
      </c>
      <c r="F59">
        <v>-0.25</v>
      </c>
      <c r="H59" s="5">
        <v>2.25</v>
      </c>
      <c r="I59" s="5"/>
      <c r="R59" s="4"/>
      <c r="S59" s="4" t="s">
        <v>51</v>
      </c>
      <c r="T59" s="110">
        <v>0</v>
      </c>
      <c r="U59" s="110">
        <v>1</v>
      </c>
      <c r="V59" s="110">
        <v>2.25</v>
      </c>
      <c r="W59" s="110">
        <v>-0.25</v>
      </c>
      <c r="X59" s="110"/>
      <c r="Y59" s="5">
        <v>2.25</v>
      </c>
      <c r="Z59" s="5"/>
    </row>
    <row r="60" spans="1:26" x14ac:dyDescent="0.35">
      <c r="A60" s="4"/>
      <c r="B60" s="4" t="s">
        <v>52</v>
      </c>
      <c r="C60" s="35">
        <v>1</v>
      </c>
      <c r="D60">
        <v>0</v>
      </c>
      <c r="E60">
        <v>-1.25</v>
      </c>
      <c r="F60">
        <v>0.25</v>
      </c>
      <c r="H60" s="5">
        <v>3.75</v>
      </c>
      <c r="I60" s="5"/>
      <c r="R60" s="4"/>
      <c r="S60" s="4" t="s">
        <v>52</v>
      </c>
      <c r="T60" s="111">
        <v>1</v>
      </c>
      <c r="U60" s="110">
        <v>0</v>
      </c>
      <c r="V60" s="110">
        <v>-1.25</v>
      </c>
      <c r="W60" s="110">
        <v>0.25</v>
      </c>
      <c r="X60" s="110"/>
      <c r="Y60" s="5">
        <v>3.75</v>
      </c>
      <c r="Z60" s="5"/>
    </row>
    <row r="61" spans="1:26" x14ac:dyDescent="0.35">
      <c r="A61" s="4"/>
      <c r="B61" s="7">
        <v>3</v>
      </c>
      <c r="C61" s="36">
        <v>1</v>
      </c>
      <c r="D61" s="8">
        <v>0</v>
      </c>
      <c r="E61" s="8">
        <v>0</v>
      </c>
      <c r="F61" s="8">
        <v>0</v>
      </c>
      <c r="G61" s="8">
        <v>1</v>
      </c>
      <c r="H61" s="9">
        <v>3</v>
      </c>
      <c r="I61" s="5"/>
      <c r="J61" t="s">
        <v>64</v>
      </c>
      <c r="R61" s="4"/>
      <c r="S61" s="7">
        <v>3</v>
      </c>
      <c r="T61" s="36">
        <v>1</v>
      </c>
      <c r="U61" s="8">
        <v>0</v>
      </c>
      <c r="V61" s="8">
        <v>0</v>
      </c>
      <c r="W61" s="8">
        <v>0</v>
      </c>
      <c r="X61" s="8">
        <v>-1</v>
      </c>
      <c r="Y61" s="9">
        <v>4</v>
      </c>
      <c r="Z61" s="5"/>
    </row>
    <row r="62" spans="1:26" x14ac:dyDescent="0.35">
      <c r="A62" s="4"/>
      <c r="I62" s="5"/>
      <c r="R62" s="4"/>
      <c r="S62" s="110"/>
      <c r="T62" s="110"/>
      <c r="U62" s="110"/>
      <c r="V62" s="110"/>
      <c r="W62" s="110"/>
      <c r="X62" s="110"/>
      <c r="Y62" s="110"/>
      <c r="Z62" s="5"/>
    </row>
    <row r="63" spans="1:26" x14ac:dyDescent="0.35">
      <c r="A63" s="4"/>
      <c r="B63" s="18"/>
      <c r="C63" s="19" t="s">
        <v>45</v>
      </c>
      <c r="D63" s="19" t="s">
        <v>46</v>
      </c>
      <c r="E63" s="19" t="s">
        <v>47</v>
      </c>
      <c r="F63" s="19" t="s">
        <v>48</v>
      </c>
      <c r="G63" s="19" t="s">
        <v>63</v>
      </c>
      <c r="H63" s="20" t="s">
        <v>27</v>
      </c>
      <c r="I63" s="5"/>
      <c r="R63" s="4"/>
      <c r="S63" s="18"/>
      <c r="T63" s="19" t="s">
        <v>45</v>
      </c>
      <c r="U63" s="19" t="s">
        <v>46</v>
      </c>
      <c r="V63" s="19" t="s">
        <v>47</v>
      </c>
      <c r="W63" s="19" t="s">
        <v>48</v>
      </c>
      <c r="X63" s="19" t="s">
        <v>75</v>
      </c>
      <c r="Y63" s="20" t="s">
        <v>27</v>
      </c>
      <c r="Z63" s="5"/>
    </row>
    <row r="64" spans="1:26" x14ac:dyDescent="0.35">
      <c r="A64" s="4"/>
      <c r="B64" s="4" t="s">
        <v>50</v>
      </c>
      <c r="C64">
        <v>0</v>
      </c>
      <c r="D64">
        <v>0</v>
      </c>
      <c r="E64">
        <v>1.2499999999999996</v>
      </c>
      <c r="F64">
        <v>0.75</v>
      </c>
      <c r="H64" s="5">
        <v>41.25</v>
      </c>
      <c r="I64" s="5"/>
      <c r="R64" s="4"/>
      <c r="S64" s="4" t="s">
        <v>50</v>
      </c>
      <c r="T64" s="110">
        <v>0</v>
      </c>
      <c r="U64" s="110">
        <v>0</v>
      </c>
      <c r="V64" s="110">
        <v>1.2499999999999996</v>
      </c>
      <c r="W64" s="110">
        <v>0.75</v>
      </c>
      <c r="X64" s="110"/>
      <c r="Y64" s="5">
        <v>41.25</v>
      </c>
      <c r="Z64" s="5"/>
    </row>
    <row r="65" spans="1:27" x14ac:dyDescent="0.35">
      <c r="A65" s="4"/>
      <c r="B65" s="4" t="s">
        <v>51</v>
      </c>
      <c r="C65">
        <v>0</v>
      </c>
      <c r="D65">
        <v>1</v>
      </c>
      <c r="E65">
        <v>2.25</v>
      </c>
      <c r="F65">
        <v>-0.25</v>
      </c>
      <c r="H65" s="5">
        <v>2.25</v>
      </c>
      <c r="I65" s="5"/>
      <c r="R65" s="4"/>
      <c r="S65" s="4" t="s">
        <v>51</v>
      </c>
      <c r="T65" s="110">
        <v>0</v>
      </c>
      <c r="U65" s="110">
        <v>1</v>
      </c>
      <c r="V65" s="110">
        <v>2.25</v>
      </c>
      <c r="W65" s="110">
        <v>-0.25</v>
      </c>
      <c r="X65" s="110"/>
      <c r="Y65" s="5">
        <v>2.25</v>
      </c>
      <c r="Z65" s="5"/>
    </row>
    <row r="66" spans="1:27" x14ac:dyDescent="0.35">
      <c r="A66" s="4"/>
      <c r="B66" s="4" t="s">
        <v>52</v>
      </c>
      <c r="C66" s="35">
        <v>1</v>
      </c>
      <c r="D66">
        <v>0</v>
      </c>
      <c r="E66">
        <v>-1.25</v>
      </c>
      <c r="F66">
        <v>0.25</v>
      </c>
      <c r="H66" s="5">
        <v>3.75</v>
      </c>
      <c r="I66" s="5"/>
      <c r="R66" s="4"/>
      <c r="S66" s="4" t="s">
        <v>52</v>
      </c>
      <c r="T66" s="111">
        <v>1</v>
      </c>
      <c r="U66" s="110">
        <v>0</v>
      </c>
      <c r="V66" s="110">
        <v>-1.25</v>
      </c>
      <c r="W66" s="110">
        <v>0.25</v>
      </c>
      <c r="X66" s="110"/>
      <c r="Y66" s="5">
        <v>3.75</v>
      </c>
      <c r="Z66" s="5"/>
    </row>
    <row r="67" spans="1:27" x14ac:dyDescent="0.35">
      <c r="A67" s="4"/>
      <c r="B67" s="4">
        <v>3</v>
      </c>
      <c r="C67" s="35">
        <v>1</v>
      </c>
      <c r="D67">
        <v>0</v>
      </c>
      <c r="E67">
        <v>0</v>
      </c>
      <c r="F67">
        <v>0</v>
      </c>
      <c r="G67">
        <v>1</v>
      </c>
      <c r="H67" s="5">
        <v>3</v>
      </c>
      <c r="I67" s="5"/>
      <c r="R67" s="4"/>
      <c r="S67" s="4">
        <v>3</v>
      </c>
      <c r="T67" s="111">
        <v>1</v>
      </c>
      <c r="U67" s="110">
        <v>0</v>
      </c>
      <c r="V67" s="110">
        <v>0</v>
      </c>
      <c r="W67" s="110">
        <v>0</v>
      </c>
      <c r="X67" s="110">
        <v>-1</v>
      </c>
      <c r="Y67" s="5">
        <v>4</v>
      </c>
      <c r="Z67" s="5"/>
    </row>
    <row r="68" spans="1:27" x14ac:dyDescent="0.35">
      <c r="A68" s="4"/>
      <c r="B68" s="37" t="s">
        <v>65</v>
      </c>
      <c r="C68" s="38">
        <f>(C66-C67) * -1</f>
        <v>0</v>
      </c>
      <c r="D68" s="38">
        <f t="shared" ref="D68:G68" si="5">(D66-D67) * -1</f>
        <v>0</v>
      </c>
      <c r="E68" s="38">
        <f t="shared" si="5"/>
        <v>1.25</v>
      </c>
      <c r="F68" s="38">
        <f t="shared" si="5"/>
        <v>-0.25</v>
      </c>
      <c r="G68" s="38">
        <f t="shared" si="5"/>
        <v>1</v>
      </c>
      <c r="H68" s="39">
        <f>(H66-H67) * -1</f>
        <v>-0.75</v>
      </c>
      <c r="I68" s="5"/>
      <c r="J68" t="s">
        <v>66</v>
      </c>
      <c r="R68" s="4"/>
      <c r="S68" s="37" t="s">
        <v>76</v>
      </c>
      <c r="T68" s="38">
        <f>(T66-T67)</f>
        <v>0</v>
      </c>
      <c r="U68" s="38">
        <f t="shared" ref="U68:X68" si="6">(U66-U67)</f>
        <v>0</v>
      </c>
      <c r="V68" s="38">
        <f t="shared" si="6"/>
        <v>-1.25</v>
      </c>
      <c r="W68" s="38">
        <f t="shared" si="6"/>
        <v>0.25</v>
      </c>
      <c r="X68" s="38">
        <f t="shared" si="6"/>
        <v>1</v>
      </c>
      <c r="Y68" s="39">
        <f>(Y66-Y67)</f>
        <v>-0.25</v>
      </c>
      <c r="Z68" s="5"/>
    </row>
    <row r="69" spans="1:27" x14ac:dyDescent="0.35">
      <c r="A69" s="4"/>
      <c r="I69" s="5"/>
      <c r="R69" s="4"/>
      <c r="S69" s="110"/>
      <c r="T69" s="110"/>
      <c r="U69" s="110"/>
      <c r="V69" s="110"/>
      <c r="W69" s="110"/>
      <c r="X69" s="110"/>
      <c r="Y69" s="110"/>
      <c r="Z69" s="5"/>
    </row>
    <row r="70" spans="1:27" x14ac:dyDescent="0.35">
      <c r="A70" s="4"/>
      <c r="I70" s="5"/>
      <c r="R70" s="4"/>
      <c r="S70" s="110"/>
      <c r="T70" s="110"/>
      <c r="U70" s="110"/>
      <c r="V70" s="110"/>
      <c r="W70" s="110"/>
      <c r="X70" s="110"/>
      <c r="Y70" s="110"/>
      <c r="Z70" s="5"/>
    </row>
    <row r="71" spans="1:27" x14ac:dyDescent="0.35">
      <c r="A71" s="4"/>
      <c r="B71" s="18" t="s">
        <v>72</v>
      </c>
      <c r="C71" s="19" t="s">
        <v>45</v>
      </c>
      <c r="D71" s="19" t="s">
        <v>46</v>
      </c>
      <c r="E71" s="19" t="s">
        <v>47</v>
      </c>
      <c r="F71" s="43" t="s">
        <v>48</v>
      </c>
      <c r="G71" s="19" t="s">
        <v>63</v>
      </c>
      <c r="H71" s="20" t="s">
        <v>27</v>
      </c>
      <c r="I71" s="5"/>
      <c r="R71" s="4"/>
      <c r="S71" s="18"/>
      <c r="T71" s="19" t="s">
        <v>45</v>
      </c>
      <c r="U71" s="19" t="s">
        <v>46</v>
      </c>
      <c r="V71" s="19" t="s">
        <v>47</v>
      </c>
      <c r="W71" s="19" t="s">
        <v>48</v>
      </c>
      <c r="X71" s="19" t="s">
        <v>75</v>
      </c>
      <c r="Y71" s="20" t="s">
        <v>27</v>
      </c>
      <c r="Z71" s="5"/>
    </row>
    <row r="72" spans="1:27" x14ac:dyDescent="0.35">
      <c r="A72" s="4"/>
      <c r="B72" s="4" t="s">
        <v>50</v>
      </c>
      <c r="C72">
        <v>0</v>
      </c>
      <c r="D72">
        <v>0</v>
      </c>
      <c r="E72">
        <v>1.2499999999999996</v>
      </c>
      <c r="F72" s="44">
        <v>0.75</v>
      </c>
      <c r="H72" s="5">
        <v>41.25</v>
      </c>
      <c r="I72" s="5"/>
      <c r="J72" t="s">
        <v>67</v>
      </c>
      <c r="R72" s="4"/>
      <c r="S72" s="4" t="s">
        <v>50</v>
      </c>
      <c r="T72" s="110">
        <v>0</v>
      </c>
      <c r="U72" s="110">
        <v>0</v>
      </c>
      <c r="V72" s="112">
        <v>1.2499999999999996</v>
      </c>
      <c r="W72" s="110">
        <v>0.75</v>
      </c>
      <c r="X72" s="110"/>
      <c r="Y72" s="5">
        <v>41.25</v>
      </c>
      <c r="Z72" s="5"/>
    </row>
    <row r="73" spans="1:27" x14ac:dyDescent="0.35">
      <c r="A73" s="4"/>
      <c r="B73" s="4" t="s">
        <v>51</v>
      </c>
      <c r="C73">
        <v>0</v>
      </c>
      <c r="D73">
        <v>1</v>
      </c>
      <c r="E73">
        <v>2.25</v>
      </c>
      <c r="F73" s="44">
        <v>-0.25</v>
      </c>
      <c r="H73" s="5">
        <v>2.25</v>
      </c>
      <c r="I73" s="5"/>
      <c r="J73" t="s">
        <v>68</v>
      </c>
      <c r="R73" s="4"/>
      <c r="S73" s="4" t="s">
        <v>51</v>
      </c>
      <c r="T73" s="110">
        <v>0</v>
      </c>
      <c r="U73" s="110">
        <v>1</v>
      </c>
      <c r="V73" s="112">
        <v>2.25</v>
      </c>
      <c r="W73" s="110">
        <v>-0.25</v>
      </c>
      <c r="X73" s="110"/>
      <c r="Y73" s="5">
        <v>2.25</v>
      </c>
      <c r="Z73" s="5"/>
    </row>
    <row r="74" spans="1:27" x14ac:dyDescent="0.35">
      <c r="A74" s="4"/>
      <c r="B74" s="4" t="s">
        <v>52</v>
      </c>
      <c r="C74">
        <v>1</v>
      </c>
      <c r="D74">
        <v>0</v>
      </c>
      <c r="E74">
        <v>-1.25</v>
      </c>
      <c r="F74" s="44">
        <v>0.25</v>
      </c>
      <c r="H74" s="5">
        <v>3.75</v>
      </c>
      <c r="I74" s="5"/>
      <c r="J74" t="s">
        <v>69</v>
      </c>
      <c r="R74" s="4"/>
      <c r="S74" s="4" t="s">
        <v>52</v>
      </c>
      <c r="T74" s="110">
        <v>1</v>
      </c>
      <c r="U74" s="110">
        <v>0</v>
      </c>
      <c r="V74" s="112">
        <v>-1.25</v>
      </c>
      <c r="W74" s="110">
        <v>0.25</v>
      </c>
      <c r="X74" s="110"/>
      <c r="Y74" s="5">
        <v>3.75</v>
      </c>
      <c r="Z74" s="5"/>
    </row>
    <row r="75" spans="1:27" x14ac:dyDescent="0.35">
      <c r="A75" s="4"/>
      <c r="B75" s="40">
        <v>3</v>
      </c>
      <c r="C75" s="41">
        <v>0</v>
      </c>
      <c r="D75" s="41">
        <v>0</v>
      </c>
      <c r="E75" s="41">
        <v>1.25</v>
      </c>
      <c r="F75" s="41">
        <v>-0.25</v>
      </c>
      <c r="G75" s="41">
        <v>1</v>
      </c>
      <c r="H75" s="42">
        <v>-0.75</v>
      </c>
      <c r="I75" s="5"/>
      <c r="R75" s="4"/>
      <c r="S75" s="40">
        <v>3</v>
      </c>
      <c r="T75" s="41">
        <v>0</v>
      </c>
      <c r="U75" s="41">
        <v>0</v>
      </c>
      <c r="V75" s="41">
        <v>-1.25</v>
      </c>
      <c r="W75" s="41">
        <v>0.25</v>
      </c>
      <c r="X75" s="41">
        <v>1</v>
      </c>
      <c r="Y75" s="42">
        <v>-0.25</v>
      </c>
      <c r="Z75" s="5"/>
    </row>
    <row r="76" spans="1:27" x14ac:dyDescent="0.35">
      <c r="A76" s="4"/>
      <c r="F76" s="44">
        <f>ABS(F72/F75)</f>
        <v>3</v>
      </c>
      <c r="I76" s="5"/>
      <c r="R76" s="4"/>
      <c r="S76" s="110"/>
      <c r="T76" s="110"/>
      <c r="U76" s="110"/>
      <c r="V76" s="112">
        <f>ABS(V72/V75)</f>
        <v>0.99999999999999967</v>
      </c>
      <c r="W76" s="110"/>
      <c r="X76" s="110"/>
      <c r="Y76" s="110"/>
      <c r="Z76" s="5"/>
    </row>
    <row r="77" spans="1:27" x14ac:dyDescent="0.35">
      <c r="A77" s="4"/>
      <c r="I77" s="5"/>
      <c r="R77" s="4"/>
      <c r="S77" s="110"/>
      <c r="T77" s="110"/>
      <c r="U77" s="110"/>
      <c r="V77" s="110"/>
      <c r="W77" s="110"/>
      <c r="X77" s="110"/>
      <c r="Y77" s="110"/>
      <c r="Z77" s="5"/>
    </row>
    <row r="78" spans="1:27" x14ac:dyDescent="0.35">
      <c r="A78" s="4"/>
      <c r="B78" s="18" t="s">
        <v>73</v>
      </c>
      <c r="C78" s="19" t="s">
        <v>45</v>
      </c>
      <c r="D78" s="19" t="s">
        <v>46</v>
      </c>
      <c r="E78" s="19" t="s">
        <v>47</v>
      </c>
      <c r="F78" s="19" t="s">
        <v>48</v>
      </c>
      <c r="G78" s="19" t="s">
        <v>63</v>
      </c>
      <c r="H78" s="20" t="s">
        <v>27</v>
      </c>
      <c r="I78" s="5"/>
      <c r="R78" s="4"/>
      <c r="S78" s="18"/>
      <c r="T78" s="19" t="s">
        <v>45</v>
      </c>
      <c r="U78" s="19" t="s">
        <v>46</v>
      </c>
      <c r="V78" s="19" t="s">
        <v>47</v>
      </c>
      <c r="W78" s="19" t="s">
        <v>48</v>
      </c>
      <c r="X78" s="19" t="s">
        <v>75</v>
      </c>
      <c r="Y78" s="20" t="s">
        <v>27</v>
      </c>
      <c r="Z78" s="5"/>
    </row>
    <row r="79" spans="1:27" x14ac:dyDescent="0.35">
      <c r="A79" s="4"/>
      <c r="B79" s="4" t="s">
        <v>50</v>
      </c>
      <c r="C79">
        <f>C72-($F72*C$82)</f>
        <v>0</v>
      </c>
      <c r="D79">
        <f t="shared" ref="D79:H79" si="7">D72-($F72*D$82)</f>
        <v>0</v>
      </c>
      <c r="E79">
        <f t="shared" si="7"/>
        <v>5</v>
      </c>
      <c r="F79">
        <f t="shared" si="7"/>
        <v>0</v>
      </c>
      <c r="G79">
        <f t="shared" si="7"/>
        <v>3</v>
      </c>
      <c r="H79" s="5">
        <f t="shared" si="7"/>
        <v>39</v>
      </c>
      <c r="I79" s="5"/>
      <c r="R79" s="4"/>
      <c r="S79" s="4" t="s">
        <v>50</v>
      </c>
      <c r="T79" s="110">
        <f>T72-($V72*T$82)</f>
        <v>0</v>
      </c>
      <c r="U79" s="110">
        <f t="shared" ref="U79:Y79" si="8">U72-($V72*U$82)</f>
        <v>0</v>
      </c>
      <c r="V79" s="110">
        <f t="shared" si="8"/>
        <v>0</v>
      </c>
      <c r="W79" s="110">
        <f t="shared" si="8"/>
        <v>0.99999999999999989</v>
      </c>
      <c r="X79" s="110">
        <f t="shared" si="8"/>
        <v>0.99999999999999967</v>
      </c>
      <c r="Y79" s="5">
        <f t="shared" si="8"/>
        <v>41</v>
      </c>
      <c r="Z79" s="5"/>
    </row>
    <row r="80" spans="1:27" x14ac:dyDescent="0.35">
      <c r="A80" s="4"/>
      <c r="B80" s="4" t="s">
        <v>51</v>
      </c>
      <c r="C80">
        <f t="shared" ref="C80:H80" si="9">C73-($F73*C$82)</f>
        <v>0</v>
      </c>
      <c r="D80" s="47">
        <f t="shared" si="9"/>
        <v>1</v>
      </c>
      <c r="E80">
        <f t="shared" si="9"/>
        <v>1</v>
      </c>
      <c r="F80">
        <f t="shared" si="9"/>
        <v>0</v>
      </c>
      <c r="G80">
        <f t="shared" si="9"/>
        <v>-1</v>
      </c>
      <c r="H80" s="5">
        <f t="shared" si="9"/>
        <v>3</v>
      </c>
      <c r="I80" s="5"/>
      <c r="R80" s="4"/>
      <c r="S80" s="4" t="s">
        <v>51</v>
      </c>
      <c r="T80" s="110">
        <f t="shared" ref="T80:Y80" si="10">T73-($V73*T$82)</f>
        <v>0</v>
      </c>
      <c r="U80" s="113">
        <f t="shared" si="10"/>
        <v>1</v>
      </c>
      <c r="V80" s="110">
        <f t="shared" si="10"/>
        <v>0</v>
      </c>
      <c r="W80" s="110">
        <f t="shared" si="10"/>
        <v>0.2</v>
      </c>
      <c r="X80" s="110">
        <f t="shared" si="10"/>
        <v>1.8</v>
      </c>
      <c r="Y80" s="5">
        <f t="shared" si="10"/>
        <v>1.8</v>
      </c>
      <c r="Z80" s="5"/>
      <c r="AA80" t="s">
        <v>78</v>
      </c>
    </row>
    <row r="81" spans="1:35" x14ac:dyDescent="0.35">
      <c r="A81" s="4"/>
      <c r="B81" s="4" t="s">
        <v>52</v>
      </c>
      <c r="C81" s="47">
        <f t="shared" ref="C81:H81" si="11">C74-($F74*C$82)</f>
        <v>1</v>
      </c>
      <c r="D81">
        <f t="shared" si="11"/>
        <v>0</v>
      </c>
      <c r="E81">
        <f t="shared" si="11"/>
        <v>0</v>
      </c>
      <c r="F81">
        <f t="shared" si="11"/>
        <v>0</v>
      </c>
      <c r="G81">
        <f t="shared" si="11"/>
        <v>1</v>
      </c>
      <c r="H81" s="5">
        <f t="shared" si="11"/>
        <v>3</v>
      </c>
      <c r="I81" s="5"/>
      <c r="R81" s="4"/>
      <c r="S81" s="4" t="s">
        <v>52</v>
      </c>
      <c r="T81" s="113">
        <f t="shared" ref="T81:Y81" si="12">T74-($V74*T$82)</f>
        <v>1</v>
      </c>
      <c r="U81" s="110">
        <f t="shared" si="12"/>
        <v>0</v>
      </c>
      <c r="V81" s="110">
        <f t="shared" si="12"/>
        <v>0</v>
      </c>
      <c r="W81" s="110">
        <f t="shared" si="12"/>
        <v>0</v>
      </c>
      <c r="X81" s="110">
        <f t="shared" si="12"/>
        <v>-1</v>
      </c>
      <c r="Y81" s="5">
        <f t="shared" si="12"/>
        <v>4</v>
      </c>
      <c r="Z81" s="5"/>
    </row>
    <row r="82" spans="1:35" x14ac:dyDescent="0.35">
      <c r="A82" s="4"/>
      <c r="B82" s="7">
        <v>3</v>
      </c>
      <c r="C82" s="8">
        <f>C75/$F$75</f>
        <v>0</v>
      </c>
      <c r="D82" s="8">
        <f t="shared" ref="D82:H82" si="13">D75/$F$75</f>
        <v>0</v>
      </c>
      <c r="E82" s="8">
        <f t="shared" si="13"/>
        <v>-5</v>
      </c>
      <c r="F82" s="48">
        <f t="shared" si="13"/>
        <v>1</v>
      </c>
      <c r="G82" s="8">
        <f t="shared" si="13"/>
        <v>-4</v>
      </c>
      <c r="H82" s="9">
        <f t="shared" si="13"/>
        <v>3</v>
      </c>
      <c r="I82" s="5"/>
      <c r="R82" s="4"/>
      <c r="S82" s="7">
        <v>3</v>
      </c>
      <c r="T82" s="8">
        <f>T75/$V$75</f>
        <v>0</v>
      </c>
      <c r="U82" s="8">
        <f t="shared" ref="U82:Y82" si="14">U75/$V$75</f>
        <v>0</v>
      </c>
      <c r="V82" s="48">
        <f t="shared" si="14"/>
        <v>1</v>
      </c>
      <c r="W82" s="8">
        <f t="shared" si="14"/>
        <v>-0.2</v>
      </c>
      <c r="X82" s="8">
        <f t="shared" si="14"/>
        <v>-0.8</v>
      </c>
      <c r="Y82" s="9">
        <f t="shared" si="14"/>
        <v>0.2</v>
      </c>
      <c r="Z82" s="5"/>
    </row>
    <row r="83" spans="1:35" x14ac:dyDescent="0.35">
      <c r="A83" s="4"/>
      <c r="I83" s="5"/>
      <c r="R83" s="4"/>
      <c r="S83" s="110"/>
      <c r="T83" s="110"/>
      <c r="U83" s="110"/>
      <c r="V83" s="110"/>
      <c r="W83" s="110"/>
      <c r="X83" s="110"/>
      <c r="Y83" s="110"/>
      <c r="Z83" s="5"/>
    </row>
    <row r="84" spans="1:35" x14ac:dyDescent="0.35">
      <c r="A84" s="4"/>
      <c r="B84" t="s">
        <v>74</v>
      </c>
      <c r="I84" s="5"/>
      <c r="Q84" s="110"/>
      <c r="R84" s="4"/>
      <c r="S84" s="110"/>
      <c r="T84" s="110"/>
      <c r="U84" s="110"/>
      <c r="V84" s="110"/>
      <c r="W84" s="110"/>
      <c r="X84" s="110"/>
      <c r="Y84" s="110"/>
      <c r="Z84" s="5"/>
      <c r="AA84" s="110"/>
      <c r="AB84" s="110"/>
    </row>
    <row r="85" spans="1:35" x14ac:dyDescent="0.35">
      <c r="A85" s="7"/>
      <c r="B85" s="8"/>
      <c r="C85" s="8"/>
      <c r="D85" s="8"/>
      <c r="E85" s="8"/>
      <c r="F85" s="8"/>
      <c r="G85" s="8"/>
      <c r="H85" s="8"/>
      <c r="I85" s="9"/>
      <c r="Q85" s="110"/>
      <c r="R85" s="7"/>
      <c r="S85" s="8"/>
      <c r="T85" s="8"/>
      <c r="U85" s="8"/>
      <c r="V85" s="8"/>
      <c r="W85" s="8"/>
      <c r="X85" s="8"/>
      <c r="Y85" s="8"/>
      <c r="Z85" s="9"/>
      <c r="AA85" s="110"/>
      <c r="AB85" s="110"/>
    </row>
    <row r="86" spans="1:35" x14ac:dyDescent="0.35">
      <c r="Q86" s="110"/>
      <c r="R86" s="110"/>
      <c r="S86" s="110"/>
      <c r="T86" s="110"/>
      <c r="U86" s="110"/>
      <c r="V86" s="110"/>
      <c r="W86" s="110"/>
      <c r="X86" s="110"/>
      <c r="Y86" s="110"/>
      <c r="Z86" s="110"/>
      <c r="AA86" s="110"/>
      <c r="AB86" s="110"/>
    </row>
    <row r="87" spans="1:35" x14ac:dyDescent="0.35">
      <c r="Q87" s="110"/>
      <c r="R87" s="110"/>
      <c r="S87" s="110"/>
      <c r="T87" s="110"/>
      <c r="U87" s="110"/>
      <c r="V87" s="110"/>
      <c r="W87" s="110"/>
      <c r="X87" s="110"/>
      <c r="Y87" s="110"/>
      <c r="Z87" s="110"/>
      <c r="AA87" s="110"/>
      <c r="AB87" s="110"/>
    </row>
    <row r="88" spans="1:35" x14ac:dyDescent="0.35">
      <c r="Q88" s="110"/>
      <c r="R88" s="110"/>
      <c r="S88" s="110"/>
      <c r="T88" s="110"/>
      <c r="U88" s="110"/>
      <c r="V88" s="110"/>
      <c r="W88" s="110"/>
      <c r="X88" s="110"/>
      <c r="Y88" s="110"/>
      <c r="Z88" s="110"/>
      <c r="AA88" s="110"/>
      <c r="AB88" s="110"/>
    </row>
    <row r="89" spans="1:35" x14ac:dyDescent="0.35">
      <c r="Q89" s="110"/>
      <c r="R89" s="110"/>
      <c r="S89" s="110"/>
      <c r="T89" s="110"/>
      <c r="U89" s="110"/>
      <c r="V89" s="110"/>
      <c r="W89" s="110"/>
      <c r="X89" s="110"/>
      <c r="Y89" s="110"/>
      <c r="Z89" s="110"/>
      <c r="AA89" s="110"/>
      <c r="AB89" s="110"/>
    </row>
    <row r="90" spans="1:35" x14ac:dyDescent="0.35">
      <c r="Q90" s="110"/>
    </row>
    <row r="91" spans="1:35" x14ac:dyDescent="0.35">
      <c r="Q91" s="110"/>
      <c r="R91" s="80" t="s">
        <v>130</v>
      </c>
      <c r="AB91" s="80" t="s">
        <v>129</v>
      </c>
    </row>
    <row r="92" spans="1:35" x14ac:dyDescent="0.35">
      <c r="Q92" s="110"/>
      <c r="R92" t="s">
        <v>123</v>
      </c>
      <c r="S92" t="s">
        <v>45</v>
      </c>
      <c r="T92" t="s">
        <v>46</v>
      </c>
      <c r="U92" t="s">
        <v>47</v>
      </c>
      <c r="V92" t="s">
        <v>48</v>
      </c>
      <c r="W92" t="s">
        <v>122</v>
      </c>
      <c r="X92" t="s">
        <v>121</v>
      </c>
      <c r="Y92" t="s">
        <v>27</v>
      </c>
      <c r="AB92" t="s">
        <v>123</v>
      </c>
      <c r="AC92" t="s">
        <v>45</v>
      </c>
      <c r="AD92" t="s">
        <v>46</v>
      </c>
      <c r="AE92" t="s">
        <v>47</v>
      </c>
      <c r="AF92" t="s">
        <v>48</v>
      </c>
      <c r="AG92" t="s">
        <v>122</v>
      </c>
      <c r="AH92" t="s">
        <v>128</v>
      </c>
      <c r="AI92" t="s">
        <v>27</v>
      </c>
    </row>
    <row r="93" spans="1:35" x14ac:dyDescent="0.35">
      <c r="Q93" s="110"/>
      <c r="R93" t="s">
        <v>50</v>
      </c>
      <c r="S93">
        <v>0</v>
      </c>
      <c r="T93">
        <v>0</v>
      </c>
      <c r="U93">
        <v>0</v>
      </c>
      <c r="V93">
        <v>0.99999999999999989</v>
      </c>
      <c r="W93">
        <v>0.99999999999999967</v>
      </c>
      <c r="Y93">
        <v>41</v>
      </c>
      <c r="AB93" t="s">
        <v>50</v>
      </c>
      <c r="AC93">
        <v>0</v>
      </c>
      <c r="AD93">
        <v>0</v>
      </c>
      <c r="AE93">
        <v>0</v>
      </c>
      <c r="AF93">
        <v>0.99999999999999989</v>
      </c>
      <c r="AG93">
        <v>0.99999999999999967</v>
      </c>
      <c r="AI93">
        <v>41</v>
      </c>
    </row>
    <row r="94" spans="1:35" x14ac:dyDescent="0.35">
      <c r="Q94" s="110"/>
      <c r="R94">
        <v>1</v>
      </c>
      <c r="S94">
        <v>0</v>
      </c>
      <c r="T94" s="81">
        <v>1</v>
      </c>
      <c r="U94">
        <v>0</v>
      </c>
      <c r="V94">
        <v>0.2</v>
      </c>
      <c r="W94">
        <v>1.8</v>
      </c>
      <c r="Y94">
        <v>1.8</v>
      </c>
      <c r="AB94">
        <v>1</v>
      </c>
      <c r="AC94">
        <v>0</v>
      </c>
      <c r="AD94">
        <v>1</v>
      </c>
      <c r="AE94">
        <v>0</v>
      </c>
      <c r="AF94">
        <v>0.2</v>
      </c>
      <c r="AG94">
        <v>1.8</v>
      </c>
      <c r="AI94">
        <v>1.8</v>
      </c>
    </row>
    <row r="95" spans="1:35" x14ac:dyDescent="0.35">
      <c r="R95">
        <v>2</v>
      </c>
      <c r="S95">
        <v>1</v>
      </c>
      <c r="T95">
        <v>0</v>
      </c>
      <c r="U95">
        <v>0</v>
      </c>
      <c r="V95">
        <v>0</v>
      </c>
      <c r="W95">
        <v>-1</v>
      </c>
      <c r="Y95">
        <v>4</v>
      </c>
      <c r="AB95">
        <v>2</v>
      </c>
      <c r="AC95">
        <v>1</v>
      </c>
      <c r="AD95">
        <v>0</v>
      </c>
      <c r="AE95">
        <v>0</v>
      </c>
      <c r="AF95">
        <v>0</v>
      </c>
      <c r="AG95">
        <v>-1</v>
      </c>
      <c r="AI95">
        <v>4</v>
      </c>
    </row>
    <row r="96" spans="1:35" x14ac:dyDescent="0.35">
      <c r="R96">
        <v>3</v>
      </c>
      <c r="S96">
        <v>0</v>
      </c>
      <c r="T96">
        <v>0</v>
      </c>
      <c r="U96">
        <v>1</v>
      </c>
      <c r="V96">
        <v>-0.2</v>
      </c>
      <c r="W96">
        <v>-0.8</v>
      </c>
      <c r="Y96">
        <v>0.2</v>
      </c>
      <c r="AB96">
        <v>3</v>
      </c>
      <c r="AC96">
        <v>0</v>
      </c>
      <c r="AD96">
        <v>0</v>
      </c>
      <c r="AE96">
        <v>1</v>
      </c>
      <c r="AF96">
        <v>-0.2</v>
      </c>
      <c r="AG96">
        <v>-0.8</v>
      </c>
      <c r="AI96">
        <v>0.2</v>
      </c>
    </row>
    <row r="97" spans="18:36" x14ac:dyDescent="0.35">
      <c r="R97">
        <v>4</v>
      </c>
      <c r="S97">
        <v>0</v>
      </c>
      <c r="T97" s="81">
        <v>1</v>
      </c>
      <c r="U97">
        <v>0</v>
      </c>
      <c r="V97">
        <v>0</v>
      </c>
      <c r="W97">
        <v>0</v>
      </c>
      <c r="X97">
        <v>1</v>
      </c>
      <c r="Y97">
        <v>1</v>
      </c>
      <c r="AB97">
        <v>4</v>
      </c>
      <c r="AC97">
        <v>0</v>
      </c>
      <c r="AD97">
        <v>1</v>
      </c>
      <c r="AE97">
        <v>0</v>
      </c>
      <c r="AF97">
        <v>0</v>
      </c>
      <c r="AG97">
        <v>0</v>
      </c>
      <c r="AH97">
        <v>-1</v>
      </c>
      <c r="AI97">
        <v>2</v>
      </c>
    </row>
    <row r="99" spans="18:36" x14ac:dyDescent="0.35">
      <c r="R99" t="s">
        <v>123</v>
      </c>
      <c r="S99" t="s">
        <v>45</v>
      </c>
      <c r="T99" t="s">
        <v>46</v>
      </c>
      <c r="U99" t="s">
        <v>47</v>
      </c>
      <c r="V99" t="s">
        <v>48</v>
      </c>
      <c r="W99" t="s">
        <v>122</v>
      </c>
      <c r="X99" t="s">
        <v>121</v>
      </c>
      <c r="Y99" t="s">
        <v>27</v>
      </c>
      <c r="AB99" t="s">
        <v>123</v>
      </c>
      <c r="AC99" t="s">
        <v>45</v>
      </c>
      <c r="AD99" t="s">
        <v>46</v>
      </c>
      <c r="AE99" t="s">
        <v>47</v>
      </c>
      <c r="AF99" t="s">
        <v>48</v>
      </c>
      <c r="AG99" t="s">
        <v>122</v>
      </c>
      <c r="AH99" t="s">
        <v>128</v>
      </c>
      <c r="AI99" t="s">
        <v>27</v>
      </c>
    </row>
    <row r="100" spans="18:36" x14ac:dyDescent="0.35">
      <c r="R100" t="s">
        <v>50</v>
      </c>
      <c r="S100">
        <v>0</v>
      </c>
      <c r="T100">
        <v>0</v>
      </c>
      <c r="U100">
        <v>0</v>
      </c>
      <c r="V100">
        <v>0.99999999999999989</v>
      </c>
      <c r="W100" s="79">
        <v>0.99999999999999967</v>
      </c>
      <c r="Y100">
        <v>41</v>
      </c>
      <c r="AB100" t="s">
        <v>50</v>
      </c>
      <c r="AC100">
        <v>0</v>
      </c>
      <c r="AD100">
        <v>0</v>
      </c>
      <c r="AE100">
        <v>0</v>
      </c>
      <c r="AF100">
        <v>0.99999999999999989</v>
      </c>
      <c r="AG100">
        <v>0.99999999999999967</v>
      </c>
      <c r="AI100">
        <v>41</v>
      </c>
    </row>
    <row r="101" spans="18:36" x14ac:dyDescent="0.35">
      <c r="R101">
        <v>1</v>
      </c>
      <c r="S101">
        <v>0</v>
      </c>
      <c r="T101">
        <v>1</v>
      </c>
      <c r="U101">
        <v>0</v>
      </c>
      <c r="V101">
        <v>0.2</v>
      </c>
      <c r="W101" s="79">
        <v>1.8</v>
      </c>
      <c r="Y101">
        <v>1.8</v>
      </c>
      <c r="AB101">
        <v>1</v>
      </c>
      <c r="AC101">
        <v>0</v>
      </c>
      <c r="AD101">
        <v>1</v>
      </c>
      <c r="AE101">
        <v>0</v>
      </c>
      <c r="AF101">
        <v>0.2</v>
      </c>
      <c r="AG101">
        <v>1.8</v>
      </c>
      <c r="AI101">
        <v>1.8</v>
      </c>
    </row>
    <row r="102" spans="18:36" x14ac:dyDescent="0.35">
      <c r="R102">
        <v>2</v>
      </c>
      <c r="S102">
        <v>1</v>
      </c>
      <c r="T102">
        <v>0</v>
      </c>
      <c r="U102">
        <v>0</v>
      </c>
      <c r="V102">
        <v>0</v>
      </c>
      <c r="W102" s="79">
        <v>-1</v>
      </c>
      <c r="Y102">
        <v>4</v>
      </c>
      <c r="AB102">
        <v>2</v>
      </c>
      <c r="AC102">
        <v>1</v>
      </c>
      <c r="AD102">
        <v>0</v>
      </c>
      <c r="AE102">
        <v>0</v>
      </c>
      <c r="AF102">
        <v>0</v>
      </c>
      <c r="AG102">
        <v>-1</v>
      </c>
      <c r="AI102">
        <v>4</v>
      </c>
    </row>
    <row r="103" spans="18:36" x14ac:dyDescent="0.35">
      <c r="R103">
        <v>3</v>
      </c>
      <c r="S103">
        <v>0</v>
      </c>
      <c r="T103">
        <v>0</v>
      </c>
      <c r="U103">
        <v>1</v>
      </c>
      <c r="V103">
        <v>-0.2</v>
      </c>
      <c r="W103" s="79">
        <v>-0.8</v>
      </c>
      <c r="Y103">
        <v>0.2</v>
      </c>
      <c r="AB103">
        <v>3</v>
      </c>
      <c r="AC103">
        <v>0</v>
      </c>
      <c r="AD103">
        <v>0</v>
      </c>
      <c r="AE103">
        <v>1</v>
      </c>
      <c r="AF103">
        <v>-0.2</v>
      </c>
      <c r="AG103">
        <v>-0.8</v>
      </c>
      <c r="AI103">
        <v>0.2</v>
      </c>
    </row>
    <row r="104" spans="18:36" x14ac:dyDescent="0.35">
      <c r="R104" s="79">
        <v>4</v>
      </c>
      <c r="S104" s="79">
        <f>(S94-S97)*-1</f>
        <v>0</v>
      </c>
      <c r="T104" s="79">
        <f>(T94-T97)*-1</f>
        <v>0</v>
      </c>
      <c r="U104" s="79">
        <f>(U94-U97)*-1</f>
        <v>0</v>
      </c>
      <c r="V104" s="79">
        <f>(V94-V97)*-1</f>
        <v>-0.2</v>
      </c>
      <c r="W104" s="79">
        <f>(W94-W97)*-1</f>
        <v>-1.8</v>
      </c>
      <c r="X104" s="79">
        <f>(X94-X97)*-1</f>
        <v>1</v>
      </c>
      <c r="Y104" s="79">
        <f>(Y94-Y97)*-1</f>
        <v>-0.8</v>
      </c>
      <c r="AB104" s="81">
        <v>4</v>
      </c>
      <c r="AC104" s="81">
        <v>0</v>
      </c>
      <c r="AD104" s="81">
        <f>AD94-AD97</f>
        <v>0</v>
      </c>
      <c r="AE104" s="81">
        <f>AE94-AE97</f>
        <v>0</v>
      </c>
      <c r="AF104" s="81">
        <f>AF94-AF97</f>
        <v>0.2</v>
      </c>
      <c r="AG104" s="81">
        <f>AG94-AG97</f>
        <v>1.8</v>
      </c>
      <c r="AH104" s="81">
        <f>AH94-AH97</f>
        <v>1</v>
      </c>
      <c r="AI104" s="81">
        <f>AI94-AI97</f>
        <v>-0.19999999999999996</v>
      </c>
      <c r="AJ104" t="s">
        <v>127</v>
      </c>
    </row>
    <row r="105" spans="18:36" x14ac:dyDescent="0.35">
      <c r="V105">
        <f>ABS(V100/V104)</f>
        <v>4.9999999999999991</v>
      </c>
      <c r="W105" s="79">
        <f>ABS(W100/W104)</f>
        <v>0.55555555555555536</v>
      </c>
    </row>
    <row r="107" spans="18:36" x14ac:dyDescent="0.35">
      <c r="R107" t="s">
        <v>123</v>
      </c>
      <c r="S107" t="s">
        <v>45</v>
      </c>
      <c r="T107" t="s">
        <v>46</v>
      </c>
      <c r="U107" t="s">
        <v>47</v>
      </c>
      <c r="V107" t="s">
        <v>48</v>
      </c>
      <c r="W107" t="s">
        <v>122</v>
      </c>
      <c r="X107" t="s">
        <v>121</v>
      </c>
      <c r="Y107" t="s">
        <v>27</v>
      </c>
    </row>
    <row r="108" spans="18:36" x14ac:dyDescent="0.35">
      <c r="R108" t="s">
        <v>50</v>
      </c>
      <c r="S108" t="e">
        <f>S100-($O100*S$60)</f>
        <v>#VALUE!</v>
      </c>
      <c r="T108">
        <f>T100-($O100*T$60)</f>
        <v>0</v>
      </c>
      <c r="U108">
        <f>U100-($O100*U$60)</f>
        <v>0</v>
      </c>
      <c r="V108">
        <f>V100-($O100*V$60)</f>
        <v>0.99999999999999989</v>
      </c>
      <c r="W108">
        <f>W100-($O100*W$60)</f>
        <v>0.99999999999999967</v>
      </c>
      <c r="X108">
        <f>X100-($O100*X$60)</f>
        <v>0</v>
      </c>
      <c r="Y108">
        <f>Y100-($O100*Y$60)</f>
        <v>41</v>
      </c>
    </row>
    <row r="109" spans="18:36" x14ac:dyDescent="0.35">
      <c r="R109">
        <v>1</v>
      </c>
      <c r="S109" t="e">
        <f>S101-($O101*S$60)</f>
        <v>#VALUE!</v>
      </c>
      <c r="T109" s="78">
        <f>T101-($O101*T$60)</f>
        <v>1</v>
      </c>
      <c r="U109">
        <f>U101-($O101*U$60)</f>
        <v>0</v>
      </c>
      <c r="V109">
        <f>V101-($O101*V$60)</f>
        <v>0.2</v>
      </c>
      <c r="W109">
        <f>W101-($O101*W$60)</f>
        <v>1.8</v>
      </c>
      <c r="X109">
        <f>X101-($O101*X$60)</f>
        <v>0</v>
      </c>
      <c r="Y109" s="78">
        <f>Y101-($O101*Y$60)</f>
        <v>1.8</v>
      </c>
    </row>
    <row r="110" spans="18:36" x14ac:dyDescent="0.35">
      <c r="R110">
        <v>2</v>
      </c>
      <c r="S110" s="78" t="e">
        <f>S102-($O102*S$60)</f>
        <v>#VALUE!</v>
      </c>
      <c r="T110">
        <f>T102-($O102*T$60)</f>
        <v>0</v>
      </c>
      <c r="U110">
        <f>U102-($O102*U$60)</f>
        <v>0</v>
      </c>
      <c r="V110">
        <f>V102-($O102*V$60)</f>
        <v>0</v>
      </c>
      <c r="W110">
        <f>W102-($O102*W$60)</f>
        <v>-1</v>
      </c>
      <c r="X110">
        <f>X102-($O102*X$60)</f>
        <v>0</v>
      </c>
      <c r="Y110" s="80">
        <f>Y102-($O102*Y$60)</f>
        <v>4</v>
      </c>
    </row>
    <row r="111" spans="18:36" x14ac:dyDescent="0.35">
      <c r="R111">
        <v>3</v>
      </c>
      <c r="S111" t="e">
        <f>S103-($O103*S$60)</f>
        <v>#VALUE!</v>
      </c>
      <c r="T111">
        <f>T103-($O103*T$60)</f>
        <v>0</v>
      </c>
      <c r="U111">
        <f>U103-($O103*U$60)</f>
        <v>1</v>
      </c>
      <c r="V111">
        <f>V103-($O103*V$60)</f>
        <v>-0.2</v>
      </c>
      <c r="W111">
        <f>W103-($O103*W$60)</f>
        <v>-0.8</v>
      </c>
      <c r="X111">
        <f>X103-($O103*X$60)</f>
        <v>0</v>
      </c>
      <c r="Y111">
        <f>Y103-($O103*Y$60)</f>
        <v>0.2</v>
      </c>
    </row>
    <row r="112" spans="18:36" x14ac:dyDescent="0.35">
      <c r="R112">
        <v>4</v>
      </c>
      <c r="S112" t="e">
        <f>S104/$O$52</f>
        <v>#DIV/0!</v>
      </c>
      <c r="T112" t="e">
        <f>T104/$O$52</f>
        <v>#DIV/0!</v>
      </c>
      <c r="U112" t="e">
        <f>U104/$O$52</f>
        <v>#DIV/0!</v>
      </c>
      <c r="V112" t="e">
        <f>V104/$O$52</f>
        <v>#DIV/0!</v>
      </c>
      <c r="W112" t="e">
        <f>W104/$O$52</f>
        <v>#DIV/0!</v>
      </c>
      <c r="X112" t="e">
        <f>X104/$O$52</f>
        <v>#DIV/0!</v>
      </c>
      <c r="Y112" t="e">
        <f>Y104/$O$52</f>
        <v>#DIV/0!</v>
      </c>
    </row>
    <row r="114" spans="18:36" x14ac:dyDescent="0.35">
      <c r="R114" s="80" t="s">
        <v>126</v>
      </c>
      <c r="AB114" s="80" t="s">
        <v>125</v>
      </c>
    </row>
    <row r="115" spans="18:36" x14ac:dyDescent="0.35">
      <c r="R115" t="s">
        <v>123</v>
      </c>
      <c r="S115" t="s">
        <v>45</v>
      </c>
      <c r="T115" t="s">
        <v>46</v>
      </c>
      <c r="U115" t="s">
        <v>47</v>
      </c>
      <c r="V115" t="s">
        <v>48</v>
      </c>
      <c r="W115" t="s">
        <v>122</v>
      </c>
      <c r="X115" t="s">
        <v>121</v>
      </c>
      <c r="Y115" t="s">
        <v>124</v>
      </c>
      <c r="Z115" t="s">
        <v>27</v>
      </c>
      <c r="AB115" t="s">
        <v>123</v>
      </c>
      <c r="AC115" t="s">
        <v>45</v>
      </c>
      <c r="AD115" t="s">
        <v>46</v>
      </c>
      <c r="AE115" t="s">
        <v>47</v>
      </c>
      <c r="AF115" t="s">
        <v>48</v>
      </c>
      <c r="AG115" t="s">
        <v>122</v>
      </c>
      <c r="AH115" t="s">
        <v>121</v>
      </c>
      <c r="AI115" t="s">
        <v>120</v>
      </c>
      <c r="AJ115" t="s">
        <v>27</v>
      </c>
    </row>
    <row r="116" spans="18:36" x14ac:dyDescent="0.35">
      <c r="R116" t="s">
        <v>50</v>
      </c>
      <c r="S116">
        <v>0</v>
      </c>
      <c r="T116">
        <v>0</v>
      </c>
      <c r="U116">
        <v>0</v>
      </c>
      <c r="V116">
        <v>0.88888888888888884</v>
      </c>
      <c r="W116">
        <v>0</v>
      </c>
      <c r="X116">
        <v>0.55555555555555536</v>
      </c>
      <c r="Z116">
        <v>40.555555555555557</v>
      </c>
      <c r="AB116" t="s">
        <v>50</v>
      </c>
      <c r="AC116">
        <v>0</v>
      </c>
      <c r="AD116">
        <v>0</v>
      </c>
      <c r="AE116">
        <v>0</v>
      </c>
      <c r="AF116">
        <v>0.88888888888888884</v>
      </c>
      <c r="AG116">
        <v>0</v>
      </c>
      <c r="AH116">
        <v>0.55555555555555536</v>
      </c>
      <c r="AJ116">
        <v>40.555555555555557</v>
      </c>
    </row>
    <row r="117" spans="18:36" x14ac:dyDescent="0.35">
      <c r="R117">
        <v>1</v>
      </c>
      <c r="S117">
        <v>0</v>
      </c>
      <c r="T117">
        <v>1</v>
      </c>
      <c r="U117">
        <v>0</v>
      </c>
      <c r="V117">
        <v>0</v>
      </c>
      <c r="W117">
        <v>0</v>
      </c>
      <c r="X117">
        <v>1</v>
      </c>
      <c r="Z117">
        <v>1</v>
      </c>
      <c r="AB117">
        <v>1</v>
      </c>
      <c r="AC117">
        <v>0</v>
      </c>
      <c r="AD117">
        <v>1</v>
      </c>
      <c r="AE117">
        <v>0</v>
      </c>
      <c r="AF117">
        <v>0</v>
      </c>
      <c r="AG117">
        <v>0</v>
      </c>
      <c r="AH117">
        <v>1</v>
      </c>
      <c r="AJ117">
        <v>1</v>
      </c>
    </row>
    <row r="118" spans="18:36" x14ac:dyDescent="0.35">
      <c r="R118">
        <v>2</v>
      </c>
      <c r="S118">
        <v>1</v>
      </c>
      <c r="T118">
        <v>0</v>
      </c>
      <c r="U118">
        <v>0</v>
      </c>
      <c r="V118">
        <v>0.11111111111111112</v>
      </c>
      <c r="W118">
        <v>0</v>
      </c>
      <c r="X118">
        <v>-0.55555555555555558</v>
      </c>
      <c r="Z118">
        <v>4.4444444444444446</v>
      </c>
      <c r="AB118">
        <v>2</v>
      </c>
      <c r="AC118">
        <v>1</v>
      </c>
      <c r="AD118">
        <v>0</v>
      </c>
      <c r="AE118">
        <v>0</v>
      </c>
      <c r="AF118">
        <v>0.11111111111111112</v>
      </c>
      <c r="AG118">
        <v>0</v>
      </c>
      <c r="AH118">
        <v>-0.55555555555555558</v>
      </c>
      <c r="AJ118">
        <v>4.4444444444444446</v>
      </c>
    </row>
    <row r="119" spans="18:36" x14ac:dyDescent="0.35">
      <c r="R119">
        <v>3</v>
      </c>
      <c r="S119">
        <v>0</v>
      </c>
      <c r="T119">
        <v>0</v>
      </c>
      <c r="U119">
        <v>1</v>
      </c>
      <c r="V119">
        <v>-0.1111111111111111</v>
      </c>
      <c r="W119">
        <v>0</v>
      </c>
      <c r="X119">
        <v>-0.44444444444444448</v>
      </c>
      <c r="Z119">
        <v>0.55555555555555558</v>
      </c>
      <c r="AB119">
        <v>3</v>
      </c>
      <c r="AC119">
        <v>0</v>
      </c>
      <c r="AD119">
        <v>0</v>
      </c>
      <c r="AE119">
        <v>1</v>
      </c>
      <c r="AF119">
        <v>-0.1111111111111111</v>
      </c>
      <c r="AG119">
        <v>0</v>
      </c>
      <c r="AH119">
        <v>-0.44444444444444448</v>
      </c>
      <c r="AJ119">
        <v>0.55555555555555558</v>
      </c>
    </row>
    <row r="120" spans="18:36" x14ac:dyDescent="0.35">
      <c r="R120">
        <v>4</v>
      </c>
      <c r="S120">
        <v>0</v>
      </c>
      <c r="T120">
        <v>0</v>
      </c>
      <c r="U120">
        <v>0</v>
      </c>
      <c r="V120">
        <v>0.11111111111111112</v>
      </c>
      <c r="W120">
        <v>1</v>
      </c>
      <c r="X120">
        <v>-0.55555555555555558</v>
      </c>
      <c r="Z120">
        <v>0.44444444444444448</v>
      </c>
      <c r="AB120">
        <v>4</v>
      </c>
      <c r="AC120">
        <v>0</v>
      </c>
      <c r="AD120">
        <v>0</v>
      </c>
      <c r="AE120">
        <v>0</v>
      </c>
      <c r="AF120">
        <v>0.11111111111111112</v>
      </c>
      <c r="AG120">
        <v>1</v>
      </c>
      <c r="AH120">
        <v>-0.55555555555555558</v>
      </c>
      <c r="AJ120">
        <v>0.44444444444444448</v>
      </c>
    </row>
    <row r="121" spans="18:36" x14ac:dyDescent="0.35">
      <c r="R121">
        <v>5</v>
      </c>
      <c r="S121">
        <v>1</v>
      </c>
      <c r="Y121">
        <v>1</v>
      </c>
      <c r="Z121">
        <v>4</v>
      </c>
      <c r="AB121">
        <v>5</v>
      </c>
      <c r="AC121">
        <v>1</v>
      </c>
      <c r="AI121">
        <v>-1</v>
      </c>
      <c r="AJ121">
        <v>5</v>
      </c>
    </row>
    <row r="123" spans="18:36" x14ac:dyDescent="0.35">
      <c r="R123" t="s">
        <v>123</v>
      </c>
      <c r="S123" t="s">
        <v>45</v>
      </c>
      <c r="T123" t="s">
        <v>46</v>
      </c>
      <c r="U123" t="s">
        <v>47</v>
      </c>
      <c r="V123" s="79" t="s">
        <v>48</v>
      </c>
      <c r="W123" t="s">
        <v>122</v>
      </c>
      <c r="X123" t="s">
        <v>121</v>
      </c>
      <c r="Y123" t="s">
        <v>124</v>
      </c>
      <c r="Z123" t="s">
        <v>27</v>
      </c>
      <c r="AB123" t="s">
        <v>123</v>
      </c>
      <c r="AC123" t="s">
        <v>45</v>
      </c>
      <c r="AD123" t="s">
        <v>46</v>
      </c>
      <c r="AE123" t="s">
        <v>47</v>
      </c>
      <c r="AF123" t="s">
        <v>48</v>
      </c>
      <c r="AG123" t="s">
        <v>122</v>
      </c>
      <c r="AH123" s="79" t="s">
        <v>121</v>
      </c>
      <c r="AI123" t="s">
        <v>120</v>
      </c>
      <c r="AJ123" t="s">
        <v>27</v>
      </c>
    </row>
    <row r="124" spans="18:36" x14ac:dyDescent="0.35">
      <c r="R124" t="s">
        <v>50</v>
      </c>
      <c r="S124">
        <v>0</v>
      </c>
      <c r="T124">
        <v>0</v>
      </c>
      <c r="U124">
        <v>0</v>
      </c>
      <c r="V124" s="79">
        <v>0.88888888888888884</v>
      </c>
      <c r="W124">
        <v>0</v>
      </c>
      <c r="X124">
        <v>0.55555555555555536</v>
      </c>
      <c r="Z124">
        <v>40.555555555555557</v>
      </c>
      <c r="AB124" t="s">
        <v>50</v>
      </c>
      <c r="AC124">
        <v>0</v>
      </c>
      <c r="AD124">
        <v>0</v>
      </c>
      <c r="AE124">
        <v>0</v>
      </c>
      <c r="AF124">
        <v>0.88888888888888884</v>
      </c>
      <c r="AG124">
        <v>0</v>
      </c>
      <c r="AH124" s="79">
        <v>0.55555555555555536</v>
      </c>
      <c r="AJ124">
        <v>40.555555555555557</v>
      </c>
    </row>
    <row r="125" spans="18:36" x14ac:dyDescent="0.35">
      <c r="R125">
        <v>1</v>
      </c>
      <c r="S125">
        <v>0</v>
      </c>
      <c r="T125">
        <v>1</v>
      </c>
      <c r="U125">
        <v>0</v>
      </c>
      <c r="V125" s="79">
        <v>0</v>
      </c>
      <c r="W125">
        <v>0</v>
      </c>
      <c r="X125">
        <v>1</v>
      </c>
      <c r="Z125">
        <v>1</v>
      </c>
      <c r="AB125">
        <v>1</v>
      </c>
      <c r="AC125">
        <v>0</v>
      </c>
      <c r="AD125">
        <v>1</v>
      </c>
      <c r="AE125">
        <v>0</v>
      </c>
      <c r="AF125">
        <v>0</v>
      </c>
      <c r="AG125">
        <v>0</v>
      </c>
      <c r="AH125" s="79">
        <v>1</v>
      </c>
      <c r="AJ125">
        <v>1</v>
      </c>
    </row>
    <row r="126" spans="18:36" x14ac:dyDescent="0.35">
      <c r="R126">
        <v>2</v>
      </c>
      <c r="S126">
        <v>1</v>
      </c>
      <c r="T126">
        <v>0</v>
      </c>
      <c r="U126">
        <v>0</v>
      </c>
      <c r="V126" s="79">
        <v>0.11111111111111112</v>
      </c>
      <c r="W126">
        <v>0</v>
      </c>
      <c r="X126">
        <v>-0.55555555555555558</v>
      </c>
      <c r="Z126">
        <v>4.4444444444444446</v>
      </c>
      <c r="AB126">
        <v>2</v>
      </c>
      <c r="AC126">
        <v>1</v>
      </c>
      <c r="AD126">
        <v>0</v>
      </c>
      <c r="AE126">
        <v>0</v>
      </c>
      <c r="AF126">
        <v>0.11111111111111112</v>
      </c>
      <c r="AG126">
        <v>0</v>
      </c>
      <c r="AH126" s="79">
        <v>-0.55555555555555558</v>
      </c>
      <c r="AJ126">
        <v>4.4444444444444446</v>
      </c>
    </row>
    <row r="127" spans="18:36" x14ac:dyDescent="0.35">
      <c r="R127">
        <v>3</v>
      </c>
      <c r="S127">
        <v>0</v>
      </c>
      <c r="T127">
        <v>0</v>
      </c>
      <c r="U127">
        <v>1</v>
      </c>
      <c r="V127" s="79">
        <v>-0.1111111111111111</v>
      </c>
      <c r="W127">
        <v>0</v>
      </c>
      <c r="X127">
        <v>-0.44444444444444448</v>
      </c>
      <c r="Z127">
        <v>0.55555555555555558</v>
      </c>
      <c r="AB127">
        <v>3</v>
      </c>
      <c r="AC127">
        <v>0</v>
      </c>
      <c r="AD127">
        <v>0</v>
      </c>
      <c r="AE127">
        <v>1</v>
      </c>
      <c r="AF127">
        <v>-0.1111111111111111</v>
      </c>
      <c r="AG127">
        <v>0</v>
      </c>
      <c r="AH127" s="79">
        <v>-0.44444444444444448</v>
      </c>
      <c r="AJ127">
        <v>0.55555555555555558</v>
      </c>
    </row>
    <row r="128" spans="18:36" x14ac:dyDescent="0.35">
      <c r="R128">
        <v>4</v>
      </c>
      <c r="S128">
        <v>0</v>
      </c>
      <c r="T128">
        <v>0</v>
      </c>
      <c r="U128">
        <v>0</v>
      </c>
      <c r="V128" s="79">
        <v>0.11111111111111112</v>
      </c>
      <c r="W128">
        <v>1</v>
      </c>
      <c r="X128">
        <v>-0.55555555555555558</v>
      </c>
      <c r="Z128">
        <v>0.44444444444444448</v>
      </c>
      <c r="AB128">
        <v>4</v>
      </c>
      <c r="AC128">
        <v>0</v>
      </c>
      <c r="AD128">
        <v>0</v>
      </c>
      <c r="AE128">
        <v>0</v>
      </c>
      <c r="AF128">
        <v>0.11111111111111112</v>
      </c>
      <c r="AG128">
        <v>1</v>
      </c>
      <c r="AH128" s="79">
        <v>-0.55555555555555558</v>
      </c>
      <c r="AJ128">
        <v>0.44444444444444448</v>
      </c>
    </row>
    <row r="129" spans="18:36" x14ac:dyDescent="0.35">
      <c r="R129" s="79">
        <v>5</v>
      </c>
      <c r="S129" s="79">
        <f>(S118-S121)*-1</f>
        <v>0</v>
      </c>
      <c r="T129" s="79">
        <f>(T118-T121)*-1</f>
        <v>0</v>
      </c>
      <c r="U129" s="79">
        <f>(U118-U121)*-1</f>
        <v>0</v>
      </c>
      <c r="V129" s="79">
        <f>(V118-V121)*-1</f>
        <v>-0.11111111111111112</v>
      </c>
      <c r="W129" s="79">
        <f>(W118-W121)*-1</f>
        <v>0</v>
      </c>
      <c r="X129" s="79">
        <f>(X118-X121)*-1</f>
        <v>0.55555555555555558</v>
      </c>
      <c r="Y129" s="79">
        <f>(Y118-Y121)*-1</f>
        <v>1</v>
      </c>
      <c r="Z129" s="79">
        <f>(Z118-Z121)*-1</f>
        <v>-0.44444444444444464</v>
      </c>
      <c r="AB129" s="79">
        <v>5</v>
      </c>
      <c r="AC129" s="79">
        <f>AC118-AC121</f>
        <v>0</v>
      </c>
      <c r="AD129" s="79">
        <f>AD118-AD121</f>
        <v>0</v>
      </c>
      <c r="AE129" s="79">
        <f>AE118-AE121</f>
        <v>0</v>
      </c>
      <c r="AF129" s="79">
        <f>AF118-AF121</f>
        <v>0.11111111111111112</v>
      </c>
      <c r="AG129" s="79">
        <f>AG118-AG121</f>
        <v>0</v>
      </c>
      <c r="AH129" s="79">
        <f>AH118-AH121</f>
        <v>-0.55555555555555558</v>
      </c>
      <c r="AI129" s="79">
        <f>AI118-AI121</f>
        <v>1</v>
      </c>
      <c r="AJ129" s="79">
        <f>AJ118-AJ121</f>
        <v>-0.55555555555555536</v>
      </c>
    </row>
    <row r="131" spans="18:36" x14ac:dyDescent="0.35">
      <c r="R131" t="s">
        <v>123</v>
      </c>
      <c r="S131" t="s">
        <v>45</v>
      </c>
      <c r="T131" t="s">
        <v>46</v>
      </c>
      <c r="U131" t="s">
        <v>47</v>
      </c>
      <c r="V131" t="s">
        <v>48</v>
      </c>
      <c r="W131" t="s">
        <v>122</v>
      </c>
      <c r="X131" t="s">
        <v>121</v>
      </c>
      <c r="Y131" t="s">
        <v>124</v>
      </c>
      <c r="Z131" t="s">
        <v>27</v>
      </c>
      <c r="AB131" t="s">
        <v>123</v>
      </c>
      <c r="AC131" t="s">
        <v>45</v>
      </c>
      <c r="AD131" t="s">
        <v>46</v>
      </c>
      <c r="AE131" t="s">
        <v>47</v>
      </c>
      <c r="AF131" t="s">
        <v>48</v>
      </c>
      <c r="AG131" t="s">
        <v>122</v>
      </c>
      <c r="AH131" t="s">
        <v>121</v>
      </c>
      <c r="AI131" t="s">
        <v>120</v>
      </c>
      <c r="AJ131" t="s">
        <v>27</v>
      </c>
    </row>
    <row r="132" spans="18:36" x14ac:dyDescent="0.35">
      <c r="R132" t="s">
        <v>50</v>
      </c>
      <c r="S132">
        <f>S124-($N124*S$85)</f>
        <v>0</v>
      </c>
      <c r="T132">
        <f>T124-($N124*T$85)</f>
        <v>0</v>
      </c>
      <c r="U132">
        <f>U124-($N124*U$85)</f>
        <v>0</v>
      </c>
      <c r="V132">
        <f>V124-($N124*V$85)</f>
        <v>0.88888888888888884</v>
      </c>
      <c r="W132">
        <f>W124-($N124*W$85)</f>
        <v>0</v>
      </c>
      <c r="X132">
        <f>X124-($N124*X$85)</f>
        <v>0.55555555555555536</v>
      </c>
      <c r="Y132">
        <f>Y124-($N124*Y$85)</f>
        <v>0</v>
      </c>
      <c r="Z132">
        <f>Z124-($N124*Z$85)</f>
        <v>40.555555555555557</v>
      </c>
      <c r="AB132" t="s">
        <v>50</v>
      </c>
      <c r="AC132">
        <f>AC124-($Z124*AC$85)</f>
        <v>0</v>
      </c>
      <c r="AD132">
        <f>AD124-($Z124*AD$85)</f>
        <v>0</v>
      </c>
      <c r="AE132">
        <f>AE124-($Z124*AE$85)</f>
        <v>0</v>
      </c>
      <c r="AF132">
        <f>AF124-($Z124*AF$85)</f>
        <v>0.88888888888888884</v>
      </c>
      <c r="AG132">
        <f>AG124-($Z124*AG$85)</f>
        <v>0</v>
      </c>
      <c r="AH132">
        <f>AH124-($Z124*AH$85)</f>
        <v>0.55555555555555536</v>
      </c>
      <c r="AI132">
        <f>AI124-($Z124*AI$85)</f>
        <v>0</v>
      </c>
      <c r="AJ132">
        <f>AJ124-($Z124*AJ$85)</f>
        <v>40.555555555555557</v>
      </c>
    </row>
    <row r="133" spans="18:36" x14ac:dyDescent="0.35">
      <c r="R133">
        <v>1</v>
      </c>
      <c r="S133">
        <f>S125-($N125*S$85)</f>
        <v>0</v>
      </c>
      <c r="T133" s="78">
        <f>T125-($N125*T$85)</f>
        <v>1</v>
      </c>
      <c r="U133">
        <f>U125-($N125*U$85)</f>
        <v>0</v>
      </c>
      <c r="V133">
        <f>V125-($N125*V$85)</f>
        <v>0</v>
      </c>
      <c r="W133">
        <f>W125-($N125*W$85)</f>
        <v>0</v>
      </c>
      <c r="X133">
        <f>X125-($N125*X$85)</f>
        <v>1</v>
      </c>
      <c r="Y133">
        <f>Y125-($N125*Y$85)</f>
        <v>0</v>
      </c>
      <c r="Z133" s="78">
        <f>Z125-($N125*Z$85)</f>
        <v>1</v>
      </c>
      <c r="AB133">
        <v>1</v>
      </c>
      <c r="AC133">
        <f>AC125-($Z125*AC$85)</f>
        <v>0</v>
      </c>
      <c r="AD133" s="78">
        <f>AD125-($Z125*AD$85)</f>
        <v>1</v>
      </c>
      <c r="AE133">
        <f>AE125-($Z125*AE$85)</f>
        <v>0</v>
      </c>
      <c r="AF133">
        <f>AF125-($Z125*AF$85)</f>
        <v>0</v>
      </c>
      <c r="AG133">
        <f>AG125-($Z125*AG$85)</f>
        <v>0</v>
      </c>
      <c r="AH133">
        <f>AH125-($Z125*AH$85)</f>
        <v>1</v>
      </c>
      <c r="AI133">
        <f>AI125-($Z125*AI$85)</f>
        <v>0</v>
      </c>
      <c r="AJ133" s="78">
        <f>AJ125-($Z125*AJ$85)</f>
        <v>1</v>
      </c>
    </row>
    <row r="134" spans="18:36" x14ac:dyDescent="0.35">
      <c r="R134">
        <v>2</v>
      </c>
      <c r="S134" s="78">
        <f>S126-($N126*S$85)</f>
        <v>1</v>
      </c>
      <c r="T134">
        <f>T126-($N126*T$85)</f>
        <v>0</v>
      </c>
      <c r="U134">
        <f>U126-($N126*U$85)</f>
        <v>0</v>
      </c>
      <c r="V134">
        <f>V126-($N126*V$85)</f>
        <v>0.11111111111111112</v>
      </c>
      <c r="W134">
        <f>W126-($N126*W$85)</f>
        <v>0</v>
      </c>
      <c r="X134">
        <f>X126-($N126*X$85)</f>
        <v>-0.55555555555555558</v>
      </c>
      <c r="Y134">
        <f>Y126-($N126*Y$85)</f>
        <v>0</v>
      </c>
      <c r="Z134" s="78">
        <f>Z126-($N126*Z$85)</f>
        <v>4.4444444444444446</v>
      </c>
      <c r="AB134">
        <v>2</v>
      </c>
      <c r="AC134" s="78">
        <f>AC126-($Z126*AC$85)</f>
        <v>1</v>
      </c>
      <c r="AD134">
        <f>AD126-($Z126*AD$85)</f>
        <v>0</v>
      </c>
      <c r="AE134">
        <f>AE126-($Z126*AE$85)</f>
        <v>0</v>
      </c>
      <c r="AF134">
        <f>AF126-($Z126*AF$85)</f>
        <v>0.11111111111111112</v>
      </c>
      <c r="AG134">
        <f>AG126-($Z126*AG$85)</f>
        <v>0</v>
      </c>
      <c r="AH134">
        <f>AH126-($Z126*AH$85)</f>
        <v>-0.55555555555555558</v>
      </c>
      <c r="AI134">
        <f>AI126-($Z126*AI$85)</f>
        <v>0</v>
      </c>
      <c r="AJ134" s="78">
        <f>AJ126-($Z126*AJ$85)</f>
        <v>4.4444444444444446</v>
      </c>
    </row>
    <row r="135" spans="18:36" x14ac:dyDescent="0.35">
      <c r="R135">
        <v>3</v>
      </c>
      <c r="S135">
        <f>S127-($N127*S$85)</f>
        <v>0</v>
      </c>
      <c r="T135">
        <f>T127-($N127*T$85)</f>
        <v>0</v>
      </c>
      <c r="U135">
        <f>U127-($N127*U$85)</f>
        <v>1</v>
      </c>
      <c r="V135">
        <f>V127-($N127*V$85)</f>
        <v>-0.1111111111111111</v>
      </c>
      <c r="W135">
        <f>W127-($N127*W$85)</f>
        <v>0</v>
      </c>
      <c r="X135">
        <f>X127-($N127*X$85)</f>
        <v>-0.44444444444444448</v>
      </c>
      <c r="Y135">
        <f>Y127-($N127*Y$85)</f>
        <v>0</v>
      </c>
      <c r="Z135">
        <f>Z127-($N127*Z$85)</f>
        <v>0.55555555555555558</v>
      </c>
      <c r="AB135">
        <v>3</v>
      </c>
      <c r="AC135">
        <f>AC127-($Z127*AC$85)</f>
        <v>0</v>
      </c>
      <c r="AD135">
        <f>AD127-($Z127*AD$85)</f>
        <v>0</v>
      </c>
      <c r="AE135">
        <f>AE127-($Z127*AE$85)</f>
        <v>1</v>
      </c>
      <c r="AF135">
        <f>AF127-($Z127*AF$85)</f>
        <v>-0.1111111111111111</v>
      </c>
      <c r="AG135">
        <f>AG127-($Z127*AG$85)</f>
        <v>0</v>
      </c>
      <c r="AH135">
        <f>AH127-($Z127*AH$85)</f>
        <v>-0.44444444444444448</v>
      </c>
      <c r="AI135">
        <f>AI127-($Z127*AI$85)</f>
        <v>0</v>
      </c>
      <c r="AJ135">
        <f>AJ127-($Z127*AJ$85)</f>
        <v>0.55555555555555558</v>
      </c>
    </row>
    <row r="136" spans="18:36" x14ac:dyDescent="0.35">
      <c r="R136">
        <v>4</v>
      </c>
      <c r="S136">
        <f>S128-($N128*S$85)</f>
        <v>0</v>
      </c>
      <c r="T136">
        <f>T128-($N128*T$85)</f>
        <v>0</v>
      </c>
      <c r="U136">
        <f>U128-($N128*U$85)</f>
        <v>0</v>
      </c>
      <c r="V136">
        <f>V128-($N128*V$85)</f>
        <v>0.11111111111111112</v>
      </c>
      <c r="W136">
        <f>W128-($N128*W$85)</f>
        <v>1</v>
      </c>
      <c r="X136">
        <f>X128-($N128*X$85)</f>
        <v>-0.55555555555555558</v>
      </c>
      <c r="Y136">
        <f>Y128-($N128*Y$85)</f>
        <v>0</v>
      </c>
      <c r="Z136">
        <f>Z128-($N128*Z$85)</f>
        <v>0.44444444444444448</v>
      </c>
      <c r="AB136">
        <v>4</v>
      </c>
      <c r="AC136">
        <f>AC128-($Z128*AC$85)</f>
        <v>0</v>
      </c>
      <c r="AD136">
        <f>AD128-($Z128*AD$85)</f>
        <v>0</v>
      </c>
      <c r="AE136">
        <f>AE128-($Z128*AE$85)</f>
        <v>0</v>
      </c>
      <c r="AF136">
        <f>AF128-($Z128*AF$85)</f>
        <v>0.11111111111111112</v>
      </c>
      <c r="AG136">
        <f>AG128-($Z128*AG$85)</f>
        <v>1</v>
      </c>
      <c r="AH136">
        <f>AH128-($Z128*AH$85)</f>
        <v>-0.55555555555555558</v>
      </c>
      <c r="AI136">
        <f>AI128-($Z128*AI$85)</f>
        <v>0</v>
      </c>
      <c r="AJ136">
        <f>AJ128-($Z128*AJ$85)</f>
        <v>0.44444444444444448</v>
      </c>
    </row>
    <row r="137" spans="18:36" x14ac:dyDescent="0.35">
      <c r="R137">
        <v>5</v>
      </c>
      <c r="S137" t="e">
        <f>S129/$N$77</f>
        <v>#DIV/0!</v>
      </c>
      <c r="T137" t="e">
        <f>T129/$N$77</f>
        <v>#DIV/0!</v>
      </c>
      <c r="U137" t="e">
        <f>U129/$N$77</f>
        <v>#DIV/0!</v>
      </c>
      <c r="V137" t="e">
        <f>V129/$N$77</f>
        <v>#DIV/0!</v>
      </c>
      <c r="W137" t="e">
        <f>W129/$N$77</f>
        <v>#DIV/0!</v>
      </c>
      <c r="X137" t="e">
        <f>X129/$N$77</f>
        <v>#DIV/0!</v>
      </c>
      <c r="Y137" t="e">
        <f>Y129/$N$77</f>
        <v>#DIV/0!</v>
      </c>
      <c r="Z137" t="e">
        <f>Z129/$N$77</f>
        <v>#DIV/0!</v>
      </c>
      <c r="AB137">
        <v>5</v>
      </c>
      <c r="AC137" t="e">
        <f>AC129/$Z$77</f>
        <v>#DIV/0!</v>
      </c>
      <c r="AD137" t="e">
        <f>AD129/$Z$77</f>
        <v>#DIV/0!</v>
      </c>
      <c r="AE137" t="e">
        <f>AE129/$Z$77</f>
        <v>#DIV/0!</v>
      </c>
      <c r="AF137" t="e">
        <f>AF129/$Z$77</f>
        <v>#DIV/0!</v>
      </c>
      <c r="AG137" t="e">
        <f>AG129/$Z$77</f>
        <v>#DIV/0!</v>
      </c>
      <c r="AH137" t="e">
        <f>AH129/$Z$77</f>
        <v>#DIV/0!</v>
      </c>
      <c r="AI137" t="e">
        <f>AI129/$Z$77</f>
        <v>#DIV/0!</v>
      </c>
      <c r="AJ137" t="e">
        <f>AJ129/$Z$77</f>
        <v>#DIV/0!</v>
      </c>
    </row>
  </sheetData>
  <mergeCells count="12">
    <mergeCell ref="A1:N1"/>
    <mergeCell ref="A2:N4"/>
    <mergeCell ref="A7:G7"/>
    <mergeCell ref="B8:G8"/>
    <mergeCell ref="B9:G9"/>
    <mergeCell ref="A55:I55"/>
    <mergeCell ref="R55:Z55"/>
    <mergeCell ref="B23:H23"/>
    <mergeCell ref="A31:I31"/>
    <mergeCell ref="A12:G12"/>
    <mergeCell ref="C17:E17"/>
    <mergeCell ref="O12:U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09AF-4618-4E6E-A222-F41E34EB970E}">
  <dimension ref="A1:N37"/>
  <sheetViews>
    <sheetView zoomScale="130" zoomScaleNormal="130" workbookViewId="0">
      <selection activeCell="G11" sqref="G11"/>
    </sheetView>
  </sheetViews>
  <sheetFormatPr defaultRowHeight="14.5" x14ac:dyDescent="0.35"/>
  <cols>
    <col min="1" max="1" width="19.6328125" customWidth="1"/>
  </cols>
  <sheetData>
    <row r="1" spans="1:14" ht="14.5" customHeight="1" x14ac:dyDescent="0.35">
      <c r="A1" s="77" t="s">
        <v>80</v>
      </c>
      <c r="B1" s="77"/>
      <c r="C1" s="77"/>
      <c r="D1" s="77"/>
      <c r="E1" s="77"/>
      <c r="F1" s="77"/>
      <c r="G1" s="77"/>
      <c r="H1" s="77"/>
      <c r="I1" s="77"/>
    </row>
    <row r="2" spans="1:14" x14ac:dyDescent="0.35">
      <c r="A2" s="77"/>
      <c r="B2" s="77"/>
      <c r="C2" s="77"/>
      <c r="D2" s="77"/>
      <c r="E2" s="77"/>
      <c r="F2" s="77"/>
      <c r="G2" s="77"/>
      <c r="H2" s="77"/>
      <c r="I2" s="77"/>
    </row>
    <row r="3" spans="1:14" x14ac:dyDescent="0.35">
      <c r="A3" s="77"/>
      <c r="B3" s="77"/>
      <c r="C3" s="77"/>
      <c r="D3" s="77"/>
      <c r="E3" s="77"/>
      <c r="F3" s="77"/>
      <c r="G3" s="77"/>
      <c r="H3" s="77"/>
      <c r="I3" s="77"/>
    </row>
    <row r="4" spans="1:14" x14ac:dyDescent="0.35">
      <c r="A4" s="77"/>
      <c r="B4" s="77"/>
      <c r="C4" s="77"/>
      <c r="D4" s="77"/>
      <c r="E4" s="77"/>
      <c r="F4" s="77"/>
      <c r="G4" s="77"/>
      <c r="H4" s="77"/>
      <c r="I4" s="77"/>
    </row>
    <row r="5" spans="1:14" x14ac:dyDescent="0.35">
      <c r="A5" s="77"/>
      <c r="B5" s="77"/>
      <c r="C5" s="77"/>
      <c r="D5" s="77"/>
      <c r="E5" s="77"/>
      <c r="F5" s="77"/>
      <c r="G5" s="77"/>
      <c r="H5" s="77"/>
      <c r="I5" s="77"/>
    </row>
    <row r="6" spans="1:14" x14ac:dyDescent="0.35">
      <c r="A6" s="77"/>
      <c r="B6" s="77"/>
      <c r="C6" s="77"/>
      <c r="D6" s="77"/>
      <c r="E6" s="77"/>
      <c r="F6" s="77"/>
      <c r="G6" s="77"/>
      <c r="H6" s="77"/>
      <c r="I6" s="77"/>
    </row>
    <row r="7" spans="1:14" x14ac:dyDescent="0.35">
      <c r="A7" s="49"/>
      <c r="B7" s="49"/>
      <c r="C7" s="49"/>
      <c r="D7" s="49"/>
      <c r="E7" s="49"/>
      <c r="F7" s="49"/>
      <c r="G7" s="49"/>
      <c r="H7" s="49"/>
      <c r="I7" s="49"/>
    </row>
    <row r="8" spans="1:14" x14ac:dyDescent="0.35">
      <c r="A8" s="49"/>
      <c r="B8" s="49"/>
      <c r="C8" s="49"/>
      <c r="D8" s="49"/>
      <c r="E8" s="49"/>
      <c r="F8" s="49"/>
      <c r="G8" s="49"/>
      <c r="H8" s="49"/>
      <c r="I8" s="49"/>
    </row>
    <row r="9" spans="1:14" x14ac:dyDescent="0.35">
      <c r="A9" s="51" t="s">
        <v>81</v>
      </c>
      <c r="B9" s="54" t="s">
        <v>45</v>
      </c>
      <c r="C9" s="19" t="s">
        <v>46</v>
      </c>
      <c r="D9" s="54" t="s">
        <v>102</v>
      </c>
      <c r="E9" s="19" t="s">
        <v>103</v>
      </c>
      <c r="F9" s="54" t="s">
        <v>104</v>
      </c>
      <c r="G9" s="19" t="s">
        <v>105</v>
      </c>
      <c r="H9" s="57" t="s">
        <v>106</v>
      </c>
      <c r="I9" s="49"/>
      <c r="J9" s="49"/>
      <c r="K9" s="49"/>
      <c r="L9" s="49"/>
      <c r="M9" s="49"/>
      <c r="N9" s="49"/>
    </row>
    <row r="10" spans="1:14" x14ac:dyDescent="0.35">
      <c r="A10" s="52" t="s">
        <v>82</v>
      </c>
      <c r="B10" s="55" t="s">
        <v>87</v>
      </c>
      <c r="C10" t="s">
        <v>88</v>
      </c>
      <c r="D10" s="55" t="s">
        <v>89</v>
      </c>
      <c r="E10" t="s">
        <v>90</v>
      </c>
      <c r="F10" s="55" t="s">
        <v>89</v>
      </c>
      <c r="G10" t="s">
        <v>90</v>
      </c>
      <c r="H10" s="58" t="s">
        <v>89</v>
      </c>
      <c r="I10" t="s">
        <v>119</v>
      </c>
    </row>
    <row r="11" spans="1:14" x14ac:dyDescent="0.35">
      <c r="A11" s="53" t="s">
        <v>116</v>
      </c>
      <c r="B11" s="56">
        <v>1</v>
      </c>
      <c r="C11" s="8">
        <v>0</v>
      </c>
      <c r="D11" s="56">
        <v>1</v>
      </c>
      <c r="E11" s="8">
        <v>1</v>
      </c>
      <c r="F11" s="56">
        <v>1</v>
      </c>
      <c r="G11" s="8">
        <v>0</v>
      </c>
      <c r="H11" s="59">
        <v>1</v>
      </c>
    </row>
    <row r="12" spans="1:14" x14ac:dyDescent="0.35">
      <c r="A12" s="52" t="s">
        <v>83</v>
      </c>
      <c r="B12" s="55">
        <v>3</v>
      </c>
      <c r="C12">
        <v>2</v>
      </c>
      <c r="D12" s="55">
        <v>2</v>
      </c>
      <c r="E12">
        <v>1</v>
      </c>
      <c r="F12" s="55">
        <v>3</v>
      </c>
      <c r="G12">
        <v>3</v>
      </c>
      <c r="H12" s="58">
        <v>3</v>
      </c>
    </row>
    <row r="13" spans="1:14" x14ac:dyDescent="0.35">
      <c r="A13" s="52" t="s">
        <v>84</v>
      </c>
      <c r="B13" s="55">
        <v>3</v>
      </c>
      <c r="C13">
        <v>1</v>
      </c>
      <c r="D13" s="55">
        <v>3</v>
      </c>
      <c r="E13">
        <v>3</v>
      </c>
      <c r="F13" s="55">
        <v>3</v>
      </c>
      <c r="G13">
        <v>1</v>
      </c>
      <c r="H13" s="58">
        <v>2</v>
      </c>
    </row>
    <row r="14" spans="1:14" x14ac:dyDescent="0.35">
      <c r="A14" s="52" t="s">
        <v>85</v>
      </c>
      <c r="B14" s="55">
        <v>1</v>
      </c>
      <c r="C14">
        <v>3</v>
      </c>
      <c r="D14" s="55">
        <v>2</v>
      </c>
      <c r="E14">
        <v>3</v>
      </c>
      <c r="F14" s="55">
        <v>3</v>
      </c>
      <c r="G14">
        <v>2</v>
      </c>
      <c r="H14" s="58">
        <v>2</v>
      </c>
    </row>
    <row r="15" spans="1:14" x14ac:dyDescent="0.35">
      <c r="A15" s="53" t="s">
        <v>86</v>
      </c>
      <c r="B15" s="56">
        <v>3</v>
      </c>
      <c r="C15" s="8">
        <v>2</v>
      </c>
      <c r="D15" s="56">
        <v>2</v>
      </c>
      <c r="E15" s="8">
        <v>1</v>
      </c>
      <c r="F15" s="56">
        <v>3</v>
      </c>
      <c r="G15" s="8">
        <v>3</v>
      </c>
      <c r="H15" s="59">
        <v>1</v>
      </c>
    </row>
    <row r="16" spans="1:14" x14ac:dyDescent="0.35">
      <c r="A16" s="52" t="s">
        <v>118</v>
      </c>
      <c r="B16" s="55">
        <v>1</v>
      </c>
      <c r="C16">
        <v>1</v>
      </c>
      <c r="D16" s="55">
        <v>1</v>
      </c>
      <c r="E16">
        <v>1</v>
      </c>
      <c r="F16" s="55">
        <v>1</v>
      </c>
      <c r="G16">
        <v>1</v>
      </c>
      <c r="H16" s="58">
        <v>1</v>
      </c>
      <c r="I16">
        <f>SUMPRODUCT(B16:H16,$B$11:$H$11)</f>
        <v>5</v>
      </c>
      <c r="J16" t="s">
        <v>113</v>
      </c>
      <c r="K16">
        <v>5</v>
      </c>
    </row>
    <row r="17" spans="1:12" x14ac:dyDescent="0.35">
      <c r="A17" s="52" t="s">
        <v>109</v>
      </c>
      <c r="B17" s="55">
        <v>1</v>
      </c>
      <c r="D17" s="55">
        <v>1</v>
      </c>
      <c r="F17" s="55">
        <v>1</v>
      </c>
      <c r="H17" s="58">
        <v>1</v>
      </c>
      <c r="I17">
        <f t="shared" ref="I17:I18" si="0">SUMPRODUCT(B17:H17,$B$11:$H$11)</f>
        <v>4</v>
      </c>
      <c r="J17" t="s">
        <v>111</v>
      </c>
      <c r="K17">
        <v>4</v>
      </c>
    </row>
    <row r="18" spans="1:12" x14ac:dyDescent="0.35">
      <c r="A18" s="52" t="s">
        <v>108</v>
      </c>
      <c r="B18" s="55"/>
      <c r="D18" s="55">
        <v>1</v>
      </c>
      <c r="E18">
        <v>1</v>
      </c>
      <c r="F18" s="55">
        <v>1</v>
      </c>
      <c r="G18">
        <v>1</v>
      </c>
      <c r="H18" s="58">
        <v>1</v>
      </c>
      <c r="I18">
        <f t="shared" si="0"/>
        <v>4</v>
      </c>
      <c r="J18" t="s">
        <v>111</v>
      </c>
      <c r="K18">
        <v>2</v>
      </c>
    </row>
    <row r="19" spans="1:12" x14ac:dyDescent="0.35">
      <c r="A19" s="52" t="s">
        <v>110</v>
      </c>
      <c r="B19" s="55"/>
      <c r="C19">
        <v>1</v>
      </c>
      <c r="D19" s="55"/>
      <c r="E19">
        <v>1</v>
      </c>
      <c r="F19" s="55"/>
      <c r="G19">
        <v>1</v>
      </c>
      <c r="H19" s="58"/>
      <c r="I19">
        <f>SUMPRODUCT(B19:H19,$B$11:$H$11)</f>
        <v>1</v>
      </c>
      <c r="J19" t="s">
        <v>111</v>
      </c>
      <c r="K19">
        <v>1</v>
      </c>
    </row>
    <row r="20" spans="1:12" x14ac:dyDescent="0.35">
      <c r="A20" s="53" t="s">
        <v>107</v>
      </c>
      <c r="B20" s="56">
        <f t="shared" ref="B20:H20" si="1">AVERAGE(B12:B14)</f>
        <v>2.3333333333333335</v>
      </c>
      <c r="C20" s="8">
        <f t="shared" si="1"/>
        <v>2</v>
      </c>
      <c r="D20" s="56">
        <f t="shared" si="1"/>
        <v>2.3333333333333335</v>
      </c>
      <c r="E20" s="8">
        <f t="shared" si="1"/>
        <v>2.3333333333333335</v>
      </c>
      <c r="F20" s="56">
        <f t="shared" si="1"/>
        <v>3</v>
      </c>
      <c r="G20" s="8">
        <f t="shared" si="1"/>
        <v>2</v>
      </c>
      <c r="H20" s="59">
        <f t="shared" si="1"/>
        <v>2.3333333333333335</v>
      </c>
      <c r="I20">
        <f>AVERAGEIF(B11:H11,1,B20:H20)</f>
        <v>2.4666666666666668</v>
      </c>
      <c r="J20" t="s">
        <v>111</v>
      </c>
      <c r="K20">
        <v>2</v>
      </c>
      <c r="L20" t="s">
        <v>112</v>
      </c>
    </row>
    <row r="21" spans="1:12" x14ac:dyDescent="0.35">
      <c r="A21" s="52" t="s">
        <v>114</v>
      </c>
      <c r="B21" s="55"/>
      <c r="D21" s="55">
        <v>1</v>
      </c>
      <c r="F21" s="55"/>
      <c r="G21">
        <v>1</v>
      </c>
      <c r="H21" s="58"/>
      <c r="I21">
        <f>SUMPRODUCT(B21:H21,$B$11:$H$11)</f>
        <v>1</v>
      </c>
      <c r="J21" t="s">
        <v>113</v>
      </c>
      <c r="K21">
        <v>1</v>
      </c>
    </row>
    <row r="22" spans="1:12" x14ac:dyDescent="0.35">
      <c r="A22" s="52" t="s">
        <v>115</v>
      </c>
      <c r="B22" s="55">
        <v>2</v>
      </c>
      <c r="D22" s="55"/>
      <c r="E22">
        <v>-1</v>
      </c>
      <c r="F22" s="55">
        <v>-1</v>
      </c>
      <c r="H22" s="58"/>
      <c r="I22">
        <f>SUMPRODUCT(B22:H22,$B$11:$H$11)</f>
        <v>0</v>
      </c>
      <c r="J22" t="s">
        <v>32</v>
      </c>
      <c r="K22">
        <v>0</v>
      </c>
    </row>
    <row r="23" spans="1:12" x14ac:dyDescent="0.35">
      <c r="A23" s="53" t="s">
        <v>117</v>
      </c>
      <c r="B23" s="56"/>
      <c r="C23" s="8">
        <v>1</v>
      </c>
      <c r="D23" s="56">
        <v>1</v>
      </c>
      <c r="E23" s="8"/>
      <c r="F23" s="56"/>
      <c r="G23" s="8"/>
      <c r="H23" s="59"/>
      <c r="I23">
        <f>SUMPRODUCT(B23:H23,$B$11:$H$11)</f>
        <v>1</v>
      </c>
      <c r="J23" t="s">
        <v>111</v>
      </c>
      <c r="K23">
        <v>1</v>
      </c>
    </row>
    <row r="27" spans="1:12" x14ac:dyDescent="0.35">
      <c r="A27" s="50" t="s">
        <v>91</v>
      </c>
    </row>
    <row r="28" spans="1:12" x14ac:dyDescent="0.35">
      <c r="A28" s="50" t="s">
        <v>92</v>
      </c>
    </row>
    <row r="29" spans="1:12" x14ac:dyDescent="0.35">
      <c r="A29" s="50" t="s">
        <v>93</v>
      </c>
    </row>
    <row r="30" spans="1:12" x14ac:dyDescent="0.35">
      <c r="A30" s="50" t="s">
        <v>94</v>
      </c>
    </row>
    <row r="31" spans="1:12" x14ac:dyDescent="0.35">
      <c r="A31" s="50" t="s">
        <v>95</v>
      </c>
    </row>
    <row r="32" spans="1:12" x14ac:dyDescent="0.35">
      <c r="A32" s="50" t="s">
        <v>96</v>
      </c>
    </row>
    <row r="33" spans="1:1" x14ac:dyDescent="0.35">
      <c r="A33" s="50" t="s">
        <v>97</v>
      </c>
    </row>
    <row r="34" spans="1:1" x14ac:dyDescent="0.35">
      <c r="A34" s="50" t="s">
        <v>98</v>
      </c>
    </row>
    <row r="35" spans="1:1" x14ac:dyDescent="0.35">
      <c r="A35" s="50" t="s">
        <v>99</v>
      </c>
    </row>
    <row r="36" spans="1:1" x14ac:dyDescent="0.35">
      <c r="A36" s="50" t="s">
        <v>100</v>
      </c>
    </row>
    <row r="37" spans="1:1" x14ac:dyDescent="0.35">
      <c r="A37" s="50" t="s">
        <v>101</v>
      </c>
    </row>
  </sheetData>
  <mergeCells count="1">
    <mergeCell ref="A1: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DC06-9BDC-4A26-B7DC-F47240352C4E}">
  <dimension ref="A2:M39"/>
  <sheetViews>
    <sheetView zoomScale="110" zoomScaleNormal="110" workbookViewId="0">
      <selection activeCell="M12" sqref="M12"/>
    </sheetView>
  </sheetViews>
  <sheetFormatPr defaultRowHeight="14.5" x14ac:dyDescent="0.35"/>
  <sheetData>
    <row r="2" spans="1:13" x14ac:dyDescent="0.35">
      <c r="A2" s="88" t="s">
        <v>144</v>
      </c>
      <c r="B2" s="87"/>
      <c r="C2" s="87"/>
      <c r="D2" s="87"/>
      <c r="E2" s="87"/>
      <c r="F2" s="87"/>
      <c r="G2" s="87"/>
      <c r="H2" s="87"/>
      <c r="I2" s="87"/>
      <c r="J2" s="87"/>
      <c r="K2" s="87"/>
      <c r="L2" s="87"/>
      <c r="M2" s="87"/>
    </row>
    <row r="3" spans="1:13" x14ac:dyDescent="0.35">
      <c r="A3" s="87"/>
      <c r="B3" s="87"/>
      <c r="C3" s="87"/>
      <c r="D3" s="87"/>
      <c r="E3" s="87"/>
      <c r="F3" s="87"/>
      <c r="G3" s="87"/>
      <c r="H3" s="87"/>
      <c r="I3" s="87"/>
      <c r="J3" s="87"/>
      <c r="K3" s="87"/>
      <c r="L3" s="87"/>
      <c r="M3" s="87"/>
    </row>
    <row r="6" spans="1:13" x14ac:dyDescent="0.35">
      <c r="B6" t="s">
        <v>132</v>
      </c>
      <c r="C6" t="s">
        <v>45</v>
      </c>
      <c r="D6" t="s">
        <v>46</v>
      </c>
      <c r="E6" t="s">
        <v>47</v>
      </c>
      <c r="F6" t="s">
        <v>48</v>
      </c>
      <c r="G6" t="s">
        <v>27</v>
      </c>
      <c r="J6" s="86" t="s">
        <v>143</v>
      </c>
      <c r="K6" s="86"/>
    </row>
    <row r="7" spans="1:13" x14ac:dyDescent="0.35">
      <c r="B7" t="s">
        <v>50</v>
      </c>
      <c r="C7">
        <v>0</v>
      </c>
      <c r="D7">
        <v>0</v>
      </c>
      <c r="E7">
        <v>1.25</v>
      </c>
      <c r="F7">
        <v>0.75</v>
      </c>
      <c r="G7">
        <v>41.25</v>
      </c>
      <c r="J7" s="84" t="s">
        <v>142</v>
      </c>
      <c r="K7" s="84"/>
      <c r="L7" s="84"/>
    </row>
    <row r="8" spans="1:13" x14ac:dyDescent="0.35">
      <c r="B8">
        <v>1</v>
      </c>
      <c r="C8">
        <v>0</v>
      </c>
      <c r="D8">
        <v>1</v>
      </c>
      <c r="E8">
        <v>2.25</v>
      </c>
      <c r="F8">
        <v>-0.25</v>
      </c>
      <c r="G8">
        <v>2.25</v>
      </c>
      <c r="J8" s="85" t="s">
        <v>141</v>
      </c>
      <c r="K8" s="85"/>
      <c r="L8" s="85"/>
    </row>
    <row r="9" spans="1:13" x14ac:dyDescent="0.35">
      <c r="B9" s="83">
        <v>2</v>
      </c>
      <c r="C9" s="83">
        <v>1</v>
      </c>
      <c r="D9" s="83">
        <v>0</v>
      </c>
      <c r="E9" s="83">
        <v>-1.25</v>
      </c>
      <c r="F9" s="83">
        <v>0.25</v>
      </c>
      <c r="G9" s="83">
        <v>3.75</v>
      </c>
    </row>
    <row r="14" spans="1:13" x14ac:dyDescent="0.35">
      <c r="J14" s="73" t="s">
        <v>140</v>
      </c>
      <c r="K14" s="73"/>
      <c r="L14" s="73"/>
      <c r="M14" s="73"/>
    </row>
    <row r="18" spans="2:12" x14ac:dyDescent="0.35">
      <c r="J18" t="s">
        <v>139</v>
      </c>
    </row>
    <row r="21" spans="2:12" x14ac:dyDescent="0.35">
      <c r="H21" s="73" t="s">
        <v>138</v>
      </c>
      <c r="I21" s="73"/>
      <c r="J21" s="73"/>
      <c r="K21" s="73"/>
    </row>
    <row r="22" spans="2:12" x14ac:dyDescent="0.35">
      <c r="F22" s="84" t="s">
        <v>137</v>
      </c>
      <c r="G22" s="84"/>
    </row>
    <row r="24" spans="2:12" x14ac:dyDescent="0.35">
      <c r="G24" s="73" t="s">
        <v>136</v>
      </c>
      <c r="H24" s="73"/>
      <c r="I24" s="73"/>
      <c r="J24" s="73"/>
    </row>
    <row r="27" spans="2:12" x14ac:dyDescent="0.35">
      <c r="B27" t="s">
        <v>132</v>
      </c>
      <c r="C27" t="s">
        <v>45</v>
      </c>
      <c r="D27" t="s">
        <v>46</v>
      </c>
      <c r="E27" s="82" t="s">
        <v>47</v>
      </c>
      <c r="F27" t="s">
        <v>48</v>
      </c>
      <c r="G27" t="s">
        <v>27</v>
      </c>
    </row>
    <row r="28" spans="2:12" x14ac:dyDescent="0.35">
      <c r="B28" t="s">
        <v>50</v>
      </c>
      <c r="C28">
        <v>0</v>
      </c>
      <c r="D28">
        <v>0</v>
      </c>
      <c r="E28" s="82">
        <v>1.25</v>
      </c>
      <c r="F28">
        <v>0.75</v>
      </c>
      <c r="G28">
        <v>41.25</v>
      </c>
      <c r="I28" t="s">
        <v>135</v>
      </c>
    </row>
    <row r="29" spans="2:12" x14ac:dyDescent="0.35">
      <c r="B29">
        <v>1</v>
      </c>
      <c r="C29">
        <v>0</v>
      </c>
      <c r="D29">
        <v>1</v>
      </c>
      <c r="E29" s="82">
        <v>2.25</v>
      </c>
      <c r="F29">
        <v>-0.25</v>
      </c>
      <c r="G29">
        <v>2.25</v>
      </c>
      <c r="I29" t="s">
        <v>134</v>
      </c>
    </row>
    <row r="30" spans="2:12" x14ac:dyDescent="0.35">
      <c r="B30">
        <v>2</v>
      </c>
      <c r="C30">
        <v>1</v>
      </c>
      <c r="D30">
        <v>0</v>
      </c>
      <c r="E30" s="82">
        <v>-1.25</v>
      </c>
      <c r="F30">
        <v>0.25</v>
      </c>
      <c r="G30">
        <v>3.75</v>
      </c>
      <c r="I30" s="73" t="s">
        <v>133</v>
      </c>
      <c r="J30" s="73"/>
      <c r="K30" s="73"/>
      <c r="L30" s="73"/>
    </row>
    <row r="31" spans="2:12" x14ac:dyDescent="0.35">
      <c r="B31" s="82">
        <v>3</v>
      </c>
      <c r="C31" s="82">
        <v>0</v>
      </c>
      <c r="D31" s="82">
        <v>0</v>
      </c>
      <c r="E31" s="82">
        <v>-0.75</v>
      </c>
      <c r="F31" s="82">
        <v>-0.25</v>
      </c>
      <c r="G31" s="82">
        <v>-0.75</v>
      </c>
    </row>
    <row r="32" spans="2:12" x14ac:dyDescent="0.35">
      <c r="E32" s="82">
        <f>ABS(E28/E31)</f>
        <v>1.6666666666666667</v>
      </c>
      <c r="F32">
        <f>ABS(F28/F31)</f>
        <v>3</v>
      </c>
    </row>
    <row r="35" spans="2:12" x14ac:dyDescent="0.35">
      <c r="B35" t="s">
        <v>132</v>
      </c>
      <c r="C35" t="s">
        <v>45</v>
      </c>
      <c r="D35" t="s">
        <v>46</v>
      </c>
      <c r="E35" t="s">
        <v>47</v>
      </c>
      <c r="F35" t="s">
        <v>48</v>
      </c>
      <c r="G35" t="s">
        <v>27</v>
      </c>
    </row>
    <row r="36" spans="2:12" x14ac:dyDescent="0.35">
      <c r="B36" t="s">
        <v>50</v>
      </c>
      <c r="C36">
        <f>C28-($E28*C$39)</f>
        <v>0</v>
      </c>
      <c r="D36">
        <f>D28-($E28*D$39)</f>
        <v>0</v>
      </c>
      <c r="E36">
        <f>E28-($E28*E$39)</f>
        <v>0</v>
      </c>
      <c r="F36">
        <f>F28-($E28*F$39)</f>
        <v>0.33333333333333337</v>
      </c>
      <c r="G36">
        <f>G28-($E28*G$39)</f>
        <v>40</v>
      </c>
    </row>
    <row r="37" spans="2:12" x14ac:dyDescent="0.35">
      <c r="B37">
        <v>1</v>
      </c>
      <c r="C37">
        <f>C29-($E29*C$39)</f>
        <v>0</v>
      </c>
      <c r="D37" s="82">
        <f>D29-($E29*D$39)</f>
        <v>1</v>
      </c>
      <c r="E37">
        <f>E29-($E29*E$39)</f>
        <v>0</v>
      </c>
      <c r="F37">
        <f>F29-($E29*F$39)</f>
        <v>-1</v>
      </c>
      <c r="G37" s="82">
        <f>G29-($E29*G$39)</f>
        <v>0</v>
      </c>
      <c r="H37" s="73" t="s">
        <v>131</v>
      </c>
      <c r="I37" s="73"/>
      <c r="J37" s="73"/>
      <c r="K37" s="73"/>
      <c r="L37" s="73"/>
    </row>
    <row r="38" spans="2:12" x14ac:dyDescent="0.35">
      <c r="B38">
        <v>2</v>
      </c>
      <c r="C38" s="82">
        <f>C30-($E30*C$39)</f>
        <v>1</v>
      </c>
      <c r="D38">
        <f>D30-($E30*D$39)</f>
        <v>0</v>
      </c>
      <c r="E38">
        <f>E30-($E30*E$39)</f>
        <v>0</v>
      </c>
      <c r="F38">
        <f>F30-($E30*F$39)</f>
        <v>0.66666666666666663</v>
      </c>
      <c r="G38" s="82">
        <f>G30-($E30*G$39)</f>
        <v>5</v>
      </c>
    </row>
    <row r="39" spans="2:12" x14ac:dyDescent="0.35">
      <c r="B39">
        <v>3</v>
      </c>
      <c r="C39">
        <f>C31/$E$31</f>
        <v>0</v>
      </c>
      <c r="D39">
        <f>D31/$E$31</f>
        <v>0</v>
      </c>
      <c r="E39">
        <f>E31/$E$31</f>
        <v>1</v>
      </c>
      <c r="F39">
        <f>F31/$E$31</f>
        <v>0.33333333333333331</v>
      </c>
      <c r="G39">
        <f>G31/$E$31</f>
        <v>1</v>
      </c>
    </row>
  </sheetData>
  <mergeCells count="10">
    <mergeCell ref="F22:G22"/>
    <mergeCell ref="G24:J24"/>
    <mergeCell ref="I30:L30"/>
    <mergeCell ref="H37:L37"/>
    <mergeCell ref="A2:M3"/>
    <mergeCell ref="J6:K6"/>
    <mergeCell ref="J7:L7"/>
    <mergeCell ref="J8:L8"/>
    <mergeCell ref="J14:M14"/>
    <mergeCell ref="H21:K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6550-8DF7-49B3-B98E-CE7F36E61084}">
  <dimension ref="A1:S40"/>
  <sheetViews>
    <sheetView workbookViewId="0">
      <selection activeCell="M29" sqref="M29"/>
    </sheetView>
  </sheetViews>
  <sheetFormatPr defaultRowHeight="14.5" x14ac:dyDescent="0.35"/>
  <sheetData>
    <row r="1" spans="1:19" x14ac:dyDescent="0.35">
      <c r="M1" s="106" t="s">
        <v>171</v>
      </c>
      <c r="N1" s="105"/>
      <c r="O1" s="105"/>
      <c r="P1" s="105"/>
      <c r="Q1" s="19"/>
      <c r="R1" s="19"/>
      <c r="S1" s="20"/>
    </row>
    <row r="2" spans="1:19" x14ac:dyDescent="0.35">
      <c r="C2" t="s">
        <v>170</v>
      </c>
      <c r="M2" s="4"/>
      <c r="S2" s="5"/>
    </row>
    <row r="3" spans="1:19" x14ac:dyDescent="0.35">
      <c r="B3" s="10" t="s">
        <v>123</v>
      </c>
      <c r="C3" s="95" t="s">
        <v>148</v>
      </c>
      <c r="D3" s="10" t="s">
        <v>147</v>
      </c>
      <c r="E3" s="10" t="s">
        <v>146</v>
      </c>
      <c r="M3" s="104" t="s">
        <v>123</v>
      </c>
      <c r="N3" s="103" t="s">
        <v>148</v>
      </c>
      <c r="O3" s="102" t="s">
        <v>147</v>
      </c>
      <c r="P3" s="101" t="s">
        <v>146</v>
      </c>
      <c r="S3" s="5"/>
    </row>
    <row r="4" spans="1:19" x14ac:dyDescent="0.35">
      <c r="B4" s="10" t="s">
        <v>145</v>
      </c>
      <c r="C4" s="79">
        <v>1</v>
      </c>
      <c r="D4">
        <v>2</v>
      </c>
      <c r="E4">
        <v>4</v>
      </c>
      <c r="M4" s="11" t="s">
        <v>87</v>
      </c>
      <c r="N4">
        <v>1</v>
      </c>
      <c r="O4">
        <v>2</v>
      </c>
      <c r="P4" s="5">
        <v>4</v>
      </c>
      <c r="Q4" s="100" t="s">
        <v>169</v>
      </c>
      <c r="R4" s="99"/>
      <c r="S4" s="98"/>
    </row>
    <row r="5" spans="1:19" x14ac:dyDescent="0.35">
      <c r="B5" s="10" t="s">
        <v>87</v>
      </c>
      <c r="C5">
        <v>5</v>
      </c>
      <c r="D5" s="79">
        <v>3</v>
      </c>
      <c r="E5">
        <v>4</v>
      </c>
      <c r="M5" s="97" t="s">
        <v>88</v>
      </c>
      <c r="N5" s="96">
        <v>5</v>
      </c>
      <c r="O5" s="8">
        <v>3</v>
      </c>
      <c r="P5" s="9">
        <v>4</v>
      </c>
      <c r="S5" s="5"/>
    </row>
    <row r="6" spans="1:19" x14ac:dyDescent="0.35">
      <c r="A6" t="s">
        <v>168</v>
      </c>
      <c r="B6" s="10" t="s">
        <v>88</v>
      </c>
      <c r="C6">
        <v>5</v>
      </c>
      <c r="D6" s="79">
        <v>4</v>
      </c>
      <c r="E6">
        <v>8</v>
      </c>
      <c r="M6" s="11" t="s">
        <v>158</v>
      </c>
      <c r="N6">
        <v>5</v>
      </c>
      <c r="O6">
        <v>5</v>
      </c>
      <c r="P6">
        <v>5</v>
      </c>
      <c r="S6" s="5"/>
    </row>
    <row r="7" spans="1:19" x14ac:dyDescent="0.35">
      <c r="M7" s="4"/>
      <c r="S7" s="5"/>
    </row>
    <row r="8" spans="1:19" ht="31.5" customHeight="1" x14ac:dyDescent="0.35">
      <c r="B8" s="90" t="s">
        <v>167</v>
      </c>
      <c r="C8" s="90"/>
      <c r="F8" s="92" t="s">
        <v>166</v>
      </c>
      <c r="G8" s="91"/>
      <c r="M8" s="4"/>
      <c r="S8" s="5"/>
    </row>
    <row r="9" spans="1:19" x14ac:dyDescent="0.35">
      <c r="B9" s="10" t="s">
        <v>123</v>
      </c>
      <c r="C9" s="95" t="s">
        <v>148</v>
      </c>
      <c r="D9" s="10" t="s">
        <v>147</v>
      </c>
      <c r="E9" s="10" t="s">
        <v>146</v>
      </c>
      <c r="F9" s="94"/>
      <c r="M9" s="93" t="s">
        <v>165</v>
      </c>
      <c r="N9" s="73"/>
      <c r="O9" s="73"/>
      <c r="P9" s="73"/>
      <c r="S9" s="5"/>
    </row>
    <row r="10" spans="1:19" x14ac:dyDescent="0.35">
      <c r="B10" s="10" t="s">
        <v>145</v>
      </c>
      <c r="C10" s="79">
        <f>C4-$C$4</f>
        <v>0</v>
      </c>
      <c r="D10">
        <f>D4-$C$4</f>
        <v>1</v>
      </c>
      <c r="E10">
        <f>E4-$C$4</f>
        <v>3</v>
      </c>
      <c r="F10" t="s">
        <v>164</v>
      </c>
      <c r="M10" s="93" t="s">
        <v>163</v>
      </c>
      <c r="N10" s="73"/>
      <c r="O10" s="73"/>
      <c r="P10" s="73"/>
      <c r="S10" s="5"/>
    </row>
    <row r="11" spans="1:19" x14ac:dyDescent="0.35">
      <c r="B11" s="10" t="s">
        <v>87</v>
      </c>
      <c r="C11">
        <f>C5-$D$5</f>
        <v>2</v>
      </c>
      <c r="D11" s="79">
        <f>D5-$D$5</f>
        <v>0</v>
      </c>
      <c r="E11" s="79">
        <f>E5-$D$5</f>
        <v>1</v>
      </c>
      <c r="M11" s="4"/>
      <c r="S11" s="5"/>
    </row>
    <row r="12" spans="1:19" x14ac:dyDescent="0.35">
      <c r="B12" s="10" t="s">
        <v>88</v>
      </c>
      <c r="C12">
        <f>C6-$D$6</f>
        <v>1</v>
      </c>
      <c r="D12">
        <f>D6-$D$6</f>
        <v>0</v>
      </c>
      <c r="E12">
        <f>E6-$D$6</f>
        <v>4</v>
      </c>
      <c r="M12" s="93" t="s">
        <v>162</v>
      </c>
      <c r="N12" s="73"/>
      <c r="O12" s="73"/>
      <c r="S12" s="5"/>
    </row>
    <row r="13" spans="1:19" x14ac:dyDescent="0.35">
      <c r="M13" s="4" t="s">
        <v>123</v>
      </c>
      <c r="N13" t="s">
        <v>148</v>
      </c>
      <c r="O13" t="s">
        <v>147</v>
      </c>
      <c r="P13" t="s">
        <v>146</v>
      </c>
      <c r="S13" s="5"/>
    </row>
    <row r="14" spans="1:19" ht="30.75" customHeight="1" x14ac:dyDescent="0.35">
      <c r="B14" s="90" t="s">
        <v>161</v>
      </c>
      <c r="C14" s="90"/>
      <c r="F14" s="92" t="s">
        <v>160</v>
      </c>
      <c r="G14" s="91"/>
      <c r="M14" s="4" t="s">
        <v>87</v>
      </c>
      <c r="N14">
        <v>1</v>
      </c>
      <c r="O14">
        <v>2</v>
      </c>
      <c r="P14">
        <v>4</v>
      </c>
      <c r="S14" s="5"/>
    </row>
    <row r="15" spans="1:19" x14ac:dyDescent="0.35">
      <c r="B15" t="s">
        <v>123</v>
      </c>
      <c r="C15" t="s">
        <v>148</v>
      </c>
      <c r="D15" t="s">
        <v>147</v>
      </c>
      <c r="E15" t="s">
        <v>146</v>
      </c>
      <c r="M15" s="4" t="s">
        <v>88</v>
      </c>
      <c r="N15">
        <v>5</v>
      </c>
      <c r="O15">
        <v>3</v>
      </c>
      <c r="P15">
        <v>4</v>
      </c>
      <c r="S15" s="5"/>
    </row>
    <row r="16" spans="1:19" x14ac:dyDescent="0.35">
      <c r="B16" t="s">
        <v>145</v>
      </c>
      <c r="C16">
        <f>C10-$C$10</f>
        <v>0</v>
      </c>
      <c r="D16">
        <f>D10-$D$11</f>
        <v>1</v>
      </c>
      <c r="E16">
        <f>E10-$E$11</f>
        <v>2</v>
      </c>
      <c r="F16" t="s">
        <v>159</v>
      </c>
      <c r="M16" s="7" t="s">
        <v>158</v>
      </c>
      <c r="N16" s="8">
        <v>5</v>
      </c>
      <c r="O16" s="8">
        <v>5</v>
      </c>
      <c r="P16" s="8">
        <v>5</v>
      </c>
      <c r="Q16" s="8"/>
      <c r="R16" s="8"/>
      <c r="S16" s="9"/>
    </row>
    <row r="17" spans="2:11" x14ac:dyDescent="0.35">
      <c r="B17" t="s">
        <v>87</v>
      </c>
      <c r="C17">
        <f>C11-$C$10</f>
        <v>2</v>
      </c>
      <c r="D17">
        <f>D11-$D$11</f>
        <v>0</v>
      </c>
      <c r="E17">
        <f>E11-$E$11</f>
        <v>0</v>
      </c>
    </row>
    <row r="18" spans="2:11" x14ac:dyDescent="0.35">
      <c r="B18" t="s">
        <v>88</v>
      </c>
      <c r="C18">
        <f>C12-$C$10</f>
        <v>1</v>
      </c>
      <c r="D18">
        <f>D12-$D$11</f>
        <v>0</v>
      </c>
      <c r="E18">
        <f>E12-$E$11</f>
        <v>3</v>
      </c>
    </row>
    <row r="20" spans="2:11" x14ac:dyDescent="0.35">
      <c r="B20" s="90" t="s">
        <v>157</v>
      </c>
      <c r="C20" s="90"/>
    </row>
    <row r="21" spans="2:11" x14ac:dyDescent="0.35">
      <c r="B21" t="s">
        <v>123</v>
      </c>
      <c r="C21" t="s">
        <v>148</v>
      </c>
      <c r="D21" t="s">
        <v>147</v>
      </c>
      <c r="E21" t="s">
        <v>146</v>
      </c>
    </row>
    <row r="22" spans="2:11" x14ac:dyDescent="0.35">
      <c r="B22" t="s">
        <v>145</v>
      </c>
      <c r="C22">
        <v>0</v>
      </c>
      <c r="D22">
        <v>1</v>
      </c>
      <c r="E22">
        <v>2</v>
      </c>
      <c r="G22" s="89" t="s">
        <v>156</v>
      </c>
      <c r="H22" s="89"/>
    </row>
    <row r="23" spans="2:11" x14ac:dyDescent="0.35">
      <c r="B23" t="s">
        <v>87</v>
      </c>
      <c r="C23">
        <v>2</v>
      </c>
      <c r="D23">
        <v>0</v>
      </c>
      <c r="E23">
        <v>0</v>
      </c>
      <c r="G23" s="73" t="s">
        <v>155</v>
      </c>
      <c r="H23" s="73"/>
      <c r="I23" s="73"/>
      <c r="J23" s="73"/>
    </row>
    <row r="24" spans="2:11" x14ac:dyDescent="0.35">
      <c r="B24" t="s">
        <v>88</v>
      </c>
      <c r="C24">
        <v>1</v>
      </c>
      <c r="D24">
        <v>0</v>
      </c>
      <c r="E24">
        <v>3</v>
      </c>
    </row>
    <row r="26" spans="2:11" x14ac:dyDescent="0.35">
      <c r="B26" s="73" t="s">
        <v>154</v>
      </c>
      <c r="C26" s="73"/>
    </row>
    <row r="29" spans="2:11" x14ac:dyDescent="0.35">
      <c r="B29" s="73" t="s">
        <v>153</v>
      </c>
      <c r="C29" s="73"/>
      <c r="D29" s="73"/>
      <c r="E29" s="73"/>
      <c r="F29" s="73"/>
      <c r="G29" s="73"/>
      <c r="H29" s="73"/>
      <c r="I29" s="73"/>
      <c r="J29" s="73"/>
    </row>
    <row r="30" spans="2:11" x14ac:dyDescent="0.35">
      <c r="B30" s="73" t="s">
        <v>152</v>
      </c>
      <c r="C30" s="73"/>
      <c r="D30" s="73"/>
      <c r="E30" s="73"/>
      <c r="F30" s="73"/>
      <c r="G30" s="73"/>
      <c r="H30" s="73"/>
      <c r="I30" s="73"/>
      <c r="J30" s="73"/>
      <c r="K30" s="73"/>
    </row>
    <row r="31" spans="2:11" x14ac:dyDescent="0.35">
      <c r="B31" s="73" t="s">
        <v>151</v>
      </c>
      <c r="C31" s="73"/>
      <c r="D31" s="73"/>
      <c r="E31" s="73"/>
    </row>
    <row r="33" spans="1:14" x14ac:dyDescent="0.35">
      <c r="B33" t="s">
        <v>150</v>
      </c>
      <c r="C33" t="s">
        <v>148</v>
      </c>
      <c r="D33" t="s">
        <v>147</v>
      </c>
      <c r="E33" t="s">
        <v>146</v>
      </c>
      <c r="G33" t="s">
        <v>149</v>
      </c>
      <c r="H33" t="s">
        <v>148</v>
      </c>
      <c r="I33" t="s">
        <v>147</v>
      </c>
      <c r="J33" t="s">
        <v>146</v>
      </c>
    </row>
    <row r="34" spans="1:14" x14ac:dyDescent="0.35">
      <c r="B34" t="s">
        <v>145</v>
      </c>
      <c r="C34">
        <v>0</v>
      </c>
      <c r="D34">
        <v>1</v>
      </c>
      <c r="E34">
        <v>2</v>
      </c>
      <c r="G34" t="s">
        <v>145</v>
      </c>
      <c r="H34">
        <v>1</v>
      </c>
      <c r="I34">
        <v>2</v>
      </c>
      <c r="J34">
        <v>4</v>
      </c>
    </row>
    <row r="35" spans="1:14" x14ac:dyDescent="0.35">
      <c r="B35" t="s">
        <v>87</v>
      </c>
      <c r="C35">
        <v>2</v>
      </c>
      <c r="D35">
        <v>0</v>
      </c>
      <c r="E35">
        <v>0</v>
      </c>
      <c r="G35" t="s">
        <v>87</v>
      </c>
      <c r="H35">
        <v>5</v>
      </c>
      <c r="I35">
        <v>3</v>
      </c>
      <c r="J35">
        <v>4</v>
      </c>
    </row>
    <row r="36" spans="1:14" x14ac:dyDescent="0.35">
      <c r="B36" t="s">
        <v>88</v>
      </c>
      <c r="C36">
        <v>1</v>
      </c>
      <c r="D36">
        <v>0</v>
      </c>
      <c r="E36">
        <v>3</v>
      </c>
      <c r="G36" t="s">
        <v>88</v>
      </c>
      <c r="H36">
        <v>5</v>
      </c>
      <c r="I36">
        <v>4</v>
      </c>
      <c r="J36">
        <v>8</v>
      </c>
    </row>
    <row r="40" spans="1:14" x14ac:dyDescent="0.35">
      <c r="A40" s="83"/>
      <c r="B40" s="83"/>
      <c r="C40" s="83"/>
      <c r="D40" s="83"/>
      <c r="E40" s="83"/>
      <c r="F40" s="83"/>
      <c r="G40" s="83"/>
      <c r="H40" s="83"/>
      <c r="I40" s="83"/>
      <c r="J40" s="83"/>
      <c r="K40" s="83"/>
      <c r="L40" s="83"/>
      <c r="M40" s="83"/>
      <c r="N40" s="83"/>
    </row>
  </sheetData>
  <mergeCells count="16">
    <mergeCell ref="M10:P10"/>
    <mergeCell ref="M1:P1"/>
    <mergeCell ref="Q4:S4"/>
    <mergeCell ref="B8:C8"/>
    <mergeCell ref="F8:G8"/>
    <mergeCell ref="M9:P9"/>
    <mergeCell ref="B26:C26"/>
    <mergeCell ref="B29:J29"/>
    <mergeCell ref="B30:K30"/>
    <mergeCell ref="B31:E31"/>
    <mergeCell ref="M12:O12"/>
    <mergeCell ref="B14:C14"/>
    <mergeCell ref="F14:G14"/>
    <mergeCell ref="B20:C20"/>
    <mergeCell ref="G22:H22"/>
    <mergeCell ref="G23:J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BD1-BC9E-4FA3-9523-60B12E859DA7}">
  <dimension ref="A2:O74"/>
  <sheetViews>
    <sheetView zoomScale="130" zoomScaleNormal="130" workbookViewId="0">
      <selection activeCell="K20" sqref="K20"/>
    </sheetView>
  </sheetViews>
  <sheetFormatPr defaultRowHeight="14.5" x14ac:dyDescent="0.35"/>
  <sheetData>
    <row r="2" spans="2:7" x14ac:dyDescent="0.35">
      <c r="B2" s="109" t="s">
        <v>190</v>
      </c>
      <c r="C2" s="109"/>
    </row>
    <row r="3" spans="2:7" x14ac:dyDescent="0.35">
      <c r="B3" s="10" t="s">
        <v>123</v>
      </c>
      <c r="C3" s="95" t="s">
        <v>148</v>
      </c>
      <c r="D3" s="10" t="s">
        <v>147</v>
      </c>
      <c r="E3" s="10" t="s">
        <v>146</v>
      </c>
      <c r="F3" s="10" t="s">
        <v>175</v>
      </c>
    </row>
    <row r="4" spans="2:7" x14ac:dyDescent="0.35">
      <c r="B4" s="10" t="s">
        <v>145</v>
      </c>
      <c r="C4">
        <v>10</v>
      </c>
      <c r="D4">
        <v>19</v>
      </c>
      <c r="E4">
        <v>8</v>
      </c>
      <c r="F4">
        <v>15</v>
      </c>
    </row>
    <row r="5" spans="2:7" x14ac:dyDescent="0.35">
      <c r="B5" s="10" t="s">
        <v>87</v>
      </c>
      <c r="C5">
        <v>10</v>
      </c>
      <c r="D5">
        <v>18</v>
      </c>
      <c r="E5">
        <v>7</v>
      </c>
      <c r="F5">
        <v>17</v>
      </c>
    </row>
    <row r="6" spans="2:7" x14ac:dyDescent="0.35">
      <c r="B6" s="10" t="s">
        <v>88</v>
      </c>
      <c r="C6">
        <v>13</v>
      </c>
      <c r="D6">
        <v>16</v>
      </c>
      <c r="E6">
        <v>9</v>
      </c>
      <c r="F6">
        <v>14</v>
      </c>
    </row>
    <row r="7" spans="2:7" x14ac:dyDescent="0.35">
      <c r="B7" s="10" t="s">
        <v>174</v>
      </c>
      <c r="C7">
        <v>12</v>
      </c>
      <c r="D7">
        <v>19</v>
      </c>
      <c r="E7">
        <v>8</v>
      </c>
      <c r="F7">
        <v>18</v>
      </c>
    </row>
    <row r="8" spans="2:7" x14ac:dyDescent="0.35">
      <c r="B8" s="10" t="s">
        <v>173</v>
      </c>
      <c r="C8">
        <v>14</v>
      </c>
      <c r="D8">
        <v>17</v>
      </c>
      <c r="E8">
        <v>10</v>
      </c>
      <c r="F8">
        <v>19</v>
      </c>
    </row>
    <row r="9" spans="2:7" x14ac:dyDescent="0.35">
      <c r="B9" s="90" t="s">
        <v>189</v>
      </c>
      <c r="C9" s="90"/>
    </row>
    <row r="11" spans="2:7" x14ac:dyDescent="0.35">
      <c r="B11" t="s">
        <v>123</v>
      </c>
      <c r="C11" s="95" t="s">
        <v>148</v>
      </c>
      <c r="D11" s="10" t="s">
        <v>147</v>
      </c>
      <c r="E11" s="10" t="s">
        <v>146</v>
      </c>
      <c r="F11" s="10" t="s">
        <v>175</v>
      </c>
      <c r="G11" s="10" t="s">
        <v>176</v>
      </c>
    </row>
    <row r="12" spans="2:7" x14ac:dyDescent="0.35">
      <c r="B12" s="10" t="s">
        <v>145</v>
      </c>
      <c r="C12">
        <v>10</v>
      </c>
      <c r="D12" s="79">
        <v>19</v>
      </c>
      <c r="E12">
        <v>8</v>
      </c>
      <c r="F12">
        <v>15</v>
      </c>
      <c r="G12" s="79">
        <v>19</v>
      </c>
    </row>
    <row r="13" spans="2:7" x14ac:dyDescent="0.35">
      <c r="B13" s="10" t="s">
        <v>87</v>
      </c>
      <c r="C13">
        <v>10</v>
      </c>
      <c r="D13">
        <v>18</v>
      </c>
      <c r="E13">
        <v>7</v>
      </c>
      <c r="F13">
        <v>17</v>
      </c>
      <c r="G13" s="79">
        <v>19</v>
      </c>
    </row>
    <row r="14" spans="2:7" x14ac:dyDescent="0.35">
      <c r="B14" s="10" t="s">
        <v>88</v>
      </c>
      <c r="C14">
        <v>13</v>
      </c>
      <c r="D14">
        <v>16</v>
      </c>
      <c r="E14">
        <v>9</v>
      </c>
      <c r="F14">
        <v>14</v>
      </c>
      <c r="G14" s="79">
        <v>19</v>
      </c>
    </row>
    <row r="15" spans="2:7" x14ac:dyDescent="0.35">
      <c r="B15" s="10" t="s">
        <v>174</v>
      </c>
      <c r="C15">
        <v>12</v>
      </c>
      <c r="D15" s="79">
        <v>19</v>
      </c>
      <c r="E15">
        <v>8</v>
      </c>
      <c r="F15">
        <v>18</v>
      </c>
      <c r="G15" s="79">
        <v>19</v>
      </c>
    </row>
    <row r="16" spans="2:7" x14ac:dyDescent="0.35">
      <c r="B16" s="10" t="s">
        <v>173</v>
      </c>
      <c r="C16">
        <v>14</v>
      </c>
      <c r="D16">
        <v>17</v>
      </c>
      <c r="E16">
        <v>10</v>
      </c>
      <c r="F16" s="79">
        <v>19</v>
      </c>
      <c r="G16" s="79">
        <v>19</v>
      </c>
    </row>
    <row r="18" spans="2:14" x14ac:dyDescent="0.35">
      <c r="B18" s="90" t="s">
        <v>167</v>
      </c>
      <c r="C18" s="90"/>
    </row>
    <row r="19" spans="2:14" x14ac:dyDescent="0.35">
      <c r="B19" t="s">
        <v>123</v>
      </c>
      <c r="C19" t="s">
        <v>148</v>
      </c>
      <c r="D19" t="s">
        <v>147</v>
      </c>
      <c r="E19" t="s">
        <v>146</v>
      </c>
      <c r="F19" t="s">
        <v>175</v>
      </c>
      <c r="G19" t="s">
        <v>176</v>
      </c>
      <c r="I19" t="s">
        <v>123</v>
      </c>
      <c r="J19" t="s">
        <v>148</v>
      </c>
      <c r="K19" t="s">
        <v>147</v>
      </c>
      <c r="L19" t="s">
        <v>146</v>
      </c>
      <c r="M19" t="s">
        <v>175</v>
      </c>
      <c r="N19" t="s">
        <v>176</v>
      </c>
    </row>
    <row r="20" spans="2:14" x14ac:dyDescent="0.35">
      <c r="B20" t="s">
        <v>145</v>
      </c>
      <c r="C20">
        <v>10</v>
      </c>
      <c r="D20">
        <v>19</v>
      </c>
      <c r="E20" s="108">
        <v>8</v>
      </c>
      <c r="F20">
        <v>15</v>
      </c>
      <c r="G20">
        <v>19</v>
      </c>
      <c r="I20" t="s">
        <v>145</v>
      </c>
      <c r="J20">
        <f>C20-$E$20</f>
        <v>2</v>
      </c>
      <c r="K20">
        <f>D20-$E$20</f>
        <v>11</v>
      </c>
      <c r="L20">
        <f>E20-$E$20</f>
        <v>0</v>
      </c>
      <c r="M20">
        <f>F20-$E$20</f>
        <v>7</v>
      </c>
      <c r="N20">
        <f>G20-$E$20</f>
        <v>11</v>
      </c>
    </row>
    <row r="21" spans="2:14" x14ac:dyDescent="0.35">
      <c r="B21" t="s">
        <v>87</v>
      </c>
      <c r="C21">
        <v>10</v>
      </c>
      <c r="D21">
        <v>18</v>
      </c>
      <c r="E21" s="108">
        <v>7</v>
      </c>
      <c r="F21">
        <v>17</v>
      </c>
      <c r="G21">
        <v>19</v>
      </c>
      <c r="I21" t="s">
        <v>87</v>
      </c>
      <c r="J21">
        <f>C21-$E$21</f>
        <v>3</v>
      </c>
      <c r="K21">
        <f>D21-$E$21</f>
        <v>11</v>
      </c>
      <c r="L21">
        <f>E21-$E$21</f>
        <v>0</v>
      </c>
      <c r="M21">
        <f>F21-$E$21</f>
        <v>10</v>
      </c>
      <c r="N21">
        <f>G21-$E$21</f>
        <v>12</v>
      </c>
    </row>
    <row r="22" spans="2:14" x14ac:dyDescent="0.35">
      <c r="B22" t="s">
        <v>88</v>
      </c>
      <c r="C22">
        <v>13</v>
      </c>
      <c r="D22">
        <v>16</v>
      </c>
      <c r="E22" s="108">
        <v>9</v>
      </c>
      <c r="F22">
        <v>14</v>
      </c>
      <c r="G22">
        <v>19</v>
      </c>
      <c r="I22" t="s">
        <v>88</v>
      </c>
      <c r="J22">
        <f>C22-$E$22</f>
        <v>4</v>
      </c>
      <c r="K22">
        <f>D22-$E$22</f>
        <v>7</v>
      </c>
      <c r="L22">
        <f>E22-$E$22</f>
        <v>0</v>
      </c>
      <c r="M22">
        <f>F22-$E$22</f>
        <v>5</v>
      </c>
      <c r="N22">
        <f>G22-$E$22</f>
        <v>10</v>
      </c>
    </row>
    <row r="23" spans="2:14" x14ac:dyDescent="0.35">
      <c r="B23" t="s">
        <v>174</v>
      </c>
      <c r="C23">
        <v>12</v>
      </c>
      <c r="D23">
        <v>19</v>
      </c>
      <c r="E23" s="108">
        <v>8</v>
      </c>
      <c r="F23">
        <v>18</v>
      </c>
      <c r="G23">
        <v>19</v>
      </c>
      <c r="I23" t="s">
        <v>174</v>
      </c>
      <c r="J23">
        <f>C23-$E$23</f>
        <v>4</v>
      </c>
      <c r="K23">
        <f>D23-$E$23</f>
        <v>11</v>
      </c>
      <c r="L23">
        <f>E23-$E$23</f>
        <v>0</v>
      </c>
      <c r="M23">
        <f>F23-$E$23</f>
        <v>10</v>
      </c>
      <c r="N23">
        <f>G23-$E$23</f>
        <v>11</v>
      </c>
    </row>
    <row r="24" spans="2:14" x14ac:dyDescent="0.35">
      <c r="B24" t="s">
        <v>173</v>
      </c>
      <c r="C24">
        <v>14</v>
      </c>
      <c r="D24">
        <v>17</v>
      </c>
      <c r="E24" s="108">
        <v>10</v>
      </c>
      <c r="F24">
        <v>19</v>
      </c>
      <c r="G24">
        <v>19</v>
      </c>
      <c r="I24" t="s">
        <v>173</v>
      </c>
      <c r="J24">
        <f>C24-$E$24</f>
        <v>4</v>
      </c>
      <c r="K24">
        <f>D24-$E$24</f>
        <v>7</v>
      </c>
      <c r="L24">
        <f>E24-$E$24</f>
        <v>0</v>
      </c>
      <c r="M24">
        <f>F24-$E$24</f>
        <v>9</v>
      </c>
      <c r="N24">
        <f>G24-$E$24</f>
        <v>9</v>
      </c>
    </row>
    <row r="25" spans="2:14" x14ac:dyDescent="0.35">
      <c r="B25" s="73" t="s">
        <v>166</v>
      </c>
      <c r="C25" s="73"/>
      <c r="D25" s="73"/>
    </row>
    <row r="27" spans="2:14" x14ac:dyDescent="0.35">
      <c r="B27" s="90" t="s">
        <v>161</v>
      </c>
      <c r="C27" s="90"/>
    </row>
    <row r="28" spans="2:14" x14ac:dyDescent="0.35">
      <c r="B28" t="s">
        <v>123</v>
      </c>
      <c r="C28" t="s">
        <v>148</v>
      </c>
      <c r="D28" t="s">
        <v>147</v>
      </c>
      <c r="E28" t="s">
        <v>146</v>
      </c>
      <c r="F28" t="s">
        <v>175</v>
      </c>
      <c r="G28" t="s">
        <v>176</v>
      </c>
      <c r="I28" t="s">
        <v>123</v>
      </c>
      <c r="J28" t="s">
        <v>148</v>
      </c>
      <c r="K28" t="s">
        <v>147</v>
      </c>
      <c r="L28" t="s">
        <v>146</v>
      </c>
      <c r="M28" t="s">
        <v>175</v>
      </c>
      <c r="N28" t="s">
        <v>176</v>
      </c>
    </row>
    <row r="29" spans="2:14" x14ac:dyDescent="0.35">
      <c r="B29" t="s">
        <v>145</v>
      </c>
      <c r="C29" s="108">
        <v>2</v>
      </c>
      <c r="D29">
        <v>11</v>
      </c>
      <c r="E29" s="108">
        <v>0</v>
      </c>
      <c r="F29">
        <v>7</v>
      </c>
      <c r="G29">
        <v>11</v>
      </c>
      <c r="I29" t="s">
        <v>145</v>
      </c>
      <c r="J29">
        <f>C29-$C$29</f>
        <v>0</v>
      </c>
      <c r="K29">
        <f>D29-$D$31</f>
        <v>4</v>
      </c>
      <c r="L29">
        <f>E29-$E$29</f>
        <v>0</v>
      </c>
      <c r="M29">
        <f>F29-$F$31</f>
        <v>2</v>
      </c>
      <c r="N29">
        <f>G29-$G$33</f>
        <v>2</v>
      </c>
    </row>
    <row r="30" spans="2:14" x14ac:dyDescent="0.35">
      <c r="B30" t="s">
        <v>87</v>
      </c>
      <c r="C30">
        <v>3</v>
      </c>
      <c r="D30">
        <v>11</v>
      </c>
      <c r="E30">
        <v>0</v>
      </c>
      <c r="F30">
        <v>10</v>
      </c>
      <c r="G30">
        <v>12</v>
      </c>
      <c r="I30" t="s">
        <v>87</v>
      </c>
      <c r="J30">
        <f>C30-$C$29</f>
        <v>1</v>
      </c>
      <c r="K30">
        <f>D30-$D$31</f>
        <v>4</v>
      </c>
      <c r="L30">
        <f>E30-$E$29</f>
        <v>0</v>
      </c>
      <c r="M30">
        <f>F30-$F$31</f>
        <v>5</v>
      </c>
      <c r="N30">
        <f>G30-$G$33</f>
        <v>3</v>
      </c>
    </row>
    <row r="31" spans="2:14" x14ac:dyDescent="0.35">
      <c r="B31" t="s">
        <v>88</v>
      </c>
      <c r="C31">
        <v>4</v>
      </c>
      <c r="D31" s="108">
        <v>7</v>
      </c>
      <c r="E31">
        <v>0</v>
      </c>
      <c r="F31" s="108">
        <v>5</v>
      </c>
      <c r="G31">
        <v>10</v>
      </c>
      <c r="I31" t="s">
        <v>88</v>
      </c>
      <c r="J31">
        <f>C31-$C$29</f>
        <v>2</v>
      </c>
      <c r="K31">
        <f>D31-$D$31</f>
        <v>0</v>
      </c>
      <c r="L31">
        <f>E31-$E$29</f>
        <v>0</v>
      </c>
      <c r="M31">
        <f>F31-$F$31</f>
        <v>0</v>
      </c>
      <c r="N31">
        <f>G31-$G$33</f>
        <v>1</v>
      </c>
    </row>
    <row r="32" spans="2:14" x14ac:dyDescent="0.35">
      <c r="B32" t="s">
        <v>174</v>
      </c>
      <c r="C32">
        <v>4</v>
      </c>
      <c r="D32">
        <v>11</v>
      </c>
      <c r="E32">
        <v>0</v>
      </c>
      <c r="F32">
        <v>10</v>
      </c>
      <c r="G32">
        <v>11</v>
      </c>
      <c r="I32" t="s">
        <v>174</v>
      </c>
      <c r="J32">
        <f>C32-$C$29</f>
        <v>2</v>
      </c>
      <c r="K32">
        <f>D32-$D$31</f>
        <v>4</v>
      </c>
      <c r="L32">
        <f>E32-$E$29</f>
        <v>0</v>
      </c>
      <c r="M32">
        <f>F32-$F$31</f>
        <v>5</v>
      </c>
      <c r="N32">
        <f>G32-$G$33</f>
        <v>2</v>
      </c>
    </row>
    <row r="33" spans="2:14" x14ac:dyDescent="0.35">
      <c r="B33" t="s">
        <v>173</v>
      </c>
      <c r="C33">
        <v>4</v>
      </c>
      <c r="D33">
        <v>7</v>
      </c>
      <c r="E33">
        <v>0</v>
      </c>
      <c r="F33">
        <v>9</v>
      </c>
      <c r="G33" s="108">
        <v>9</v>
      </c>
      <c r="I33" t="s">
        <v>173</v>
      </c>
      <c r="J33">
        <f>C33-$C$29</f>
        <v>2</v>
      </c>
      <c r="K33">
        <f>D33-$D$31</f>
        <v>0</v>
      </c>
      <c r="L33">
        <f>E33-$E$29</f>
        <v>0</v>
      </c>
      <c r="M33">
        <f>F33-$F$31</f>
        <v>4</v>
      </c>
      <c r="N33">
        <f>G33-$G$33</f>
        <v>0</v>
      </c>
    </row>
    <row r="34" spans="2:14" x14ac:dyDescent="0.35">
      <c r="B34" s="73" t="s">
        <v>160</v>
      </c>
      <c r="C34" s="73"/>
      <c r="D34" s="73"/>
    </row>
    <row r="36" spans="2:14" x14ac:dyDescent="0.35">
      <c r="B36" s="90" t="s">
        <v>188</v>
      </c>
      <c r="C36" s="90"/>
    </row>
    <row r="37" spans="2:14" x14ac:dyDescent="0.35">
      <c r="B37" t="s">
        <v>123</v>
      </c>
      <c r="C37" t="s">
        <v>148</v>
      </c>
      <c r="D37" t="s">
        <v>147</v>
      </c>
      <c r="E37" t="s">
        <v>146</v>
      </c>
      <c r="F37" t="s">
        <v>175</v>
      </c>
      <c r="G37" t="s">
        <v>176</v>
      </c>
      <c r="H37" s="89" t="s">
        <v>187</v>
      </c>
      <c r="I37" s="89"/>
    </row>
    <row r="38" spans="2:14" x14ac:dyDescent="0.35">
      <c r="B38" t="s">
        <v>145</v>
      </c>
      <c r="C38">
        <v>0</v>
      </c>
      <c r="D38">
        <v>4</v>
      </c>
      <c r="E38">
        <v>0</v>
      </c>
      <c r="F38">
        <v>2</v>
      </c>
      <c r="G38">
        <v>2</v>
      </c>
    </row>
    <row r="39" spans="2:14" x14ac:dyDescent="0.35">
      <c r="B39" t="s">
        <v>87</v>
      </c>
      <c r="C39" s="83">
        <v>1</v>
      </c>
      <c r="D39">
        <v>4</v>
      </c>
      <c r="E39">
        <v>0</v>
      </c>
      <c r="F39">
        <v>5</v>
      </c>
      <c r="G39">
        <v>3</v>
      </c>
      <c r="H39" s="73" t="s">
        <v>186</v>
      </c>
      <c r="I39" s="73"/>
      <c r="J39" s="73"/>
      <c r="K39" s="73"/>
    </row>
    <row r="40" spans="2:14" x14ac:dyDescent="0.35">
      <c r="B40" t="s">
        <v>88</v>
      </c>
      <c r="C40">
        <v>2</v>
      </c>
      <c r="D40">
        <v>0</v>
      </c>
      <c r="E40">
        <v>0</v>
      </c>
      <c r="F40">
        <v>0</v>
      </c>
      <c r="G40">
        <v>1</v>
      </c>
    </row>
    <row r="41" spans="2:14" x14ac:dyDescent="0.35">
      <c r="B41" t="s">
        <v>174</v>
      </c>
      <c r="C41">
        <v>2</v>
      </c>
      <c r="D41">
        <v>4</v>
      </c>
      <c r="E41">
        <v>0</v>
      </c>
      <c r="F41">
        <v>5</v>
      </c>
      <c r="G41">
        <v>2</v>
      </c>
    </row>
    <row r="42" spans="2:14" x14ac:dyDescent="0.35">
      <c r="B42" t="s">
        <v>173</v>
      </c>
      <c r="C42">
        <v>2</v>
      </c>
      <c r="D42">
        <v>0</v>
      </c>
      <c r="E42">
        <v>0</v>
      </c>
      <c r="F42">
        <v>4</v>
      </c>
      <c r="G42">
        <v>0</v>
      </c>
    </row>
    <row r="45" spans="2:14" x14ac:dyDescent="0.35">
      <c r="B45" t="s">
        <v>123</v>
      </c>
      <c r="C45" t="s">
        <v>148</v>
      </c>
      <c r="D45" t="s">
        <v>147</v>
      </c>
      <c r="E45" t="s">
        <v>146</v>
      </c>
      <c r="F45" t="s">
        <v>175</v>
      </c>
      <c r="G45" t="s">
        <v>176</v>
      </c>
      <c r="I45" t="s">
        <v>185</v>
      </c>
    </row>
    <row r="46" spans="2:14" x14ac:dyDescent="0.35">
      <c r="B46" t="s">
        <v>145</v>
      </c>
      <c r="C46">
        <v>0</v>
      </c>
      <c r="D46">
        <v>4</v>
      </c>
      <c r="E46">
        <v>1</v>
      </c>
      <c r="F46">
        <v>2</v>
      </c>
      <c r="G46">
        <v>2</v>
      </c>
      <c r="I46" t="s">
        <v>184</v>
      </c>
    </row>
    <row r="47" spans="2:14" x14ac:dyDescent="0.35">
      <c r="B47" t="s">
        <v>87</v>
      </c>
      <c r="C47">
        <v>0</v>
      </c>
      <c r="D47">
        <v>3</v>
      </c>
      <c r="E47">
        <v>0</v>
      </c>
      <c r="F47">
        <v>4</v>
      </c>
      <c r="G47">
        <v>2</v>
      </c>
      <c r="I47" t="s">
        <v>183</v>
      </c>
    </row>
    <row r="48" spans="2:14" x14ac:dyDescent="0.35">
      <c r="B48" t="s">
        <v>88</v>
      </c>
      <c r="C48">
        <v>2</v>
      </c>
      <c r="D48">
        <v>0</v>
      </c>
      <c r="E48">
        <v>1</v>
      </c>
      <c r="F48">
        <v>0</v>
      </c>
      <c r="G48">
        <v>1</v>
      </c>
      <c r="I48" t="s">
        <v>182</v>
      </c>
    </row>
    <row r="49" spans="2:13" x14ac:dyDescent="0.35">
      <c r="B49" t="s">
        <v>174</v>
      </c>
      <c r="C49">
        <v>1</v>
      </c>
      <c r="D49">
        <v>3</v>
      </c>
      <c r="E49">
        <v>0</v>
      </c>
      <c r="F49">
        <v>4</v>
      </c>
      <c r="G49" s="83">
        <v>1</v>
      </c>
      <c r="I49" t="s">
        <v>181</v>
      </c>
    </row>
    <row r="50" spans="2:13" x14ac:dyDescent="0.35">
      <c r="B50" t="s">
        <v>173</v>
      </c>
      <c r="C50">
        <v>2</v>
      </c>
      <c r="D50">
        <v>0</v>
      </c>
      <c r="E50">
        <v>1</v>
      </c>
      <c r="F50">
        <v>4</v>
      </c>
      <c r="G50">
        <v>0</v>
      </c>
      <c r="I50" t="s">
        <v>180</v>
      </c>
    </row>
    <row r="51" spans="2:13" x14ac:dyDescent="0.35">
      <c r="B51" s="89" t="s">
        <v>179</v>
      </c>
      <c r="C51" s="89"/>
    </row>
    <row r="53" spans="2:13" x14ac:dyDescent="0.35">
      <c r="B53" s="107" t="s">
        <v>178</v>
      </c>
    </row>
    <row r="54" spans="2:13" x14ac:dyDescent="0.35">
      <c r="B54" t="s">
        <v>123</v>
      </c>
      <c r="C54" t="s">
        <v>148</v>
      </c>
      <c r="D54" t="s">
        <v>147</v>
      </c>
      <c r="E54" t="s">
        <v>146</v>
      </c>
      <c r="F54" t="s">
        <v>175</v>
      </c>
      <c r="G54" t="s">
        <v>176</v>
      </c>
    </row>
    <row r="55" spans="2:13" x14ac:dyDescent="0.35">
      <c r="B55" t="s">
        <v>145</v>
      </c>
      <c r="C55">
        <v>0</v>
      </c>
      <c r="D55">
        <v>3</v>
      </c>
      <c r="E55">
        <v>1</v>
      </c>
      <c r="F55">
        <v>1</v>
      </c>
      <c r="G55">
        <v>1</v>
      </c>
    </row>
    <row r="56" spans="2:13" x14ac:dyDescent="0.35">
      <c r="B56" t="s">
        <v>87</v>
      </c>
      <c r="C56">
        <v>0</v>
      </c>
      <c r="D56">
        <v>2</v>
      </c>
      <c r="E56">
        <v>0</v>
      </c>
      <c r="F56">
        <v>3</v>
      </c>
      <c r="G56">
        <v>1</v>
      </c>
    </row>
    <row r="57" spans="2:13" x14ac:dyDescent="0.35">
      <c r="B57" t="s">
        <v>88</v>
      </c>
      <c r="C57">
        <v>3</v>
      </c>
      <c r="D57">
        <v>0</v>
      </c>
      <c r="E57">
        <v>2</v>
      </c>
      <c r="F57">
        <v>0</v>
      </c>
      <c r="G57">
        <v>1</v>
      </c>
    </row>
    <row r="58" spans="2:13" x14ac:dyDescent="0.35">
      <c r="B58" t="s">
        <v>174</v>
      </c>
      <c r="C58">
        <v>1</v>
      </c>
      <c r="D58">
        <v>2</v>
      </c>
      <c r="E58">
        <v>0</v>
      </c>
      <c r="F58">
        <v>3</v>
      </c>
      <c r="G58">
        <v>0</v>
      </c>
    </row>
    <row r="59" spans="2:13" x14ac:dyDescent="0.35">
      <c r="B59" t="s">
        <v>173</v>
      </c>
      <c r="C59">
        <v>3</v>
      </c>
      <c r="D59">
        <v>0</v>
      </c>
      <c r="E59">
        <v>2</v>
      </c>
      <c r="F59">
        <v>4</v>
      </c>
      <c r="G59">
        <v>0</v>
      </c>
    </row>
    <row r="61" spans="2:13" x14ac:dyDescent="0.35">
      <c r="G61" t="s">
        <v>177</v>
      </c>
    </row>
    <row r="62" spans="2:13" x14ac:dyDescent="0.35">
      <c r="B62" s="10" t="s">
        <v>123</v>
      </c>
      <c r="C62" s="10" t="s">
        <v>148</v>
      </c>
      <c r="D62" s="10" t="s">
        <v>147</v>
      </c>
      <c r="E62" s="10" t="s">
        <v>146</v>
      </c>
      <c r="F62" s="10" t="s">
        <v>175</v>
      </c>
      <c r="G62" s="10" t="s">
        <v>176</v>
      </c>
      <c r="I62" s="10" t="s">
        <v>123</v>
      </c>
      <c r="J62" s="95" t="s">
        <v>148</v>
      </c>
      <c r="K62" s="10" t="s">
        <v>147</v>
      </c>
      <c r="L62" s="10" t="s">
        <v>146</v>
      </c>
      <c r="M62" s="10" t="s">
        <v>175</v>
      </c>
    </row>
    <row r="63" spans="2:13" x14ac:dyDescent="0.35">
      <c r="B63" s="10" t="s">
        <v>145</v>
      </c>
      <c r="C63">
        <v>0</v>
      </c>
      <c r="D63">
        <v>3</v>
      </c>
      <c r="E63">
        <v>1</v>
      </c>
      <c r="F63">
        <v>1</v>
      </c>
      <c r="G63">
        <v>1</v>
      </c>
      <c r="I63" s="10" t="s">
        <v>145</v>
      </c>
      <c r="J63">
        <v>10</v>
      </c>
      <c r="K63">
        <v>19</v>
      </c>
      <c r="L63">
        <v>8</v>
      </c>
      <c r="M63">
        <v>15</v>
      </c>
    </row>
    <row r="64" spans="2:13" x14ac:dyDescent="0.35">
      <c r="B64" s="10" t="s">
        <v>87</v>
      </c>
      <c r="C64">
        <v>0</v>
      </c>
      <c r="D64">
        <v>2</v>
      </c>
      <c r="E64">
        <v>0</v>
      </c>
      <c r="F64">
        <v>3</v>
      </c>
      <c r="G64">
        <v>1</v>
      </c>
      <c r="I64" s="10" t="s">
        <v>87</v>
      </c>
      <c r="J64">
        <v>10</v>
      </c>
      <c r="K64">
        <v>18</v>
      </c>
      <c r="L64">
        <v>7</v>
      </c>
      <c r="M64">
        <v>17</v>
      </c>
    </row>
    <row r="65" spans="1:15" x14ac:dyDescent="0.35">
      <c r="B65" s="10" t="s">
        <v>88</v>
      </c>
      <c r="C65">
        <v>3</v>
      </c>
      <c r="D65">
        <v>0</v>
      </c>
      <c r="E65">
        <v>2</v>
      </c>
      <c r="F65">
        <v>0</v>
      </c>
      <c r="G65">
        <v>1</v>
      </c>
      <c r="I65" s="10" t="s">
        <v>88</v>
      </c>
      <c r="J65">
        <v>13</v>
      </c>
      <c r="K65">
        <v>16</v>
      </c>
      <c r="L65">
        <v>9</v>
      </c>
      <c r="M65">
        <v>14</v>
      </c>
    </row>
    <row r="66" spans="1:15" x14ac:dyDescent="0.35">
      <c r="B66" s="10" t="s">
        <v>174</v>
      </c>
      <c r="C66">
        <v>1</v>
      </c>
      <c r="D66">
        <v>2</v>
      </c>
      <c r="E66">
        <v>0</v>
      </c>
      <c r="F66">
        <v>3</v>
      </c>
      <c r="G66">
        <v>0</v>
      </c>
      <c r="I66" s="10" t="s">
        <v>174</v>
      </c>
      <c r="J66">
        <v>12</v>
      </c>
      <c r="K66">
        <v>19</v>
      </c>
      <c r="L66">
        <v>8</v>
      </c>
      <c r="M66">
        <v>18</v>
      </c>
    </row>
    <row r="67" spans="1:15" x14ac:dyDescent="0.35">
      <c r="B67" s="10" t="s">
        <v>173</v>
      </c>
      <c r="C67">
        <v>3</v>
      </c>
      <c r="D67">
        <v>0</v>
      </c>
      <c r="E67">
        <v>2</v>
      </c>
      <c r="F67">
        <v>4</v>
      </c>
      <c r="G67">
        <v>0</v>
      </c>
      <c r="I67" s="10" t="s">
        <v>173</v>
      </c>
      <c r="J67">
        <v>14</v>
      </c>
      <c r="K67">
        <v>17</v>
      </c>
      <c r="L67">
        <v>10</v>
      </c>
      <c r="M67">
        <v>19</v>
      </c>
    </row>
    <row r="71" spans="1:15" x14ac:dyDescent="0.35">
      <c r="B71" s="73" t="s">
        <v>172</v>
      </c>
      <c r="C71" s="73"/>
      <c r="D71" s="73"/>
      <c r="E71" s="73"/>
    </row>
    <row r="74" spans="1:15" x14ac:dyDescent="0.35">
      <c r="A74" s="83"/>
      <c r="B74" s="83"/>
      <c r="C74" s="83"/>
      <c r="D74" s="83"/>
      <c r="E74" s="83"/>
      <c r="F74" s="83"/>
      <c r="G74" s="83"/>
      <c r="H74" s="83"/>
      <c r="I74" s="83"/>
      <c r="J74" s="83"/>
      <c r="K74" s="83"/>
      <c r="L74" s="83"/>
      <c r="M74" s="83"/>
      <c r="N74" s="83"/>
      <c r="O74" s="83"/>
    </row>
  </sheetData>
  <mergeCells count="11">
    <mergeCell ref="B2:C2"/>
    <mergeCell ref="B9:C9"/>
    <mergeCell ref="B18:C18"/>
    <mergeCell ref="B25:D25"/>
    <mergeCell ref="B27:C27"/>
    <mergeCell ref="B36:C36"/>
    <mergeCell ref="H37:I37"/>
    <mergeCell ref="H39:K39"/>
    <mergeCell ref="B51:C51"/>
    <mergeCell ref="B71:E71"/>
    <mergeCell ref="B34:D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Branch &amp; Bound</vt:lpstr>
      <vt:lpstr>Capital Budgeting</vt:lpstr>
      <vt:lpstr>Cutting Plane</vt:lpstr>
      <vt:lpstr>hUNG 1</vt:lpstr>
      <vt:lpstr>Hung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Cullen</dc:creator>
  <cp:lastModifiedBy>Ed Cullen</cp:lastModifiedBy>
  <dcterms:created xsi:type="dcterms:W3CDTF">2015-06-05T18:17:20Z</dcterms:created>
  <dcterms:modified xsi:type="dcterms:W3CDTF">2025-08-07T21:33:01Z</dcterms:modified>
</cp:coreProperties>
</file>