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uc-my.sharepoint.com/personal/be22_filippini_stud_liuc_it/Documents/TESI/Tesi Beatrice Filippini/Modello NetLogo/rebound_ABM/"/>
    </mc:Choice>
  </mc:AlternateContent>
  <xr:revisionPtr revIDLastSave="516" documentId="8_{ECFB5445-1A90-4625-A58D-D2F45E3D0085}" xr6:coauthVersionLast="47" xr6:coauthVersionMax="47" xr10:uidLastSave="{D5DA36DD-5458-4CCF-8CA5-D95DA40EF155}"/>
  <bookViews>
    <workbookView minimized="1" xWindow="9672" yWindow="0" windowWidth="11712" windowHeight="12240" xr2:uid="{C3AE1D0B-89DA-4EA7-BE6F-31DD07EEF3DD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G3" i="4"/>
  <c r="C6" i="4"/>
  <c r="C10" i="4" s="1"/>
  <c r="C5" i="4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W22" i="3"/>
  <c r="X22" i="3"/>
  <c r="Y22" i="3"/>
  <c r="Z22" i="3"/>
  <c r="AA22" i="3"/>
  <c r="AB22" i="3"/>
  <c r="V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F22" i="3"/>
  <c r="E24" i="3"/>
  <c r="AD24" i="3" s="1"/>
  <c r="E25" i="3"/>
  <c r="AD25" i="3" s="1"/>
  <c r="E26" i="3"/>
  <c r="AD26" i="3" s="1"/>
  <c r="E27" i="3"/>
  <c r="AD27" i="3" s="1"/>
  <c r="E28" i="3"/>
  <c r="AD28" i="3" s="1"/>
  <c r="E29" i="3"/>
  <c r="E30" i="3"/>
  <c r="AD30" i="3" s="1"/>
  <c r="E31" i="3"/>
  <c r="AD31" i="3" s="1"/>
  <c r="E32" i="3"/>
  <c r="AD32" i="3" s="1"/>
  <c r="E33" i="3"/>
  <c r="AD33" i="3" s="1"/>
  <c r="E34" i="3"/>
  <c r="AD34" i="3" s="1"/>
  <c r="E35" i="3"/>
  <c r="E36" i="3"/>
  <c r="AD36" i="3" s="1"/>
  <c r="E37" i="3"/>
  <c r="AD37" i="3" s="1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C36" i="3"/>
  <c r="C37" i="3"/>
  <c r="C24" i="3"/>
  <c r="C25" i="3"/>
  <c r="C26" i="3"/>
  <c r="C27" i="3"/>
  <c r="C28" i="3"/>
  <c r="C29" i="3"/>
  <c r="C30" i="3"/>
  <c r="C31" i="3"/>
  <c r="C32" i="3"/>
  <c r="C33" i="3"/>
  <c r="C34" i="3"/>
  <c r="C35" i="3"/>
  <c r="D23" i="3"/>
  <c r="E23" i="3"/>
  <c r="AD23" i="3" s="1"/>
  <c r="C23" i="3"/>
  <c r="E5" i="3"/>
  <c r="H5" i="3" s="1"/>
  <c r="E6" i="3"/>
  <c r="I6" i="3" s="1"/>
  <c r="E7" i="3"/>
  <c r="F7" i="3" s="1"/>
  <c r="E8" i="3"/>
  <c r="F8" i="3" s="1"/>
  <c r="E9" i="3"/>
  <c r="F9" i="3" s="1"/>
  <c r="E10" i="3"/>
  <c r="F10" i="3" s="1"/>
  <c r="E11" i="3"/>
  <c r="H11" i="3" s="1"/>
  <c r="E12" i="3"/>
  <c r="I12" i="3" s="1"/>
  <c r="E13" i="3"/>
  <c r="F13" i="3" s="1"/>
  <c r="E14" i="3"/>
  <c r="F14" i="3" s="1"/>
  <c r="E15" i="3"/>
  <c r="F15" i="3" s="1"/>
  <c r="E16" i="3"/>
  <c r="F16" i="3" s="1"/>
  <c r="E17" i="3"/>
  <c r="F17" i="3" s="1"/>
  <c r="E4" i="3"/>
  <c r="F4" i="3" s="1"/>
  <c r="K3" i="2"/>
  <c r="J3" i="2"/>
  <c r="J4" i="2"/>
  <c r="J5" i="2"/>
  <c r="J6" i="2"/>
  <c r="K6" i="2" s="1"/>
  <c r="J7" i="2"/>
  <c r="L3" i="2"/>
  <c r="L5" i="2"/>
  <c r="L4" i="2"/>
  <c r="L6" i="2"/>
  <c r="L7" i="2"/>
  <c r="K4" i="2"/>
  <c r="K5" i="2"/>
  <c r="K7" i="2"/>
  <c r="I11" i="2"/>
  <c r="I10" i="2"/>
  <c r="A13" i="1"/>
  <c r="A14" i="1"/>
  <c r="A15" i="1"/>
  <c r="A16" i="1"/>
  <c r="A17" i="1"/>
  <c r="A18" i="1"/>
  <c r="A19" i="1"/>
  <c r="A11" i="1"/>
  <c r="U10" i="1"/>
  <c r="C14" i="4" l="1"/>
  <c r="C16" i="4"/>
  <c r="E45" i="3"/>
  <c r="D45" i="3"/>
  <c r="F23" i="3"/>
  <c r="F45" i="3" s="1"/>
  <c r="G35" i="3"/>
  <c r="G57" i="3" s="1"/>
  <c r="G29" i="3"/>
  <c r="G51" i="3" s="1"/>
  <c r="AD50" i="3"/>
  <c r="AD55" i="3"/>
  <c r="AD49" i="3"/>
  <c r="AD54" i="3"/>
  <c r="AD48" i="3"/>
  <c r="AD56" i="3"/>
  <c r="AD45" i="3"/>
  <c r="AD59" i="3"/>
  <c r="AD53" i="3"/>
  <c r="AD47" i="3"/>
  <c r="AD58" i="3"/>
  <c r="AD52" i="3"/>
  <c r="AD46" i="3"/>
  <c r="AO23" i="3"/>
  <c r="AO45" i="3" s="1"/>
  <c r="AO32" i="3"/>
  <c r="AO54" i="3" s="1"/>
  <c r="AI34" i="3"/>
  <c r="AI56" i="3" s="1"/>
  <c r="AI32" i="3"/>
  <c r="AI54" i="3" s="1"/>
  <c r="AI28" i="3"/>
  <c r="AI50" i="3" s="1"/>
  <c r="AO36" i="3"/>
  <c r="AO58" i="3" s="1"/>
  <c r="AI24" i="3"/>
  <c r="AI46" i="3" s="1"/>
  <c r="AI36" i="3"/>
  <c r="AI58" i="3" s="1"/>
  <c r="AI25" i="3"/>
  <c r="AI47" i="3" s="1"/>
  <c r="AO34" i="3"/>
  <c r="AO56" i="3" s="1"/>
  <c r="AO31" i="3"/>
  <c r="AO53" i="3" s="1"/>
  <c r="AO27" i="3"/>
  <c r="AO49" i="3" s="1"/>
  <c r="AO24" i="3"/>
  <c r="AO46" i="3" s="1"/>
  <c r="AI27" i="3"/>
  <c r="AI49" i="3" s="1"/>
  <c r="AO37" i="3"/>
  <c r="AO59" i="3" s="1"/>
  <c r="AO33" i="3"/>
  <c r="AO55" i="3" s="1"/>
  <c r="AO30" i="3"/>
  <c r="AO52" i="3" s="1"/>
  <c r="AO26" i="3"/>
  <c r="AO48" i="3" s="1"/>
  <c r="AI31" i="3"/>
  <c r="AI53" i="3" s="1"/>
  <c r="AI37" i="3"/>
  <c r="AI59" i="3" s="1"/>
  <c r="AI33" i="3"/>
  <c r="AI55" i="3" s="1"/>
  <c r="AI30" i="3"/>
  <c r="AI52" i="3" s="1"/>
  <c r="AI26" i="3"/>
  <c r="AI48" i="3" s="1"/>
  <c r="AI23" i="3"/>
  <c r="AI45" i="3" s="1"/>
  <c r="AO28" i="3"/>
  <c r="AO50" i="3" s="1"/>
  <c r="AO25" i="3"/>
  <c r="AO47" i="3" s="1"/>
  <c r="AO35" i="3"/>
  <c r="AO57" i="3" s="1"/>
  <c r="AI35" i="3"/>
  <c r="AI57" i="3" s="1"/>
  <c r="AO29" i="3"/>
  <c r="AO51" i="3" s="1"/>
  <c r="AI29" i="3"/>
  <c r="AI51" i="3" s="1"/>
  <c r="AN37" i="3"/>
  <c r="AN59" i="3" s="1"/>
  <c r="AH37" i="3"/>
  <c r="AH59" i="3" s="1"/>
  <c r="AN36" i="3"/>
  <c r="AN58" i="3" s="1"/>
  <c r="AH36" i="3"/>
  <c r="AH58" i="3" s="1"/>
  <c r="AN35" i="3"/>
  <c r="AN57" i="3" s="1"/>
  <c r="AH35" i="3"/>
  <c r="AH57" i="3" s="1"/>
  <c r="AN34" i="3"/>
  <c r="AN56" i="3" s="1"/>
  <c r="AH34" i="3"/>
  <c r="AH56" i="3" s="1"/>
  <c r="AN33" i="3"/>
  <c r="AN55" i="3" s="1"/>
  <c r="AH33" i="3"/>
  <c r="AH55" i="3" s="1"/>
  <c r="AN32" i="3"/>
  <c r="AN54" i="3" s="1"/>
  <c r="AH32" i="3"/>
  <c r="AH54" i="3" s="1"/>
  <c r="AN31" i="3"/>
  <c r="AN53" i="3" s="1"/>
  <c r="AH31" i="3"/>
  <c r="AH53" i="3" s="1"/>
  <c r="AN30" i="3"/>
  <c r="AN52" i="3" s="1"/>
  <c r="AH30" i="3"/>
  <c r="AH52" i="3" s="1"/>
  <c r="AN29" i="3"/>
  <c r="AN51" i="3" s="1"/>
  <c r="AH29" i="3"/>
  <c r="AH51" i="3" s="1"/>
  <c r="AN28" i="3"/>
  <c r="AN50" i="3" s="1"/>
  <c r="AH28" i="3"/>
  <c r="AH50" i="3" s="1"/>
  <c r="AN27" i="3"/>
  <c r="AN49" i="3" s="1"/>
  <c r="AH27" i="3"/>
  <c r="AH49" i="3" s="1"/>
  <c r="AN26" i="3"/>
  <c r="AN48" i="3" s="1"/>
  <c r="AH26" i="3"/>
  <c r="AH48" i="3" s="1"/>
  <c r="AN25" i="3"/>
  <c r="AN47" i="3" s="1"/>
  <c r="AH25" i="3"/>
  <c r="AH47" i="3" s="1"/>
  <c r="AN24" i="3"/>
  <c r="AN46" i="3" s="1"/>
  <c r="AH24" i="3"/>
  <c r="AH46" i="3" s="1"/>
  <c r="AN23" i="3"/>
  <c r="AN45" i="3" s="1"/>
  <c r="AH23" i="3"/>
  <c r="AH45" i="3" s="1"/>
  <c r="AM37" i="3"/>
  <c r="AM59" i="3" s="1"/>
  <c r="AG37" i="3"/>
  <c r="AG59" i="3" s="1"/>
  <c r="AM36" i="3"/>
  <c r="AM58" i="3" s="1"/>
  <c r="AG36" i="3"/>
  <c r="AG58" i="3" s="1"/>
  <c r="AM35" i="3"/>
  <c r="AM57" i="3" s="1"/>
  <c r="AG35" i="3"/>
  <c r="AG57" i="3" s="1"/>
  <c r="AM34" i="3"/>
  <c r="AM56" i="3" s="1"/>
  <c r="AG34" i="3"/>
  <c r="AG56" i="3" s="1"/>
  <c r="AM33" i="3"/>
  <c r="AM55" i="3" s="1"/>
  <c r="AG33" i="3"/>
  <c r="AG55" i="3" s="1"/>
  <c r="AM32" i="3"/>
  <c r="AM54" i="3" s="1"/>
  <c r="AG32" i="3"/>
  <c r="AG54" i="3" s="1"/>
  <c r="AM31" i="3"/>
  <c r="AM53" i="3" s="1"/>
  <c r="AG31" i="3"/>
  <c r="AG53" i="3" s="1"/>
  <c r="AM30" i="3"/>
  <c r="AM52" i="3" s="1"/>
  <c r="AG30" i="3"/>
  <c r="AG52" i="3" s="1"/>
  <c r="AM29" i="3"/>
  <c r="AM51" i="3" s="1"/>
  <c r="AG29" i="3"/>
  <c r="AG51" i="3" s="1"/>
  <c r="AM28" i="3"/>
  <c r="AM50" i="3" s="1"/>
  <c r="AG28" i="3"/>
  <c r="AG50" i="3" s="1"/>
  <c r="AM27" i="3"/>
  <c r="AM49" i="3" s="1"/>
  <c r="AG27" i="3"/>
  <c r="AG49" i="3" s="1"/>
  <c r="AM26" i="3"/>
  <c r="AM48" i="3" s="1"/>
  <c r="AG26" i="3"/>
  <c r="AG48" i="3" s="1"/>
  <c r="AM25" i="3"/>
  <c r="AM47" i="3" s="1"/>
  <c r="AG25" i="3"/>
  <c r="AG47" i="3" s="1"/>
  <c r="AM24" i="3"/>
  <c r="AM46" i="3" s="1"/>
  <c r="AG24" i="3"/>
  <c r="AG46" i="3" s="1"/>
  <c r="AM23" i="3"/>
  <c r="AM45" i="3" s="1"/>
  <c r="AG23" i="3"/>
  <c r="AG45" i="3" s="1"/>
  <c r="AL37" i="3"/>
  <c r="AL59" i="3" s="1"/>
  <c r="AF37" i="3"/>
  <c r="AF59" i="3" s="1"/>
  <c r="AL36" i="3"/>
  <c r="AL58" i="3" s="1"/>
  <c r="AF36" i="3"/>
  <c r="AF58" i="3" s="1"/>
  <c r="AL35" i="3"/>
  <c r="AL57" i="3" s="1"/>
  <c r="AF35" i="3"/>
  <c r="AF57" i="3" s="1"/>
  <c r="AL34" i="3"/>
  <c r="AL56" i="3" s="1"/>
  <c r="AF34" i="3"/>
  <c r="AF56" i="3" s="1"/>
  <c r="AL33" i="3"/>
  <c r="AL55" i="3" s="1"/>
  <c r="AF33" i="3"/>
  <c r="AF55" i="3" s="1"/>
  <c r="AL32" i="3"/>
  <c r="AL54" i="3" s="1"/>
  <c r="AF32" i="3"/>
  <c r="AF54" i="3" s="1"/>
  <c r="AL31" i="3"/>
  <c r="AL53" i="3" s="1"/>
  <c r="AF31" i="3"/>
  <c r="AF53" i="3" s="1"/>
  <c r="AL30" i="3"/>
  <c r="AL52" i="3" s="1"/>
  <c r="AF30" i="3"/>
  <c r="AF52" i="3" s="1"/>
  <c r="AL29" i="3"/>
  <c r="AL51" i="3" s="1"/>
  <c r="AF29" i="3"/>
  <c r="AF51" i="3" s="1"/>
  <c r="AL28" i="3"/>
  <c r="AL50" i="3" s="1"/>
  <c r="AF28" i="3"/>
  <c r="AF50" i="3" s="1"/>
  <c r="AL27" i="3"/>
  <c r="AL49" i="3" s="1"/>
  <c r="AF27" i="3"/>
  <c r="AF49" i="3" s="1"/>
  <c r="AL26" i="3"/>
  <c r="AL48" i="3" s="1"/>
  <c r="AF26" i="3"/>
  <c r="AF48" i="3" s="1"/>
  <c r="AL25" i="3"/>
  <c r="AL47" i="3" s="1"/>
  <c r="AF25" i="3"/>
  <c r="AF47" i="3" s="1"/>
  <c r="AL24" i="3"/>
  <c r="AL46" i="3" s="1"/>
  <c r="AF24" i="3"/>
  <c r="AF46" i="3" s="1"/>
  <c r="AL23" i="3"/>
  <c r="AL45" i="3" s="1"/>
  <c r="AF23" i="3"/>
  <c r="AF45" i="3" s="1"/>
  <c r="AK37" i="3"/>
  <c r="AK59" i="3" s="1"/>
  <c r="AE37" i="3"/>
  <c r="AE59" i="3" s="1"/>
  <c r="AK36" i="3"/>
  <c r="AK58" i="3" s="1"/>
  <c r="AE36" i="3"/>
  <c r="AE58" i="3" s="1"/>
  <c r="AK35" i="3"/>
  <c r="AK57" i="3" s="1"/>
  <c r="AE35" i="3"/>
  <c r="AE57" i="3" s="1"/>
  <c r="AK34" i="3"/>
  <c r="AK56" i="3" s="1"/>
  <c r="AE34" i="3"/>
  <c r="AE56" i="3" s="1"/>
  <c r="AK33" i="3"/>
  <c r="AK55" i="3" s="1"/>
  <c r="AE33" i="3"/>
  <c r="AE55" i="3" s="1"/>
  <c r="AK32" i="3"/>
  <c r="AK54" i="3" s="1"/>
  <c r="AE32" i="3"/>
  <c r="AE54" i="3" s="1"/>
  <c r="AK31" i="3"/>
  <c r="AK53" i="3" s="1"/>
  <c r="AE31" i="3"/>
  <c r="AE53" i="3" s="1"/>
  <c r="AK30" i="3"/>
  <c r="AK52" i="3" s="1"/>
  <c r="AE30" i="3"/>
  <c r="AE52" i="3" s="1"/>
  <c r="AK29" i="3"/>
  <c r="AK51" i="3" s="1"/>
  <c r="AE29" i="3"/>
  <c r="AE51" i="3" s="1"/>
  <c r="AK28" i="3"/>
  <c r="AK50" i="3" s="1"/>
  <c r="AE28" i="3"/>
  <c r="AE50" i="3" s="1"/>
  <c r="AK27" i="3"/>
  <c r="AK49" i="3" s="1"/>
  <c r="AE27" i="3"/>
  <c r="AE49" i="3" s="1"/>
  <c r="AK26" i="3"/>
  <c r="AK48" i="3" s="1"/>
  <c r="AE26" i="3"/>
  <c r="AE48" i="3" s="1"/>
  <c r="AK25" i="3"/>
  <c r="AK47" i="3" s="1"/>
  <c r="AE25" i="3"/>
  <c r="AE47" i="3" s="1"/>
  <c r="AK24" i="3"/>
  <c r="AK46" i="3" s="1"/>
  <c r="AE24" i="3"/>
  <c r="AE46" i="3" s="1"/>
  <c r="AK23" i="3"/>
  <c r="AK45" i="3" s="1"/>
  <c r="AE23" i="3"/>
  <c r="AE45" i="3" s="1"/>
  <c r="AJ37" i="3"/>
  <c r="AJ59" i="3" s="1"/>
  <c r="AJ36" i="3"/>
  <c r="AJ58" i="3" s="1"/>
  <c r="AJ35" i="3"/>
  <c r="AJ57" i="3" s="1"/>
  <c r="AD35" i="3"/>
  <c r="AD57" i="3" s="1"/>
  <c r="AJ34" i="3"/>
  <c r="AJ56" i="3" s="1"/>
  <c r="AJ33" i="3"/>
  <c r="AJ55" i="3" s="1"/>
  <c r="AJ32" i="3"/>
  <c r="AJ54" i="3" s="1"/>
  <c r="AJ31" i="3"/>
  <c r="AJ53" i="3" s="1"/>
  <c r="AJ30" i="3"/>
  <c r="AJ52" i="3" s="1"/>
  <c r="AJ29" i="3"/>
  <c r="AJ51" i="3" s="1"/>
  <c r="AD29" i="3"/>
  <c r="AD51" i="3" s="1"/>
  <c r="AJ28" i="3"/>
  <c r="AJ50" i="3" s="1"/>
  <c r="AJ27" i="3"/>
  <c r="AJ49" i="3" s="1"/>
  <c r="AJ26" i="3"/>
  <c r="AJ48" i="3" s="1"/>
  <c r="AJ25" i="3"/>
  <c r="AJ47" i="3" s="1"/>
  <c r="AJ24" i="3"/>
  <c r="AJ46" i="3" s="1"/>
  <c r="AJ23" i="3"/>
  <c r="AJ45" i="3" s="1"/>
  <c r="F27" i="3"/>
  <c r="F49" i="3" s="1"/>
  <c r="F32" i="3"/>
  <c r="F54" i="3" s="1"/>
  <c r="F26" i="3"/>
  <c r="F48" i="3" s="1"/>
  <c r="F28" i="3"/>
  <c r="F50" i="3" s="1"/>
  <c r="F33" i="3"/>
  <c r="F55" i="3" s="1"/>
  <c r="F37" i="3"/>
  <c r="F59" i="3" s="1"/>
  <c r="F31" i="3"/>
  <c r="F53" i="3" s="1"/>
  <c r="F25" i="3"/>
  <c r="F47" i="3" s="1"/>
  <c r="F34" i="3"/>
  <c r="F56" i="3" s="1"/>
  <c r="F36" i="3"/>
  <c r="F58" i="3" s="1"/>
  <c r="F30" i="3"/>
  <c r="F52" i="3" s="1"/>
  <c r="F24" i="3"/>
  <c r="F46" i="3" s="1"/>
  <c r="E40" i="3"/>
  <c r="Z32" i="3"/>
  <c r="Z54" i="3" s="1"/>
  <c r="O32" i="3"/>
  <c r="O54" i="3" s="1"/>
  <c r="R29" i="3"/>
  <c r="R51" i="3" s="1"/>
  <c r="Q28" i="3"/>
  <c r="Q50" i="3" s="1"/>
  <c r="T37" i="3"/>
  <c r="T59" i="3" s="1"/>
  <c r="N32" i="3"/>
  <c r="N54" i="3" s="1"/>
  <c r="AA26" i="3"/>
  <c r="AA48" i="3" s="1"/>
  <c r="X35" i="3"/>
  <c r="X57" i="3" s="1"/>
  <c r="H32" i="3"/>
  <c r="H54" i="3" s="1"/>
  <c r="I26" i="3"/>
  <c r="I48" i="3" s="1"/>
  <c r="L35" i="3"/>
  <c r="L57" i="3" s="1"/>
  <c r="S31" i="3"/>
  <c r="S53" i="3" s="1"/>
  <c r="N25" i="3"/>
  <c r="N47" i="3" s="1"/>
  <c r="V34" i="3"/>
  <c r="V56" i="3" s="1"/>
  <c r="X29" i="3"/>
  <c r="X51" i="3" s="1"/>
  <c r="W23" i="3"/>
  <c r="W45" i="3" s="1"/>
  <c r="I33" i="3"/>
  <c r="I55" i="3" s="1"/>
  <c r="S37" i="3"/>
  <c r="S59" i="3" s="1"/>
  <c r="R35" i="3"/>
  <c r="R57" i="3" s="1"/>
  <c r="Q34" i="3"/>
  <c r="Q56" i="3" s="1"/>
  <c r="V33" i="3"/>
  <c r="V55" i="3" s="1"/>
  <c r="AA32" i="3"/>
  <c r="AA54" i="3" s="1"/>
  <c r="I32" i="3"/>
  <c r="I54" i="3" s="1"/>
  <c r="N31" i="3"/>
  <c r="N53" i="3" s="1"/>
  <c r="L29" i="3"/>
  <c r="L51" i="3" s="1"/>
  <c r="P28" i="3"/>
  <c r="P50" i="3" s="1"/>
  <c r="U27" i="3"/>
  <c r="U49" i="3" s="1"/>
  <c r="Z26" i="3"/>
  <c r="Z48" i="3" s="1"/>
  <c r="H26" i="3"/>
  <c r="H48" i="3" s="1"/>
  <c r="M25" i="3"/>
  <c r="M47" i="3" s="1"/>
  <c r="R23" i="3"/>
  <c r="R45" i="3" s="1"/>
  <c r="N37" i="3"/>
  <c r="N59" i="3" s="1"/>
  <c r="P34" i="3"/>
  <c r="P56" i="3" s="1"/>
  <c r="U33" i="3"/>
  <c r="U55" i="3" s="1"/>
  <c r="M31" i="3"/>
  <c r="M53" i="3" s="1"/>
  <c r="AC28" i="3"/>
  <c r="AC50" i="3" s="1"/>
  <c r="K28" i="3"/>
  <c r="K50" i="3" s="1"/>
  <c r="P27" i="3"/>
  <c r="P49" i="3" s="1"/>
  <c r="U26" i="3"/>
  <c r="U48" i="3" s="1"/>
  <c r="Z25" i="3"/>
  <c r="Z47" i="3" s="1"/>
  <c r="H25" i="3"/>
  <c r="H47" i="3" s="1"/>
  <c r="Q23" i="3"/>
  <c r="Q45" i="3" s="1"/>
  <c r="AA33" i="3"/>
  <c r="AA55" i="3" s="1"/>
  <c r="M37" i="3"/>
  <c r="M59" i="3" s="1"/>
  <c r="AC34" i="3"/>
  <c r="AC56" i="3" s="1"/>
  <c r="K34" i="3"/>
  <c r="K56" i="3" s="1"/>
  <c r="P33" i="3"/>
  <c r="P55" i="3" s="1"/>
  <c r="U32" i="3"/>
  <c r="U54" i="3" s="1"/>
  <c r="Z31" i="3"/>
  <c r="Z53" i="3" s="1"/>
  <c r="H31" i="3"/>
  <c r="H53" i="3" s="1"/>
  <c r="AB28" i="3"/>
  <c r="AB50" i="3" s="1"/>
  <c r="J28" i="3"/>
  <c r="J50" i="3" s="1"/>
  <c r="O27" i="3"/>
  <c r="O49" i="3" s="1"/>
  <c r="T26" i="3"/>
  <c r="T48" i="3" s="1"/>
  <c r="Y25" i="3"/>
  <c r="Y47" i="3" s="1"/>
  <c r="G25" i="3"/>
  <c r="G47" i="3" s="1"/>
  <c r="L23" i="3"/>
  <c r="L45" i="3" s="1"/>
  <c r="V27" i="3"/>
  <c r="V49" i="3" s="1"/>
  <c r="Z37" i="3"/>
  <c r="Z59" i="3" s="1"/>
  <c r="H37" i="3"/>
  <c r="H59" i="3" s="1"/>
  <c r="AB34" i="3"/>
  <c r="AB56" i="3" s="1"/>
  <c r="J34" i="3"/>
  <c r="J56" i="3" s="1"/>
  <c r="O33" i="3"/>
  <c r="O55" i="3" s="1"/>
  <c r="T32" i="3"/>
  <c r="T54" i="3" s="1"/>
  <c r="Y31" i="3"/>
  <c r="Y53" i="3" s="1"/>
  <c r="G31" i="3"/>
  <c r="G53" i="3" s="1"/>
  <c r="W28" i="3"/>
  <c r="W50" i="3" s="1"/>
  <c r="AB27" i="3"/>
  <c r="AB49" i="3" s="1"/>
  <c r="J27" i="3"/>
  <c r="J49" i="3" s="1"/>
  <c r="O26" i="3"/>
  <c r="O48" i="3" s="1"/>
  <c r="T25" i="3"/>
  <c r="T47" i="3" s="1"/>
  <c r="AC23" i="3"/>
  <c r="AC45" i="3" s="1"/>
  <c r="K23" i="3"/>
  <c r="K45" i="3" s="1"/>
  <c r="Y37" i="3"/>
  <c r="Y59" i="3" s="1"/>
  <c r="G37" i="3"/>
  <c r="G59" i="3" s="1"/>
  <c r="W34" i="3"/>
  <c r="W56" i="3" s="1"/>
  <c r="AB33" i="3"/>
  <c r="AB55" i="3" s="1"/>
  <c r="J33" i="3"/>
  <c r="J55" i="3" s="1"/>
  <c r="T31" i="3"/>
  <c r="T53" i="3" s="1"/>
  <c r="V28" i="3"/>
  <c r="V50" i="3" s="1"/>
  <c r="AA27" i="3"/>
  <c r="AA49" i="3" s="1"/>
  <c r="I27" i="3"/>
  <c r="I49" i="3" s="1"/>
  <c r="N26" i="3"/>
  <c r="N48" i="3" s="1"/>
  <c r="S25" i="3"/>
  <c r="S47" i="3" s="1"/>
  <c r="X23" i="3"/>
  <c r="X45" i="3" s="1"/>
  <c r="AB29" i="3"/>
  <c r="AB51" i="3" s="1"/>
  <c r="S36" i="3"/>
  <c r="S58" i="3" s="1"/>
  <c r="Y30" i="3"/>
  <c r="Y52" i="3" s="1"/>
  <c r="G30" i="3"/>
  <c r="G52" i="3" s="1"/>
  <c r="S24" i="3"/>
  <c r="S46" i="3" s="1"/>
  <c r="R36" i="3"/>
  <c r="R58" i="3" s="1"/>
  <c r="X30" i="3"/>
  <c r="X52" i="3" s="1"/>
  <c r="W29" i="3"/>
  <c r="W51" i="3" s="1"/>
  <c r="R24" i="3"/>
  <c r="R46" i="3" s="1"/>
  <c r="L24" i="3"/>
  <c r="L46" i="3" s="1"/>
  <c r="F29" i="3"/>
  <c r="F51" i="3" s="1"/>
  <c r="X37" i="3"/>
  <c r="X59" i="3" s="1"/>
  <c r="R37" i="3"/>
  <c r="R59" i="3" s="1"/>
  <c r="L37" i="3"/>
  <c r="L59" i="3" s="1"/>
  <c r="AC36" i="3"/>
  <c r="AC58" i="3" s="1"/>
  <c r="W36" i="3"/>
  <c r="W58" i="3" s="1"/>
  <c r="Q36" i="3"/>
  <c r="Q58" i="3" s="1"/>
  <c r="K36" i="3"/>
  <c r="K58" i="3" s="1"/>
  <c r="AB35" i="3"/>
  <c r="AB57" i="3" s="1"/>
  <c r="V35" i="3"/>
  <c r="V57" i="3" s="1"/>
  <c r="P35" i="3"/>
  <c r="P57" i="3" s="1"/>
  <c r="J35" i="3"/>
  <c r="J57" i="3" s="1"/>
  <c r="AA34" i="3"/>
  <c r="AA56" i="3" s="1"/>
  <c r="U34" i="3"/>
  <c r="U56" i="3" s="1"/>
  <c r="O34" i="3"/>
  <c r="O56" i="3" s="1"/>
  <c r="I34" i="3"/>
  <c r="I56" i="3" s="1"/>
  <c r="Z33" i="3"/>
  <c r="Z55" i="3" s="1"/>
  <c r="T33" i="3"/>
  <c r="T55" i="3" s="1"/>
  <c r="N33" i="3"/>
  <c r="N55" i="3" s="1"/>
  <c r="H33" i="3"/>
  <c r="H55" i="3" s="1"/>
  <c r="Y32" i="3"/>
  <c r="Y54" i="3" s="1"/>
  <c r="S32" i="3"/>
  <c r="S54" i="3" s="1"/>
  <c r="M32" i="3"/>
  <c r="M54" i="3" s="1"/>
  <c r="G32" i="3"/>
  <c r="G54" i="3" s="1"/>
  <c r="X31" i="3"/>
  <c r="X53" i="3" s="1"/>
  <c r="R31" i="3"/>
  <c r="R53" i="3" s="1"/>
  <c r="L31" i="3"/>
  <c r="L53" i="3" s="1"/>
  <c r="AC30" i="3"/>
  <c r="AC52" i="3" s="1"/>
  <c r="W30" i="3"/>
  <c r="W52" i="3" s="1"/>
  <c r="Q30" i="3"/>
  <c r="Q52" i="3" s="1"/>
  <c r="K30" i="3"/>
  <c r="K52" i="3" s="1"/>
  <c r="V29" i="3"/>
  <c r="V51" i="3" s="1"/>
  <c r="P29" i="3"/>
  <c r="P51" i="3" s="1"/>
  <c r="J29" i="3"/>
  <c r="J51" i="3" s="1"/>
  <c r="AA28" i="3"/>
  <c r="AA50" i="3" s="1"/>
  <c r="U28" i="3"/>
  <c r="U50" i="3" s="1"/>
  <c r="O28" i="3"/>
  <c r="O50" i="3" s="1"/>
  <c r="I28" i="3"/>
  <c r="I50" i="3" s="1"/>
  <c r="Z27" i="3"/>
  <c r="Z49" i="3" s="1"/>
  <c r="T27" i="3"/>
  <c r="T49" i="3" s="1"/>
  <c r="N27" i="3"/>
  <c r="N49" i="3" s="1"/>
  <c r="H27" i="3"/>
  <c r="H49" i="3" s="1"/>
  <c r="Y26" i="3"/>
  <c r="Y48" i="3" s="1"/>
  <c r="S26" i="3"/>
  <c r="S48" i="3" s="1"/>
  <c r="M26" i="3"/>
  <c r="M48" i="3" s="1"/>
  <c r="G26" i="3"/>
  <c r="G48" i="3" s="1"/>
  <c r="X25" i="3"/>
  <c r="X47" i="3" s="1"/>
  <c r="R25" i="3"/>
  <c r="R47" i="3" s="1"/>
  <c r="L25" i="3"/>
  <c r="L47" i="3" s="1"/>
  <c r="AC24" i="3"/>
  <c r="AC46" i="3" s="1"/>
  <c r="W24" i="3"/>
  <c r="W46" i="3" s="1"/>
  <c r="Q24" i="3"/>
  <c r="Q46" i="3" s="1"/>
  <c r="K24" i="3"/>
  <c r="K46" i="3" s="1"/>
  <c r="AB23" i="3"/>
  <c r="AB45" i="3" s="1"/>
  <c r="V23" i="3"/>
  <c r="V45" i="3" s="1"/>
  <c r="P23" i="3"/>
  <c r="P45" i="3" s="1"/>
  <c r="J23" i="3"/>
  <c r="J45" i="3" s="1"/>
  <c r="M36" i="3"/>
  <c r="M58" i="3" s="1"/>
  <c r="M30" i="3"/>
  <c r="M52" i="3" s="1"/>
  <c r="Y24" i="3"/>
  <c r="Y46" i="3" s="1"/>
  <c r="M24" i="3"/>
  <c r="M46" i="3" s="1"/>
  <c r="X36" i="3"/>
  <c r="X58" i="3" s="1"/>
  <c r="AC35" i="3"/>
  <c r="AC57" i="3" s="1"/>
  <c r="K35" i="3"/>
  <c r="K57" i="3" s="1"/>
  <c r="L30" i="3"/>
  <c r="L52" i="3" s="1"/>
  <c r="AC29" i="3"/>
  <c r="AC51" i="3" s="1"/>
  <c r="Q29" i="3"/>
  <c r="Q51" i="3" s="1"/>
  <c r="X24" i="3"/>
  <c r="X46" i="3" s="1"/>
  <c r="AC37" i="3"/>
  <c r="AC59" i="3" s="1"/>
  <c r="W37" i="3"/>
  <c r="W59" i="3" s="1"/>
  <c r="Q37" i="3"/>
  <c r="Q59" i="3" s="1"/>
  <c r="K37" i="3"/>
  <c r="K59" i="3" s="1"/>
  <c r="AB36" i="3"/>
  <c r="AB58" i="3" s="1"/>
  <c r="V36" i="3"/>
  <c r="V58" i="3" s="1"/>
  <c r="P36" i="3"/>
  <c r="P58" i="3" s="1"/>
  <c r="J36" i="3"/>
  <c r="J58" i="3" s="1"/>
  <c r="AA35" i="3"/>
  <c r="AA57" i="3" s="1"/>
  <c r="U35" i="3"/>
  <c r="U57" i="3" s="1"/>
  <c r="O35" i="3"/>
  <c r="O57" i="3" s="1"/>
  <c r="I35" i="3"/>
  <c r="I57" i="3" s="1"/>
  <c r="Z34" i="3"/>
  <c r="Z56" i="3" s="1"/>
  <c r="T34" i="3"/>
  <c r="T56" i="3" s="1"/>
  <c r="N34" i="3"/>
  <c r="N56" i="3" s="1"/>
  <c r="H34" i="3"/>
  <c r="H56" i="3" s="1"/>
  <c r="Y33" i="3"/>
  <c r="Y55" i="3" s="1"/>
  <c r="S33" i="3"/>
  <c r="S55" i="3" s="1"/>
  <c r="M33" i="3"/>
  <c r="M55" i="3" s="1"/>
  <c r="G33" i="3"/>
  <c r="G55" i="3" s="1"/>
  <c r="X32" i="3"/>
  <c r="X54" i="3" s="1"/>
  <c r="R32" i="3"/>
  <c r="R54" i="3" s="1"/>
  <c r="L32" i="3"/>
  <c r="L54" i="3" s="1"/>
  <c r="AC31" i="3"/>
  <c r="AC53" i="3" s="1"/>
  <c r="W31" i="3"/>
  <c r="W53" i="3" s="1"/>
  <c r="Q31" i="3"/>
  <c r="Q53" i="3" s="1"/>
  <c r="K31" i="3"/>
  <c r="K53" i="3" s="1"/>
  <c r="AB30" i="3"/>
  <c r="AB52" i="3" s="1"/>
  <c r="V30" i="3"/>
  <c r="V52" i="3" s="1"/>
  <c r="P30" i="3"/>
  <c r="P52" i="3" s="1"/>
  <c r="J30" i="3"/>
  <c r="J52" i="3" s="1"/>
  <c r="AA29" i="3"/>
  <c r="AA51" i="3" s="1"/>
  <c r="U29" i="3"/>
  <c r="U51" i="3" s="1"/>
  <c r="O29" i="3"/>
  <c r="O51" i="3" s="1"/>
  <c r="I29" i="3"/>
  <c r="I51" i="3" s="1"/>
  <c r="Z28" i="3"/>
  <c r="Z50" i="3" s="1"/>
  <c r="T28" i="3"/>
  <c r="T50" i="3" s="1"/>
  <c r="N28" i="3"/>
  <c r="N50" i="3" s="1"/>
  <c r="H28" i="3"/>
  <c r="H50" i="3" s="1"/>
  <c r="Y27" i="3"/>
  <c r="Y49" i="3" s="1"/>
  <c r="S27" i="3"/>
  <c r="S49" i="3" s="1"/>
  <c r="M27" i="3"/>
  <c r="M49" i="3" s="1"/>
  <c r="G27" i="3"/>
  <c r="G49" i="3" s="1"/>
  <c r="X26" i="3"/>
  <c r="X48" i="3" s="1"/>
  <c r="R26" i="3"/>
  <c r="R48" i="3" s="1"/>
  <c r="L26" i="3"/>
  <c r="L48" i="3" s="1"/>
  <c r="AC25" i="3"/>
  <c r="AC47" i="3" s="1"/>
  <c r="W25" i="3"/>
  <c r="W47" i="3" s="1"/>
  <c r="Q25" i="3"/>
  <c r="Q47" i="3" s="1"/>
  <c r="K25" i="3"/>
  <c r="K47" i="3" s="1"/>
  <c r="AB24" i="3"/>
  <c r="AB46" i="3" s="1"/>
  <c r="V24" i="3"/>
  <c r="V46" i="3" s="1"/>
  <c r="P24" i="3"/>
  <c r="P46" i="3" s="1"/>
  <c r="J24" i="3"/>
  <c r="J46" i="3" s="1"/>
  <c r="AA23" i="3"/>
  <c r="AA45" i="3" s="1"/>
  <c r="U23" i="3"/>
  <c r="U45" i="3" s="1"/>
  <c r="O23" i="3"/>
  <c r="O45" i="3" s="1"/>
  <c r="I23" i="3"/>
  <c r="I45" i="3" s="1"/>
  <c r="Y36" i="3"/>
  <c r="Y58" i="3" s="1"/>
  <c r="G24" i="3"/>
  <c r="G46" i="3" s="1"/>
  <c r="F35" i="3"/>
  <c r="F57" i="3" s="1"/>
  <c r="L36" i="3"/>
  <c r="L58" i="3" s="1"/>
  <c r="Q35" i="3"/>
  <c r="Q57" i="3" s="1"/>
  <c r="R30" i="3"/>
  <c r="R52" i="3" s="1"/>
  <c r="K29" i="3"/>
  <c r="K51" i="3" s="1"/>
  <c r="AB37" i="3"/>
  <c r="AB59" i="3" s="1"/>
  <c r="V37" i="3"/>
  <c r="V59" i="3" s="1"/>
  <c r="P37" i="3"/>
  <c r="P59" i="3" s="1"/>
  <c r="J37" i="3"/>
  <c r="J59" i="3" s="1"/>
  <c r="AA36" i="3"/>
  <c r="AA58" i="3" s="1"/>
  <c r="U36" i="3"/>
  <c r="U58" i="3" s="1"/>
  <c r="O36" i="3"/>
  <c r="O58" i="3" s="1"/>
  <c r="I36" i="3"/>
  <c r="I58" i="3" s="1"/>
  <c r="Z35" i="3"/>
  <c r="Z57" i="3" s="1"/>
  <c r="T35" i="3"/>
  <c r="T57" i="3" s="1"/>
  <c r="N35" i="3"/>
  <c r="N57" i="3" s="1"/>
  <c r="H35" i="3"/>
  <c r="H57" i="3" s="1"/>
  <c r="Y34" i="3"/>
  <c r="Y56" i="3" s="1"/>
  <c r="S34" i="3"/>
  <c r="S56" i="3" s="1"/>
  <c r="M34" i="3"/>
  <c r="M56" i="3" s="1"/>
  <c r="G34" i="3"/>
  <c r="G56" i="3" s="1"/>
  <c r="X33" i="3"/>
  <c r="X55" i="3" s="1"/>
  <c r="R33" i="3"/>
  <c r="R55" i="3" s="1"/>
  <c r="L33" i="3"/>
  <c r="L55" i="3" s="1"/>
  <c r="AC32" i="3"/>
  <c r="AC54" i="3" s="1"/>
  <c r="W32" i="3"/>
  <c r="W54" i="3" s="1"/>
  <c r="Q32" i="3"/>
  <c r="Q54" i="3" s="1"/>
  <c r="K32" i="3"/>
  <c r="K54" i="3" s="1"/>
  <c r="AB31" i="3"/>
  <c r="AB53" i="3" s="1"/>
  <c r="V31" i="3"/>
  <c r="V53" i="3" s="1"/>
  <c r="P31" i="3"/>
  <c r="P53" i="3" s="1"/>
  <c r="J31" i="3"/>
  <c r="J53" i="3" s="1"/>
  <c r="AA30" i="3"/>
  <c r="AA52" i="3" s="1"/>
  <c r="U30" i="3"/>
  <c r="U52" i="3" s="1"/>
  <c r="O30" i="3"/>
  <c r="O52" i="3" s="1"/>
  <c r="I30" i="3"/>
  <c r="I52" i="3" s="1"/>
  <c r="Z29" i="3"/>
  <c r="Z51" i="3" s="1"/>
  <c r="T29" i="3"/>
  <c r="T51" i="3" s="1"/>
  <c r="N29" i="3"/>
  <c r="N51" i="3" s="1"/>
  <c r="H29" i="3"/>
  <c r="H51" i="3" s="1"/>
  <c r="Y28" i="3"/>
  <c r="Y50" i="3" s="1"/>
  <c r="S28" i="3"/>
  <c r="S50" i="3" s="1"/>
  <c r="M28" i="3"/>
  <c r="M50" i="3" s="1"/>
  <c r="G28" i="3"/>
  <c r="G50" i="3" s="1"/>
  <c r="X27" i="3"/>
  <c r="X49" i="3" s="1"/>
  <c r="R27" i="3"/>
  <c r="R49" i="3" s="1"/>
  <c r="L27" i="3"/>
  <c r="L49" i="3" s="1"/>
  <c r="AC26" i="3"/>
  <c r="AC48" i="3" s="1"/>
  <c r="W26" i="3"/>
  <c r="W48" i="3" s="1"/>
  <c r="Q26" i="3"/>
  <c r="Q48" i="3" s="1"/>
  <c r="K26" i="3"/>
  <c r="K48" i="3" s="1"/>
  <c r="AB25" i="3"/>
  <c r="AB47" i="3" s="1"/>
  <c r="V25" i="3"/>
  <c r="V47" i="3" s="1"/>
  <c r="P25" i="3"/>
  <c r="P47" i="3" s="1"/>
  <c r="J25" i="3"/>
  <c r="J47" i="3" s="1"/>
  <c r="AA24" i="3"/>
  <c r="AA46" i="3" s="1"/>
  <c r="U24" i="3"/>
  <c r="U46" i="3" s="1"/>
  <c r="O24" i="3"/>
  <c r="O46" i="3" s="1"/>
  <c r="I24" i="3"/>
  <c r="I46" i="3" s="1"/>
  <c r="Z23" i="3"/>
  <c r="Z45" i="3" s="1"/>
  <c r="T23" i="3"/>
  <c r="T45" i="3" s="1"/>
  <c r="N23" i="3"/>
  <c r="N45" i="3" s="1"/>
  <c r="H23" i="3"/>
  <c r="H45" i="3" s="1"/>
  <c r="G36" i="3"/>
  <c r="G58" i="3" s="1"/>
  <c r="S30" i="3"/>
  <c r="S52" i="3" s="1"/>
  <c r="W35" i="3"/>
  <c r="W57" i="3" s="1"/>
  <c r="AA37" i="3"/>
  <c r="AA59" i="3" s="1"/>
  <c r="U37" i="3"/>
  <c r="U59" i="3" s="1"/>
  <c r="O37" i="3"/>
  <c r="O59" i="3" s="1"/>
  <c r="I37" i="3"/>
  <c r="I59" i="3" s="1"/>
  <c r="Z36" i="3"/>
  <c r="Z58" i="3" s="1"/>
  <c r="T36" i="3"/>
  <c r="T58" i="3" s="1"/>
  <c r="N36" i="3"/>
  <c r="N58" i="3" s="1"/>
  <c r="H36" i="3"/>
  <c r="H58" i="3" s="1"/>
  <c r="Y35" i="3"/>
  <c r="Y57" i="3" s="1"/>
  <c r="S35" i="3"/>
  <c r="S57" i="3" s="1"/>
  <c r="M35" i="3"/>
  <c r="M57" i="3" s="1"/>
  <c r="X34" i="3"/>
  <c r="X56" i="3" s="1"/>
  <c r="R34" i="3"/>
  <c r="R56" i="3" s="1"/>
  <c r="L34" i="3"/>
  <c r="L56" i="3" s="1"/>
  <c r="AC33" i="3"/>
  <c r="AC55" i="3" s="1"/>
  <c r="W33" i="3"/>
  <c r="W55" i="3" s="1"/>
  <c r="Q33" i="3"/>
  <c r="Q55" i="3" s="1"/>
  <c r="K33" i="3"/>
  <c r="K55" i="3" s="1"/>
  <c r="AB32" i="3"/>
  <c r="AB54" i="3" s="1"/>
  <c r="V32" i="3"/>
  <c r="V54" i="3" s="1"/>
  <c r="P32" i="3"/>
  <c r="P54" i="3" s="1"/>
  <c r="J32" i="3"/>
  <c r="J54" i="3" s="1"/>
  <c r="AA31" i="3"/>
  <c r="AA53" i="3" s="1"/>
  <c r="U31" i="3"/>
  <c r="U53" i="3" s="1"/>
  <c r="O31" i="3"/>
  <c r="O53" i="3" s="1"/>
  <c r="I31" i="3"/>
  <c r="I53" i="3" s="1"/>
  <c r="Z30" i="3"/>
  <c r="Z52" i="3" s="1"/>
  <c r="T30" i="3"/>
  <c r="T52" i="3" s="1"/>
  <c r="N30" i="3"/>
  <c r="N52" i="3" s="1"/>
  <c r="H30" i="3"/>
  <c r="H52" i="3" s="1"/>
  <c r="Y29" i="3"/>
  <c r="Y51" i="3" s="1"/>
  <c r="S29" i="3"/>
  <c r="S51" i="3" s="1"/>
  <c r="M29" i="3"/>
  <c r="M51" i="3" s="1"/>
  <c r="X28" i="3"/>
  <c r="X50" i="3" s="1"/>
  <c r="R28" i="3"/>
  <c r="R50" i="3" s="1"/>
  <c r="L28" i="3"/>
  <c r="L50" i="3" s="1"/>
  <c r="AC27" i="3"/>
  <c r="AC49" i="3" s="1"/>
  <c r="W27" i="3"/>
  <c r="W49" i="3" s="1"/>
  <c r="Q27" i="3"/>
  <c r="Q49" i="3" s="1"/>
  <c r="K27" i="3"/>
  <c r="K49" i="3" s="1"/>
  <c r="AB26" i="3"/>
  <c r="AB48" i="3" s="1"/>
  <c r="V26" i="3"/>
  <c r="V48" i="3" s="1"/>
  <c r="P26" i="3"/>
  <c r="P48" i="3" s="1"/>
  <c r="J26" i="3"/>
  <c r="J48" i="3" s="1"/>
  <c r="AA25" i="3"/>
  <c r="AA47" i="3" s="1"/>
  <c r="U25" i="3"/>
  <c r="U47" i="3" s="1"/>
  <c r="O25" i="3"/>
  <c r="O47" i="3" s="1"/>
  <c r="I25" i="3"/>
  <c r="I47" i="3" s="1"/>
  <c r="Z24" i="3"/>
  <c r="Z46" i="3" s="1"/>
  <c r="T24" i="3"/>
  <c r="T46" i="3" s="1"/>
  <c r="N24" i="3"/>
  <c r="N46" i="3" s="1"/>
  <c r="H24" i="3"/>
  <c r="H46" i="3" s="1"/>
  <c r="Y23" i="3"/>
  <c r="Y45" i="3" s="1"/>
  <c r="S23" i="3"/>
  <c r="S45" i="3" s="1"/>
  <c r="M23" i="3"/>
  <c r="M45" i="3" s="1"/>
  <c r="G23" i="3"/>
  <c r="G45" i="3" s="1"/>
  <c r="C59" i="3"/>
  <c r="C56" i="3"/>
  <c r="C50" i="3"/>
  <c r="C49" i="3"/>
  <c r="E55" i="3"/>
  <c r="C46" i="3"/>
  <c r="D49" i="3"/>
  <c r="C57" i="3"/>
  <c r="E59" i="3"/>
  <c r="E53" i="3"/>
  <c r="E47" i="3"/>
  <c r="C52" i="3"/>
  <c r="E57" i="3"/>
  <c r="E51" i="3"/>
  <c r="C58" i="3"/>
  <c r="D54" i="3"/>
  <c r="D48" i="3"/>
  <c r="E50" i="3"/>
  <c r="D55" i="3"/>
  <c r="D59" i="3"/>
  <c r="E49" i="3"/>
  <c r="C45" i="3"/>
  <c r="C54" i="3"/>
  <c r="C48" i="3"/>
  <c r="D58" i="3"/>
  <c r="D52" i="3"/>
  <c r="D46" i="3"/>
  <c r="E54" i="3"/>
  <c r="E48" i="3"/>
  <c r="C55" i="3"/>
  <c r="C53" i="3"/>
  <c r="D47" i="3"/>
  <c r="D51" i="3"/>
  <c r="E56" i="3"/>
  <c r="D56" i="3"/>
  <c r="D50" i="3"/>
  <c r="E58" i="3"/>
  <c r="E52" i="3"/>
  <c r="E46" i="3"/>
  <c r="C51" i="3"/>
  <c r="C47" i="3"/>
  <c r="D53" i="3"/>
  <c r="D57" i="3"/>
  <c r="AC15" i="3"/>
  <c r="AA15" i="3"/>
  <c r="O15" i="3"/>
  <c r="AB8" i="3"/>
  <c r="L11" i="3"/>
  <c r="R12" i="3"/>
  <c r="X6" i="3"/>
  <c r="L6" i="3"/>
  <c r="K15" i="3"/>
  <c r="AC9" i="3"/>
  <c r="Q5" i="3"/>
  <c r="Y17" i="3"/>
  <c r="I15" i="3"/>
  <c r="W9" i="3"/>
  <c r="V4" i="3"/>
  <c r="L12" i="3"/>
  <c r="W11" i="3"/>
  <c r="G17" i="3"/>
  <c r="J14" i="3"/>
  <c r="K9" i="3"/>
  <c r="I8" i="3"/>
  <c r="W17" i="3"/>
  <c r="AA13" i="3"/>
  <c r="I13" i="3"/>
  <c r="N12" i="3"/>
  <c r="S11" i="3"/>
  <c r="AA9" i="3"/>
  <c r="I9" i="3"/>
  <c r="Y7" i="3"/>
  <c r="Z6" i="3"/>
  <c r="H6" i="3"/>
  <c r="M5" i="3"/>
  <c r="R4" i="3"/>
  <c r="AA7" i="3"/>
  <c r="P4" i="3"/>
  <c r="Q17" i="3"/>
  <c r="W15" i="3"/>
  <c r="AB14" i="3"/>
  <c r="U13" i="3"/>
  <c r="Z12" i="3"/>
  <c r="H12" i="3"/>
  <c r="M11" i="3"/>
  <c r="U9" i="3"/>
  <c r="V8" i="3"/>
  <c r="S7" i="3"/>
  <c r="T6" i="3"/>
  <c r="Y5" i="3"/>
  <c r="G5" i="3"/>
  <c r="L4" i="3"/>
  <c r="M13" i="3"/>
  <c r="I7" i="3"/>
  <c r="G13" i="3"/>
  <c r="AC5" i="3"/>
  <c r="M17" i="3"/>
  <c r="U15" i="3"/>
  <c r="V14" i="3"/>
  <c r="S13" i="3"/>
  <c r="X12" i="3"/>
  <c r="AC11" i="3"/>
  <c r="K11" i="3"/>
  <c r="Q9" i="3"/>
  <c r="P8" i="3"/>
  <c r="O7" i="3"/>
  <c r="R6" i="3"/>
  <c r="W5" i="3"/>
  <c r="AB4" i="3"/>
  <c r="J4" i="3"/>
  <c r="S17" i="3"/>
  <c r="Y13" i="3"/>
  <c r="Q11" i="3"/>
  <c r="U7" i="3"/>
  <c r="K5" i="3"/>
  <c r="AC17" i="3"/>
  <c r="K17" i="3"/>
  <c r="Q15" i="3"/>
  <c r="P14" i="3"/>
  <c r="O13" i="3"/>
  <c r="T12" i="3"/>
  <c r="Y11" i="3"/>
  <c r="G11" i="3"/>
  <c r="O9" i="3"/>
  <c r="J8" i="3"/>
  <c r="M7" i="3"/>
  <c r="N6" i="3"/>
  <c r="S5" i="3"/>
  <c r="X4" i="3"/>
  <c r="G7" i="3"/>
  <c r="X10" i="3"/>
  <c r="X17" i="3"/>
  <c r="R17" i="3"/>
  <c r="L17" i="3"/>
  <c r="AC16" i="3"/>
  <c r="W16" i="3"/>
  <c r="Q16" i="3"/>
  <c r="K16" i="3"/>
  <c r="AB15" i="3"/>
  <c r="V15" i="3"/>
  <c r="P15" i="3"/>
  <c r="J15" i="3"/>
  <c r="AA14" i="3"/>
  <c r="U14" i="3"/>
  <c r="O14" i="3"/>
  <c r="I14" i="3"/>
  <c r="Z13" i="3"/>
  <c r="T13" i="3"/>
  <c r="N13" i="3"/>
  <c r="H13" i="3"/>
  <c r="Y12" i="3"/>
  <c r="S12" i="3"/>
  <c r="M12" i="3"/>
  <c r="G12" i="3"/>
  <c r="X11" i="3"/>
  <c r="R11" i="3"/>
  <c r="AC10" i="3"/>
  <c r="W10" i="3"/>
  <c r="Q10" i="3"/>
  <c r="K10" i="3"/>
  <c r="AB9" i="3"/>
  <c r="V9" i="3"/>
  <c r="P9" i="3"/>
  <c r="J9" i="3"/>
  <c r="AA8" i="3"/>
  <c r="U8" i="3"/>
  <c r="O8" i="3"/>
  <c r="Z7" i="3"/>
  <c r="T7" i="3"/>
  <c r="N7" i="3"/>
  <c r="H7" i="3"/>
  <c r="Y6" i="3"/>
  <c r="S6" i="3"/>
  <c r="M6" i="3"/>
  <c r="G6" i="3"/>
  <c r="X5" i="3"/>
  <c r="R5" i="3"/>
  <c r="L5" i="3"/>
  <c r="AC4" i="3"/>
  <c r="W4" i="3"/>
  <c r="Q4" i="3"/>
  <c r="K4" i="3"/>
  <c r="L16" i="3"/>
  <c r="R10" i="3"/>
  <c r="AB16" i="3"/>
  <c r="P16" i="3"/>
  <c r="Z14" i="3"/>
  <c r="H14" i="3"/>
  <c r="AB17" i="3"/>
  <c r="V17" i="3"/>
  <c r="P17" i="3"/>
  <c r="J17" i="3"/>
  <c r="AA16" i="3"/>
  <c r="U16" i="3"/>
  <c r="O16" i="3"/>
  <c r="I16" i="3"/>
  <c r="Z15" i="3"/>
  <c r="T15" i="3"/>
  <c r="N15" i="3"/>
  <c r="H15" i="3"/>
  <c r="Y14" i="3"/>
  <c r="S14" i="3"/>
  <c r="M14" i="3"/>
  <c r="G14" i="3"/>
  <c r="X13" i="3"/>
  <c r="R13" i="3"/>
  <c r="L13" i="3"/>
  <c r="AC12" i="3"/>
  <c r="W12" i="3"/>
  <c r="Q12" i="3"/>
  <c r="K12" i="3"/>
  <c r="AB11" i="3"/>
  <c r="V11" i="3"/>
  <c r="P11" i="3"/>
  <c r="J11" i="3"/>
  <c r="AA10" i="3"/>
  <c r="U10" i="3"/>
  <c r="O10" i="3"/>
  <c r="I10" i="3"/>
  <c r="Z9" i="3"/>
  <c r="T9" i="3"/>
  <c r="N9" i="3"/>
  <c r="H9" i="3"/>
  <c r="Y8" i="3"/>
  <c r="S8" i="3"/>
  <c r="M8" i="3"/>
  <c r="G8" i="3"/>
  <c r="X7" i="3"/>
  <c r="R7" i="3"/>
  <c r="L7" i="3"/>
  <c r="AC6" i="3"/>
  <c r="W6" i="3"/>
  <c r="Q6" i="3"/>
  <c r="K6" i="3"/>
  <c r="AB5" i="3"/>
  <c r="V5" i="3"/>
  <c r="P5" i="3"/>
  <c r="J5" i="3"/>
  <c r="AA4" i="3"/>
  <c r="U4" i="3"/>
  <c r="O4" i="3"/>
  <c r="I4" i="3"/>
  <c r="R16" i="3"/>
  <c r="L10" i="3"/>
  <c r="V16" i="3"/>
  <c r="T14" i="3"/>
  <c r="AB10" i="3"/>
  <c r="V10" i="3"/>
  <c r="P10" i="3"/>
  <c r="J10" i="3"/>
  <c r="Z8" i="3"/>
  <c r="T8" i="3"/>
  <c r="N8" i="3"/>
  <c r="H8" i="3"/>
  <c r="AA17" i="3"/>
  <c r="U17" i="3"/>
  <c r="O17" i="3"/>
  <c r="I17" i="3"/>
  <c r="Z16" i="3"/>
  <c r="T16" i="3"/>
  <c r="N16" i="3"/>
  <c r="H16" i="3"/>
  <c r="Y15" i="3"/>
  <c r="S15" i="3"/>
  <c r="M15" i="3"/>
  <c r="G15" i="3"/>
  <c r="X14" i="3"/>
  <c r="R14" i="3"/>
  <c r="L14" i="3"/>
  <c r="AC13" i="3"/>
  <c r="W13" i="3"/>
  <c r="Q13" i="3"/>
  <c r="K13" i="3"/>
  <c r="AB12" i="3"/>
  <c r="V12" i="3"/>
  <c r="P12" i="3"/>
  <c r="J12" i="3"/>
  <c r="AA11" i="3"/>
  <c r="U11" i="3"/>
  <c r="O11" i="3"/>
  <c r="I11" i="3"/>
  <c r="Z10" i="3"/>
  <c r="T10" i="3"/>
  <c r="N10" i="3"/>
  <c r="H10" i="3"/>
  <c r="Y9" i="3"/>
  <c r="S9" i="3"/>
  <c r="M9" i="3"/>
  <c r="G9" i="3"/>
  <c r="X8" i="3"/>
  <c r="R8" i="3"/>
  <c r="L8" i="3"/>
  <c r="AC7" i="3"/>
  <c r="W7" i="3"/>
  <c r="Q7" i="3"/>
  <c r="K7" i="3"/>
  <c r="AB6" i="3"/>
  <c r="V6" i="3"/>
  <c r="P6" i="3"/>
  <c r="J6" i="3"/>
  <c r="AA5" i="3"/>
  <c r="U5" i="3"/>
  <c r="O5" i="3"/>
  <c r="I5" i="3"/>
  <c r="Z4" i="3"/>
  <c r="T4" i="3"/>
  <c r="N4" i="3"/>
  <c r="H4" i="3"/>
  <c r="X16" i="3"/>
  <c r="J16" i="3"/>
  <c r="N14" i="3"/>
  <c r="Z17" i="3"/>
  <c r="T17" i="3"/>
  <c r="N17" i="3"/>
  <c r="H17" i="3"/>
  <c r="Y16" i="3"/>
  <c r="S16" i="3"/>
  <c r="M16" i="3"/>
  <c r="G16" i="3"/>
  <c r="X15" i="3"/>
  <c r="R15" i="3"/>
  <c r="L15" i="3"/>
  <c r="AC14" i="3"/>
  <c r="W14" i="3"/>
  <c r="Q14" i="3"/>
  <c r="K14" i="3"/>
  <c r="AB13" i="3"/>
  <c r="V13" i="3"/>
  <c r="P13" i="3"/>
  <c r="J13" i="3"/>
  <c r="AA12" i="3"/>
  <c r="U12" i="3"/>
  <c r="O12" i="3"/>
  <c r="Z11" i="3"/>
  <c r="T11" i="3"/>
  <c r="N11" i="3"/>
  <c r="Y10" i="3"/>
  <c r="S10" i="3"/>
  <c r="M10" i="3"/>
  <c r="G10" i="3"/>
  <c r="X9" i="3"/>
  <c r="R9" i="3"/>
  <c r="L9" i="3"/>
  <c r="AC8" i="3"/>
  <c r="W8" i="3"/>
  <c r="Q8" i="3"/>
  <c r="K8" i="3"/>
  <c r="AB7" i="3"/>
  <c r="V7" i="3"/>
  <c r="P7" i="3"/>
  <c r="J7" i="3"/>
  <c r="AA6" i="3"/>
  <c r="U6" i="3"/>
  <c r="O6" i="3"/>
  <c r="Z5" i="3"/>
  <c r="T5" i="3"/>
  <c r="N5" i="3"/>
  <c r="Y4" i="3"/>
  <c r="S4" i="3"/>
  <c r="M4" i="3"/>
  <c r="G4" i="3"/>
  <c r="F12" i="3"/>
  <c r="F6" i="3"/>
  <c r="F11" i="3"/>
  <c r="F5" i="3"/>
  <c r="E19" i="3"/>
  <c r="C13" i="2"/>
  <c r="H60" i="3" l="1"/>
  <c r="E39" i="3"/>
  <c r="E60" i="3"/>
  <c r="L60" i="3"/>
  <c r="R60" i="3"/>
  <c r="X60" i="3"/>
  <c r="AD60" i="3"/>
  <c r="AJ60" i="3"/>
  <c r="N60" i="3"/>
  <c r="Z60" i="3"/>
  <c r="AL60" i="3"/>
  <c r="G60" i="3"/>
  <c r="M60" i="3"/>
  <c r="S60" i="3"/>
  <c r="Y60" i="3"/>
  <c r="AE60" i="3"/>
  <c r="AK60" i="3"/>
  <c r="T60" i="3"/>
  <c r="AF60" i="3"/>
  <c r="I60" i="3"/>
  <c r="O60" i="3"/>
  <c r="U60" i="3"/>
  <c r="AA60" i="3"/>
  <c r="AM60" i="3"/>
  <c r="J60" i="3"/>
  <c r="P60" i="3"/>
  <c r="V60" i="3"/>
  <c r="AB60" i="3"/>
  <c r="AH60" i="3"/>
  <c r="AN60" i="3"/>
  <c r="K60" i="3"/>
  <c r="Q60" i="3"/>
  <c r="W60" i="3"/>
  <c r="AC60" i="3"/>
  <c r="AI60" i="3"/>
  <c r="AO60" i="3"/>
  <c r="AG60" i="3"/>
  <c r="AF64" i="3"/>
  <c r="AH64" i="3"/>
  <c r="AO64" i="3"/>
  <c r="AG64" i="3"/>
  <c r="AJ64" i="3"/>
  <c r="AK64" i="3"/>
  <c r="AL64" i="3"/>
  <c r="AM64" i="3"/>
  <c r="AN64" i="3"/>
  <c r="AE64" i="3"/>
  <c r="AI64" i="3"/>
  <c r="AD64" i="3"/>
  <c r="AD40" i="3"/>
  <c r="AI40" i="3"/>
  <c r="AO40" i="3"/>
  <c r="H42" i="3" s="1"/>
  <c r="AE40" i="3"/>
  <c r="AF40" i="3"/>
  <c r="AG40" i="3"/>
  <c r="AH40" i="3"/>
  <c r="AJ40" i="3"/>
  <c r="AK40" i="3"/>
  <c r="AL40" i="3"/>
  <c r="AM40" i="3"/>
  <c r="AN40" i="3"/>
  <c r="E64" i="3"/>
  <c r="H40" i="3"/>
  <c r="M40" i="3"/>
  <c r="T40" i="3"/>
  <c r="F40" i="3"/>
  <c r="O40" i="3"/>
  <c r="W40" i="3"/>
  <c r="G40" i="3"/>
  <c r="N40" i="3"/>
  <c r="U40" i="3"/>
  <c r="L40" i="3"/>
  <c r="AA40" i="3"/>
  <c r="S40" i="3"/>
  <c r="Z40" i="3"/>
  <c r="P40" i="3"/>
  <c r="X40" i="3"/>
  <c r="K40" i="3"/>
  <c r="R40" i="3"/>
  <c r="Y40" i="3"/>
  <c r="V40" i="3"/>
  <c r="AC40" i="3"/>
  <c r="E42" i="3" s="1"/>
  <c r="Q40" i="3"/>
  <c r="J40" i="3"/>
  <c r="I40" i="3"/>
  <c r="AB40" i="3"/>
  <c r="F19" i="3"/>
  <c r="G19" i="3"/>
  <c r="H66" i="3" l="1"/>
  <c r="R64" i="3"/>
  <c r="N64" i="3"/>
  <c r="L64" i="3"/>
  <c r="H64" i="3"/>
  <c r="I64" i="3"/>
  <c r="K64" i="3"/>
  <c r="P64" i="3"/>
  <c r="M64" i="3"/>
  <c r="Z64" i="3"/>
  <c r="U64" i="3"/>
  <c r="O64" i="3"/>
  <c r="AC64" i="3"/>
  <c r="E66" i="3" s="1"/>
  <c r="W64" i="3"/>
  <c r="Y64" i="3"/>
  <c r="AB64" i="3"/>
  <c r="Q64" i="3"/>
  <c r="V64" i="3"/>
  <c r="S64" i="3"/>
  <c r="AA64" i="3"/>
  <c r="X64" i="3"/>
  <c r="J64" i="3"/>
  <c r="T64" i="3"/>
  <c r="G64" i="3"/>
  <c r="H19" i="3"/>
  <c r="I19" i="3" l="1"/>
  <c r="J19" i="3" l="1"/>
  <c r="K19" i="3" l="1"/>
  <c r="L19" i="3" l="1"/>
  <c r="M19" i="3" l="1"/>
  <c r="N19" i="3" l="1"/>
  <c r="O19" i="3" l="1"/>
  <c r="P19" i="3" l="1"/>
  <c r="Q19" i="3" l="1"/>
  <c r="R19" i="3" l="1"/>
  <c r="S19" i="3" l="1"/>
  <c r="T19" i="3" l="1"/>
  <c r="U19" i="3" l="1"/>
  <c r="V19" i="3" l="1"/>
  <c r="W19" i="3" l="1"/>
  <c r="X19" i="3" l="1"/>
  <c r="Y19" i="3" l="1"/>
  <c r="Z19" i="3" l="1"/>
  <c r="AA19" i="3" l="1"/>
  <c r="AC19" i="3" l="1"/>
  <c r="AB19" i="3"/>
  <c r="F60" i="3"/>
  <c r="F64" i="3"/>
  <c r="E63" i="3"/>
</calcChain>
</file>

<file path=xl/sharedStrings.xml><?xml version="1.0" encoding="utf-8"?>
<sst xmlns="http://schemas.openxmlformats.org/spreadsheetml/2006/main" count="135" uniqueCount="96">
  <si>
    <t>p-name</t>
  </si>
  <si>
    <t>p-price</t>
  </si>
  <si>
    <t>p-sustainability</t>
  </si>
  <si>
    <t>p-quality</t>
  </si>
  <si>
    <t>p-shelf-life</t>
  </si>
  <si>
    <t>p-residual-life</t>
  </si>
  <si>
    <t>p-production-cost</t>
  </si>
  <si>
    <t>owner-ID</t>
  </si>
  <si>
    <t>p-price-min</t>
  </si>
  <si>
    <t>p-price-max</t>
  </si>
  <si>
    <t>p-sustainability-min</t>
  </si>
  <si>
    <t>p-sustainability-max</t>
  </si>
  <si>
    <t>cons-per-user</t>
  </si>
  <si>
    <t>color</t>
  </si>
  <si>
    <t>p-stock-threshold</t>
  </si>
  <si>
    <t>Fresh fruits and vegetables</t>
  </si>
  <si>
    <t>2.5</t>
  </si>
  <si>
    <t>0.8</t>
  </si>
  <si>
    <t>0.3</t>
  </si>
  <si>
    <t>1.75</t>
  </si>
  <si>
    <t>3.25</t>
  </si>
  <si>
    <t>0.56</t>
  </si>
  <si>
    <t>Frozen food</t>
  </si>
  <si>
    <t>0.2</t>
  </si>
  <si>
    <t>4.9</t>
  </si>
  <si>
    <t>9.1</t>
  </si>
  <si>
    <t>0.14</t>
  </si>
  <si>
    <t>0.26</t>
  </si>
  <si>
    <t>Sweets</t>
  </si>
  <si>
    <t>0.5</t>
  </si>
  <si>
    <t>3.5</t>
  </si>
  <si>
    <t>6.5</t>
  </si>
  <si>
    <t>0.35</t>
  </si>
  <si>
    <t>0.65</t>
  </si>
  <si>
    <t>Canned food</t>
  </si>
  <si>
    <t>2.1</t>
  </si>
  <si>
    <t>3.9</t>
  </si>
  <si>
    <t>0.21</t>
  </si>
  <si>
    <t>0.4</t>
  </si>
  <si>
    <t>Meat</t>
  </si>
  <si>
    <t>Fish</t>
  </si>
  <si>
    <t>0.28</t>
  </si>
  <si>
    <t>0.52</t>
  </si>
  <si>
    <t>Pasta</t>
  </si>
  <si>
    <t>0.6</t>
  </si>
  <si>
    <t>1.4</t>
  </si>
  <si>
    <t>2.6</t>
  </si>
  <si>
    <t>0.42</t>
  </si>
  <si>
    <t>0.78</t>
  </si>
  <si>
    <t>TOT</t>
  </si>
  <si>
    <t>0.05</t>
  </si>
  <si>
    <t>0.075</t>
  </si>
  <si>
    <t>0.04</t>
  </si>
  <si>
    <t>0.065</t>
  </si>
  <si>
    <t>p-quality-min</t>
  </si>
  <si>
    <t>p-quality-max</t>
  </si>
  <si>
    <t>tot</t>
  </si>
  <si>
    <t>pesi norm</t>
  </si>
  <si>
    <t>c1</t>
  </si>
  <si>
    <t>c2</t>
  </si>
  <si>
    <t>c3</t>
  </si>
  <si>
    <t>c4</t>
  </si>
  <si>
    <t>c5</t>
  </si>
  <si>
    <t>utile annuale</t>
  </si>
  <si>
    <t>min</t>
  </si>
  <si>
    <t>max</t>
  </si>
  <si>
    <t>target rev</t>
  </si>
  <si>
    <t>miglioramento % max</t>
  </si>
  <si>
    <t>c-target-revenues</t>
  </si>
  <si>
    <t>weight-sustainability</t>
  </si>
  <si>
    <t>weight-sustainability corretto</t>
  </si>
  <si>
    <t>peso medio</t>
  </si>
  <si>
    <t>periodo</t>
  </si>
  <si>
    <t>alpha</t>
  </si>
  <si>
    <t>gamma</t>
  </si>
  <si>
    <t>beta</t>
  </si>
  <si>
    <t>alpha norm</t>
  </si>
  <si>
    <t>beta norm</t>
  </si>
  <si>
    <t>gamma norm</t>
  </si>
  <si>
    <t>riga</t>
  </si>
  <si>
    <t>delta  2 anni</t>
  </si>
  <si>
    <t>delta 3 anni</t>
  </si>
  <si>
    <t>anno 0</t>
  </si>
  <si>
    <t>incremento di beta per ogni tick</t>
  </si>
  <si>
    <t>somma pesi</t>
  </si>
  <si>
    <t>beta corretto norm</t>
  </si>
  <si>
    <t>sust min</t>
  </si>
  <si>
    <t>sust max</t>
  </si>
  <si>
    <t xml:space="preserve">variability </t>
  </si>
  <si>
    <t>random di variability</t>
  </si>
  <si>
    <t>Totale</t>
  </si>
  <si>
    <t>c- sust</t>
  </si>
  <si>
    <t>media</t>
  </si>
  <si>
    <t>Totale con variability ^exp</t>
  </si>
  <si>
    <t>Totale con tutto  ^ exp</t>
  </si>
  <si>
    <t>ask companies[print (word "who " who " c-sust " c-sustainability "media sust prodotti " mean [p-sustainability] of products)]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</si>
</sst>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"/>
    <numFmt numFmtId="166" formatCode="0.0000"/>
    <numFmt numFmtId="167" formatCode="0.000"/>
    <numFmt numFmtId="168" formatCode="0.0%"/>
    <numFmt numFmtId="169" formatCode="0.0000000000000000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0" fontId="0" fillId="3" borderId="0" xfId="0" applyFill="1"/>
    <xf numFmtId="167" fontId="0" fillId="3" borderId="0" xfId="0" applyNumberFormat="1" applyFill="1"/>
    <xf numFmtId="0" fontId="2" fillId="0" borderId="0" xfId="0" applyFont="1"/>
    <xf numFmtId="0" fontId="2" fillId="3" borderId="0" xfId="0" applyFont="1" applyFill="1"/>
    <xf numFmtId="168" fontId="0" fillId="0" borderId="0" xfId="1" applyNumberFormat="1" applyFont="1"/>
    <xf numFmtId="165" fontId="0" fillId="2" borderId="0" xfId="0" applyNumberFormat="1" applyFill="1"/>
    <xf numFmtId="16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E16F-D9C0-4E55-ADC5-98580F6C2F9D}">
  <dimension ref="A1:W19"/>
  <sheetViews>
    <sheetView tabSelected="1" zoomScale="149" workbookViewId="0">
      <pane xSplit="1" topLeftCell="J1" activePane="topRight" state="frozen"/>
      <selection pane="topRight" activeCell="A8" sqref="A8"/>
    </sheetView>
  </sheetViews>
  <sheetFormatPr defaultRowHeight="14.4" x14ac:dyDescent="0.3"/>
  <cols>
    <col min="1" max="1" width="24.5546875" style="1" customWidth="1"/>
    <col min="2" max="4" width="8.88671875" style="1"/>
    <col min="5" max="5" width="9.6640625" style="1" bestFit="1" customWidth="1"/>
    <col min="6" max="6" width="12.21875" style="1" bestFit="1" customWidth="1"/>
    <col min="7" max="7" width="15.5546875" style="1" bestFit="1" customWidth="1"/>
    <col min="8" max="8" width="8.33203125" style="1" bestFit="1" customWidth="1"/>
    <col min="9" max="9" width="10.44140625" style="1" bestFit="1" customWidth="1"/>
    <col min="10" max="10" width="10.77734375" style="1" bestFit="1" customWidth="1"/>
    <col min="11" max="11" width="16.88671875" style="1" bestFit="1" customWidth="1"/>
    <col min="12" max="12" width="17.33203125" style="1" bestFit="1" customWidth="1"/>
    <col min="13" max="13" width="11.5546875" style="1" bestFit="1" customWidth="1"/>
    <col min="14" max="14" width="17.33203125" style="1" customWidth="1"/>
    <col min="15" max="15" width="12.44140625" style="1" bestFit="1" customWidth="1"/>
    <col min="16" max="16384" width="8.88671875" style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54</v>
      </c>
      <c r="N1" s="1" t="s">
        <v>55</v>
      </c>
      <c r="O1" s="1" t="s">
        <v>12</v>
      </c>
      <c r="P1" s="1" t="s">
        <v>13</v>
      </c>
      <c r="Q1" s="1" t="s">
        <v>14</v>
      </c>
    </row>
    <row r="2" spans="1:23" x14ac:dyDescent="0.3">
      <c r="A2" s="1" t="s">
        <v>15</v>
      </c>
      <c r="B2" s="1" t="s">
        <v>16</v>
      </c>
      <c r="C2" s="1" t="s">
        <v>17</v>
      </c>
      <c r="D2" s="1">
        <v>0</v>
      </c>
      <c r="E2" s="1">
        <v>6</v>
      </c>
      <c r="F2" s="1">
        <v>4</v>
      </c>
      <c r="G2" s="1" t="s">
        <v>18</v>
      </c>
      <c r="H2" s="1">
        <v>1</v>
      </c>
      <c r="I2" s="1" t="s">
        <v>19</v>
      </c>
      <c r="J2" s="1" t="s">
        <v>20</v>
      </c>
      <c r="K2" s="1" t="s">
        <v>21</v>
      </c>
      <c r="L2" s="1">
        <v>1</v>
      </c>
      <c r="O2" s="1" t="s">
        <v>50</v>
      </c>
      <c r="P2" s="1">
        <v>15</v>
      </c>
      <c r="Q2" s="1">
        <v>12</v>
      </c>
      <c r="U2" s="1" t="s">
        <v>12</v>
      </c>
    </row>
    <row r="3" spans="1:23" x14ac:dyDescent="0.3">
      <c r="A3" s="1" t="s">
        <v>22</v>
      </c>
      <c r="B3" s="1">
        <v>7</v>
      </c>
      <c r="C3" s="1" t="s">
        <v>23</v>
      </c>
      <c r="D3" s="1">
        <v>0</v>
      </c>
      <c r="E3" s="1">
        <v>300</v>
      </c>
      <c r="F3" s="1">
        <v>299</v>
      </c>
      <c r="G3" s="1">
        <v>4</v>
      </c>
      <c r="H3" s="1">
        <v>1</v>
      </c>
      <c r="I3" s="1" t="s">
        <v>24</v>
      </c>
      <c r="J3" s="1" t="s">
        <v>25</v>
      </c>
      <c r="K3" s="1" t="s">
        <v>26</v>
      </c>
      <c r="L3" s="1" t="s">
        <v>27</v>
      </c>
      <c r="O3" s="1" t="s">
        <v>51</v>
      </c>
      <c r="P3" s="1">
        <v>25</v>
      </c>
      <c r="Q3" s="1">
        <v>6</v>
      </c>
      <c r="U3" s="1">
        <v>0.05</v>
      </c>
      <c r="W3" s="1" t="s">
        <v>50</v>
      </c>
    </row>
    <row r="4" spans="1:23" x14ac:dyDescent="0.3">
      <c r="A4" s="1" t="s">
        <v>28</v>
      </c>
      <c r="B4" s="1">
        <v>5</v>
      </c>
      <c r="C4" s="1" t="s">
        <v>29</v>
      </c>
      <c r="D4" s="1">
        <v>0</v>
      </c>
      <c r="E4" s="1">
        <v>20</v>
      </c>
      <c r="F4" s="1">
        <v>15</v>
      </c>
      <c r="G4" s="1">
        <v>1</v>
      </c>
      <c r="H4" s="1">
        <v>1</v>
      </c>
      <c r="I4" s="1" t="s">
        <v>30</v>
      </c>
      <c r="J4" s="1" t="s">
        <v>31</v>
      </c>
      <c r="K4" s="1" t="s">
        <v>32</v>
      </c>
      <c r="L4" s="1" t="s">
        <v>33</v>
      </c>
      <c r="O4" s="1" t="s">
        <v>52</v>
      </c>
      <c r="P4" s="1">
        <v>35</v>
      </c>
      <c r="Q4" s="1">
        <v>6</v>
      </c>
      <c r="U4" s="1">
        <v>7.4999999999999997E-2</v>
      </c>
      <c r="W4" s="1" t="s">
        <v>51</v>
      </c>
    </row>
    <row r="5" spans="1:23" x14ac:dyDescent="0.3">
      <c r="A5" s="1" t="s">
        <v>34</v>
      </c>
      <c r="B5" s="1">
        <v>3</v>
      </c>
      <c r="C5" s="1" t="s">
        <v>18</v>
      </c>
      <c r="D5" s="1">
        <v>0</v>
      </c>
      <c r="E5" s="1">
        <v>720</v>
      </c>
      <c r="F5" s="1">
        <v>717</v>
      </c>
      <c r="G5" s="1">
        <v>2</v>
      </c>
      <c r="H5" s="1">
        <v>1</v>
      </c>
      <c r="I5" s="1" t="s">
        <v>35</v>
      </c>
      <c r="J5" s="1" t="s">
        <v>36</v>
      </c>
      <c r="K5" s="1" t="s">
        <v>37</v>
      </c>
      <c r="L5" s="1" t="s">
        <v>38</v>
      </c>
      <c r="O5" s="1" t="s">
        <v>52</v>
      </c>
      <c r="P5" s="1">
        <v>45</v>
      </c>
      <c r="Q5" s="1">
        <v>8</v>
      </c>
      <c r="U5" s="1">
        <v>0.04</v>
      </c>
      <c r="W5" s="1" t="s">
        <v>52</v>
      </c>
    </row>
    <row r="6" spans="1:23" x14ac:dyDescent="0.3">
      <c r="A6" s="1" t="s">
        <v>39</v>
      </c>
      <c r="B6" s="1">
        <v>20</v>
      </c>
      <c r="C6" s="1" t="s">
        <v>18</v>
      </c>
      <c r="D6" s="1">
        <v>0</v>
      </c>
      <c r="E6" s="1">
        <v>5</v>
      </c>
      <c r="F6" s="1">
        <v>3</v>
      </c>
      <c r="G6" s="1">
        <v>8</v>
      </c>
      <c r="H6" s="1">
        <v>1</v>
      </c>
      <c r="I6" s="1">
        <v>14</v>
      </c>
      <c r="J6" s="1">
        <v>26</v>
      </c>
      <c r="K6" s="1" t="s">
        <v>37</v>
      </c>
      <c r="L6" s="1" t="s">
        <v>38</v>
      </c>
      <c r="O6" s="1" t="s">
        <v>51</v>
      </c>
      <c r="P6" s="1">
        <v>55</v>
      </c>
      <c r="Q6" s="1">
        <v>7</v>
      </c>
      <c r="U6" s="1">
        <v>0.04</v>
      </c>
      <c r="W6" s="1" t="s">
        <v>52</v>
      </c>
    </row>
    <row r="7" spans="1:23" x14ac:dyDescent="0.3">
      <c r="A7" s="1" t="s">
        <v>40</v>
      </c>
      <c r="B7" s="1">
        <v>25</v>
      </c>
      <c r="C7" s="1" t="s">
        <v>38</v>
      </c>
      <c r="D7" s="1">
        <v>0</v>
      </c>
      <c r="E7" s="1">
        <v>3</v>
      </c>
      <c r="F7" s="1">
        <v>2</v>
      </c>
      <c r="G7" s="1">
        <v>10</v>
      </c>
      <c r="H7" s="1">
        <v>1</v>
      </c>
      <c r="I7" s="1">
        <v>18</v>
      </c>
      <c r="J7" s="1">
        <v>33</v>
      </c>
      <c r="K7" s="1" t="s">
        <v>41</v>
      </c>
      <c r="L7" s="1" t="s">
        <v>42</v>
      </c>
      <c r="O7" s="1" t="s">
        <v>53</v>
      </c>
      <c r="P7" s="1">
        <v>65</v>
      </c>
      <c r="Q7" s="1">
        <v>7</v>
      </c>
      <c r="U7" s="1">
        <v>7.4999999999999997E-2</v>
      </c>
      <c r="W7" s="1" t="s">
        <v>51</v>
      </c>
    </row>
    <row r="8" spans="1:23" x14ac:dyDescent="0.3">
      <c r="A8" s="1" t="s">
        <v>43</v>
      </c>
      <c r="B8" s="1">
        <v>2</v>
      </c>
      <c r="C8" s="1" t="s">
        <v>44</v>
      </c>
      <c r="D8" s="1">
        <v>0</v>
      </c>
      <c r="E8" s="1">
        <v>365</v>
      </c>
      <c r="F8" s="1">
        <v>350</v>
      </c>
      <c r="G8" s="1" t="s">
        <v>29</v>
      </c>
      <c r="H8" s="1">
        <v>1</v>
      </c>
      <c r="I8" s="1" t="s">
        <v>45</v>
      </c>
      <c r="J8" s="1" t="s">
        <v>46</v>
      </c>
      <c r="K8" s="1" t="s">
        <v>47</v>
      </c>
      <c r="L8" s="1" t="s">
        <v>48</v>
      </c>
      <c r="O8" s="1" t="s">
        <v>50</v>
      </c>
      <c r="P8" s="1">
        <v>75</v>
      </c>
      <c r="Q8" s="1">
        <v>12</v>
      </c>
      <c r="U8" s="1">
        <v>6.5000000000000002E-2</v>
      </c>
      <c r="W8" s="1" t="s">
        <v>53</v>
      </c>
    </row>
    <row r="9" spans="1:23" x14ac:dyDescent="0.3">
      <c r="U9" s="1">
        <v>0.05</v>
      </c>
      <c r="W9" s="1" t="s">
        <v>50</v>
      </c>
    </row>
    <row r="10" spans="1:23" x14ac:dyDescent="0.3">
      <c r="T10" s="1" t="s">
        <v>49</v>
      </c>
      <c r="U10" s="1">
        <f>SUM(U3:U9)</f>
        <v>0.39500000000000002</v>
      </c>
    </row>
    <row r="11" spans="1:23" x14ac:dyDescent="0.3">
      <c r="A11" s="1" t="str">
        <f>_xlfn.TEXTJOIN(",",TRUE,A1:Q1)</f>
        <v>p-name,p-price,p-sustainability,p-quality,p-shelf-life,p-residual-life,p-production-cost,owner-ID,p-price-min,p-price-max,p-sustainability-min,p-sustainability-max,p-quality-min,p-quality-max,cons-per-user,color,p-stock-threshold</v>
      </c>
    </row>
    <row r="12" spans="1:23" x14ac:dyDescent="0.3">
      <c r="A12" s="1" t="str">
        <f t="shared" ref="A12:A19" si="0">_xlfn.TEXTJOIN(",",TRUE,A2:Q2)</f>
        <v>Fresh fruits and vegetables,2.5,0.8,0,6,4,0.3,1,1.75,3.25,0.56,1,0.05,15,12</v>
      </c>
    </row>
    <row r="13" spans="1:23" x14ac:dyDescent="0.3">
      <c r="A13" s="1" t="str">
        <f t="shared" si="0"/>
        <v>Frozen food,7,0.2,0,300,299,4,1,4.9,9.1,0.14,0.26,0.075,25,6</v>
      </c>
    </row>
    <row r="14" spans="1:23" x14ac:dyDescent="0.3">
      <c r="A14" s="1" t="str">
        <f t="shared" si="0"/>
        <v>Sweets,5,0.5,0,20,15,1,1,3.5,6.5,0.35,0.65,0.04,35,6</v>
      </c>
    </row>
    <row r="15" spans="1:23" x14ac:dyDescent="0.3">
      <c r="A15" s="1" t="str">
        <f t="shared" si="0"/>
        <v>Canned food,3,0.3,0,720,717,2,1,2.1,3.9,0.21,0.4,0.04,45,8</v>
      </c>
    </row>
    <row r="16" spans="1:23" x14ac:dyDescent="0.3">
      <c r="A16" s="1" t="str">
        <f t="shared" si="0"/>
        <v>Meat,20,0.3,0,5,3,8,1,14,26,0.21,0.4,0.075,55,7</v>
      </c>
    </row>
    <row r="17" spans="1:1" x14ac:dyDescent="0.3">
      <c r="A17" s="1" t="str">
        <f t="shared" si="0"/>
        <v>Fish,25,0.4,0,3,2,10,1,18,33,0.28,0.52,0.065,65,7</v>
      </c>
    </row>
    <row r="18" spans="1:1" x14ac:dyDescent="0.3">
      <c r="A18" s="1" t="str">
        <f t="shared" si="0"/>
        <v>Pasta,2,0.6,0,365,350,0.5,1,1.4,2.6,0.42,0.78,0.05,75,12</v>
      </c>
    </row>
    <row r="19" spans="1:1" x14ac:dyDescent="0.3">
      <c r="A19" s="1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711E-181A-45D7-BB58-E7745C3D3397}">
  <dimension ref="A1:B8"/>
  <sheetViews>
    <sheetView workbookViewId="0">
      <selection sqref="A1:A1048576"/>
    </sheetView>
  </sheetViews>
  <sheetFormatPr defaultRowHeight="14.4" x14ac:dyDescent="0.3"/>
  <sheetData>
    <row r="1" spans="1:2" x14ac:dyDescent="0.3">
      <c r="A1" s="1" t="s">
        <v>10</v>
      </c>
      <c r="B1" s="1" t="s">
        <v>11</v>
      </c>
    </row>
    <row r="2" spans="1:2" x14ac:dyDescent="0.3">
      <c r="A2" s="1" t="s">
        <v>21</v>
      </c>
      <c r="B2" s="1">
        <v>1</v>
      </c>
    </row>
    <row r="3" spans="1:2" x14ac:dyDescent="0.3">
      <c r="A3" s="1" t="s">
        <v>26</v>
      </c>
      <c r="B3" s="1" t="s">
        <v>27</v>
      </c>
    </row>
    <row r="4" spans="1:2" x14ac:dyDescent="0.3">
      <c r="A4" s="1" t="s">
        <v>32</v>
      </c>
      <c r="B4" s="1" t="s">
        <v>33</v>
      </c>
    </row>
    <row r="5" spans="1:2" x14ac:dyDescent="0.3">
      <c r="A5" s="1" t="s">
        <v>37</v>
      </c>
      <c r="B5" s="1" t="s">
        <v>38</v>
      </c>
    </row>
    <row r="6" spans="1:2" x14ac:dyDescent="0.3">
      <c r="A6" s="1" t="s">
        <v>37</v>
      </c>
      <c r="B6" s="1" t="s">
        <v>38</v>
      </c>
    </row>
    <row r="7" spans="1:2" x14ac:dyDescent="0.3">
      <c r="A7" s="1" t="s">
        <v>41</v>
      </c>
      <c r="B7" s="1" t="s">
        <v>42</v>
      </c>
    </row>
    <row r="8" spans="1:2" x14ac:dyDescent="0.3">
      <c r="A8" s="1" t="s">
        <v>47</v>
      </c>
      <c r="B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6335-87A3-4C61-9BD2-ED655A7897D7}">
  <dimension ref="B2:L17"/>
  <sheetViews>
    <sheetView topLeftCell="G1" workbookViewId="0">
      <selection activeCell="L3" sqref="L3"/>
    </sheetView>
  </sheetViews>
  <sheetFormatPr defaultRowHeight="14.4" x14ac:dyDescent="0.3"/>
  <cols>
    <col min="7" max="7" width="11.88671875" bestFit="1" customWidth="1"/>
    <col min="9" max="9" width="14.77734375" bestFit="1" customWidth="1"/>
    <col min="11" max="11" width="18.33203125" bestFit="1" customWidth="1"/>
  </cols>
  <sheetData>
    <row r="2" spans="2:12" x14ac:dyDescent="0.3">
      <c r="C2" t="s">
        <v>57</v>
      </c>
      <c r="I2" t="s">
        <v>63</v>
      </c>
      <c r="J2" t="s">
        <v>66</v>
      </c>
      <c r="K2" t="s">
        <v>67</v>
      </c>
      <c r="L2" t="s">
        <v>68</v>
      </c>
    </row>
    <row r="3" spans="2:12" x14ac:dyDescent="0.3">
      <c r="B3" s="4"/>
      <c r="C3" s="2">
        <v>0.15</v>
      </c>
      <c r="H3" t="s">
        <v>58</v>
      </c>
      <c r="I3">
        <v>100</v>
      </c>
      <c r="J3" s="2">
        <f>I3 + ($I$11-I3) * (I3/$I$11)</f>
        <v>198.8235294117647</v>
      </c>
      <c r="K3">
        <f>J3/I3</f>
        <v>1.9882352941176469</v>
      </c>
      <c r="L3">
        <f ca="1">I3 + RANDBETWEEN(0, $I$11-I3) * (I3/$I$11)</f>
        <v>115</v>
      </c>
    </row>
    <row r="4" spans="2:12" x14ac:dyDescent="0.3">
      <c r="B4" s="4"/>
      <c r="C4" s="2">
        <v>0.14000000000000001</v>
      </c>
      <c r="H4" t="s">
        <v>59</v>
      </c>
      <c r="I4">
        <v>2000</v>
      </c>
      <c r="J4" s="2">
        <f>I4 + ($I$11-I4) * (I4/$I$11)</f>
        <v>3529.4117647058824</v>
      </c>
      <c r="K4">
        <f>J4/I4</f>
        <v>1.7647058823529411</v>
      </c>
      <c r="L4">
        <f t="shared" ref="L4:L7" ca="1" si="0">I4 + RANDBETWEEN(0, $I$11-I4) * (I4/$I$11)</f>
        <v>3467.7647058823532</v>
      </c>
    </row>
    <row r="5" spans="2:12" x14ac:dyDescent="0.3">
      <c r="B5" s="4"/>
      <c r="C5" s="2">
        <v>0.13</v>
      </c>
      <c r="H5" t="s">
        <v>60</v>
      </c>
      <c r="I5">
        <v>8500</v>
      </c>
      <c r="J5" s="2">
        <f t="shared" ref="J5:J7" si="1">I5 + ($I$11-I5) * (I5/$I$11)</f>
        <v>8500</v>
      </c>
      <c r="K5">
        <f t="shared" ref="K5:K7" si="2">J5/I5</f>
        <v>1</v>
      </c>
      <c r="L5">
        <f ca="1">I5 + RANDBETWEEN(0, $I$11-I5) * (I5/$I$11)</f>
        <v>8500</v>
      </c>
    </row>
    <row r="6" spans="2:12" x14ac:dyDescent="0.3">
      <c r="B6" s="4"/>
      <c r="C6" s="2">
        <v>0.12</v>
      </c>
      <c r="H6" t="s">
        <v>61</v>
      </c>
      <c r="I6">
        <v>600</v>
      </c>
      <c r="J6" s="2">
        <f t="shared" si="1"/>
        <v>1157.6470588235293</v>
      </c>
      <c r="K6">
        <f t="shared" si="2"/>
        <v>1.9294117647058822</v>
      </c>
      <c r="L6">
        <f t="shared" ca="1" si="0"/>
        <v>874.65882352941173</v>
      </c>
    </row>
    <row r="7" spans="2:12" x14ac:dyDescent="0.3">
      <c r="B7" s="4"/>
      <c r="C7" s="2">
        <v>0.11</v>
      </c>
      <c r="H7" t="s">
        <v>62</v>
      </c>
      <c r="I7">
        <v>950</v>
      </c>
      <c r="J7" s="2">
        <f t="shared" si="1"/>
        <v>1793.8235294117649</v>
      </c>
      <c r="K7">
        <f t="shared" si="2"/>
        <v>1.8882352941176472</v>
      </c>
      <c r="L7">
        <f t="shared" ca="1" si="0"/>
        <v>1121.1117647058823</v>
      </c>
    </row>
    <row r="8" spans="2:12" x14ac:dyDescent="0.3">
      <c r="B8" s="4"/>
      <c r="C8" s="2">
        <v>0.1</v>
      </c>
    </row>
    <row r="9" spans="2:12" x14ac:dyDescent="0.3">
      <c r="B9" s="4"/>
      <c r="C9" s="2">
        <v>0.09</v>
      </c>
    </row>
    <row r="10" spans="2:12" x14ac:dyDescent="0.3">
      <c r="B10" s="4"/>
      <c r="C10" s="2">
        <v>7.0000000000000007E-2</v>
      </c>
      <c r="H10" t="s">
        <v>64</v>
      </c>
      <c r="I10">
        <f>MIN($I$3:$I$7)</f>
        <v>100</v>
      </c>
    </row>
    <row r="11" spans="2:12" x14ac:dyDescent="0.3">
      <c r="B11" s="4"/>
      <c r="C11" s="2">
        <v>0.05</v>
      </c>
      <c r="H11" t="s">
        <v>65</v>
      </c>
      <c r="I11">
        <f>MAX($I$3:$I$7)</f>
        <v>8500</v>
      </c>
    </row>
    <row r="12" spans="2:12" x14ac:dyDescent="0.3">
      <c r="B12" s="4"/>
      <c r="C12" s="2">
        <v>0.04</v>
      </c>
    </row>
    <row r="13" spans="2:12" x14ac:dyDescent="0.3">
      <c r="B13" t="s">
        <v>56</v>
      </c>
      <c r="C13" s="2">
        <f>SUM(C3:C12)</f>
        <v>1</v>
      </c>
    </row>
    <row r="17" spans="3:3" x14ac:dyDescent="0.3">
      <c r="C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A6DF-F54D-4B09-8C8A-4CFD042F8AFB}">
  <dimension ref="B1:AO66"/>
  <sheetViews>
    <sheetView topLeftCell="A29" zoomScale="67" zoomScaleNormal="70" workbookViewId="0">
      <selection activeCell="D45" sqref="D45"/>
    </sheetView>
  </sheetViews>
  <sheetFormatPr defaultRowHeight="14.4" x14ac:dyDescent="0.3"/>
  <cols>
    <col min="2" max="2" width="13.21875" bestFit="1" customWidth="1"/>
    <col min="3" max="3" width="12.33203125" bestFit="1" customWidth="1"/>
    <col min="4" max="4" width="27.33203125" bestFit="1" customWidth="1"/>
    <col min="5" max="5" width="17.6640625" bestFit="1" customWidth="1"/>
    <col min="6" max="6" width="14.21875" customWidth="1"/>
    <col min="7" max="7" width="15" customWidth="1"/>
    <col min="8" max="29" width="11.44140625" bestFit="1" customWidth="1"/>
  </cols>
  <sheetData>
    <row r="1" spans="5:41" x14ac:dyDescent="0.3">
      <c r="E1" t="s">
        <v>72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</row>
    <row r="2" spans="5:41" x14ac:dyDescent="0.3">
      <c r="F2">
        <v>1.0009999999999999</v>
      </c>
      <c r="G2">
        <v>1.002</v>
      </c>
      <c r="H2">
        <v>1.0029999999999999</v>
      </c>
      <c r="I2">
        <v>1.004</v>
      </c>
      <c r="J2">
        <v>1.0049999999999999</v>
      </c>
      <c r="K2">
        <v>1.006</v>
      </c>
      <c r="L2">
        <v>1.0069999999999999</v>
      </c>
      <c r="M2">
        <v>1.008</v>
      </c>
      <c r="N2">
        <v>1.0089999999999999</v>
      </c>
      <c r="O2">
        <v>1.01</v>
      </c>
      <c r="P2">
        <v>1.0109999999999999</v>
      </c>
      <c r="Q2">
        <v>1.012</v>
      </c>
      <c r="R2">
        <v>1.0129999999999999</v>
      </c>
      <c r="S2">
        <v>1.014</v>
      </c>
      <c r="T2">
        <v>1.0149999999999999</v>
      </c>
      <c r="U2">
        <v>1.016</v>
      </c>
      <c r="V2">
        <v>1.0169999999999999</v>
      </c>
      <c r="W2">
        <v>1.018</v>
      </c>
      <c r="X2">
        <v>1.0189999999999999</v>
      </c>
      <c r="Y2">
        <v>1.02</v>
      </c>
      <c r="Z2">
        <v>1.0209999999999999</v>
      </c>
      <c r="AA2">
        <v>1.022</v>
      </c>
      <c r="AB2">
        <v>1.0229999999999999</v>
      </c>
      <c r="AC2">
        <v>1.024</v>
      </c>
      <c r="AD2">
        <v>1.0249999999999999</v>
      </c>
      <c r="AE2">
        <v>1.026</v>
      </c>
      <c r="AF2">
        <v>1.0269999999999999</v>
      </c>
      <c r="AG2">
        <v>1.028</v>
      </c>
      <c r="AH2">
        <v>1.0289999999999999</v>
      </c>
      <c r="AI2">
        <v>1.03</v>
      </c>
      <c r="AJ2">
        <v>1.0309999999999999</v>
      </c>
      <c r="AK2">
        <v>1.032</v>
      </c>
      <c r="AL2">
        <v>1.0329999999999999</v>
      </c>
      <c r="AM2">
        <v>1.034</v>
      </c>
      <c r="AN2">
        <v>1.0349999999999999</v>
      </c>
      <c r="AO2">
        <v>1.036</v>
      </c>
    </row>
    <row r="3" spans="5:41" x14ac:dyDescent="0.3">
      <c r="E3" s="7" t="s">
        <v>69</v>
      </c>
      <c r="F3" t="s">
        <v>70</v>
      </c>
      <c r="G3" t="s">
        <v>70</v>
      </c>
    </row>
    <row r="4" spans="5:41" x14ac:dyDescent="0.3">
      <c r="E4" s="5">
        <f ca="1">RAND()</f>
        <v>0.91264166043257144</v>
      </c>
      <c r="F4" s="5">
        <f t="shared" ref="F4:O14" ca="1" si="0">$E4*F$2</f>
        <v>0.91355430209300392</v>
      </c>
      <c r="G4" s="5">
        <f t="shared" ca="1" si="0"/>
        <v>0.91446694375343662</v>
      </c>
      <c r="H4" s="5">
        <f t="shared" ca="1" si="0"/>
        <v>0.9153795854138691</v>
      </c>
      <c r="I4" s="5">
        <f t="shared" ca="1" si="0"/>
        <v>0.91629222707430169</v>
      </c>
      <c r="J4" s="5">
        <f t="shared" ca="1" si="0"/>
        <v>0.91720486873473417</v>
      </c>
      <c r="K4" s="5">
        <f t="shared" ca="1" si="0"/>
        <v>0.91811751039516687</v>
      </c>
      <c r="L4" s="5">
        <f t="shared" ca="1" si="0"/>
        <v>0.91903015205559935</v>
      </c>
      <c r="M4" s="5">
        <f t="shared" ca="1" si="0"/>
        <v>0.91994279371603205</v>
      </c>
      <c r="N4" s="5">
        <f t="shared" ca="1" si="0"/>
        <v>0.92085543537646453</v>
      </c>
      <c r="O4" s="5">
        <f t="shared" ca="1" si="0"/>
        <v>0.92176807703689712</v>
      </c>
      <c r="P4" s="5">
        <f t="shared" ref="P4:AC14" ca="1" si="1">$E4*P$2</f>
        <v>0.92268071869732959</v>
      </c>
      <c r="Q4" s="5">
        <f t="shared" ca="1" si="1"/>
        <v>0.92359336035776229</v>
      </c>
      <c r="R4" s="5">
        <f t="shared" ca="1" si="1"/>
        <v>0.92450600201819477</v>
      </c>
      <c r="S4" s="5">
        <f t="shared" ca="1" si="1"/>
        <v>0.92541864367862747</v>
      </c>
      <c r="T4" s="5">
        <f t="shared" ca="1" si="1"/>
        <v>0.92633128533905995</v>
      </c>
      <c r="U4" s="5">
        <f t="shared" ca="1" si="1"/>
        <v>0.92724392699949265</v>
      </c>
      <c r="V4" s="5">
        <f t="shared" ca="1" si="1"/>
        <v>0.92815656865992502</v>
      </c>
      <c r="W4" s="5">
        <f t="shared" ca="1" si="1"/>
        <v>0.92906921032035772</v>
      </c>
      <c r="X4" s="5">
        <f t="shared" ca="1" si="1"/>
        <v>0.9299818519807902</v>
      </c>
      <c r="Y4" s="5">
        <f t="shared" ca="1" si="1"/>
        <v>0.9308944936412229</v>
      </c>
      <c r="Z4" s="5">
        <f t="shared" ca="1" si="1"/>
        <v>0.93180713530165538</v>
      </c>
      <c r="AA4" s="5">
        <f t="shared" ca="1" si="1"/>
        <v>0.93271977696208808</v>
      </c>
      <c r="AB4" s="5">
        <f t="shared" ca="1" si="1"/>
        <v>0.93363241862252055</v>
      </c>
      <c r="AC4" s="5">
        <f t="shared" ca="1" si="1"/>
        <v>0.93454506028295314</v>
      </c>
    </row>
    <row r="5" spans="5:41" x14ac:dyDescent="0.3">
      <c r="E5" s="5">
        <f t="shared" ref="E5:E17" ca="1" si="2">RAND()</f>
        <v>0.21243666529072924</v>
      </c>
      <c r="F5" s="5">
        <f t="shared" ca="1" si="0"/>
        <v>0.21264910195601994</v>
      </c>
      <c r="G5" s="5">
        <f t="shared" ca="1" si="0"/>
        <v>0.21286153862131071</v>
      </c>
      <c r="H5" s="5">
        <f t="shared" ca="1" si="0"/>
        <v>0.21307397528660141</v>
      </c>
      <c r="I5" s="5">
        <f t="shared" ca="1" si="0"/>
        <v>0.21328641195189216</v>
      </c>
      <c r="J5" s="5">
        <f t="shared" ca="1" si="0"/>
        <v>0.21349884861718288</v>
      </c>
      <c r="K5" s="5">
        <f t="shared" ca="1" si="0"/>
        <v>0.21371128528247363</v>
      </c>
      <c r="L5" s="5">
        <f t="shared" ca="1" si="0"/>
        <v>0.21392372194776432</v>
      </c>
      <c r="M5" s="5">
        <f t="shared" ca="1" si="0"/>
        <v>0.21413615861305507</v>
      </c>
      <c r="N5" s="5">
        <f t="shared" ca="1" si="0"/>
        <v>0.21434859527834579</v>
      </c>
      <c r="O5" s="5">
        <f t="shared" ca="1" si="0"/>
        <v>0.21456103194363654</v>
      </c>
      <c r="P5" s="5">
        <f t="shared" ca="1" si="1"/>
        <v>0.21477346860892724</v>
      </c>
      <c r="Q5" s="5">
        <f t="shared" ca="1" si="1"/>
        <v>0.21498590527421799</v>
      </c>
      <c r="R5" s="5">
        <f t="shared" ca="1" si="1"/>
        <v>0.21519834193950871</v>
      </c>
      <c r="S5" s="5">
        <f t="shared" ca="1" si="1"/>
        <v>0.21541077860479946</v>
      </c>
      <c r="T5" s="5">
        <f t="shared" ca="1" si="1"/>
        <v>0.21562321527009015</v>
      </c>
      <c r="U5" s="5">
        <f t="shared" ca="1" si="1"/>
        <v>0.2158356519353809</v>
      </c>
      <c r="V5" s="5">
        <f t="shared" ca="1" si="1"/>
        <v>0.21604808860067162</v>
      </c>
      <c r="W5" s="5">
        <f t="shared" ca="1" si="1"/>
        <v>0.21626052526596237</v>
      </c>
      <c r="X5" s="5">
        <f t="shared" ca="1" si="1"/>
        <v>0.21647296193125307</v>
      </c>
      <c r="Y5" s="5">
        <f t="shared" ca="1" si="1"/>
        <v>0.21668539859654384</v>
      </c>
      <c r="Z5" s="5">
        <f t="shared" ca="1" si="1"/>
        <v>0.21689783526183454</v>
      </c>
      <c r="AA5" s="5">
        <f t="shared" ca="1" si="1"/>
        <v>0.21711027192712529</v>
      </c>
      <c r="AB5" s="5">
        <f t="shared" ca="1" si="1"/>
        <v>0.21732270859241601</v>
      </c>
      <c r="AC5" s="5">
        <f t="shared" ca="1" si="1"/>
        <v>0.21753514525770676</v>
      </c>
    </row>
    <row r="6" spans="5:41" x14ac:dyDescent="0.3">
      <c r="E6" s="5">
        <f t="shared" ca="1" si="2"/>
        <v>0.85493400856594914</v>
      </c>
      <c r="F6" s="5">
        <f t="shared" ca="1" si="0"/>
        <v>0.85578894257451499</v>
      </c>
      <c r="G6" s="5">
        <f t="shared" ca="1" si="0"/>
        <v>0.85664387658308105</v>
      </c>
      <c r="H6" s="5">
        <f t="shared" ca="1" si="0"/>
        <v>0.8574988105916469</v>
      </c>
      <c r="I6" s="5">
        <f t="shared" ca="1" si="0"/>
        <v>0.85835374460021296</v>
      </c>
      <c r="J6" s="5">
        <f t="shared" ca="1" si="0"/>
        <v>0.85920867860877881</v>
      </c>
      <c r="K6" s="5">
        <f t="shared" ca="1" si="0"/>
        <v>0.86006361261734487</v>
      </c>
      <c r="L6" s="5">
        <f t="shared" ca="1" si="0"/>
        <v>0.86091854662591072</v>
      </c>
      <c r="M6" s="5">
        <f t="shared" ca="1" si="0"/>
        <v>0.86177348063447679</v>
      </c>
      <c r="N6" s="5">
        <f t="shared" ca="1" si="0"/>
        <v>0.86262841464304263</v>
      </c>
      <c r="O6" s="5">
        <f t="shared" ca="1" si="0"/>
        <v>0.8634833486516087</v>
      </c>
      <c r="P6" s="5">
        <f t="shared" ca="1" si="1"/>
        <v>0.86433828266017454</v>
      </c>
      <c r="Q6" s="5">
        <f t="shared" ca="1" si="1"/>
        <v>0.86519321666874049</v>
      </c>
      <c r="R6" s="5">
        <f t="shared" ca="1" si="1"/>
        <v>0.86604815067730645</v>
      </c>
      <c r="S6" s="5">
        <f t="shared" ca="1" si="1"/>
        <v>0.8669030846858724</v>
      </c>
      <c r="T6" s="5">
        <f t="shared" ca="1" si="1"/>
        <v>0.86775801869443825</v>
      </c>
      <c r="U6" s="5">
        <f t="shared" ca="1" si="1"/>
        <v>0.86861295270300432</v>
      </c>
      <c r="V6" s="5">
        <f t="shared" ca="1" si="1"/>
        <v>0.86946788671157016</v>
      </c>
      <c r="W6" s="5">
        <f t="shared" ca="1" si="1"/>
        <v>0.87032282072013623</v>
      </c>
      <c r="X6" s="5">
        <f t="shared" ca="1" si="1"/>
        <v>0.87117775472870207</v>
      </c>
      <c r="Y6" s="5">
        <f t="shared" ca="1" si="1"/>
        <v>0.87203268873726814</v>
      </c>
      <c r="Z6" s="5">
        <f t="shared" ca="1" si="1"/>
        <v>0.87288762274583398</v>
      </c>
      <c r="AA6" s="5">
        <f t="shared" ca="1" si="1"/>
        <v>0.87374255675440005</v>
      </c>
      <c r="AB6" s="5">
        <f t="shared" ca="1" si="1"/>
        <v>0.87459749076296589</v>
      </c>
      <c r="AC6" s="5">
        <f t="shared" ca="1" si="1"/>
        <v>0.87545242477153196</v>
      </c>
    </row>
    <row r="7" spans="5:41" x14ac:dyDescent="0.3">
      <c r="E7" s="5">
        <f t="shared" ca="1" si="2"/>
        <v>0.88707568063505537</v>
      </c>
      <c r="F7" s="5">
        <f t="shared" ca="1" si="0"/>
        <v>0.88796275631569033</v>
      </c>
      <c r="G7" s="5">
        <f t="shared" ca="1" si="0"/>
        <v>0.8888498319963255</v>
      </c>
      <c r="H7" s="5">
        <f t="shared" ca="1" si="0"/>
        <v>0.88973690767696045</v>
      </c>
      <c r="I7" s="5">
        <f t="shared" ca="1" si="0"/>
        <v>0.89062398335759563</v>
      </c>
      <c r="J7" s="5">
        <f t="shared" ca="1" si="0"/>
        <v>0.89151105903823058</v>
      </c>
      <c r="K7" s="5">
        <f t="shared" ca="1" si="0"/>
        <v>0.89239813471886575</v>
      </c>
      <c r="L7" s="5">
        <f t="shared" ca="1" si="0"/>
        <v>0.89328521039950071</v>
      </c>
      <c r="M7" s="5">
        <f t="shared" ca="1" si="0"/>
        <v>0.89417228608013577</v>
      </c>
      <c r="N7" s="5">
        <f t="shared" ca="1" si="0"/>
        <v>0.89505936176077083</v>
      </c>
      <c r="O7" s="5">
        <f t="shared" ca="1" si="0"/>
        <v>0.8959464374414059</v>
      </c>
      <c r="P7" s="5">
        <f t="shared" ca="1" si="1"/>
        <v>0.89683351312204085</v>
      </c>
      <c r="Q7" s="5">
        <f t="shared" ca="1" si="1"/>
        <v>0.89772058880267602</v>
      </c>
      <c r="R7" s="5">
        <f t="shared" ca="1" si="1"/>
        <v>0.89860766448331098</v>
      </c>
      <c r="S7" s="5">
        <f t="shared" ca="1" si="1"/>
        <v>0.89949474016394615</v>
      </c>
      <c r="T7" s="5">
        <f t="shared" ca="1" si="1"/>
        <v>0.9003818158445811</v>
      </c>
      <c r="U7" s="5">
        <f t="shared" ca="1" si="1"/>
        <v>0.90126889152521628</v>
      </c>
      <c r="V7" s="5">
        <f t="shared" ca="1" si="1"/>
        <v>0.90215596720585123</v>
      </c>
      <c r="W7" s="5">
        <f t="shared" ca="1" si="1"/>
        <v>0.9030430428864864</v>
      </c>
      <c r="X7" s="5">
        <f t="shared" ca="1" si="1"/>
        <v>0.90393011856712135</v>
      </c>
      <c r="Y7" s="5">
        <f t="shared" ca="1" si="1"/>
        <v>0.90481719424775653</v>
      </c>
      <c r="Z7" s="5">
        <f t="shared" ca="1" si="1"/>
        <v>0.90570426992839148</v>
      </c>
      <c r="AA7" s="5">
        <f t="shared" ca="1" si="1"/>
        <v>0.90659134560902666</v>
      </c>
      <c r="AB7" s="5">
        <f t="shared" ca="1" si="1"/>
        <v>0.90747842128966161</v>
      </c>
      <c r="AC7" s="5">
        <f t="shared" ca="1" si="1"/>
        <v>0.90836549697029667</v>
      </c>
    </row>
    <row r="8" spans="5:41" x14ac:dyDescent="0.3">
      <c r="E8" s="5">
        <f t="shared" ca="1" si="2"/>
        <v>9.1020284574227284E-2</v>
      </c>
      <c r="F8" s="5">
        <f t="shared" ca="1" si="0"/>
        <v>9.1111304858801506E-2</v>
      </c>
      <c r="G8" s="5">
        <f t="shared" ca="1" si="0"/>
        <v>9.1202325143375743E-2</v>
      </c>
      <c r="H8" s="5">
        <f t="shared" ca="1" si="0"/>
        <v>9.1293345427949951E-2</v>
      </c>
      <c r="I8" s="5">
        <f t="shared" ca="1" si="0"/>
        <v>9.1384365712524188E-2</v>
      </c>
      <c r="J8" s="5">
        <f t="shared" ca="1" si="0"/>
        <v>9.147538599709841E-2</v>
      </c>
      <c r="K8" s="5">
        <f t="shared" ca="1" si="0"/>
        <v>9.1566406281672647E-2</v>
      </c>
      <c r="L8" s="5">
        <f t="shared" ca="1" si="0"/>
        <v>9.1657426566246869E-2</v>
      </c>
      <c r="M8" s="5">
        <f t="shared" ca="1" si="0"/>
        <v>9.1748446850821105E-2</v>
      </c>
      <c r="N8" s="5">
        <f t="shared" ca="1" si="0"/>
        <v>9.1839467135395314E-2</v>
      </c>
      <c r="O8" s="5">
        <f t="shared" ca="1" si="0"/>
        <v>9.193048741996955E-2</v>
      </c>
      <c r="P8" s="5">
        <f t="shared" ca="1" si="1"/>
        <v>9.2021507704543773E-2</v>
      </c>
      <c r="Q8" s="5">
        <f t="shared" ca="1" si="1"/>
        <v>9.2112527989118009E-2</v>
      </c>
      <c r="R8" s="5">
        <f t="shared" ca="1" si="1"/>
        <v>9.2203548273692232E-2</v>
      </c>
      <c r="S8" s="5">
        <f t="shared" ca="1" si="1"/>
        <v>9.2294568558266468E-2</v>
      </c>
      <c r="T8" s="5">
        <f t="shared" ca="1" si="1"/>
        <v>9.2385588842840691E-2</v>
      </c>
      <c r="U8" s="5">
        <f t="shared" ca="1" si="1"/>
        <v>9.2476609127414927E-2</v>
      </c>
      <c r="V8" s="5">
        <f t="shared" ca="1" si="1"/>
        <v>9.2567629411989136E-2</v>
      </c>
      <c r="W8" s="5">
        <f t="shared" ca="1" si="1"/>
        <v>9.2658649696563372E-2</v>
      </c>
      <c r="X8" s="5">
        <f t="shared" ca="1" si="1"/>
        <v>9.2749669981137595E-2</v>
      </c>
      <c r="Y8" s="5">
        <f t="shared" ca="1" si="1"/>
        <v>9.2840690265711831E-2</v>
      </c>
      <c r="Z8" s="5">
        <f t="shared" ca="1" si="1"/>
        <v>9.2931710550286054E-2</v>
      </c>
      <c r="AA8" s="5">
        <f t="shared" ca="1" si="1"/>
        <v>9.302273083486029E-2</v>
      </c>
      <c r="AB8" s="5">
        <f t="shared" ca="1" si="1"/>
        <v>9.3113751119434499E-2</v>
      </c>
      <c r="AC8" s="5">
        <f t="shared" ca="1" si="1"/>
        <v>9.3204771404008735E-2</v>
      </c>
    </row>
    <row r="9" spans="5:41" x14ac:dyDescent="0.3">
      <c r="E9" s="5">
        <f t="shared" ca="1" si="2"/>
        <v>0.13042396699682723</v>
      </c>
      <c r="F9" s="5">
        <f t="shared" ca="1" si="0"/>
        <v>0.13055439096382404</v>
      </c>
      <c r="G9" s="5">
        <f t="shared" ca="1" si="0"/>
        <v>0.13068481493082088</v>
      </c>
      <c r="H9" s="5">
        <f t="shared" ca="1" si="0"/>
        <v>0.13081523889781771</v>
      </c>
      <c r="I9" s="5">
        <f t="shared" ca="1" si="0"/>
        <v>0.13094566286481454</v>
      </c>
      <c r="J9" s="5">
        <f t="shared" ca="1" si="0"/>
        <v>0.13107608683181135</v>
      </c>
      <c r="K9" s="5">
        <f t="shared" ca="1" si="0"/>
        <v>0.13120651079880818</v>
      </c>
      <c r="L9" s="5">
        <f t="shared" ca="1" si="0"/>
        <v>0.13133693476580502</v>
      </c>
      <c r="M9" s="5">
        <f t="shared" ca="1" si="0"/>
        <v>0.13146735873280185</v>
      </c>
      <c r="N9" s="5">
        <f t="shared" ca="1" si="0"/>
        <v>0.13159778269979866</v>
      </c>
      <c r="O9" s="5">
        <f t="shared" ca="1" si="0"/>
        <v>0.13172820666679549</v>
      </c>
      <c r="P9" s="5">
        <f t="shared" ca="1" si="1"/>
        <v>0.13185863063379233</v>
      </c>
      <c r="Q9" s="5">
        <f t="shared" ca="1" si="1"/>
        <v>0.13198905460078916</v>
      </c>
      <c r="R9" s="5">
        <f t="shared" ca="1" si="1"/>
        <v>0.13211947856778597</v>
      </c>
      <c r="S9" s="5">
        <f t="shared" ca="1" si="1"/>
        <v>0.1322499025347828</v>
      </c>
      <c r="T9" s="5">
        <f t="shared" ca="1" si="1"/>
        <v>0.13238032650177964</v>
      </c>
      <c r="U9" s="5">
        <f t="shared" ca="1" si="1"/>
        <v>0.13251075046877647</v>
      </c>
      <c r="V9" s="5">
        <f t="shared" ca="1" si="1"/>
        <v>0.13264117443577328</v>
      </c>
      <c r="W9" s="5">
        <f t="shared" ca="1" si="1"/>
        <v>0.13277159840277011</v>
      </c>
      <c r="X9" s="5">
        <f t="shared" ca="1" si="1"/>
        <v>0.13290202236976695</v>
      </c>
      <c r="Y9" s="5">
        <f t="shared" ca="1" si="1"/>
        <v>0.13303244633676378</v>
      </c>
      <c r="Z9" s="5">
        <f t="shared" ca="1" si="1"/>
        <v>0.13316287030376059</v>
      </c>
      <c r="AA9" s="5">
        <f t="shared" ca="1" si="1"/>
        <v>0.13329329427075742</v>
      </c>
      <c r="AB9" s="5">
        <f t="shared" ca="1" si="1"/>
        <v>0.13342371823775426</v>
      </c>
      <c r="AC9" s="5">
        <f t="shared" ca="1" si="1"/>
        <v>0.13355414220475109</v>
      </c>
    </row>
    <row r="10" spans="5:41" x14ac:dyDescent="0.3">
      <c r="E10" s="5">
        <f t="shared" ca="1" si="2"/>
        <v>0.95250854861678869</v>
      </c>
      <c r="F10" s="5">
        <f t="shared" ca="1" si="0"/>
        <v>0.95346105716540541</v>
      </c>
      <c r="G10" s="5">
        <f t="shared" ca="1" si="0"/>
        <v>0.95441356571402225</v>
      </c>
      <c r="H10" s="5">
        <f t="shared" ca="1" si="0"/>
        <v>0.95536607426263898</v>
      </c>
      <c r="I10" s="5">
        <f t="shared" ca="1" si="0"/>
        <v>0.95631858281125581</v>
      </c>
      <c r="J10" s="5">
        <f t="shared" ca="1" si="0"/>
        <v>0.95727109135987254</v>
      </c>
      <c r="K10" s="5">
        <f t="shared" ca="1" si="0"/>
        <v>0.95822359990848938</v>
      </c>
      <c r="L10" s="5">
        <f t="shared" ca="1" si="0"/>
        <v>0.9591761084571061</v>
      </c>
      <c r="M10" s="5">
        <f t="shared" ca="1" si="0"/>
        <v>0.96012861700572305</v>
      </c>
      <c r="N10" s="5">
        <f t="shared" ca="1" si="0"/>
        <v>0.96108112555433967</v>
      </c>
      <c r="O10" s="5">
        <f t="shared" ca="1" si="0"/>
        <v>0.96203363410295661</v>
      </c>
      <c r="P10" s="5">
        <f t="shared" ca="1" si="1"/>
        <v>0.96298614265157323</v>
      </c>
      <c r="Q10" s="5">
        <f t="shared" ca="1" si="1"/>
        <v>0.96393865120019018</v>
      </c>
      <c r="R10" s="5">
        <f t="shared" ca="1" si="1"/>
        <v>0.96489115974880679</v>
      </c>
      <c r="S10" s="5">
        <f t="shared" ca="1" si="1"/>
        <v>0.96584366829742374</v>
      </c>
      <c r="T10" s="5">
        <f t="shared" ca="1" si="1"/>
        <v>0.96679617684604047</v>
      </c>
      <c r="U10" s="5">
        <f t="shared" ca="1" si="1"/>
        <v>0.9677486853946573</v>
      </c>
      <c r="V10" s="5">
        <f t="shared" ca="1" si="1"/>
        <v>0.96870119394327403</v>
      </c>
      <c r="W10" s="5">
        <f t="shared" ca="1" si="1"/>
        <v>0.96965370249189087</v>
      </c>
      <c r="X10" s="5">
        <f t="shared" ca="1" si="1"/>
        <v>0.97060621104050759</v>
      </c>
      <c r="Y10" s="5">
        <f t="shared" ca="1" si="1"/>
        <v>0.97155871958912443</v>
      </c>
      <c r="Z10" s="5">
        <f t="shared" ca="1" si="1"/>
        <v>0.97251122813774116</v>
      </c>
      <c r="AA10" s="5">
        <f t="shared" ca="1" si="1"/>
        <v>0.97346373668635811</v>
      </c>
      <c r="AB10" s="5">
        <f t="shared" ca="1" si="1"/>
        <v>0.97441624523497472</v>
      </c>
      <c r="AC10" s="5">
        <f t="shared" ca="1" si="1"/>
        <v>0.97536875378359167</v>
      </c>
    </row>
    <row r="11" spans="5:41" x14ac:dyDescent="0.3">
      <c r="E11" s="5">
        <f t="shared" ca="1" si="2"/>
        <v>5.2808368112596926E-2</v>
      </c>
      <c r="F11" s="5">
        <f t="shared" ca="1" si="0"/>
        <v>5.2861176480709517E-2</v>
      </c>
      <c r="G11" s="5">
        <f t="shared" ca="1" si="0"/>
        <v>5.2913984848822121E-2</v>
      </c>
      <c r="H11" s="5">
        <f t="shared" ca="1" si="0"/>
        <v>5.2966793216934711E-2</v>
      </c>
      <c r="I11" s="5">
        <f t="shared" ca="1" si="0"/>
        <v>5.3019601585047316E-2</v>
      </c>
      <c r="J11" s="5">
        <f t="shared" ca="1" si="0"/>
        <v>5.3072409953159906E-2</v>
      </c>
      <c r="K11" s="5">
        <f t="shared" ca="1" si="0"/>
        <v>5.312521832127251E-2</v>
      </c>
      <c r="L11" s="5">
        <f t="shared" ca="1" si="0"/>
        <v>5.3178026689385101E-2</v>
      </c>
      <c r="M11" s="5">
        <f t="shared" ca="1" si="0"/>
        <v>5.3230835057497705E-2</v>
      </c>
      <c r="N11" s="5">
        <f t="shared" ca="1" si="0"/>
        <v>5.3283643425610296E-2</v>
      </c>
      <c r="O11" s="5">
        <f t="shared" ca="1" si="0"/>
        <v>5.3336451793722893E-2</v>
      </c>
      <c r="P11" s="5">
        <f t="shared" ca="1" si="1"/>
        <v>5.338926016183549E-2</v>
      </c>
      <c r="Q11" s="5">
        <f t="shared" ca="1" si="1"/>
        <v>5.3442068529948088E-2</v>
      </c>
      <c r="R11" s="5">
        <f t="shared" ca="1" si="1"/>
        <v>5.3494876898060678E-2</v>
      </c>
      <c r="S11" s="5">
        <f t="shared" ca="1" si="1"/>
        <v>5.3547685266173282E-2</v>
      </c>
      <c r="T11" s="5">
        <f t="shared" ca="1" si="1"/>
        <v>5.3600493634285873E-2</v>
      </c>
      <c r="U11" s="5">
        <f t="shared" ca="1" si="1"/>
        <v>5.3653302002398477E-2</v>
      </c>
      <c r="V11" s="5">
        <f t="shared" ca="1" si="1"/>
        <v>5.3706110370511068E-2</v>
      </c>
      <c r="W11" s="5">
        <f t="shared" ca="1" si="1"/>
        <v>5.3758918738623672E-2</v>
      </c>
      <c r="X11" s="5">
        <f t="shared" ca="1" si="1"/>
        <v>5.3811727106736262E-2</v>
      </c>
      <c r="Y11" s="5">
        <f t="shared" ca="1" si="1"/>
        <v>5.3864535474848867E-2</v>
      </c>
      <c r="Z11" s="5">
        <f t="shared" ca="1" si="1"/>
        <v>5.3917343842961457E-2</v>
      </c>
      <c r="AA11" s="5">
        <f t="shared" ca="1" si="1"/>
        <v>5.3970152211074061E-2</v>
      </c>
      <c r="AB11" s="5">
        <f t="shared" ca="1" si="1"/>
        <v>5.4022960579186652E-2</v>
      </c>
      <c r="AC11" s="5">
        <f t="shared" ca="1" si="1"/>
        <v>5.4075768947299256E-2</v>
      </c>
    </row>
    <row r="12" spans="5:41" x14ac:dyDescent="0.3">
      <c r="E12" s="5">
        <f t="shared" ca="1" si="2"/>
        <v>0.32688096748185624</v>
      </c>
      <c r="F12" s="5">
        <f t="shared" ca="1" si="0"/>
        <v>0.32720784844933809</v>
      </c>
      <c r="G12" s="5">
        <f t="shared" ca="1" si="0"/>
        <v>0.32753472941681994</v>
      </c>
      <c r="H12" s="5">
        <f t="shared" ca="1" si="0"/>
        <v>0.32786161038430178</v>
      </c>
      <c r="I12" s="5">
        <f t="shared" ca="1" si="0"/>
        <v>0.32818849135178368</v>
      </c>
      <c r="J12" s="5">
        <f t="shared" ca="1" si="0"/>
        <v>0.32851537231926548</v>
      </c>
      <c r="K12" s="5">
        <f t="shared" ca="1" si="0"/>
        <v>0.32884225328674738</v>
      </c>
      <c r="L12" s="5">
        <f t="shared" ca="1" si="0"/>
        <v>0.32916913425422922</v>
      </c>
      <c r="M12" s="5">
        <f t="shared" ca="1" si="0"/>
        <v>0.32949601522171107</v>
      </c>
      <c r="N12" s="5">
        <f t="shared" ca="1" si="0"/>
        <v>0.32982289618919292</v>
      </c>
      <c r="O12" s="5">
        <f t="shared" ca="1" si="0"/>
        <v>0.33014977715667482</v>
      </c>
      <c r="P12" s="5">
        <f t="shared" ca="1" si="1"/>
        <v>0.33047665812415661</v>
      </c>
      <c r="Q12" s="5">
        <f t="shared" ca="1" si="1"/>
        <v>0.33080353909163851</v>
      </c>
      <c r="R12" s="5">
        <f t="shared" ca="1" si="1"/>
        <v>0.33113042005912036</v>
      </c>
      <c r="S12" s="5">
        <f t="shared" ca="1" si="1"/>
        <v>0.33145730102660226</v>
      </c>
      <c r="T12" s="5">
        <f t="shared" ca="1" si="1"/>
        <v>0.33178418199408405</v>
      </c>
      <c r="U12" s="5">
        <f t="shared" ca="1" si="1"/>
        <v>0.33211106296156595</v>
      </c>
      <c r="V12" s="5">
        <f t="shared" ca="1" si="1"/>
        <v>0.33243794392904774</v>
      </c>
      <c r="W12" s="5">
        <f t="shared" ca="1" si="1"/>
        <v>0.33276482489652964</v>
      </c>
      <c r="X12" s="5">
        <f t="shared" ca="1" si="1"/>
        <v>0.33309170586401149</v>
      </c>
      <c r="Y12" s="5">
        <f t="shared" ca="1" si="1"/>
        <v>0.33341858683149339</v>
      </c>
      <c r="Z12" s="5">
        <f t="shared" ca="1" si="1"/>
        <v>0.33374546779897518</v>
      </c>
      <c r="AA12" s="5">
        <f t="shared" ca="1" si="1"/>
        <v>0.33407234876645708</v>
      </c>
      <c r="AB12" s="5">
        <f t="shared" ca="1" si="1"/>
        <v>0.33439922973393893</v>
      </c>
      <c r="AC12" s="5">
        <f t="shared" ca="1" si="1"/>
        <v>0.33472611070142078</v>
      </c>
    </row>
    <row r="13" spans="5:41" x14ac:dyDescent="0.3">
      <c r="E13" s="5">
        <f t="shared" ca="1" si="2"/>
        <v>0.76295692674194659</v>
      </c>
      <c r="F13" s="5">
        <f t="shared" ca="1" si="0"/>
        <v>0.76371988366868848</v>
      </c>
      <c r="G13" s="5">
        <f t="shared" ca="1" si="0"/>
        <v>0.76448284059543048</v>
      </c>
      <c r="H13" s="5">
        <f t="shared" ca="1" si="0"/>
        <v>0.76524579752217237</v>
      </c>
      <c r="I13" s="5">
        <f t="shared" ca="1" si="0"/>
        <v>0.76600875444891436</v>
      </c>
      <c r="J13" s="5">
        <f t="shared" ca="1" si="0"/>
        <v>0.76677171137565625</v>
      </c>
      <c r="K13" s="5">
        <f t="shared" ca="1" si="0"/>
        <v>0.76753466830239825</v>
      </c>
      <c r="L13" s="5">
        <f t="shared" ca="1" si="0"/>
        <v>0.76829762522914014</v>
      </c>
      <c r="M13" s="5">
        <f t="shared" ca="1" si="0"/>
        <v>0.76906058215588213</v>
      </c>
      <c r="N13" s="5">
        <f t="shared" ca="1" si="0"/>
        <v>0.76982353908262402</v>
      </c>
      <c r="O13" s="5">
        <f t="shared" ca="1" si="0"/>
        <v>0.77058649600936602</v>
      </c>
      <c r="P13" s="5">
        <f t="shared" ca="1" si="1"/>
        <v>0.7713494529361079</v>
      </c>
      <c r="Q13" s="5">
        <f t="shared" ca="1" si="1"/>
        <v>0.77211240986285001</v>
      </c>
      <c r="R13" s="5">
        <f t="shared" ca="1" si="1"/>
        <v>0.77287536678959179</v>
      </c>
      <c r="S13" s="5">
        <f t="shared" ca="1" si="1"/>
        <v>0.7736383237163339</v>
      </c>
      <c r="T13" s="5">
        <f t="shared" ca="1" si="1"/>
        <v>0.77440128064307567</v>
      </c>
      <c r="U13" s="5">
        <f t="shared" ca="1" si="1"/>
        <v>0.77516423756981778</v>
      </c>
      <c r="V13" s="5">
        <f t="shared" ca="1" si="1"/>
        <v>0.77592719449655967</v>
      </c>
      <c r="W13" s="5">
        <f t="shared" ca="1" si="1"/>
        <v>0.77669015142330167</v>
      </c>
      <c r="X13" s="5">
        <f t="shared" ca="1" si="1"/>
        <v>0.77745310835004355</v>
      </c>
      <c r="Y13" s="5">
        <f t="shared" ca="1" si="1"/>
        <v>0.77821606527678555</v>
      </c>
      <c r="Z13" s="5">
        <f t="shared" ca="1" si="1"/>
        <v>0.77897902220352744</v>
      </c>
      <c r="AA13" s="5">
        <f t="shared" ca="1" si="1"/>
        <v>0.77974197913026944</v>
      </c>
      <c r="AB13" s="5">
        <f t="shared" ca="1" si="1"/>
        <v>0.78050493605701132</v>
      </c>
      <c r="AC13" s="5">
        <f t="shared" ca="1" si="1"/>
        <v>0.78126789298375332</v>
      </c>
    </row>
    <row r="14" spans="5:41" x14ac:dyDescent="0.3">
      <c r="E14" s="5">
        <f t="shared" ca="1" si="2"/>
        <v>0.96489129088903869</v>
      </c>
      <c r="F14" s="5">
        <f t="shared" ca="1" si="0"/>
        <v>0.96585618217992764</v>
      </c>
      <c r="G14" s="5">
        <f t="shared" ca="1" si="0"/>
        <v>0.96682107347081681</v>
      </c>
      <c r="H14" s="5">
        <f t="shared" ca="1" si="0"/>
        <v>0.96778596476170575</v>
      </c>
      <c r="I14" s="5">
        <f t="shared" ca="1" si="0"/>
        <v>0.96875085605259481</v>
      </c>
      <c r="J14" s="5">
        <f t="shared" ca="1" si="0"/>
        <v>0.96971574734348376</v>
      </c>
      <c r="K14" s="5">
        <f t="shared" ca="1" si="0"/>
        <v>0.97068063863437293</v>
      </c>
      <c r="L14" s="5">
        <f t="shared" ca="1" si="0"/>
        <v>0.97164552992526187</v>
      </c>
      <c r="M14" s="5">
        <f t="shared" ca="1" si="0"/>
        <v>0.97261042121615104</v>
      </c>
      <c r="N14" s="5">
        <f t="shared" ca="1" si="0"/>
        <v>0.97357531250703999</v>
      </c>
      <c r="O14" s="5">
        <f t="shared" ca="1" si="0"/>
        <v>0.97454020379792905</v>
      </c>
      <c r="P14" s="5">
        <f t="shared" ca="1" si="1"/>
        <v>0.975505095088818</v>
      </c>
      <c r="Q14" s="5">
        <f t="shared" ca="1" si="1"/>
        <v>0.97646998637970717</v>
      </c>
      <c r="R14" s="5">
        <f t="shared" ca="1" si="1"/>
        <v>0.97743487767059611</v>
      </c>
      <c r="S14" s="5">
        <f t="shared" ca="1" si="1"/>
        <v>0.97839976896148528</v>
      </c>
      <c r="T14" s="5">
        <f t="shared" ca="1" si="1"/>
        <v>0.97936466025237412</v>
      </c>
      <c r="U14" s="5">
        <f t="shared" ca="1" si="1"/>
        <v>0.98032955154326329</v>
      </c>
      <c r="V14" s="5">
        <f t="shared" ca="1" si="1"/>
        <v>0.98129444283415224</v>
      </c>
      <c r="W14" s="5">
        <f t="shared" ca="1" si="1"/>
        <v>0.98225933412504141</v>
      </c>
      <c r="X14" s="5">
        <f t="shared" ca="1" si="1"/>
        <v>0.98322422541593035</v>
      </c>
      <c r="Y14" s="5">
        <f t="shared" ca="1" si="1"/>
        <v>0.98418911670681952</v>
      </c>
      <c r="Z14" s="5">
        <f t="shared" ca="1" si="1"/>
        <v>0.98515400799770836</v>
      </c>
      <c r="AA14" s="5">
        <f t="shared" ca="1" si="1"/>
        <v>0.98611889928859753</v>
      </c>
      <c r="AB14" s="5">
        <f t="shared" ca="1" si="1"/>
        <v>0.98708379057948648</v>
      </c>
      <c r="AC14" s="5">
        <f t="shared" ca="1" si="1"/>
        <v>0.98804868187037564</v>
      </c>
    </row>
    <row r="15" spans="5:41" x14ac:dyDescent="0.3">
      <c r="E15" s="5">
        <f t="shared" ca="1" si="2"/>
        <v>7.8509874914685973E-2</v>
      </c>
      <c r="F15" s="5">
        <f t="shared" ref="F15:W15" ca="1" si="3">$E15*F$2</f>
        <v>7.8588384789600646E-2</v>
      </c>
      <c r="G15" s="5">
        <f t="shared" ca="1" si="3"/>
        <v>7.8666894664515347E-2</v>
      </c>
      <c r="H15" s="5">
        <f t="shared" ca="1" si="3"/>
        <v>7.8745404539430019E-2</v>
      </c>
      <c r="I15" s="5">
        <f t="shared" ca="1" si="3"/>
        <v>7.882391441434472E-2</v>
      </c>
      <c r="J15" s="5">
        <f t="shared" ca="1" si="3"/>
        <v>7.8902424289259393E-2</v>
      </c>
      <c r="K15" s="5">
        <f t="shared" ca="1" si="3"/>
        <v>7.8980934164174094E-2</v>
      </c>
      <c r="L15" s="5">
        <f t="shared" ca="1" si="3"/>
        <v>7.9059444039088766E-2</v>
      </c>
      <c r="M15" s="5">
        <f t="shared" ca="1" si="3"/>
        <v>7.9137953914003467E-2</v>
      </c>
      <c r="N15" s="5">
        <f t="shared" ca="1" si="3"/>
        <v>7.921646378891814E-2</v>
      </c>
      <c r="O15" s="5">
        <f t="shared" ca="1" si="3"/>
        <v>7.9294973663832827E-2</v>
      </c>
      <c r="P15" s="5">
        <f t="shared" ca="1" si="3"/>
        <v>7.9373483538747513E-2</v>
      </c>
      <c r="Q15" s="5">
        <f t="shared" ca="1" si="3"/>
        <v>7.94519934136622E-2</v>
      </c>
      <c r="R15" s="5">
        <f t="shared" ca="1" si="3"/>
        <v>7.9530503288576887E-2</v>
      </c>
      <c r="S15" s="5">
        <f t="shared" ca="1" si="3"/>
        <v>7.9609013163491574E-2</v>
      </c>
      <c r="T15" s="5">
        <f t="shared" ca="1" si="3"/>
        <v>7.9687523038406261E-2</v>
      </c>
      <c r="U15" s="5">
        <f t="shared" ca="1" si="3"/>
        <v>7.9766032913320947E-2</v>
      </c>
      <c r="V15" s="5">
        <f t="shared" ca="1" si="3"/>
        <v>7.9844542788235634E-2</v>
      </c>
      <c r="W15" s="5">
        <f t="shared" ca="1" si="3"/>
        <v>7.9923052663150321E-2</v>
      </c>
      <c r="X15" s="5">
        <f t="shared" ref="X15:AC17" ca="1" si="4">$E15*X$2</f>
        <v>8.0001562538064994E-2</v>
      </c>
      <c r="Y15" s="5">
        <f t="shared" ca="1" si="4"/>
        <v>8.0080072412979694E-2</v>
      </c>
      <c r="Z15" s="5">
        <f t="shared" ca="1" si="4"/>
        <v>8.0158582287894367E-2</v>
      </c>
      <c r="AA15" s="5">
        <f t="shared" ca="1" si="4"/>
        <v>8.0237092162809068E-2</v>
      </c>
      <c r="AB15" s="5">
        <f t="shared" ca="1" si="4"/>
        <v>8.0315602037723741E-2</v>
      </c>
      <c r="AC15" s="5">
        <f t="shared" ca="1" si="4"/>
        <v>8.0394111912638441E-2</v>
      </c>
    </row>
    <row r="16" spans="5:41" x14ac:dyDescent="0.3">
      <c r="E16" s="5">
        <f t="shared" ca="1" si="2"/>
        <v>0.1683625931432492</v>
      </c>
      <c r="F16" s="5">
        <f ca="1">$E16*F$2</f>
        <v>0.16853095573639243</v>
      </c>
      <c r="G16" s="5">
        <f t="shared" ref="G16:W17" ca="1" si="5">$E16*G$2</f>
        <v>0.16869931832953569</v>
      </c>
      <c r="H16" s="5">
        <f t="shared" ca="1" si="5"/>
        <v>0.16886768092267893</v>
      </c>
      <c r="I16" s="5">
        <f t="shared" ca="1" si="5"/>
        <v>0.16903604351582219</v>
      </c>
      <c r="J16" s="5">
        <f t="shared" ca="1" si="5"/>
        <v>0.16920440610896542</v>
      </c>
      <c r="K16" s="5">
        <f t="shared" ca="1" si="5"/>
        <v>0.16937276870210868</v>
      </c>
      <c r="L16" s="5">
        <f t="shared" ca="1" si="5"/>
        <v>0.16954113129525192</v>
      </c>
      <c r="M16" s="5">
        <f t="shared" ca="1" si="5"/>
        <v>0.16970949388839518</v>
      </c>
      <c r="N16" s="5">
        <f t="shared" ca="1" si="5"/>
        <v>0.16987785648153841</v>
      </c>
      <c r="O16" s="5">
        <f t="shared" ca="1" si="5"/>
        <v>0.17004621907468168</v>
      </c>
      <c r="P16" s="5">
        <f t="shared" ca="1" si="5"/>
        <v>0.17021458166782491</v>
      </c>
      <c r="Q16" s="5">
        <f t="shared" ca="1" si="5"/>
        <v>0.1703829442609682</v>
      </c>
      <c r="R16" s="5">
        <f t="shared" ca="1" si="5"/>
        <v>0.17055130685411141</v>
      </c>
      <c r="S16" s="5">
        <f t="shared" ca="1" si="5"/>
        <v>0.1707196694472547</v>
      </c>
      <c r="T16" s="5">
        <f t="shared" ca="1" si="5"/>
        <v>0.17088803204039793</v>
      </c>
      <c r="U16" s="5">
        <f t="shared" ca="1" si="5"/>
        <v>0.17105639463354119</v>
      </c>
      <c r="V16" s="5">
        <f t="shared" ca="1" si="5"/>
        <v>0.17122475722668443</v>
      </c>
      <c r="W16" s="5">
        <f t="shared" ca="1" si="5"/>
        <v>0.17139311981982769</v>
      </c>
      <c r="X16" s="5">
        <f t="shared" ca="1" si="4"/>
        <v>0.17156148241297092</v>
      </c>
      <c r="Y16" s="5">
        <f t="shared" ca="1" si="4"/>
        <v>0.17172984500611418</v>
      </c>
      <c r="Z16" s="5">
        <f t="shared" ca="1" si="4"/>
        <v>0.17189820759925742</v>
      </c>
      <c r="AA16" s="5">
        <f t="shared" ca="1" si="4"/>
        <v>0.17206657019240068</v>
      </c>
      <c r="AB16" s="5">
        <f t="shared" ca="1" si="4"/>
        <v>0.17223493278554391</v>
      </c>
      <c r="AC16" s="5">
        <f t="shared" ca="1" si="4"/>
        <v>0.17240329537868718</v>
      </c>
    </row>
    <row r="17" spans="2:41" x14ac:dyDescent="0.3">
      <c r="E17" s="5">
        <f t="shared" ca="1" si="2"/>
        <v>0.38463369901033084</v>
      </c>
      <c r="F17" s="5">
        <f ca="1">$E17*F$2</f>
        <v>0.3850183327093411</v>
      </c>
      <c r="G17" s="5">
        <f t="shared" ca="1" si="5"/>
        <v>0.38540296640835153</v>
      </c>
      <c r="H17" s="5">
        <f t="shared" ca="1" si="5"/>
        <v>0.38578760010736179</v>
      </c>
      <c r="I17" s="5">
        <f t="shared" ca="1" si="5"/>
        <v>0.38617223380637217</v>
      </c>
      <c r="J17" s="5">
        <f t="shared" ca="1" si="5"/>
        <v>0.38655686750538243</v>
      </c>
      <c r="K17" s="5">
        <f t="shared" ca="1" si="5"/>
        <v>0.38694150120439286</v>
      </c>
      <c r="L17" s="5">
        <f t="shared" ca="1" si="5"/>
        <v>0.38732613490340312</v>
      </c>
      <c r="M17" s="5">
        <f t="shared" ca="1" si="5"/>
        <v>0.38771076860241349</v>
      </c>
      <c r="N17" s="5">
        <f t="shared" ca="1" si="5"/>
        <v>0.38809540230142381</v>
      </c>
      <c r="O17" s="5">
        <f t="shared" ca="1" si="5"/>
        <v>0.38848003600043418</v>
      </c>
      <c r="P17" s="5">
        <f t="shared" ca="1" si="5"/>
        <v>0.38886466969944444</v>
      </c>
      <c r="Q17" s="5">
        <f t="shared" ca="1" si="5"/>
        <v>0.38924930339845482</v>
      </c>
      <c r="R17" s="5">
        <f t="shared" ca="1" si="5"/>
        <v>0.38963393709746513</v>
      </c>
      <c r="S17" s="5">
        <f t="shared" ca="1" si="5"/>
        <v>0.39001857079647551</v>
      </c>
      <c r="T17" s="5">
        <f t="shared" ca="1" si="5"/>
        <v>0.39040320449548577</v>
      </c>
      <c r="U17" s="5">
        <f t="shared" ca="1" si="5"/>
        <v>0.39078783819449614</v>
      </c>
      <c r="V17" s="5">
        <f t="shared" ca="1" si="5"/>
        <v>0.39117247189350646</v>
      </c>
      <c r="W17" s="5">
        <f t="shared" ca="1" si="5"/>
        <v>0.39155710559251683</v>
      </c>
      <c r="X17" s="5">
        <f t="shared" ca="1" si="4"/>
        <v>0.39194173929152709</v>
      </c>
      <c r="Y17" s="5">
        <f t="shared" ca="1" si="4"/>
        <v>0.39232637299053746</v>
      </c>
      <c r="Z17" s="5">
        <f t="shared" ca="1" si="4"/>
        <v>0.39271100668954778</v>
      </c>
      <c r="AA17" s="5">
        <f t="shared" ca="1" si="4"/>
        <v>0.39309564038855815</v>
      </c>
      <c r="AB17" s="5">
        <f t="shared" ca="1" si="4"/>
        <v>0.39348027408756842</v>
      </c>
      <c r="AC17" s="5">
        <f t="shared" ca="1" si="4"/>
        <v>0.39386490778657879</v>
      </c>
    </row>
    <row r="19" spans="2:41" x14ac:dyDescent="0.3">
      <c r="D19" t="s">
        <v>71</v>
      </c>
      <c r="E19" s="2">
        <f ca="1">AVERAGE(E4:E17)</f>
        <v>0.48429175252898948</v>
      </c>
      <c r="F19" s="2">
        <f t="shared" ref="F19:AC19" ca="1" si="6">AVERAGE(F4:F17)</f>
        <v>0.48477604428151849</v>
      </c>
      <c r="G19" s="2">
        <f t="shared" ca="1" si="6"/>
        <v>0.4852603360340475</v>
      </c>
      <c r="H19" s="2">
        <f t="shared" ca="1" si="6"/>
        <v>0.48574462778657634</v>
      </c>
      <c r="I19" s="2">
        <f t="shared" ca="1" si="6"/>
        <v>0.48622891953910552</v>
      </c>
      <c r="J19" s="2">
        <f t="shared" ca="1" si="6"/>
        <v>0.48671321129163436</v>
      </c>
      <c r="K19" s="2">
        <f t="shared" ca="1" si="6"/>
        <v>0.48719750304416337</v>
      </c>
      <c r="L19" s="2">
        <f t="shared" ca="1" si="6"/>
        <v>0.48768179479669227</v>
      </c>
      <c r="M19" s="2">
        <f t="shared" ca="1" si="6"/>
        <v>0.48816608654922139</v>
      </c>
      <c r="N19" s="2">
        <f t="shared" ca="1" si="6"/>
        <v>0.48865037830175045</v>
      </c>
      <c r="O19" s="2">
        <f t="shared" ca="1" si="6"/>
        <v>0.48913467005427941</v>
      </c>
      <c r="P19" s="2">
        <f t="shared" ca="1" si="6"/>
        <v>0.48961896180680825</v>
      </c>
      <c r="Q19" s="2">
        <f t="shared" ca="1" si="6"/>
        <v>0.49010325355933743</v>
      </c>
      <c r="R19" s="2">
        <f t="shared" ca="1" si="6"/>
        <v>0.49058754531186638</v>
      </c>
      <c r="S19" s="2">
        <f t="shared" ca="1" si="6"/>
        <v>0.49107183706439533</v>
      </c>
      <c r="T19" s="2">
        <f t="shared" ca="1" si="6"/>
        <v>0.49155612881692423</v>
      </c>
      <c r="U19" s="2">
        <f t="shared" ca="1" si="6"/>
        <v>0.49204042056945335</v>
      </c>
      <c r="V19" s="2">
        <f t="shared" ca="1" si="6"/>
        <v>0.49252471232198219</v>
      </c>
      <c r="W19" s="2">
        <f t="shared" ca="1" si="6"/>
        <v>0.49300900407451131</v>
      </c>
      <c r="X19" s="2">
        <f t="shared" ca="1" si="6"/>
        <v>0.49349329582704021</v>
      </c>
      <c r="Y19" s="2">
        <f t="shared" ca="1" si="6"/>
        <v>0.49397758757956928</v>
      </c>
      <c r="Z19" s="2">
        <f t="shared" ca="1" si="6"/>
        <v>0.49446187933209818</v>
      </c>
      <c r="AA19" s="2">
        <f t="shared" ca="1" si="6"/>
        <v>0.49494617108462735</v>
      </c>
      <c r="AB19" s="2">
        <f t="shared" ca="1" si="6"/>
        <v>0.49543046283715614</v>
      </c>
      <c r="AC19" s="2">
        <f t="shared" ca="1" si="6"/>
        <v>0.4959147545896852</v>
      </c>
    </row>
    <row r="22" spans="2:41" x14ac:dyDescent="0.3">
      <c r="B22" s="11" t="s">
        <v>79</v>
      </c>
      <c r="C22" s="11" t="s">
        <v>73</v>
      </c>
      <c r="D22" s="11" t="s">
        <v>74</v>
      </c>
      <c r="E22" s="12" t="s">
        <v>75</v>
      </c>
      <c r="F22" s="12">
        <f>F2</f>
        <v>1.0009999999999999</v>
      </c>
      <c r="G22" s="12">
        <f t="shared" ref="G22:U22" si="7">G2</f>
        <v>1.002</v>
      </c>
      <c r="H22" s="12">
        <f t="shared" si="7"/>
        <v>1.0029999999999999</v>
      </c>
      <c r="I22" s="12">
        <f t="shared" si="7"/>
        <v>1.004</v>
      </c>
      <c r="J22" s="12">
        <f t="shared" si="7"/>
        <v>1.0049999999999999</v>
      </c>
      <c r="K22" s="12">
        <f t="shared" si="7"/>
        <v>1.006</v>
      </c>
      <c r="L22" s="12">
        <f t="shared" si="7"/>
        <v>1.0069999999999999</v>
      </c>
      <c r="M22" s="12">
        <f t="shared" si="7"/>
        <v>1.008</v>
      </c>
      <c r="N22" s="12">
        <f t="shared" si="7"/>
        <v>1.0089999999999999</v>
      </c>
      <c r="O22" s="12">
        <f t="shared" si="7"/>
        <v>1.01</v>
      </c>
      <c r="P22" s="12">
        <f t="shared" si="7"/>
        <v>1.0109999999999999</v>
      </c>
      <c r="Q22" s="12">
        <f t="shared" si="7"/>
        <v>1.012</v>
      </c>
      <c r="R22" s="12">
        <f t="shared" si="7"/>
        <v>1.0129999999999999</v>
      </c>
      <c r="S22" s="12">
        <f t="shared" si="7"/>
        <v>1.014</v>
      </c>
      <c r="T22" s="12">
        <f t="shared" si="7"/>
        <v>1.0149999999999999</v>
      </c>
      <c r="U22" s="12">
        <f t="shared" si="7"/>
        <v>1.016</v>
      </c>
      <c r="V22" s="12">
        <f>V2</f>
        <v>1.0169999999999999</v>
      </c>
      <c r="W22" s="12">
        <f t="shared" ref="W22:AB22" si="8">W2</f>
        <v>1.018</v>
      </c>
      <c r="X22" s="12">
        <f t="shared" si="8"/>
        <v>1.0189999999999999</v>
      </c>
      <c r="Y22" s="12">
        <f t="shared" si="8"/>
        <v>1.02</v>
      </c>
      <c r="Z22" s="12">
        <f t="shared" si="8"/>
        <v>1.0209999999999999</v>
      </c>
      <c r="AA22" s="12">
        <f t="shared" si="8"/>
        <v>1.022</v>
      </c>
      <c r="AB22" s="12">
        <f t="shared" si="8"/>
        <v>1.0229999999999999</v>
      </c>
      <c r="AC22" s="12">
        <f>AC2</f>
        <v>1.024</v>
      </c>
      <c r="AD22" s="12">
        <f>AD2</f>
        <v>1.0249999999999999</v>
      </c>
      <c r="AE22" s="12">
        <f t="shared" ref="AE22:AO22" si="9">AE2</f>
        <v>1.026</v>
      </c>
      <c r="AF22" s="12">
        <f t="shared" si="9"/>
        <v>1.0269999999999999</v>
      </c>
      <c r="AG22" s="12">
        <f t="shared" si="9"/>
        <v>1.028</v>
      </c>
      <c r="AH22" s="12">
        <f t="shared" si="9"/>
        <v>1.0289999999999999</v>
      </c>
      <c r="AI22" s="12">
        <f t="shared" si="9"/>
        <v>1.03</v>
      </c>
      <c r="AJ22" s="12">
        <f t="shared" si="9"/>
        <v>1.0309999999999999</v>
      </c>
      <c r="AK22" s="12">
        <f t="shared" si="9"/>
        <v>1.032</v>
      </c>
      <c r="AL22" s="12">
        <f t="shared" si="9"/>
        <v>1.0329999999999999</v>
      </c>
      <c r="AM22" s="12">
        <f t="shared" si="9"/>
        <v>1.034</v>
      </c>
      <c r="AN22" s="12">
        <f t="shared" si="9"/>
        <v>1.0349999999999999</v>
      </c>
      <c r="AO22" s="12">
        <f t="shared" si="9"/>
        <v>1.036</v>
      </c>
    </row>
    <row r="23" spans="2:41" x14ac:dyDescent="0.3">
      <c r="B23">
        <v>1</v>
      </c>
      <c r="C23" s="8">
        <f ca="1">RAND()</f>
        <v>0.56239867014849043</v>
      </c>
      <c r="D23" s="8">
        <f ca="1">RAND()</f>
        <v>0.86434653783819437</v>
      </c>
      <c r="E23" s="10">
        <f ca="1">RAND()</f>
        <v>0.4746802464977955</v>
      </c>
      <c r="F23" s="10">
        <f ca="1">$E23*F$22</f>
        <v>0.47515492674429322</v>
      </c>
      <c r="G23" s="10">
        <f t="shared" ref="G23:AC34" ca="1" si="10">$E23*G$22</f>
        <v>0.4756296069907911</v>
      </c>
      <c r="H23" s="10">
        <f t="shared" ca="1" si="10"/>
        <v>0.47610428723728881</v>
      </c>
      <c r="I23" s="10">
        <f t="shared" ca="1" si="10"/>
        <v>0.4765789674837867</v>
      </c>
      <c r="J23" s="10">
        <f t="shared" ca="1" si="10"/>
        <v>0.47705364773028441</v>
      </c>
      <c r="K23" s="10">
        <f t="shared" ca="1" si="10"/>
        <v>0.4775283279767823</v>
      </c>
      <c r="L23" s="10">
        <f t="shared" ca="1" si="10"/>
        <v>0.47800300822328001</v>
      </c>
      <c r="M23" s="10">
        <f t="shared" ca="1" si="10"/>
        <v>0.47847768846977784</v>
      </c>
      <c r="N23" s="10">
        <f t="shared" ca="1" si="10"/>
        <v>0.47895236871627561</v>
      </c>
      <c r="O23" s="10">
        <f t="shared" ca="1" si="10"/>
        <v>0.47942704896277344</v>
      </c>
      <c r="P23" s="10">
        <f t="shared" ca="1" si="10"/>
        <v>0.47990172920927121</v>
      </c>
      <c r="Q23" s="10">
        <f t="shared" ca="1" si="10"/>
        <v>0.48037640945576904</v>
      </c>
      <c r="R23" s="10">
        <f t="shared" ca="1" si="10"/>
        <v>0.48085108970226681</v>
      </c>
      <c r="S23" s="10">
        <f t="shared" ca="1" si="10"/>
        <v>0.48132576994876464</v>
      </c>
      <c r="T23" s="10">
        <f t="shared" ca="1" si="10"/>
        <v>0.48180045019526241</v>
      </c>
      <c r="U23" s="10">
        <f t="shared" ca="1" si="10"/>
        <v>0.48227513044176024</v>
      </c>
      <c r="V23" s="10">
        <f t="shared" ca="1" si="10"/>
        <v>0.48274981068825795</v>
      </c>
      <c r="W23" s="10">
        <f t="shared" ca="1" si="10"/>
        <v>0.48322449093475583</v>
      </c>
      <c r="X23" s="10">
        <f t="shared" ca="1" si="10"/>
        <v>0.48369917118125355</v>
      </c>
      <c r="Y23" s="10">
        <f t="shared" ca="1" si="10"/>
        <v>0.48417385142775143</v>
      </c>
      <c r="Z23" s="10">
        <f t="shared" ca="1" si="10"/>
        <v>0.48464853167424915</v>
      </c>
      <c r="AA23" s="10">
        <f t="shared" ca="1" si="10"/>
        <v>0.48512321192074703</v>
      </c>
      <c r="AB23" s="10">
        <f t="shared" ca="1" si="10"/>
        <v>0.48559789216724475</v>
      </c>
      <c r="AC23" s="10">
        <f t="shared" ca="1" si="10"/>
        <v>0.48607257241374258</v>
      </c>
      <c r="AD23" s="10">
        <f ca="1">$E23*AD$22</f>
        <v>0.48654725266024035</v>
      </c>
      <c r="AE23" s="10">
        <f t="shared" ref="AE23:AO37" ca="1" si="11">$E23*AE$22</f>
        <v>0.48702193290673818</v>
      </c>
      <c r="AF23" s="10">
        <f t="shared" ca="1" si="11"/>
        <v>0.48749661315323595</v>
      </c>
      <c r="AG23" s="10">
        <f t="shared" ca="1" si="11"/>
        <v>0.48797129339973377</v>
      </c>
      <c r="AH23" s="10">
        <f t="shared" ca="1" si="11"/>
        <v>0.48844597364623155</v>
      </c>
      <c r="AI23" s="10">
        <f t="shared" ca="1" si="11"/>
        <v>0.48892065389272937</v>
      </c>
      <c r="AJ23" s="10">
        <f t="shared" ca="1" si="11"/>
        <v>0.48939533413922714</v>
      </c>
      <c r="AK23" s="10">
        <f t="shared" ca="1" si="11"/>
        <v>0.48987001438572497</v>
      </c>
      <c r="AL23" s="10">
        <f t="shared" ca="1" si="11"/>
        <v>0.49034469463222269</v>
      </c>
      <c r="AM23" s="10">
        <f t="shared" ca="1" si="11"/>
        <v>0.49081937487872057</v>
      </c>
      <c r="AN23" s="10">
        <f t="shared" ca="1" si="11"/>
        <v>0.49129405512521829</v>
      </c>
      <c r="AO23" s="10">
        <f ca="1">$E23*AO$22</f>
        <v>0.49176873537171617</v>
      </c>
    </row>
    <row r="24" spans="2:41" x14ac:dyDescent="0.3">
      <c r="B24">
        <v>2</v>
      </c>
      <c r="C24" s="8">
        <f t="shared" ref="C24:E37" ca="1" si="12">RAND()</f>
        <v>3.2194583371676688E-2</v>
      </c>
      <c r="D24" s="8">
        <f t="shared" ca="1" si="12"/>
        <v>0.62195276045581394</v>
      </c>
      <c r="E24" s="10">
        <f t="shared" ca="1" si="12"/>
        <v>0.82003572100002875</v>
      </c>
      <c r="F24" s="10">
        <f t="shared" ref="F24:U37" ca="1" si="13">$E24*F$22</f>
        <v>0.82085575672102873</v>
      </c>
      <c r="G24" s="10">
        <f t="shared" ca="1" si="13"/>
        <v>0.82167579244202882</v>
      </c>
      <c r="H24" s="10">
        <f t="shared" ca="1" si="13"/>
        <v>0.8224958281630288</v>
      </c>
      <c r="I24" s="10">
        <f t="shared" ca="1" si="13"/>
        <v>0.82331586388402889</v>
      </c>
      <c r="J24" s="10">
        <f t="shared" ca="1" si="13"/>
        <v>0.82413589960502875</v>
      </c>
      <c r="K24" s="10">
        <f t="shared" ca="1" si="13"/>
        <v>0.82495593532602896</v>
      </c>
      <c r="L24" s="10">
        <f t="shared" ca="1" si="13"/>
        <v>0.82577597104702882</v>
      </c>
      <c r="M24" s="10">
        <f t="shared" ca="1" si="13"/>
        <v>0.82659600676802902</v>
      </c>
      <c r="N24" s="10">
        <f t="shared" ca="1" si="13"/>
        <v>0.82741604248902889</v>
      </c>
      <c r="O24" s="10">
        <f t="shared" ca="1" si="13"/>
        <v>0.82823607821002909</v>
      </c>
      <c r="P24" s="10">
        <f t="shared" ca="1" si="13"/>
        <v>0.82905611393102896</v>
      </c>
      <c r="Q24" s="10">
        <f t="shared" ca="1" si="13"/>
        <v>0.82987614965202905</v>
      </c>
      <c r="R24" s="10">
        <f t="shared" ca="1" si="13"/>
        <v>0.83069618537302903</v>
      </c>
      <c r="S24" s="10">
        <f t="shared" ca="1" si="13"/>
        <v>0.83151622109402912</v>
      </c>
      <c r="T24" s="10">
        <f t="shared" ca="1" si="13"/>
        <v>0.8323362568150291</v>
      </c>
      <c r="U24" s="10">
        <f t="shared" ca="1" si="13"/>
        <v>0.83315629253602919</v>
      </c>
      <c r="V24" s="10">
        <f t="shared" ca="1" si="10"/>
        <v>0.83397632825702916</v>
      </c>
      <c r="W24" s="10">
        <f t="shared" ca="1" si="10"/>
        <v>0.83479636397802925</v>
      </c>
      <c r="X24" s="10">
        <f t="shared" ca="1" si="10"/>
        <v>0.83561639969902923</v>
      </c>
      <c r="Y24" s="10">
        <f t="shared" ca="1" si="10"/>
        <v>0.83643643542002932</v>
      </c>
      <c r="Z24" s="10">
        <f t="shared" ca="1" si="10"/>
        <v>0.8372564711410293</v>
      </c>
      <c r="AA24" s="10">
        <f t="shared" ca="1" si="10"/>
        <v>0.83807650686202939</v>
      </c>
      <c r="AB24" s="10">
        <f t="shared" ca="1" si="10"/>
        <v>0.83889654258302937</v>
      </c>
      <c r="AC24" s="10">
        <f t="shared" ca="1" si="10"/>
        <v>0.83971657830402946</v>
      </c>
      <c r="AD24" s="10">
        <f t="shared" ref="AD24:AO37" ca="1" si="14">$E24*AD$22</f>
        <v>0.84053661402502944</v>
      </c>
      <c r="AE24" s="10">
        <f t="shared" ca="1" si="14"/>
        <v>0.84135664974602953</v>
      </c>
      <c r="AF24" s="10">
        <f t="shared" ca="1" si="14"/>
        <v>0.84217668546702951</v>
      </c>
      <c r="AG24" s="10">
        <f t="shared" ca="1" si="14"/>
        <v>0.8429967211880296</v>
      </c>
      <c r="AH24" s="10">
        <f t="shared" ca="1" si="14"/>
        <v>0.84381675690902946</v>
      </c>
      <c r="AI24" s="10">
        <f t="shared" ca="1" si="14"/>
        <v>0.84463679263002966</v>
      </c>
      <c r="AJ24" s="10">
        <f t="shared" ca="1" si="14"/>
        <v>0.84545682835102953</v>
      </c>
      <c r="AK24" s="10">
        <f t="shared" ca="1" si="14"/>
        <v>0.84627686407202973</v>
      </c>
      <c r="AL24" s="10">
        <f t="shared" ca="1" si="14"/>
        <v>0.8470968997930296</v>
      </c>
      <c r="AM24" s="10">
        <f t="shared" ca="1" si="14"/>
        <v>0.8479169355140298</v>
      </c>
      <c r="AN24" s="10">
        <f t="shared" ca="1" si="14"/>
        <v>0.84873697123502967</v>
      </c>
      <c r="AO24" s="10">
        <f t="shared" ca="1" si="14"/>
        <v>0.84955700695602976</v>
      </c>
    </row>
    <row r="25" spans="2:41" x14ac:dyDescent="0.3">
      <c r="B25">
        <v>3</v>
      </c>
      <c r="C25" s="8">
        <f t="shared" ca="1" si="12"/>
        <v>0.25473857716712511</v>
      </c>
      <c r="D25" s="8">
        <f t="shared" ca="1" si="12"/>
        <v>0.32782520815566785</v>
      </c>
      <c r="E25" s="10">
        <f t="shared" ca="1" si="12"/>
        <v>1.8148693593181831E-3</v>
      </c>
      <c r="F25" s="10">
        <f t="shared" ca="1" si="13"/>
        <v>1.816684228677501E-3</v>
      </c>
      <c r="G25" s="10">
        <f t="shared" ca="1" si="10"/>
        <v>1.8184990980368194E-3</v>
      </c>
      <c r="H25" s="10">
        <f t="shared" ca="1" si="10"/>
        <v>1.8203139673961374E-3</v>
      </c>
      <c r="I25" s="10">
        <f t="shared" ca="1" si="10"/>
        <v>1.8221288367554558E-3</v>
      </c>
      <c r="J25" s="10">
        <f t="shared" ca="1" si="10"/>
        <v>1.8239437061147738E-3</v>
      </c>
      <c r="K25" s="10">
        <f t="shared" ca="1" si="10"/>
        <v>1.8257585754740922E-3</v>
      </c>
      <c r="L25" s="10">
        <f t="shared" ca="1" si="10"/>
        <v>1.8275734448334102E-3</v>
      </c>
      <c r="M25" s="10">
        <f t="shared" ca="1" si="10"/>
        <v>1.8293883141927286E-3</v>
      </c>
      <c r="N25" s="10">
        <f t="shared" ca="1" si="10"/>
        <v>1.8312031835520466E-3</v>
      </c>
      <c r="O25" s="10">
        <f t="shared" ca="1" si="10"/>
        <v>1.8330180529113648E-3</v>
      </c>
      <c r="P25" s="10">
        <f t="shared" ca="1" si="10"/>
        <v>1.8348329222706828E-3</v>
      </c>
      <c r="Q25" s="10">
        <f t="shared" ca="1" si="10"/>
        <v>1.8366477916300012E-3</v>
      </c>
      <c r="R25" s="10">
        <f t="shared" ca="1" si="10"/>
        <v>1.8384626609893192E-3</v>
      </c>
      <c r="S25" s="10">
        <f t="shared" ca="1" si="10"/>
        <v>1.8402775303486376E-3</v>
      </c>
      <c r="T25" s="10">
        <f t="shared" ca="1" si="10"/>
        <v>1.8420923997079556E-3</v>
      </c>
      <c r="U25" s="10">
        <f t="shared" ca="1" si="10"/>
        <v>1.843907269067274E-3</v>
      </c>
      <c r="V25" s="10">
        <f t="shared" ca="1" si="10"/>
        <v>1.845722138426592E-3</v>
      </c>
      <c r="W25" s="10">
        <f t="shared" ca="1" si="10"/>
        <v>1.8475370077859104E-3</v>
      </c>
      <c r="X25" s="10">
        <f t="shared" ca="1" si="10"/>
        <v>1.8493518771452284E-3</v>
      </c>
      <c r="Y25" s="10">
        <f t="shared" ca="1" si="10"/>
        <v>1.8511667465045468E-3</v>
      </c>
      <c r="Z25" s="10">
        <f t="shared" ca="1" si="10"/>
        <v>1.8529816158638648E-3</v>
      </c>
      <c r="AA25" s="10">
        <f t="shared" ca="1" si="10"/>
        <v>1.8547964852231832E-3</v>
      </c>
      <c r="AB25" s="10">
        <f t="shared" ca="1" si="10"/>
        <v>1.8566113545825011E-3</v>
      </c>
      <c r="AC25" s="10">
        <f t="shared" ca="1" si="10"/>
        <v>1.8584262239418196E-3</v>
      </c>
      <c r="AD25" s="10">
        <f t="shared" ca="1" si="14"/>
        <v>1.8602410933011375E-3</v>
      </c>
      <c r="AE25" s="10">
        <f t="shared" ca="1" si="11"/>
        <v>1.862055962660456E-3</v>
      </c>
      <c r="AF25" s="10">
        <f t="shared" ca="1" si="11"/>
        <v>1.8638708320197739E-3</v>
      </c>
      <c r="AG25" s="10">
        <f t="shared" ca="1" si="11"/>
        <v>1.8656857013790921E-3</v>
      </c>
      <c r="AH25" s="10">
        <f t="shared" ca="1" si="11"/>
        <v>1.8675005707384101E-3</v>
      </c>
      <c r="AI25" s="10">
        <f t="shared" ca="1" si="11"/>
        <v>1.8693154400977285E-3</v>
      </c>
      <c r="AJ25" s="10">
        <f t="shared" ca="1" si="11"/>
        <v>1.8711303094570465E-3</v>
      </c>
      <c r="AK25" s="10">
        <f t="shared" ca="1" si="11"/>
        <v>1.8729451788163649E-3</v>
      </c>
      <c r="AL25" s="10">
        <f t="shared" ca="1" si="11"/>
        <v>1.8747600481756829E-3</v>
      </c>
      <c r="AM25" s="10">
        <f t="shared" ca="1" si="11"/>
        <v>1.8765749175350013E-3</v>
      </c>
      <c r="AN25" s="10">
        <f t="shared" ca="1" si="11"/>
        <v>1.8783897868943193E-3</v>
      </c>
      <c r="AO25" s="10">
        <f t="shared" ca="1" si="11"/>
        <v>1.8802046562536377E-3</v>
      </c>
    </row>
    <row r="26" spans="2:41" x14ac:dyDescent="0.3">
      <c r="B26">
        <v>4</v>
      </c>
      <c r="C26" s="8">
        <f t="shared" ca="1" si="12"/>
        <v>0.39458987203686946</v>
      </c>
      <c r="D26" s="8">
        <f t="shared" ca="1" si="12"/>
        <v>0.97736775423800137</v>
      </c>
      <c r="E26" s="10">
        <f t="shared" ca="1" si="12"/>
        <v>0.9958330259605116</v>
      </c>
      <c r="F26" s="10">
        <f t="shared" ca="1" si="13"/>
        <v>0.996828858986472</v>
      </c>
      <c r="G26" s="10">
        <f t="shared" ca="1" si="10"/>
        <v>0.99782469201243262</v>
      </c>
      <c r="H26" s="10">
        <f t="shared" ca="1" si="10"/>
        <v>0.99882052503839303</v>
      </c>
      <c r="I26" s="10">
        <f t="shared" ca="1" si="10"/>
        <v>0.99981635806435365</v>
      </c>
      <c r="J26" s="10">
        <f t="shared" ca="1" si="10"/>
        <v>1.0008121910903141</v>
      </c>
      <c r="K26" s="10">
        <f t="shared" ca="1" si="10"/>
        <v>1.0018080241162746</v>
      </c>
      <c r="L26" s="10">
        <f t="shared" ca="1" si="10"/>
        <v>1.0028038571422351</v>
      </c>
      <c r="M26" s="10">
        <f t="shared" ca="1" si="10"/>
        <v>1.0037996901681956</v>
      </c>
      <c r="N26" s="10">
        <f t="shared" ca="1" si="10"/>
        <v>1.0047955231941561</v>
      </c>
      <c r="O26" s="10">
        <f t="shared" ca="1" si="10"/>
        <v>1.0057913562201166</v>
      </c>
      <c r="P26" s="10">
        <f t="shared" ca="1" si="10"/>
        <v>1.0067871892460771</v>
      </c>
      <c r="Q26" s="10">
        <f t="shared" ca="1" si="10"/>
        <v>1.0077830222720376</v>
      </c>
      <c r="R26" s="10">
        <f t="shared" ca="1" si="10"/>
        <v>1.0087788552979982</v>
      </c>
      <c r="S26" s="10">
        <f t="shared" ca="1" si="10"/>
        <v>1.0097746883239587</v>
      </c>
      <c r="T26" s="10">
        <f t="shared" ca="1" si="10"/>
        <v>1.0107705213499192</v>
      </c>
      <c r="U26" s="10">
        <f t="shared" ca="1" si="10"/>
        <v>1.0117663543758797</v>
      </c>
      <c r="V26" s="10">
        <f t="shared" ca="1" si="10"/>
        <v>1.0127621874018402</v>
      </c>
      <c r="W26" s="10">
        <f t="shared" ca="1" si="10"/>
        <v>1.0137580204278007</v>
      </c>
      <c r="X26" s="10">
        <f t="shared" ca="1" si="10"/>
        <v>1.0147538534537612</v>
      </c>
      <c r="Y26" s="10">
        <f t="shared" ca="1" si="10"/>
        <v>1.0157496864797217</v>
      </c>
      <c r="Z26" s="10">
        <f t="shared" ca="1" si="10"/>
        <v>1.0167455195056823</v>
      </c>
      <c r="AA26" s="10">
        <f t="shared" ca="1" si="10"/>
        <v>1.0177413525316428</v>
      </c>
      <c r="AB26" s="10">
        <f t="shared" ca="1" si="10"/>
        <v>1.0187371855576033</v>
      </c>
      <c r="AC26" s="10">
        <f t="shared" ca="1" si="10"/>
        <v>1.0197330185835638</v>
      </c>
      <c r="AD26" s="10">
        <f t="shared" ca="1" si="14"/>
        <v>1.0207288516095243</v>
      </c>
      <c r="AE26" s="10">
        <f t="shared" ca="1" si="11"/>
        <v>1.0217246846354848</v>
      </c>
      <c r="AF26" s="10">
        <f t="shared" ca="1" si="11"/>
        <v>1.0227205176614453</v>
      </c>
      <c r="AG26" s="10">
        <f t="shared" ca="1" si="11"/>
        <v>1.0237163506874059</v>
      </c>
      <c r="AH26" s="10">
        <f t="shared" ca="1" si="11"/>
        <v>1.0247121837133664</v>
      </c>
      <c r="AI26" s="10">
        <f t="shared" ca="1" si="11"/>
        <v>1.0257080167393269</v>
      </c>
      <c r="AJ26" s="10">
        <f t="shared" ca="1" si="11"/>
        <v>1.0267038497652874</v>
      </c>
      <c r="AK26" s="10">
        <f t="shared" ca="1" si="11"/>
        <v>1.0276996827912479</v>
      </c>
      <c r="AL26" s="10">
        <f t="shared" ca="1" si="11"/>
        <v>1.0286955158172084</v>
      </c>
      <c r="AM26" s="10">
        <f t="shared" ca="1" si="11"/>
        <v>1.0296913488431689</v>
      </c>
      <c r="AN26" s="10">
        <f t="shared" ca="1" si="11"/>
        <v>1.0306871818691294</v>
      </c>
      <c r="AO26" s="10">
        <f t="shared" ca="1" si="11"/>
        <v>1.03168301489509</v>
      </c>
    </row>
    <row r="27" spans="2:41" x14ac:dyDescent="0.3">
      <c r="B27">
        <v>5</v>
      </c>
      <c r="C27" s="8">
        <f t="shared" ca="1" si="12"/>
        <v>0.52185529418876198</v>
      </c>
      <c r="D27" s="8">
        <f t="shared" ca="1" si="12"/>
        <v>0.16384493716410331</v>
      </c>
      <c r="E27" s="10">
        <f t="shared" ca="1" si="12"/>
        <v>0.82488251644086752</v>
      </c>
      <c r="F27" s="10">
        <f t="shared" ca="1" si="13"/>
        <v>0.82570739895730827</v>
      </c>
      <c r="G27" s="10">
        <f t="shared" ca="1" si="10"/>
        <v>0.82653228147374924</v>
      </c>
      <c r="H27" s="10">
        <f t="shared" ca="1" si="10"/>
        <v>0.82735716399018999</v>
      </c>
      <c r="I27" s="10">
        <f t="shared" ca="1" si="10"/>
        <v>0.82818204650663096</v>
      </c>
      <c r="J27" s="10">
        <f t="shared" ca="1" si="10"/>
        <v>0.82900692902307171</v>
      </c>
      <c r="K27" s="10">
        <f t="shared" ca="1" si="10"/>
        <v>0.82983181153951269</v>
      </c>
      <c r="L27" s="10">
        <f t="shared" ca="1" si="10"/>
        <v>0.83065669405595355</v>
      </c>
      <c r="M27" s="10">
        <f t="shared" ca="1" si="10"/>
        <v>0.83148157657239452</v>
      </c>
      <c r="N27" s="10">
        <f t="shared" ca="1" si="10"/>
        <v>0.83230645908883527</v>
      </c>
      <c r="O27" s="10">
        <f t="shared" ca="1" si="10"/>
        <v>0.83313134160527624</v>
      </c>
      <c r="P27" s="10">
        <f t="shared" ca="1" si="10"/>
        <v>0.83395622412171699</v>
      </c>
      <c r="Q27" s="10">
        <f t="shared" ca="1" si="10"/>
        <v>0.83478110663815797</v>
      </c>
      <c r="R27" s="10">
        <f t="shared" ca="1" si="10"/>
        <v>0.83560598915459872</v>
      </c>
      <c r="S27" s="10">
        <f t="shared" ca="1" si="10"/>
        <v>0.83643087167103969</v>
      </c>
      <c r="T27" s="10">
        <f t="shared" ca="1" si="10"/>
        <v>0.83725575418748044</v>
      </c>
      <c r="U27" s="10">
        <f t="shared" ca="1" si="10"/>
        <v>0.83808063670392141</v>
      </c>
      <c r="V27" s="10">
        <f t="shared" ca="1" si="10"/>
        <v>0.83890551922036216</v>
      </c>
      <c r="W27" s="10">
        <f t="shared" ca="1" si="10"/>
        <v>0.83973040173680313</v>
      </c>
      <c r="X27" s="10">
        <f t="shared" ca="1" si="10"/>
        <v>0.84055528425324388</v>
      </c>
      <c r="Y27" s="10">
        <f t="shared" ca="1" si="10"/>
        <v>0.84138016676968486</v>
      </c>
      <c r="Z27" s="10">
        <f t="shared" ca="1" si="10"/>
        <v>0.84220504928612561</v>
      </c>
      <c r="AA27" s="10">
        <f t="shared" ca="1" si="10"/>
        <v>0.84302993180256658</v>
      </c>
      <c r="AB27" s="10">
        <f t="shared" ca="1" si="10"/>
        <v>0.84385481431900744</v>
      </c>
      <c r="AC27" s="10">
        <f t="shared" ca="1" si="10"/>
        <v>0.84467969683544841</v>
      </c>
      <c r="AD27" s="10">
        <f t="shared" ca="1" si="14"/>
        <v>0.84550457935188916</v>
      </c>
      <c r="AE27" s="10">
        <f t="shared" ca="1" si="11"/>
        <v>0.84632946186833014</v>
      </c>
      <c r="AF27" s="10">
        <f t="shared" ca="1" si="11"/>
        <v>0.84715434438477089</v>
      </c>
      <c r="AG27" s="10">
        <f t="shared" ca="1" si="11"/>
        <v>0.84797922690121186</v>
      </c>
      <c r="AH27" s="10">
        <f t="shared" ca="1" si="11"/>
        <v>0.84880410941765261</v>
      </c>
      <c r="AI27" s="10">
        <f t="shared" ca="1" si="11"/>
        <v>0.84962899193409358</v>
      </c>
      <c r="AJ27" s="10">
        <f t="shared" ca="1" si="11"/>
        <v>0.85045387445053433</v>
      </c>
      <c r="AK27" s="10">
        <f t="shared" ca="1" si="11"/>
        <v>0.8512787569669753</v>
      </c>
      <c r="AL27" s="10">
        <f t="shared" ca="1" si="11"/>
        <v>0.85210363948341605</v>
      </c>
      <c r="AM27" s="10">
        <f t="shared" ca="1" si="11"/>
        <v>0.85292852199985703</v>
      </c>
      <c r="AN27" s="10">
        <f t="shared" ca="1" si="11"/>
        <v>0.85375340451629778</v>
      </c>
      <c r="AO27" s="10">
        <f t="shared" ca="1" si="11"/>
        <v>0.85457828703273875</v>
      </c>
    </row>
    <row r="28" spans="2:41" x14ac:dyDescent="0.3">
      <c r="B28">
        <v>6</v>
      </c>
      <c r="C28" s="8">
        <f t="shared" ca="1" si="12"/>
        <v>0.20353683713456627</v>
      </c>
      <c r="D28" s="8">
        <f t="shared" ca="1" si="12"/>
        <v>0.99988654810478028</v>
      </c>
      <c r="E28" s="10">
        <f t="shared" ca="1" si="12"/>
        <v>0.58533084389531231</v>
      </c>
      <c r="F28" s="10">
        <f t="shared" ca="1" si="13"/>
        <v>0.58591617473920754</v>
      </c>
      <c r="G28" s="10">
        <f t="shared" ca="1" si="10"/>
        <v>0.58650150558310299</v>
      </c>
      <c r="H28" s="10">
        <f t="shared" ca="1" si="10"/>
        <v>0.58708683642699822</v>
      </c>
      <c r="I28" s="10">
        <f t="shared" ca="1" si="10"/>
        <v>0.58767216727089355</v>
      </c>
      <c r="J28" s="10">
        <f t="shared" ca="1" si="10"/>
        <v>0.58825749811478878</v>
      </c>
      <c r="K28" s="10">
        <f t="shared" ca="1" si="10"/>
        <v>0.58884282895868423</v>
      </c>
      <c r="L28" s="10">
        <f t="shared" ca="1" si="10"/>
        <v>0.58942815980257945</v>
      </c>
      <c r="M28" s="10">
        <f t="shared" ca="1" si="10"/>
        <v>0.59001349064647479</v>
      </c>
      <c r="N28" s="10">
        <f t="shared" ca="1" si="10"/>
        <v>0.59059882149037002</v>
      </c>
      <c r="O28" s="10">
        <f t="shared" ca="1" si="10"/>
        <v>0.59118415233426547</v>
      </c>
      <c r="P28" s="10">
        <f t="shared" ca="1" si="10"/>
        <v>0.59176948317816069</v>
      </c>
      <c r="Q28" s="10">
        <f t="shared" ca="1" si="10"/>
        <v>0.59235481402205603</v>
      </c>
      <c r="R28" s="10">
        <f t="shared" ca="1" si="10"/>
        <v>0.59294014486595137</v>
      </c>
      <c r="S28" s="10">
        <f t="shared" ca="1" si="10"/>
        <v>0.59352547570984671</v>
      </c>
      <c r="T28" s="10">
        <f t="shared" ca="1" si="10"/>
        <v>0.59411080655374193</v>
      </c>
      <c r="U28" s="10">
        <f t="shared" ca="1" si="10"/>
        <v>0.59469613739763727</v>
      </c>
      <c r="V28" s="10">
        <f t="shared" ca="1" si="10"/>
        <v>0.59528146824153261</v>
      </c>
      <c r="W28" s="10">
        <f t="shared" ca="1" si="10"/>
        <v>0.59586679908542795</v>
      </c>
      <c r="X28" s="10">
        <f t="shared" ca="1" si="10"/>
        <v>0.59645212992932317</v>
      </c>
      <c r="Y28" s="10">
        <f t="shared" ca="1" si="10"/>
        <v>0.59703746077321862</v>
      </c>
      <c r="Z28" s="10">
        <f t="shared" ca="1" si="10"/>
        <v>0.59762279161711385</v>
      </c>
      <c r="AA28" s="10">
        <f t="shared" ca="1" si="10"/>
        <v>0.59820812246100918</v>
      </c>
      <c r="AB28" s="10">
        <f t="shared" ca="1" si="10"/>
        <v>0.59879345330490441</v>
      </c>
      <c r="AC28" s="10">
        <f t="shared" ca="1" si="10"/>
        <v>0.59937878414879986</v>
      </c>
      <c r="AD28" s="10">
        <f t="shared" ca="1" si="14"/>
        <v>0.59996411499269509</v>
      </c>
      <c r="AE28" s="10">
        <f t="shared" ca="1" si="11"/>
        <v>0.60054944583659042</v>
      </c>
      <c r="AF28" s="10">
        <f t="shared" ca="1" si="11"/>
        <v>0.60113477668048565</v>
      </c>
      <c r="AG28" s="10">
        <f t="shared" ca="1" si="11"/>
        <v>0.6017201075243811</v>
      </c>
      <c r="AH28" s="10">
        <f t="shared" ca="1" si="11"/>
        <v>0.60230543836827632</v>
      </c>
      <c r="AI28" s="10">
        <f t="shared" ca="1" si="11"/>
        <v>0.60289076921217166</v>
      </c>
      <c r="AJ28" s="10">
        <f t="shared" ca="1" si="11"/>
        <v>0.603476100056067</v>
      </c>
      <c r="AK28" s="10">
        <f t="shared" ca="1" si="11"/>
        <v>0.60406143089996234</v>
      </c>
      <c r="AL28" s="10">
        <f t="shared" ca="1" si="11"/>
        <v>0.60464676174385756</v>
      </c>
      <c r="AM28" s="10">
        <f t="shared" ca="1" si="11"/>
        <v>0.6052320925877529</v>
      </c>
      <c r="AN28" s="10">
        <f t="shared" ca="1" si="11"/>
        <v>0.60581742343164824</v>
      </c>
      <c r="AO28" s="10">
        <f t="shared" ca="1" si="11"/>
        <v>0.60640275427554358</v>
      </c>
    </row>
    <row r="29" spans="2:41" x14ac:dyDescent="0.3">
      <c r="B29">
        <v>7</v>
      </c>
      <c r="C29" s="8">
        <f t="shared" ca="1" si="12"/>
        <v>0.8294060245484326</v>
      </c>
      <c r="D29" s="8">
        <f t="shared" ca="1" si="12"/>
        <v>0.22272031568018857</v>
      </c>
      <c r="E29" s="10">
        <f t="shared" ca="1" si="12"/>
        <v>0.68575304731560016</v>
      </c>
      <c r="F29" s="10">
        <f t="shared" ca="1" si="13"/>
        <v>0.68643880036291571</v>
      </c>
      <c r="G29" s="10">
        <f t="shared" ca="1" si="10"/>
        <v>0.68712455341023138</v>
      </c>
      <c r="H29" s="10">
        <f t="shared" ca="1" si="10"/>
        <v>0.68781030645754693</v>
      </c>
      <c r="I29" s="10">
        <f t="shared" ca="1" si="10"/>
        <v>0.68849605950486259</v>
      </c>
      <c r="J29" s="10">
        <f t="shared" ca="1" si="10"/>
        <v>0.68918181255217814</v>
      </c>
      <c r="K29" s="10">
        <f t="shared" ca="1" si="10"/>
        <v>0.6898675655994938</v>
      </c>
      <c r="L29" s="10">
        <f t="shared" ca="1" si="10"/>
        <v>0.69055331864680924</v>
      </c>
      <c r="M29" s="10">
        <f t="shared" ca="1" si="10"/>
        <v>0.69123907169412502</v>
      </c>
      <c r="N29" s="10">
        <f t="shared" ca="1" si="10"/>
        <v>0.69192482474144046</v>
      </c>
      <c r="O29" s="10">
        <f t="shared" ca="1" si="10"/>
        <v>0.69261057778875612</v>
      </c>
      <c r="P29" s="10">
        <f t="shared" ca="1" si="10"/>
        <v>0.69329633083607167</v>
      </c>
      <c r="Q29" s="10">
        <f t="shared" ca="1" si="10"/>
        <v>0.69398208388338734</v>
      </c>
      <c r="R29" s="10">
        <f t="shared" ca="1" si="10"/>
        <v>0.69466783693070289</v>
      </c>
      <c r="S29" s="10">
        <f t="shared" ca="1" si="10"/>
        <v>0.69535358997801855</v>
      </c>
      <c r="T29" s="10">
        <f t="shared" ca="1" si="10"/>
        <v>0.6960393430253341</v>
      </c>
      <c r="U29" s="10">
        <f t="shared" ca="1" si="10"/>
        <v>0.69672509607264976</v>
      </c>
      <c r="V29" s="10">
        <f t="shared" ca="1" si="10"/>
        <v>0.69741084911996531</v>
      </c>
      <c r="W29" s="10">
        <f t="shared" ca="1" si="10"/>
        <v>0.69809660216728098</v>
      </c>
      <c r="X29" s="10">
        <f t="shared" ca="1" si="10"/>
        <v>0.69878235521459653</v>
      </c>
      <c r="Y29" s="10">
        <f t="shared" ca="1" si="10"/>
        <v>0.69946810826191219</v>
      </c>
      <c r="Z29" s="10">
        <f t="shared" ca="1" si="10"/>
        <v>0.70015386130922774</v>
      </c>
      <c r="AA29" s="10">
        <f t="shared" ca="1" si="10"/>
        <v>0.70083961435654341</v>
      </c>
      <c r="AB29" s="10">
        <f ca="1">$E29*AB$22</f>
        <v>0.70152536740385896</v>
      </c>
      <c r="AC29" s="10">
        <f t="shared" ca="1" si="10"/>
        <v>0.70221112045117462</v>
      </c>
      <c r="AD29" s="10">
        <f t="shared" ca="1" si="14"/>
        <v>0.70289687349849006</v>
      </c>
      <c r="AE29" s="10">
        <f t="shared" ca="1" si="11"/>
        <v>0.70358262654580583</v>
      </c>
      <c r="AF29" s="10">
        <f t="shared" ca="1" si="11"/>
        <v>0.70426837959312127</v>
      </c>
      <c r="AG29" s="10">
        <f t="shared" ca="1" si="11"/>
        <v>0.70495413264043694</v>
      </c>
      <c r="AH29" s="10">
        <f t="shared" ca="1" si="11"/>
        <v>0.70563988568775249</v>
      </c>
      <c r="AI29" s="10">
        <f t="shared" ca="1" si="11"/>
        <v>0.70632563873506815</v>
      </c>
      <c r="AJ29" s="10">
        <f t="shared" ca="1" si="11"/>
        <v>0.7070113917823837</v>
      </c>
      <c r="AK29" s="10">
        <f t="shared" ca="1" si="11"/>
        <v>0.70769714482969936</v>
      </c>
      <c r="AL29" s="10">
        <f t="shared" ca="1" si="11"/>
        <v>0.70838289787701492</v>
      </c>
      <c r="AM29" s="10">
        <f t="shared" ca="1" si="11"/>
        <v>0.70906865092433058</v>
      </c>
      <c r="AN29" s="10">
        <f t="shared" ca="1" si="11"/>
        <v>0.70975440397164613</v>
      </c>
      <c r="AO29" s="10">
        <f t="shared" ca="1" si="11"/>
        <v>0.71044015701896179</v>
      </c>
    </row>
    <row r="30" spans="2:41" x14ac:dyDescent="0.3">
      <c r="B30">
        <v>8</v>
      </c>
      <c r="C30" s="8">
        <f t="shared" ca="1" si="12"/>
        <v>0.56518276152617375</v>
      </c>
      <c r="D30" s="8">
        <f t="shared" ca="1" si="12"/>
        <v>0.30863234372851667</v>
      </c>
      <c r="E30" s="10">
        <f t="shared" ca="1" si="12"/>
        <v>0.42588570660081737</v>
      </c>
      <c r="F30" s="10">
        <f t="shared" ca="1" si="13"/>
        <v>0.42631159230741816</v>
      </c>
      <c r="G30" s="10">
        <f t="shared" ca="1" si="10"/>
        <v>0.42673747801401901</v>
      </c>
      <c r="H30" s="10">
        <f t="shared" ca="1" si="10"/>
        <v>0.4271633637206198</v>
      </c>
      <c r="I30" s="10">
        <f t="shared" ca="1" si="10"/>
        <v>0.42758924942722065</v>
      </c>
      <c r="J30" s="10">
        <f t="shared" ca="1" si="10"/>
        <v>0.42801513513382139</v>
      </c>
      <c r="K30" s="10">
        <f t="shared" ca="1" si="10"/>
        <v>0.42844102084042229</v>
      </c>
      <c r="L30" s="10">
        <f t="shared" ca="1" si="10"/>
        <v>0.42886690654702303</v>
      </c>
      <c r="M30" s="10">
        <f t="shared" ca="1" si="10"/>
        <v>0.42929279225362393</v>
      </c>
      <c r="N30" s="10">
        <f t="shared" ca="1" si="10"/>
        <v>0.42971867796022467</v>
      </c>
      <c r="O30" s="10">
        <f t="shared" ca="1" si="10"/>
        <v>0.43014456366682557</v>
      </c>
      <c r="P30" s="10">
        <f t="shared" ca="1" si="10"/>
        <v>0.43057044937342631</v>
      </c>
      <c r="Q30" s="10">
        <f t="shared" ca="1" si="10"/>
        <v>0.43099633508002716</v>
      </c>
      <c r="R30" s="10">
        <f t="shared" ca="1" si="10"/>
        <v>0.43142222078662795</v>
      </c>
      <c r="S30" s="10">
        <f t="shared" ca="1" si="10"/>
        <v>0.4318481064932288</v>
      </c>
      <c r="T30" s="10">
        <f t="shared" ca="1" si="10"/>
        <v>0.43227399219982959</v>
      </c>
      <c r="U30" s="10">
        <f t="shared" ca="1" si="10"/>
        <v>0.43269987790643044</v>
      </c>
      <c r="V30" s="10">
        <f t="shared" ca="1" si="10"/>
        <v>0.43312576361303123</v>
      </c>
      <c r="W30" s="10">
        <f t="shared" ca="1" si="10"/>
        <v>0.43355164931963208</v>
      </c>
      <c r="X30" s="10">
        <f t="shared" ca="1" si="10"/>
        <v>0.43397753502623287</v>
      </c>
      <c r="Y30" s="10">
        <f t="shared" ca="1" si="10"/>
        <v>0.43440342073283372</v>
      </c>
      <c r="Z30" s="10">
        <f t="shared" ca="1" si="10"/>
        <v>0.43482930643943452</v>
      </c>
      <c r="AA30" s="10">
        <f t="shared" ca="1" si="10"/>
        <v>0.43525519214603536</v>
      </c>
      <c r="AB30" s="10">
        <f t="shared" ca="1" si="10"/>
        <v>0.43568107785263616</v>
      </c>
      <c r="AC30" s="10">
        <f t="shared" ca="1" si="10"/>
        <v>0.436106963559237</v>
      </c>
      <c r="AD30" s="10">
        <f t="shared" ca="1" si="14"/>
        <v>0.43653284926583774</v>
      </c>
      <c r="AE30" s="10">
        <f t="shared" ca="1" si="11"/>
        <v>0.43695873497243864</v>
      </c>
      <c r="AF30" s="10">
        <f t="shared" ca="1" si="11"/>
        <v>0.43738462067903938</v>
      </c>
      <c r="AG30" s="10">
        <f t="shared" ca="1" si="11"/>
        <v>0.43781050638564029</v>
      </c>
      <c r="AH30" s="10">
        <f t="shared" ca="1" si="11"/>
        <v>0.43823639209224102</v>
      </c>
      <c r="AI30" s="10">
        <f t="shared" ca="1" si="11"/>
        <v>0.43866227779884193</v>
      </c>
      <c r="AJ30" s="10">
        <f t="shared" ca="1" si="11"/>
        <v>0.43908816350544266</v>
      </c>
      <c r="AK30" s="10">
        <f t="shared" ca="1" si="11"/>
        <v>0.43951404921204351</v>
      </c>
      <c r="AL30" s="10">
        <f t="shared" ca="1" si="11"/>
        <v>0.4399399349186443</v>
      </c>
      <c r="AM30" s="10">
        <f t="shared" ca="1" si="11"/>
        <v>0.44036582062524515</v>
      </c>
      <c r="AN30" s="10">
        <f t="shared" ca="1" si="11"/>
        <v>0.44079170633184594</v>
      </c>
      <c r="AO30" s="10">
        <f t="shared" ca="1" si="11"/>
        <v>0.44121759203844679</v>
      </c>
    </row>
    <row r="31" spans="2:41" x14ac:dyDescent="0.3">
      <c r="B31">
        <v>9</v>
      </c>
      <c r="C31" s="8">
        <f t="shared" ca="1" si="12"/>
        <v>0.72637420173797262</v>
      </c>
      <c r="D31" s="8">
        <f t="shared" ca="1" si="12"/>
        <v>0.6541809949516505</v>
      </c>
      <c r="E31" s="10">
        <f t="shared" ca="1" si="12"/>
        <v>0.83757937501935409</v>
      </c>
      <c r="F31" s="10">
        <f t="shared" ca="1" si="13"/>
        <v>0.83841695439437336</v>
      </c>
      <c r="G31" s="10">
        <f t="shared" ca="1" si="10"/>
        <v>0.83925453376939285</v>
      </c>
      <c r="H31" s="10">
        <f t="shared" ca="1" si="10"/>
        <v>0.84009211314441201</v>
      </c>
      <c r="I31" s="10">
        <f t="shared" ca="1" si="10"/>
        <v>0.8409296925194315</v>
      </c>
      <c r="J31" s="10">
        <f t="shared" ca="1" si="10"/>
        <v>0.84176727189445077</v>
      </c>
      <c r="K31" s="10">
        <f t="shared" ca="1" si="10"/>
        <v>0.84260485126947027</v>
      </c>
      <c r="L31" s="10">
        <f t="shared" ca="1" si="10"/>
        <v>0.84344243064448943</v>
      </c>
      <c r="M31" s="10">
        <f t="shared" ca="1" si="10"/>
        <v>0.84428001001950892</v>
      </c>
      <c r="N31" s="10">
        <f t="shared" ca="1" si="10"/>
        <v>0.84511758939452819</v>
      </c>
      <c r="O31" s="10">
        <f t="shared" ca="1" si="10"/>
        <v>0.84595516876954768</v>
      </c>
      <c r="P31" s="10">
        <f t="shared" ca="1" si="10"/>
        <v>0.84679274814456695</v>
      </c>
      <c r="Q31" s="10">
        <f t="shared" ca="1" si="10"/>
        <v>0.84763032751958634</v>
      </c>
      <c r="R31" s="10">
        <f t="shared" ca="1" si="10"/>
        <v>0.84846790689460561</v>
      </c>
      <c r="S31" s="10">
        <f t="shared" ca="1" si="10"/>
        <v>0.8493054862696251</v>
      </c>
      <c r="T31" s="10">
        <f t="shared" ca="1" si="10"/>
        <v>0.85014306564464437</v>
      </c>
      <c r="U31" s="10">
        <f t="shared" ca="1" si="10"/>
        <v>0.85098064501966375</v>
      </c>
      <c r="V31" s="10">
        <f t="shared" ca="1" si="10"/>
        <v>0.85181822439468302</v>
      </c>
      <c r="W31" s="10">
        <f t="shared" ca="1" si="10"/>
        <v>0.85265580376970251</v>
      </c>
      <c r="X31" s="10">
        <f t="shared" ca="1" si="10"/>
        <v>0.85349338314472178</v>
      </c>
      <c r="Y31" s="10">
        <f t="shared" ca="1" si="10"/>
        <v>0.85433096251974117</v>
      </c>
      <c r="Z31" s="10">
        <f t="shared" ca="1" si="10"/>
        <v>0.85516854189476044</v>
      </c>
      <c r="AA31" s="10">
        <f t="shared" ca="1" si="10"/>
        <v>0.85600612126977993</v>
      </c>
      <c r="AB31" s="10">
        <f t="shared" ca="1" si="10"/>
        <v>0.8568437006447992</v>
      </c>
      <c r="AC31" s="10">
        <f t="shared" ca="1" si="10"/>
        <v>0.85768128001981858</v>
      </c>
      <c r="AD31" s="10">
        <f t="shared" ca="1" si="14"/>
        <v>0.85851885939483785</v>
      </c>
      <c r="AE31" s="10">
        <f t="shared" ca="1" si="11"/>
        <v>0.85935643876985734</v>
      </c>
      <c r="AF31" s="10">
        <f t="shared" ca="1" si="11"/>
        <v>0.86019401814487662</v>
      </c>
      <c r="AG31" s="10">
        <f t="shared" ca="1" si="11"/>
        <v>0.861031597519896</v>
      </c>
      <c r="AH31" s="10">
        <f t="shared" ca="1" si="11"/>
        <v>0.86186917689491527</v>
      </c>
      <c r="AI31" s="10">
        <f t="shared" ca="1" si="11"/>
        <v>0.86270675626993476</v>
      </c>
      <c r="AJ31" s="10">
        <f t="shared" ca="1" si="11"/>
        <v>0.86354433564495403</v>
      </c>
      <c r="AK31" s="10">
        <f t="shared" ca="1" si="11"/>
        <v>0.86438191501997341</v>
      </c>
      <c r="AL31" s="10">
        <f t="shared" ca="1" si="11"/>
        <v>0.86521949439499268</v>
      </c>
      <c r="AM31" s="10">
        <f t="shared" ca="1" si="11"/>
        <v>0.86605707377001218</v>
      </c>
      <c r="AN31" s="10">
        <f t="shared" ca="1" si="11"/>
        <v>0.86689465314503145</v>
      </c>
      <c r="AO31" s="10">
        <f t="shared" ca="1" si="11"/>
        <v>0.86773223252005083</v>
      </c>
    </row>
    <row r="32" spans="2:41" x14ac:dyDescent="0.3">
      <c r="B32">
        <v>10</v>
      </c>
      <c r="C32" s="8">
        <f t="shared" ca="1" si="12"/>
        <v>0.34108483814745005</v>
      </c>
      <c r="D32" s="8">
        <f t="shared" ca="1" si="12"/>
        <v>0.54493021244744833</v>
      </c>
      <c r="E32" s="10">
        <f t="shared" ca="1" si="12"/>
        <v>0.61439674584389936</v>
      </c>
      <c r="F32" s="10">
        <f t="shared" ca="1" si="13"/>
        <v>0.61501114258974321</v>
      </c>
      <c r="G32" s="10">
        <f t="shared" ca="1" si="10"/>
        <v>0.61562553933558717</v>
      </c>
      <c r="H32" s="10">
        <f t="shared" ca="1" si="10"/>
        <v>0.61623993608143102</v>
      </c>
      <c r="I32" s="10">
        <f t="shared" ca="1" si="10"/>
        <v>0.61685433282727498</v>
      </c>
      <c r="J32" s="10">
        <f t="shared" ca="1" si="10"/>
        <v>0.61746872957311882</v>
      </c>
      <c r="K32" s="10">
        <f t="shared" ca="1" si="10"/>
        <v>0.61808312631896278</v>
      </c>
      <c r="L32" s="10">
        <f t="shared" ca="1" si="10"/>
        <v>0.61869752306480663</v>
      </c>
      <c r="M32" s="10">
        <f t="shared" ca="1" si="10"/>
        <v>0.61931191981065059</v>
      </c>
      <c r="N32" s="10">
        <f t="shared" ca="1" si="10"/>
        <v>0.61992631655649444</v>
      </c>
      <c r="O32" s="10">
        <f t="shared" ca="1" si="10"/>
        <v>0.6205407133023384</v>
      </c>
      <c r="P32" s="10">
        <f t="shared" ca="1" si="10"/>
        <v>0.62115511004818225</v>
      </c>
      <c r="Q32" s="10">
        <f t="shared" ca="1" si="10"/>
        <v>0.62176950679402621</v>
      </c>
      <c r="R32" s="10">
        <f t="shared" ca="1" si="10"/>
        <v>0.62238390353986994</v>
      </c>
      <c r="S32" s="10">
        <f t="shared" ca="1" si="10"/>
        <v>0.62299830028571401</v>
      </c>
      <c r="T32" s="10">
        <f t="shared" ca="1" si="10"/>
        <v>0.62361269703155775</v>
      </c>
      <c r="U32" s="10">
        <f t="shared" ca="1" si="10"/>
        <v>0.62422709377740171</v>
      </c>
      <c r="V32" s="10">
        <f t="shared" ca="1" si="10"/>
        <v>0.62484149052324556</v>
      </c>
      <c r="W32" s="10">
        <f t="shared" ca="1" si="10"/>
        <v>0.62545588726908952</v>
      </c>
      <c r="X32" s="10">
        <f t="shared" ca="1" si="10"/>
        <v>0.62607028401493336</v>
      </c>
      <c r="Y32" s="10">
        <f t="shared" ca="1" si="10"/>
        <v>0.62668468076077732</v>
      </c>
      <c r="Z32" s="10">
        <f t="shared" ca="1" si="10"/>
        <v>0.62729907750662117</v>
      </c>
      <c r="AA32" s="10">
        <f t="shared" ca="1" si="10"/>
        <v>0.62791347425246513</v>
      </c>
      <c r="AB32" s="10">
        <f t="shared" ca="1" si="10"/>
        <v>0.62852787099830898</v>
      </c>
      <c r="AC32" s="10">
        <f t="shared" ca="1" si="10"/>
        <v>0.62914226774415294</v>
      </c>
      <c r="AD32" s="10">
        <f t="shared" ca="1" si="14"/>
        <v>0.62975666448999679</v>
      </c>
      <c r="AE32" s="10">
        <f t="shared" ca="1" si="11"/>
        <v>0.63037106123584075</v>
      </c>
      <c r="AF32" s="10">
        <f t="shared" ca="1" si="11"/>
        <v>0.63098545798168459</v>
      </c>
      <c r="AG32" s="10">
        <f t="shared" ca="1" si="11"/>
        <v>0.63159985472752855</v>
      </c>
      <c r="AH32" s="10">
        <f t="shared" ca="1" si="11"/>
        <v>0.6322142514733724</v>
      </c>
      <c r="AI32" s="10">
        <f t="shared" ca="1" si="11"/>
        <v>0.63282864821921636</v>
      </c>
      <c r="AJ32" s="10">
        <f t="shared" ca="1" si="11"/>
        <v>0.63344304496506021</v>
      </c>
      <c r="AK32" s="10">
        <f t="shared" ca="1" si="11"/>
        <v>0.63405744171090417</v>
      </c>
      <c r="AL32" s="10">
        <f t="shared" ca="1" si="11"/>
        <v>0.63467183845674802</v>
      </c>
      <c r="AM32" s="10">
        <f t="shared" ca="1" si="11"/>
        <v>0.63528623520259198</v>
      </c>
      <c r="AN32" s="10">
        <f t="shared" ca="1" si="11"/>
        <v>0.63590063194843582</v>
      </c>
      <c r="AO32" s="10">
        <f t="shared" ca="1" si="11"/>
        <v>0.63651502869427978</v>
      </c>
    </row>
    <row r="33" spans="2:41" x14ac:dyDescent="0.3">
      <c r="B33">
        <v>11</v>
      </c>
      <c r="C33" s="8">
        <f t="shared" ca="1" si="12"/>
        <v>1.9582953113926327E-2</v>
      </c>
      <c r="D33" s="8">
        <f t="shared" ca="1" si="12"/>
        <v>0.78567763094630427</v>
      </c>
      <c r="E33" s="10">
        <f t="shared" ca="1" si="12"/>
        <v>0.46437948502977167</v>
      </c>
      <c r="F33" s="10">
        <f t="shared" ca="1" si="13"/>
        <v>0.46484386451480136</v>
      </c>
      <c r="G33" s="10">
        <f t="shared" ca="1" si="10"/>
        <v>0.46530824399983123</v>
      </c>
      <c r="H33" s="10">
        <f t="shared" ca="1" si="10"/>
        <v>0.46577262348486093</v>
      </c>
      <c r="I33" s="10">
        <f t="shared" ca="1" si="10"/>
        <v>0.46623700296989073</v>
      </c>
      <c r="J33" s="10">
        <f t="shared" ca="1" si="10"/>
        <v>0.46670138245492049</v>
      </c>
      <c r="K33" s="10">
        <f t="shared" ca="1" si="10"/>
        <v>0.4671657619399503</v>
      </c>
      <c r="L33" s="10">
        <f t="shared" ca="1" si="10"/>
        <v>0.46763014142497999</v>
      </c>
      <c r="M33" s="10">
        <f t="shared" ca="1" si="10"/>
        <v>0.46809452091000986</v>
      </c>
      <c r="N33" s="10">
        <f t="shared" ca="1" si="10"/>
        <v>0.46855890039503956</v>
      </c>
      <c r="O33" s="10">
        <f t="shared" ca="1" si="10"/>
        <v>0.46902327988006937</v>
      </c>
      <c r="P33" s="10">
        <f t="shared" ca="1" si="10"/>
        <v>0.46948765936509912</v>
      </c>
      <c r="Q33" s="10">
        <f t="shared" ca="1" si="10"/>
        <v>0.46995203885012893</v>
      </c>
      <c r="R33" s="10">
        <f t="shared" ca="1" si="10"/>
        <v>0.47041641833515863</v>
      </c>
      <c r="S33" s="10">
        <f t="shared" ca="1" si="10"/>
        <v>0.47088079782018849</v>
      </c>
      <c r="T33" s="10">
        <f t="shared" ca="1" si="10"/>
        <v>0.47134517730521819</v>
      </c>
      <c r="U33" s="10">
        <f t="shared" ca="1" si="10"/>
        <v>0.471809556790248</v>
      </c>
      <c r="V33" s="10">
        <f t="shared" ca="1" si="10"/>
        <v>0.47227393627527775</v>
      </c>
      <c r="W33" s="10">
        <f t="shared" ca="1" si="10"/>
        <v>0.47273831576030756</v>
      </c>
      <c r="X33" s="10">
        <f t="shared" ca="1" si="10"/>
        <v>0.47320269524533726</v>
      </c>
      <c r="Y33" s="10">
        <f t="shared" ca="1" si="10"/>
        <v>0.47366707473036712</v>
      </c>
      <c r="Z33" s="10">
        <f t="shared" ca="1" si="10"/>
        <v>0.47413145421539682</v>
      </c>
      <c r="AA33" s="10">
        <f t="shared" ca="1" si="10"/>
        <v>0.47459583370042663</v>
      </c>
      <c r="AB33" s="10">
        <f t="shared" ca="1" si="10"/>
        <v>0.47506021318545638</v>
      </c>
      <c r="AC33" s="10">
        <f t="shared" ca="1" si="10"/>
        <v>0.47552459267048619</v>
      </c>
      <c r="AD33" s="10">
        <f t="shared" ca="1" si="14"/>
        <v>0.47598897215551594</v>
      </c>
      <c r="AE33" s="10">
        <f t="shared" ca="1" si="11"/>
        <v>0.47645335164054575</v>
      </c>
      <c r="AF33" s="10">
        <f t="shared" ca="1" si="11"/>
        <v>0.47691773112557545</v>
      </c>
      <c r="AG33" s="10">
        <f t="shared" ca="1" si="11"/>
        <v>0.47738211061060526</v>
      </c>
      <c r="AH33" s="10">
        <f t="shared" ca="1" si="11"/>
        <v>0.47784649009563501</v>
      </c>
      <c r="AI33" s="10">
        <f t="shared" ca="1" si="11"/>
        <v>0.47831086958066482</v>
      </c>
      <c r="AJ33" s="10">
        <f t="shared" ca="1" si="11"/>
        <v>0.47877524906569457</v>
      </c>
      <c r="AK33" s="10">
        <f t="shared" ca="1" si="11"/>
        <v>0.47923962855072438</v>
      </c>
      <c r="AL33" s="10">
        <f t="shared" ca="1" si="11"/>
        <v>0.47970400803575408</v>
      </c>
      <c r="AM33" s="10">
        <f t="shared" ca="1" si="11"/>
        <v>0.48016838752078389</v>
      </c>
      <c r="AN33" s="10">
        <f t="shared" ca="1" si="11"/>
        <v>0.48063276700581364</v>
      </c>
      <c r="AO33" s="10">
        <f t="shared" ca="1" si="11"/>
        <v>0.48109714649084345</v>
      </c>
    </row>
    <row r="34" spans="2:41" x14ac:dyDescent="0.3">
      <c r="B34">
        <v>12</v>
      </c>
      <c r="C34" s="8">
        <f t="shared" ca="1" si="12"/>
        <v>0.72304162234455904</v>
      </c>
      <c r="D34" s="8">
        <f t="shared" ca="1" si="12"/>
        <v>0.56878476166388359</v>
      </c>
      <c r="E34" s="10">
        <f t="shared" ca="1" si="12"/>
        <v>0.8365077973611893</v>
      </c>
      <c r="F34" s="10">
        <f t="shared" ca="1" si="13"/>
        <v>0.83734430515855041</v>
      </c>
      <c r="G34" s="10">
        <f t="shared" ca="1" si="10"/>
        <v>0.83818081295591162</v>
      </c>
      <c r="H34" s="10">
        <f t="shared" ca="1" si="10"/>
        <v>0.83901732075327273</v>
      </c>
      <c r="I34" s="10">
        <f t="shared" ca="1" si="10"/>
        <v>0.83985382855063406</v>
      </c>
      <c r="J34" s="10">
        <f t="shared" ca="1" si="10"/>
        <v>0.84069033634799517</v>
      </c>
      <c r="K34" s="10">
        <f t="shared" ca="1" si="10"/>
        <v>0.84152684414535639</v>
      </c>
      <c r="L34" s="10">
        <f t="shared" ca="1" si="10"/>
        <v>0.8423633519427175</v>
      </c>
      <c r="M34" s="10">
        <f t="shared" ca="1" si="10"/>
        <v>0.84319985974007883</v>
      </c>
      <c r="N34" s="10">
        <f t="shared" ca="1" si="10"/>
        <v>0.84403636753743994</v>
      </c>
      <c r="O34" s="10">
        <f t="shared" ca="1" si="10"/>
        <v>0.84487287533480115</v>
      </c>
      <c r="P34" s="10">
        <f t="shared" ca="1" si="10"/>
        <v>0.84570938313216226</v>
      </c>
      <c r="Q34" s="10">
        <f t="shared" ca="1" si="10"/>
        <v>0.84654589092952359</v>
      </c>
      <c r="R34" s="10">
        <f t="shared" ca="1" si="10"/>
        <v>0.8473823987268847</v>
      </c>
      <c r="S34" s="10">
        <f t="shared" ca="1" si="10"/>
        <v>0.84821890652424592</v>
      </c>
      <c r="T34" s="10">
        <f t="shared" ca="1" si="10"/>
        <v>0.84905541432160703</v>
      </c>
      <c r="U34" s="10">
        <f t="shared" ca="1" si="10"/>
        <v>0.84989192211896836</v>
      </c>
      <c r="V34" s="10">
        <f t="shared" ca="1" si="10"/>
        <v>0.85072842991632946</v>
      </c>
      <c r="W34" s="10">
        <f t="shared" ca="1" si="10"/>
        <v>0.85156493771369068</v>
      </c>
      <c r="X34" s="10">
        <f t="shared" ref="G34:AE37" ca="1" si="15">$E34*X$22</f>
        <v>0.85240144551105179</v>
      </c>
      <c r="Y34" s="10">
        <f t="shared" ca="1" si="15"/>
        <v>0.85323795330841312</v>
      </c>
      <c r="Z34" s="10">
        <f t="shared" ca="1" si="15"/>
        <v>0.85407446110577423</v>
      </c>
      <c r="AA34" s="10">
        <f t="shared" ca="1" si="15"/>
        <v>0.85491096890313545</v>
      </c>
      <c r="AB34" s="10">
        <f t="shared" ca="1" si="15"/>
        <v>0.85574747670049656</v>
      </c>
      <c r="AC34" s="10">
        <f t="shared" ca="1" si="15"/>
        <v>0.85658398449785789</v>
      </c>
      <c r="AD34" s="10">
        <f t="shared" ca="1" si="14"/>
        <v>0.85742049229521899</v>
      </c>
      <c r="AE34" s="10">
        <f t="shared" ca="1" si="11"/>
        <v>0.85825700009258021</v>
      </c>
      <c r="AF34" s="10">
        <f t="shared" ca="1" si="11"/>
        <v>0.85909350788994132</v>
      </c>
      <c r="AG34" s="10">
        <f t="shared" ca="1" si="11"/>
        <v>0.85993001568730265</v>
      </c>
      <c r="AH34" s="10">
        <f t="shared" ca="1" si="11"/>
        <v>0.86076652348466376</v>
      </c>
      <c r="AI34" s="10">
        <f t="shared" ca="1" si="11"/>
        <v>0.86160303128202498</v>
      </c>
      <c r="AJ34" s="10">
        <f t="shared" ca="1" si="11"/>
        <v>0.86243953907938609</v>
      </c>
      <c r="AK34" s="10">
        <f t="shared" ca="1" si="11"/>
        <v>0.86327604687674742</v>
      </c>
      <c r="AL34" s="10">
        <f t="shared" ca="1" si="11"/>
        <v>0.86411255467410852</v>
      </c>
      <c r="AM34" s="10">
        <f t="shared" ca="1" si="11"/>
        <v>0.86494906247146974</v>
      </c>
      <c r="AN34" s="10">
        <f t="shared" ca="1" si="11"/>
        <v>0.86578557026883085</v>
      </c>
      <c r="AO34" s="10">
        <f t="shared" ca="1" si="11"/>
        <v>0.86662207806619218</v>
      </c>
    </row>
    <row r="35" spans="2:41" x14ac:dyDescent="0.3">
      <c r="B35">
        <v>13</v>
      </c>
      <c r="C35" s="8">
        <f t="shared" ca="1" si="12"/>
        <v>0.3221952614048067</v>
      </c>
      <c r="D35" s="8">
        <f t="shared" ca="1" si="12"/>
        <v>0.84111981359402688</v>
      </c>
      <c r="E35" s="10">
        <f t="shared" ca="1" si="12"/>
        <v>5.6815339718986224E-2</v>
      </c>
      <c r="F35" s="10">
        <f t="shared" ca="1" si="13"/>
        <v>5.6872155058705201E-2</v>
      </c>
      <c r="G35" s="10">
        <f t="shared" ca="1" si="15"/>
        <v>5.6928970398424199E-2</v>
      </c>
      <c r="H35" s="10">
        <f t="shared" ca="1" si="15"/>
        <v>5.6985785738143176E-2</v>
      </c>
      <c r="I35" s="10">
        <f t="shared" ca="1" si="15"/>
        <v>5.7042601077862166E-2</v>
      </c>
      <c r="J35" s="10">
        <f t="shared" ca="1" si="15"/>
        <v>5.709941641758115E-2</v>
      </c>
      <c r="K35" s="10">
        <f t="shared" ca="1" si="15"/>
        <v>5.7156231757300141E-2</v>
      </c>
      <c r="L35" s="10">
        <f t="shared" ca="1" si="15"/>
        <v>5.7213047097019125E-2</v>
      </c>
      <c r="M35" s="10">
        <f t="shared" ca="1" si="15"/>
        <v>5.7269862436738116E-2</v>
      </c>
      <c r="N35" s="10">
        <f t="shared" ca="1" si="15"/>
        <v>5.7326677776457093E-2</v>
      </c>
      <c r="O35" s="10">
        <f t="shared" ca="1" si="15"/>
        <v>5.738349311617609E-2</v>
      </c>
      <c r="P35" s="10">
        <f t="shared" ca="1" si="15"/>
        <v>5.7440308455895067E-2</v>
      </c>
      <c r="Q35" s="10">
        <f t="shared" ca="1" si="15"/>
        <v>5.7497123795614058E-2</v>
      </c>
      <c r="R35" s="10">
        <f t="shared" ca="1" si="15"/>
        <v>5.7553939135333042E-2</v>
      </c>
      <c r="S35" s="10">
        <f t="shared" ca="1" si="15"/>
        <v>5.7610754475052033E-2</v>
      </c>
      <c r="T35" s="10">
        <f t="shared" ca="1" si="15"/>
        <v>5.7667569814771009E-2</v>
      </c>
      <c r="U35" s="10">
        <f t="shared" ca="1" si="15"/>
        <v>5.7724385154490007E-2</v>
      </c>
      <c r="V35" s="10">
        <f t="shared" ca="1" si="15"/>
        <v>5.7781200494208984E-2</v>
      </c>
      <c r="W35" s="10">
        <f t="shared" ca="1" si="15"/>
        <v>5.7838015833927975E-2</v>
      </c>
      <c r="X35" s="10">
        <f t="shared" ca="1" si="15"/>
        <v>5.7894831173646959E-2</v>
      </c>
      <c r="Y35" s="10">
        <f t="shared" ca="1" si="15"/>
        <v>5.7951646513365949E-2</v>
      </c>
      <c r="Z35" s="10">
        <f t="shared" ca="1" si="15"/>
        <v>5.8008461853084926E-2</v>
      </c>
      <c r="AA35" s="10">
        <f t="shared" ca="1" si="15"/>
        <v>5.8065277192803924E-2</v>
      </c>
      <c r="AB35" s="10">
        <f t="shared" ca="1" si="15"/>
        <v>5.8122092532522901E-2</v>
      </c>
      <c r="AC35" s="10">
        <f t="shared" ca="1" si="15"/>
        <v>5.8178907872241892E-2</v>
      </c>
      <c r="AD35" s="10">
        <f t="shared" ca="1" si="14"/>
        <v>5.8235723211960876E-2</v>
      </c>
      <c r="AE35" s="10">
        <f t="shared" ca="1" si="15"/>
        <v>5.8292538551679866E-2</v>
      </c>
      <c r="AF35" s="10">
        <f t="shared" ca="1" si="11"/>
        <v>5.834935389139885E-2</v>
      </c>
      <c r="AG35" s="10">
        <f t="shared" ca="1" si="11"/>
        <v>5.8406169231117841E-2</v>
      </c>
      <c r="AH35" s="10">
        <f t="shared" ca="1" si="11"/>
        <v>5.8462984570836818E-2</v>
      </c>
      <c r="AI35" s="10">
        <f t="shared" ca="1" si="11"/>
        <v>5.8519799910555816E-2</v>
      </c>
      <c r="AJ35" s="10">
        <f t="shared" ca="1" si="11"/>
        <v>5.8576615250274792E-2</v>
      </c>
      <c r="AK35" s="10">
        <f t="shared" ca="1" si="11"/>
        <v>5.8633430589993783E-2</v>
      </c>
      <c r="AL35" s="10">
        <f t="shared" ca="1" si="11"/>
        <v>5.8690245929712767E-2</v>
      </c>
      <c r="AM35" s="10">
        <f t="shared" ca="1" si="11"/>
        <v>5.8747061269431758E-2</v>
      </c>
      <c r="AN35" s="10">
        <f t="shared" ca="1" si="11"/>
        <v>5.8803876609150735E-2</v>
      </c>
      <c r="AO35" s="10">
        <f t="shared" ca="1" si="11"/>
        <v>5.8860691948869732E-2</v>
      </c>
    </row>
    <row r="36" spans="2:41" x14ac:dyDescent="0.3">
      <c r="B36">
        <v>14</v>
      </c>
      <c r="C36" s="8">
        <f ca="1">RAND()</f>
        <v>0.51021959585336363</v>
      </c>
      <c r="D36" s="8">
        <f t="shared" ca="1" si="12"/>
        <v>7.4542237143104595E-2</v>
      </c>
      <c r="E36" s="10">
        <f t="shared" ca="1" si="12"/>
        <v>0.71239153265031641</v>
      </c>
      <c r="F36" s="10">
        <f t="shared" ca="1" si="13"/>
        <v>0.71310392418296664</v>
      </c>
      <c r="G36" s="10">
        <f t="shared" ca="1" si="15"/>
        <v>0.71381631571561699</v>
      </c>
      <c r="H36" s="10">
        <f t="shared" ca="1" si="15"/>
        <v>0.71452870724826723</v>
      </c>
      <c r="I36" s="10">
        <f t="shared" ca="1" si="15"/>
        <v>0.71524109878091768</v>
      </c>
      <c r="J36" s="10">
        <f t="shared" ca="1" si="15"/>
        <v>0.71595349031356792</v>
      </c>
      <c r="K36" s="10">
        <f t="shared" ca="1" si="15"/>
        <v>0.71666588184621827</v>
      </c>
      <c r="L36" s="10">
        <f t="shared" ca="1" si="15"/>
        <v>0.7173782733788685</v>
      </c>
      <c r="M36" s="10">
        <f t="shared" ca="1" si="15"/>
        <v>0.71809066491151896</v>
      </c>
      <c r="N36" s="10">
        <f t="shared" ca="1" si="15"/>
        <v>0.7188030564441692</v>
      </c>
      <c r="O36" s="10">
        <f t="shared" ca="1" si="15"/>
        <v>0.71951544797681954</v>
      </c>
      <c r="P36" s="10">
        <f t="shared" ca="1" si="15"/>
        <v>0.72022783950946978</v>
      </c>
      <c r="Q36" s="10">
        <f t="shared" ca="1" si="15"/>
        <v>0.72094023104212024</v>
      </c>
      <c r="R36" s="10">
        <f t="shared" ca="1" si="15"/>
        <v>0.72165262257477047</v>
      </c>
      <c r="S36" s="10">
        <f t="shared" ca="1" si="15"/>
        <v>0.72236501410742082</v>
      </c>
      <c r="T36" s="10">
        <f t="shared" ca="1" si="15"/>
        <v>0.72307740564007106</v>
      </c>
      <c r="U36" s="10">
        <f t="shared" ca="1" si="15"/>
        <v>0.72378979717272152</v>
      </c>
      <c r="V36" s="10">
        <f t="shared" ca="1" si="15"/>
        <v>0.72450218870537175</v>
      </c>
      <c r="W36" s="10">
        <f t="shared" ca="1" si="15"/>
        <v>0.7252145802380221</v>
      </c>
      <c r="X36" s="10">
        <f t="shared" ca="1" si="15"/>
        <v>0.72592697177067234</v>
      </c>
      <c r="Y36" s="10">
        <f t="shared" ca="1" si="15"/>
        <v>0.72663936330332279</v>
      </c>
      <c r="Z36" s="10">
        <f t="shared" ca="1" si="15"/>
        <v>0.72735175483597303</v>
      </c>
      <c r="AA36" s="10">
        <f t="shared" ca="1" si="15"/>
        <v>0.72806414636862338</v>
      </c>
      <c r="AB36" s="10">
        <f t="shared" ca="1" si="15"/>
        <v>0.72877653790127361</v>
      </c>
      <c r="AC36" s="10">
        <f t="shared" ca="1" si="15"/>
        <v>0.72948892943392396</v>
      </c>
      <c r="AD36" s="10">
        <f t="shared" ca="1" si="14"/>
        <v>0.73020132096657431</v>
      </c>
      <c r="AE36" s="10">
        <f t="shared" ca="1" si="11"/>
        <v>0.73091371249922465</v>
      </c>
      <c r="AF36" s="10">
        <f t="shared" ca="1" si="11"/>
        <v>0.73162610403187489</v>
      </c>
      <c r="AG36" s="10">
        <f t="shared" ca="1" si="11"/>
        <v>0.73233849556452524</v>
      </c>
      <c r="AH36" s="10">
        <f t="shared" ca="1" si="11"/>
        <v>0.73305088709717547</v>
      </c>
      <c r="AI36" s="10">
        <f t="shared" ca="1" si="11"/>
        <v>0.73376327862982593</v>
      </c>
      <c r="AJ36" s="10">
        <f t="shared" ca="1" si="11"/>
        <v>0.73447567016247617</v>
      </c>
      <c r="AK36" s="10">
        <f t="shared" ca="1" si="11"/>
        <v>0.73518806169512652</v>
      </c>
      <c r="AL36" s="10">
        <f t="shared" ca="1" si="11"/>
        <v>0.73590045322777675</v>
      </c>
      <c r="AM36" s="10">
        <f t="shared" ca="1" si="11"/>
        <v>0.73661284476042721</v>
      </c>
      <c r="AN36" s="10">
        <f t="shared" ca="1" si="11"/>
        <v>0.73732523629307745</v>
      </c>
      <c r="AO36" s="10">
        <f t="shared" ca="1" si="11"/>
        <v>0.73803762782572779</v>
      </c>
    </row>
    <row r="37" spans="2:41" x14ac:dyDescent="0.3">
      <c r="B37">
        <v>15</v>
      </c>
      <c r="C37" s="8">
        <f t="shared" ca="1" si="12"/>
        <v>0.83775432326687049</v>
      </c>
      <c r="D37" s="8">
        <f t="shared" ca="1" si="12"/>
        <v>4.4435230091242173E-2</v>
      </c>
      <c r="E37" s="10">
        <f t="shared" ca="1" si="12"/>
        <v>0.79348915684775789</v>
      </c>
      <c r="F37" s="10">
        <f t="shared" ca="1" si="13"/>
        <v>0.79428264600460552</v>
      </c>
      <c r="G37" s="10">
        <f t="shared" ca="1" si="15"/>
        <v>0.79507613516145337</v>
      </c>
      <c r="H37" s="10">
        <f t="shared" ca="1" si="15"/>
        <v>0.79586962431830111</v>
      </c>
      <c r="I37" s="10">
        <f t="shared" ca="1" si="15"/>
        <v>0.79666311347514895</v>
      </c>
      <c r="J37" s="10">
        <f t="shared" ca="1" si="15"/>
        <v>0.79745660263199658</v>
      </c>
      <c r="K37" s="10">
        <f t="shared" ca="1" si="15"/>
        <v>0.79825009178884443</v>
      </c>
      <c r="L37" s="10">
        <f t="shared" ca="1" si="15"/>
        <v>0.79904358094569217</v>
      </c>
      <c r="M37" s="10">
        <f t="shared" ca="1" si="15"/>
        <v>0.79983707010254002</v>
      </c>
      <c r="N37" s="10">
        <f t="shared" ca="1" si="15"/>
        <v>0.80063055925938764</v>
      </c>
      <c r="O37" s="10">
        <f t="shared" ca="1" si="15"/>
        <v>0.80142404841623549</v>
      </c>
      <c r="P37" s="10">
        <f t="shared" ca="1" si="15"/>
        <v>0.80221753757308312</v>
      </c>
      <c r="Q37" s="10">
        <f t="shared" ca="1" si="15"/>
        <v>0.80301102672993097</v>
      </c>
      <c r="R37" s="10">
        <f t="shared" ca="1" si="15"/>
        <v>0.8038045158867787</v>
      </c>
      <c r="S37" s="10">
        <f t="shared" ca="1" si="15"/>
        <v>0.80459800504362655</v>
      </c>
      <c r="T37" s="10">
        <f t="shared" ca="1" si="15"/>
        <v>0.80539149420047418</v>
      </c>
      <c r="U37" s="10">
        <f t="shared" ca="1" si="15"/>
        <v>0.80618498335732203</v>
      </c>
      <c r="V37" s="10">
        <f t="shared" ca="1" si="15"/>
        <v>0.80697847251416965</v>
      </c>
      <c r="W37" s="10">
        <f t="shared" ca="1" si="15"/>
        <v>0.8077719616710175</v>
      </c>
      <c r="X37" s="10">
        <f t="shared" ca="1" si="15"/>
        <v>0.80856545082786524</v>
      </c>
      <c r="Y37" s="10">
        <f t="shared" ca="1" si="15"/>
        <v>0.80935893998471309</v>
      </c>
      <c r="Z37" s="10">
        <f t="shared" ca="1" si="15"/>
        <v>0.81015242914156071</v>
      </c>
      <c r="AA37" s="10">
        <f t="shared" ca="1" si="15"/>
        <v>0.81094591829840856</v>
      </c>
      <c r="AB37" s="10">
        <f t="shared" ca="1" si="15"/>
        <v>0.8117394074552563</v>
      </c>
      <c r="AC37" s="10">
        <f t="shared" ca="1" si="15"/>
        <v>0.81253289661210415</v>
      </c>
      <c r="AD37" s="10">
        <f t="shared" ca="1" si="14"/>
        <v>0.81332638576895178</v>
      </c>
      <c r="AE37" s="10">
        <f t="shared" ca="1" si="11"/>
        <v>0.81411987492579962</v>
      </c>
      <c r="AF37" s="10">
        <f t="shared" ca="1" si="11"/>
        <v>0.81491336408264725</v>
      </c>
      <c r="AG37" s="10">
        <f t="shared" ca="1" si="11"/>
        <v>0.8157068532394951</v>
      </c>
      <c r="AH37" s="10">
        <f t="shared" ca="1" si="11"/>
        <v>0.81650034239634284</v>
      </c>
      <c r="AI37" s="10">
        <f t="shared" ca="1" si="11"/>
        <v>0.81729383155319069</v>
      </c>
      <c r="AJ37" s="10">
        <f t="shared" ca="1" si="11"/>
        <v>0.81808732071003831</v>
      </c>
      <c r="AK37" s="10">
        <f t="shared" ca="1" si="11"/>
        <v>0.81888080986688616</v>
      </c>
      <c r="AL37" s="10">
        <f t="shared" ca="1" si="11"/>
        <v>0.81967429902373379</v>
      </c>
      <c r="AM37" s="10">
        <f t="shared" ca="1" si="11"/>
        <v>0.82046778818058164</v>
      </c>
      <c r="AN37" s="10">
        <f t="shared" ca="1" si="11"/>
        <v>0.82126127733742937</v>
      </c>
      <c r="AO37" s="10">
        <f t="shared" ca="1" si="11"/>
        <v>0.82205476649427722</v>
      </c>
    </row>
    <row r="39" spans="2:41" x14ac:dyDescent="0.3">
      <c r="D39" s="4" t="s">
        <v>83</v>
      </c>
      <c r="E39" s="14">
        <f ca="1">F23/E23-1</f>
        <v>9.9999999999988987E-4</v>
      </c>
    </row>
    <row r="40" spans="2:41" x14ac:dyDescent="0.3">
      <c r="D40" t="s">
        <v>71</v>
      </c>
      <c r="E40" s="8">
        <f ca="1">AVERAGE(E23:E37)</f>
        <v>0.60865169396943508</v>
      </c>
      <c r="F40" s="8">
        <f t="shared" ref="F40:AC40" ca="1" si="16">AVERAGE(F23:F37)</f>
        <v>0.60926034566340448</v>
      </c>
      <c r="G40" s="8">
        <f t="shared" ca="1" si="16"/>
        <v>0.60986899735737399</v>
      </c>
      <c r="H40" s="8">
        <f t="shared" ca="1" si="16"/>
        <v>0.6104776490513435</v>
      </c>
      <c r="I40" s="8">
        <f t="shared" ca="1" si="16"/>
        <v>0.61108630074531289</v>
      </c>
      <c r="J40" s="8">
        <f t="shared" ca="1" si="16"/>
        <v>0.61169495243928229</v>
      </c>
      <c r="K40" s="8">
        <f t="shared" ca="1" si="16"/>
        <v>0.6123036041332518</v>
      </c>
      <c r="L40" s="8">
        <f t="shared" ca="1" si="16"/>
        <v>0.61291225582722098</v>
      </c>
      <c r="M40" s="8">
        <f t="shared" ca="1" si="16"/>
        <v>0.61352090752119059</v>
      </c>
      <c r="N40" s="8">
        <f t="shared" ca="1" si="16"/>
        <v>0.61412955921515977</v>
      </c>
      <c r="O40" s="8">
        <f t="shared" ca="1" si="16"/>
        <v>0.61473821090912928</v>
      </c>
      <c r="P40" s="8">
        <f t="shared" ca="1" si="16"/>
        <v>0.6153468626030989</v>
      </c>
      <c r="Q40" s="8">
        <f t="shared" ca="1" si="16"/>
        <v>0.6159555142970683</v>
      </c>
      <c r="R40" s="8">
        <f t="shared" ca="1" si="16"/>
        <v>0.61656416599103769</v>
      </c>
      <c r="S40" s="8">
        <f t="shared" ca="1" si="16"/>
        <v>0.6171728176850072</v>
      </c>
      <c r="T40" s="8">
        <f t="shared" ca="1" si="16"/>
        <v>0.6177814693789766</v>
      </c>
      <c r="U40" s="8">
        <f t="shared" ca="1" si="16"/>
        <v>0.618390121072946</v>
      </c>
      <c r="V40" s="8">
        <f t="shared" ca="1" si="16"/>
        <v>0.61899877276691539</v>
      </c>
      <c r="W40" s="8">
        <f t="shared" ca="1" si="16"/>
        <v>0.6196074244608849</v>
      </c>
      <c r="X40" s="8">
        <f t="shared" ca="1" si="16"/>
        <v>0.6202160761548543</v>
      </c>
      <c r="Y40" s="8">
        <f t="shared" ca="1" si="16"/>
        <v>0.62082472784882381</v>
      </c>
      <c r="Z40" s="8">
        <f t="shared" ca="1" si="16"/>
        <v>0.62143337954279321</v>
      </c>
      <c r="AA40" s="8">
        <f t="shared" ca="1" si="16"/>
        <v>0.62204203123676272</v>
      </c>
      <c r="AB40" s="8">
        <f t="shared" ca="1" si="16"/>
        <v>0.62265068293073211</v>
      </c>
      <c r="AC40" s="8">
        <f t="shared" ca="1" si="16"/>
        <v>0.62325933462470162</v>
      </c>
      <c r="AD40" s="8">
        <f t="shared" ref="AD40:AO40" ca="1" si="17">AVERAGE(AD23:AD37)</f>
        <v>0.62386798631867102</v>
      </c>
      <c r="AE40" s="8">
        <f t="shared" ca="1" si="17"/>
        <v>0.62447663801264031</v>
      </c>
      <c r="AF40" s="8">
        <f t="shared" ca="1" si="17"/>
        <v>0.6250852897066097</v>
      </c>
      <c r="AG40" s="8">
        <f t="shared" ca="1" si="17"/>
        <v>0.62569394140057921</v>
      </c>
      <c r="AH40" s="8">
        <f t="shared" ca="1" si="17"/>
        <v>0.62630259309454861</v>
      </c>
      <c r="AI40" s="8">
        <f t="shared" ca="1" si="17"/>
        <v>0.62691124478851812</v>
      </c>
      <c r="AJ40" s="8">
        <f t="shared" ca="1" si="17"/>
        <v>0.62751989648248752</v>
      </c>
      <c r="AK40" s="8">
        <f t="shared" ca="1" si="17"/>
        <v>0.62812854817645702</v>
      </c>
      <c r="AL40" s="8">
        <f t="shared" ca="1" si="17"/>
        <v>0.62873719987042642</v>
      </c>
      <c r="AM40" s="8">
        <f t="shared" ca="1" si="17"/>
        <v>0.62934585156439593</v>
      </c>
      <c r="AN40" s="8">
        <f t="shared" ca="1" si="17"/>
        <v>0.62995450325836544</v>
      </c>
      <c r="AO40" s="8">
        <f t="shared" ca="1" si="17"/>
        <v>0.63056315495233473</v>
      </c>
    </row>
    <row r="41" spans="2:41" x14ac:dyDescent="0.3"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2:41" x14ac:dyDescent="0.3">
      <c r="D42" t="s">
        <v>80</v>
      </c>
      <c r="E42" s="13">
        <f ca="1">AC40/E40-1</f>
        <v>2.4000000000000243E-2</v>
      </c>
      <c r="F42" s="8"/>
      <c r="G42" s="8" t="s">
        <v>81</v>
      </c>
      <c r="H42" s="13">
        <f ca="1">AO40/E40-1</f>
        <v>3.6000000000000032E-2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2:41" x14ac:dyDescent="0.3">
      <c r="C43" s="16" t="s">
        <v>82</v>
      </c>
      <c r="D43" s="16"/>
      <c r="E43" s="16"/>
      <c r="F43" s="6"/>
    </row>
    <row r="44" spans="2:41" x14ac:dyDescent="0.3">
      <c r="B44" t="s">
        <v>79</v>
      </c>
      <c r="C44" t="s">
        <v>76</v>
      </c>
      <c r="D44" t="s">
        <v>78</v>
      </c>
      <c r="E44" s="9" t="s">
        <v>77</v>
      </c>
      <c r="F44" s="12" t="s">
        <v>85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2:41" x14ac:dyDescent="0.3">
      <c r="B45">
        <v>1</v>
      </c>
      <c r="C45">
        <f t="shared" ref="C45:E59" ca="1" si="18">C23/SUM($C23:$E23)</f>
        <v>0.29577739628029198</v>
      </c>
      <c r="D45">
        <f t="shared" ca="1" si="18"/>
        <v>0.45457818806393252</v>
      </c>
      <c r="E45" s="10">
        <f t="shared" ca="1" si="18"/>
        <v>0.24964441565577555</v>
      </c>
      <c r="F45" s="10">
        <f t="shared" ref="F45:AE45" ca="1" si="19">F23/($C23+$D23+F23)</f>
        <v>0.24983169098492308</v>
      </c>
      <c r="G45" s="10">
        <f t="shared" ca="1" si="19"/>
        <v>0.25001887285625291</v>
      </c>
      <c r="H45" s="10">
        <f t="shared" ca="1" si="19"/>
        <v>0.25020596133970613</v>
      </c>
      <c r="I45" s="10">
        <f t="shared" ca="1" si="19"/>
        <v>0.25039295650515442</v>
      </c>
      <c r="J45" s="10">
        <f t="shared" ca="1" si="19"/>
        <v>0.25057985842239955</v>
      </c>
      <c r="K45" s="10">
        <f t="shared" ca="1" si="19"/>
        <v>0.2507666671611738</v>
      </c>
      <c r="L45" s="10">
        <f t="shared" ca="1" si="19"/>
        <v>0.25095338279113982</v>
      </c>
      <c r="M45" s="10">
        <f t="shared" ca="1" si="19"/>
        <v>0.25114000538189091</v>
      </c>
      <c r="N45" s="10">
        <f t="shared" ca="1" si="19"/>
        <v>0.2513265350029511</v>
      </c>
      <c r="O45" s="10">
        <f t="shared" ca="1" si="19"/>
        <v>0.25151297172377501</v>
      </c>
      <c r="P45" s="10">
        <f t="shared" ca="1" si="19"/>
        <v>0.2516993156137482</v>
      </c>
      <c r="Q45" s="10">
        <f t="shared" ca="1" si="19"/>
        <v>0.25188556674218715</v>
      </c>
      <c r="R45" s="10">
        <f t="shared" ca="1" si="19"/>
        <v>0.25207172517833926</v>
      </c>
      <c r="S45" s="10">
        <f t="shared" ca="1" si="19"/>
        <v>0.25225779099138312</v>
      </c>
      <c r="T45" s="10">
        <f t="shared" ca="1" si="19"/>
        <v>0.25244376425042853</v>
      </c>
      <c r="U45" s="10">
        <f t="shared" ca="1" si="19"/>
        <v>0.2526296450245164</v>
      </c>
      <c r="V45" s="10">
        <f t="shared" ca="1" si="19"/>
        <v>0.25281543338261908</v>
      </c>
      <c r="W45" s="10">
        <f t="shared" ca="1" si="19"/>
        <v>0.25300112939364044</v>
      </c>
      <c r="X45" s="10">
        <f t="shared" ca="1" si="19"/>
        <v>0.25318673312641565</v>
      </c>
      <c r="Y45" s="10">
        <f t="shared" ca="1" si="19"/>
        <v>0.2533722446497117</v>
      </c>
      <c r="Z45" s="10">
        <f t="shared" ca="1" si="19"/>
        <v>0.25355766403222707</v>
      </c>
      <c r="AA45" s="10">
        <f t="shared" ca="1" si="19"/>
        <v>0.25374299134259232</v>
      </c>
      <c r="AB45" s="10">
        <f t="shared" ca="1" si="19"/>
        <v>0.25392822664936943</v>
      </c>
      <c r="AC45" s="10">
        <f t="shared" ca="1" si="19"/>
        <v>0.25411337002105272</v>
      </c>
      <c r="AD45" s="10">
        <f t="shared" ca="1" si="19"/>
        <v>0.25429842152606841</v>
      </c>
      <c r="AE45" s="10">
        <f t="shared" ca="1" si="19"/>
        <v>0.2544833812327747</v>
      </c>
      <c r="AF45" s="10">
        <f t="shared" ref="AF45:AO45" ca="1" si="20">AF23/($C23+$D23+AF23)</f>
        <v>0.25466824920946213</v>
      </c>
      <c r="AG45" s="10">
        <f t="shared" ca="1" si="20"/>
        <v>0.25485302552435352</v>
      </c>
      <c r="AH45" s="10">
        <f t="shared" ca="1" si="20"/>
        <v>0.25503771024560395</v>
      </c>
      <c r="AI45" s="10">
        <f t="shared" ca="1" si="20"/>
        <v>0.25522230344130109</v>
      </c>
      <c r="AJ45" s="10">
        <f t="shared" ca="1" si="20"/>
        <v>0.25540680517946496</v>
      </c>
      <c r="AK45" s="10">
        <f t="shared" ca="1" si="20"/>
        <v>0.25559121552804842</v>
      </c>
      <c r="AL45" s="10">
        <f t="shared" ca="1" si="20"/>
        <v>0.25577553455493673</v>
      </c>
      <c r="AM45" s="10">
        <f t="shared" ca="1" si="20"/>
        <v>0.25595976232794837</v>
      </c>
      <c r="AN45" s="10">
        <f t="shared" ca="1" si="20"/>
        <v>0.25614389891483419</v>
      </c>
      <c r="AO45" s="10">
        <f t="shared" ca="1" si="20"/>
        <v>0.25632794438327833</v>
      </c>
    </row>
    <row r="46" spans="2:41" x14ac:dyDescent="0.3">
      <c r="B46">
        <v>2</v>
      </c>
      <c r="C46">
        <f t="shared" ca="1" si="18"/>
        <v>2.1838931771640913E-2</v>
      </c>
      <c r="D46">
        <f t="shared" ca="1" si="18"/>
        <v>0.42189655769012846</v>
      </c>
      <c r="E46" s="10">
        <f t="shared" ca="1" si="18"/>
        <v>0.55626451053823056</v>
      </c>
      <c r="F46" s="10">
        <f t="shared" ref="F46:AC46" ca="1" si="21">F24/($C24+$D24+F24)</f>
        <v>0.55651120761425621</v>
      </c>
      <c r="G46" s="10">
        <f t="shared" ca="1" si="21"/>
        <v>0.55675763053762828</v>
      </c>
      <c r="H46" s="10">
        <f t="shared" ca="1" si="21"/>
        <v>0.55700377976508841</v>
      </c>
      <c r="I46" s="10">
        <f t="shared" ca="1" si="21"/>
        <v>0.55724965575236485</v>
      </c>
      <c r="J46" s="10">
        <f t="shared" ca="1" si="21"/>
        <v>0.55749525895417418</v>
      </c>
      <c r="K46" s="10">
        <f t="shared" ca="1" si="21"/>
        <v>0.5577405898242247</v>
      </c>
      <c r="L46" s="10">
        <f t="shared" ca="1" si="21"/>
        <v>0.55798564881521928</v>
      </c>
      <c r="M46" s="10">
        <f t="shared" ca="1" si="21"/>
        <v>0.55823043637885783</v>
      </c>
      <c r="N46" s="10">
        <f t="shared" ca="1" si="21"/>
        <v>0.55847495296583993</v>
      </c>
      <c r="O46" s="10">
        <f t="shared" ca="1" si="21"/>
        <v>0.55871919902586864</v>
      </c>
      <c r="P46" s="10">
        <f t="shared" ca="1" si="21"/>
        <v>0.55896317500765136</v>
      </c>
      <c r="Q46" s="10">
        <f t="shared" ca="1" si="21"/>
        <v>0.55920688135890473</v>
      </c>
      <c r="R46" s="10">
        <f t="shared" ca="1" si="21"/>
        <v>0.55945031852635585</v>
      </c>
      <c r="S46" s="10">
        <f t="shared" ca="1" si="21"/>
        <v>0.55969348695574561</v>
      </c>
      <c r="T46" s="10">
        <f t="shared" ca="1" si="21"/>
        <v>0.55993638709183136</v>
      </c>
      <c r="U46" s="10">
        <f t="shared" ca="1" si="21"/>
        <v>0.56017901937838932</v>
      </c>
      <c r="V46" s="10">
        <f t="shared" ca="1" si="21"/>
        <v>0.56042138425821808</v>
      </c>
      <c r="W46" s="10">
        <f t="shared" ca="1" si="21"/>
        <v>0.5606634821731401</v>
      </c>
      <c r="X46" s="10">
        <f t="shared" ca="1" si="21"/>
        <v>0.56090531356400541</v>
      </c>
      <c r="Y46" s="10">
        <f t="shared" ca="1" si="21"/>
        <v>0.56114687887069403</v>
      </c>
      <c r="Z46" s="10">
        <f t="shared" ca="1" si="21"/>
        <v>0.56138817853211798</v>
      </c>
      <c r="AA46" s="10">
        <f t="shared" ca="1" si="21"/>
        <v>0.56162921298622515</v>
      </c>
      <c r="AB46" s="10">
        <f t="shared" ca="1" si="21"/>
        <v>0.56186998267000066</v>
      </c>
      <c r="AC46" s="10">
        <f t="shared" ca="1" si="21"/>
        <v>0.56211048801947072</v>
      </c>
      <c r="AD46" s="10">
        <f t="shared" ref="AD46:AO46" ca="1" si="22">AD24/($C24+$D24+AD24)</f>
        <v>0.56235072946970432</v>
      </c>
      <c r="AE46" s="10">
        <f t="shared" ca="1" si="22"/>
        <v>0.5625907074548161</v>
      </c>
      <c r="AF46" s="10">
        <f t="shared" ca="1" si="22"/>
        <v>0.56283042240796932</v>
      </c>
      <c r="AG46" s="10">
        <f t="shared" ca="1" si="22"/>
        <v>0.56306987476137826</v>
      </c>
      <c r="AH46" s="10">
        <f t="shared" ca="1" si="22"/>
        <v>0.56330906494631017</v>
      </c>
      <c r="AI46" s="10">
        <f t="shared" ca="1" si="22"/>
        <v>0.56354799339308925</v>
      </c>
      <c r="AJ46" s="10">
        <f t="shared" ca="1" si="22"/>
        <v>0.56378666053109805</v>
      </c>
      <c r="AK46" s="10">
        <f t="shared" ca="1" si="22"/>
        <v>0.56402506678878028</v>
      </c>
      <c r="AL46" s="10">
        <f t="shared" ca="1" si="22"/>
        <v>0.56426321259364376</v>
      </c>
      <c r="AM46" s="10">
        <f t="shared" ca="1" si="22"/>
        <v>0.56450109837226292</v>
      </c>
      <c r="AN46" s="10">
        <f t="shared" ca="1" si="22"/>
        <v>0.56473872455028051</v>
      </c>
      <c r="AO46" s="10">
        <f t="shared" ca="1" si="22"/>
        <v>0.56497609155241157</v>
      </c>
    </row>
    <row r="47" spans="2:41" x14ac:dyDescent="0.3">
      <c r="B47">
        <v>3</v>
      </c>
      <c r="C47">
        <f t="shared" ca="1" si="18"/>
        <v>0.43591355557929673</v>
      </c>
      <c r="D47">
        <f t="shared" ca="1" si="18"/>
        <v>0.56098080504668224</v>
      </c>
      <c r="E47" s="10">
        <f t="shared" ca="1" si="18"/>
        <v>3.1056393740209955E-3</v>
      </c>
      <c r="F47" s="10">
        <f t="shared" ref="F47:AC47" ca="1" si="23">F25/($C25+$D25+F25)</f>
        <v>3.1087353587840824E-3</v>
      </c>
      <c r="G47" s="10">
        <f t="shared" ca="1" si="23"/>
        <v>3.1118313243172655E-3</v>
      </c>
      <c r="H47" s="10">
        <f t="shared" ca="1" si="23"/>
        <v>3.1149272706207216E-3</v>
      </c>
      <c r="I47" s="10">
        <f t="shared" ca="1" si="23"/>
        <v>3.1180231976946316E-3</v>
      </c>
      <c r="J47" s="10">
        <f t="shared" ca="1" si="23"/>
        <v>3.1211191055391741E-3</v>
      </c>
      <c r="K47" s="10">
        <f t="shared" ca="1" si="23"/>
        <v>3.1242149941545293E-3</v>
      </c>
      <c r="L47" s="10">
        <f t="shared" ca="1" si="23"/>
        <v>3.1273108635408737E-3</v>
      </c>
      <c r="M47" s="10">
        <f t="shared" ca="1" si="23"/>
        <v>3.1304067136983891E-3</v>
      </c>
      <c r="N47" s="10">
        <f t="shared" ca="1" si="23"/>
        <v>3.1335025446272537E-3</v>
      </c>
      <c r="O47" s="10">
        <f t="shared" ca="1" si="23"/>
        <v>3.1365983563276462E-3</v>
      </c>
      <c r="P47" s="10">
        <f t="shared" ca="1" si="23"/>
        <v>3.1396941487997457E-3</v>
      </c>
      <c r="Q47" s="10">
        <f t="shared" ca="1" si="23"/>
        <v>3.1427899220437335E-3</v>
      </c>
      <c r="R47" s="10">
        <f t="shared" ca="1" si="23"/>
        <v>3.1458856760597852E-3</v>
      </c>
      <c r="S47" s="10">
        <f t="shared" ca="1" si="23"/>
        <v>3.1489814108480829E-3</v>
      </c>
      <c r="T47" s="10">
        <f t="shared" ca="1" si="23"/>
        <v>3.1520771264088037E-3</v>
      </c>
      <c r="U47" s="10">
        <f t="shared" ca="1" si="23"/>
        <v>3.1551728227421291E-3</v>
      </c>
      <c r="V47" s="10">
        <f t="shared" ca="1" si="23"/>
        <v>3.1582684998482354E-3</v>
      </c>
      <c r="W47" s="10">
        <f t="shared" ca="1" si="23"/>
        <v>3.1613641577273037E-3</v>
      </c>
      <c r="X47" s="10">
        <f t="shared" ca="1" si="23"/>
        <v>3.1644597963795124E-3</v>
      </c>
      <c r="Y47" s="10">
        <f t="shared" ca="1" si="23"/>
        <v>3.1675554158050409E-3</v>
      </c>
      <c r="Z47" s="10">
        <f t="shared" ca="1" si="23"/>
        <v>3.1706510160040675E-3</v>
      </c>
      <c r="AA47" s="10">
        <f t="shared" ca="1" si="23"/>
        <v>3.1737465969767734E-3</v>
      </c>
      <c r="AB47" s="10">
        <f t="shared" ca="1" si="23"/>
        <v>3.1768421587233349E-3</v>
      </c>
      <c r="AC47" s="10">
        <f t="shared" ca="1" si="23"/>
        <v>3.1799377012439334E-3</v>
      </c>
      <c r="AD47" s="10">
        <f t="shared" ref="AD47:AO47" ca="1" si="24">AD25/($C25+$D25+AD25)</f>
        <v>3.1830332245387461E-3</v>
      </c>
      <c r="AE47" s="10">
        <f t="shared" ca="1" si="24"/>
        <v>3.1861287286079547E-3</v>
      </c>
      <c r="AF47" s="10">
        <f t="shared" ca="1" si="24"/>
        <v>3.1892242134517355E-3</v>
      </c>
      <c r="AG47" s="10">
        <f t="shared" ca="1" si="24"/>
        <v>3.1923196790702691E-3</v>
      </c>
      <c r="AH47" s="10">
        <f t="shared" ca="1" si="24"/>
        <v>3.1954151254637345E-3</v>
      </c>
      <c r="AI47" s="10">
        <f t="shared" ca="1" si="24"/>
        <v>3.1985105526323109E-3</v>
      </c>
      <c r="AJ47" s="10">
        <f t="shared" ca="1" si="24"/>
        <v>3.2016059605761765E-3</v>
      </c>
      <c r="AK47" s="10">
        <f t="shared" ca="1" si="24"/>
        <v>3.2047013492955121E-3</v>
      </c>
      <c r="AL47" s="10">
        <f t="shared" ca="1" si="24"/>
        <v>3.2077967187904947E-3</v>
      </c>
      <c r="AM47" s="10">
        <f t="shared" ca="1" si="24"/>
        <v>3.2108920690613052E-3</v>
      </c>
      <c r="AN47" s="10">
        <f t="shared" ca="1" si="24"/>
        <v>3.2139874001081213E-3</v>
      </c>
      <c r="AO47" s="10">
        <f t="shared" ca="1" si="24"/>
        <v>3.2170827119311239E-3</v>
      </c>
    </row>
    <row r="48" spans="2:41" x14ac:dyDescent="0.3">
      <c r="B48">
        <v>4</v>
      </c>
      <c r="C48">
        <f t="shared" ca="1" si="18"/>
        <v>0.1666489694366963</v>
      </c>
      <c r="D48">
        <f t="shared" ca="1" si="18"/>
        <v>0.41277625338848628</v>
      </c>
      <c r="E48" s="10">
        <f t="shared" ca="1" si="18"/>
        <v>0.42057477717481745</v>
      </c>
      <c r="F48" s="10">
        <f t="shared" ref="F48:AC48" ca="1" si="25">F26/($C26+$D26+F26)</f>
        <v>0.42081836636132874</v>
      </c>
      <c r="G48" s="10">
        <f t="shared" ca="1" si="25"/>
        <v>0.42106175082510683</v>
      </c>
      <c r="H48" s="10">
        <f t="shared" ca="1" si="25"/>
        <v>0.42130493082412984</v>
      </c>
      <c r="I48" s="10">
        <f t="shared" ca="1" si="25"/>
        <v>0.42154790661594266</v>
      </c>
      <c r="J48" s="10">
        <f t="shared" ca="1" si="25"/>
        <v>0.42179067845765778</v>
      </c>
      <c r="K48" s="10">
        <f t="shared" ca="1" si="25"/>
        <v>0.42203324660595637</v>
      </c>
      <c r="L48" s="10">
        <f t="shared" ca="1" si="25"/>
        <v>0.42227561131708885</v>
      </c>
      <c r="M48" s="10">
        <f t="shared" ca="1" si="25"/>
        <v>0.42251777284687614</v>
      </c>
      <c r="N48" s="10">
        <f t="shared" ca="1" si="25"/>
        <v>0.4227597314507105</v>
      </c>
      <c r="O48" s="10">
        <f t="shared" ca="1" si="25"/>
        <v>0.42300148738355609</v>
      </c>
      <c r="P48" s="10">
        <f t="shared" ca="1" si="25"/>
        <v>0.42324304089995024</v>
      </c>
      <c r="Q48" s="10">
        <f t="shared" ca="1" si="25"/>
        <v>0.4234843922540043</v>
      </c>
      <c r="R48" s="10">
        <f t="shared" ca="1" si="25"/>
        <v>0.42372554169940446</v>
      </c>
      <c r="S48" s="10">
        <f t="shared" ca="1" si="25"/>
        <v>0.42396648948941251</v>
      </c>
      <c r="T48" s="10">
        <f t="shared" ca="1" si="25"/>
        <v>0.42420723587686682</v>
      </c>
      <c r="U48" s="10">
        <f t="shared" ca="1" si="25"/>
        <v>0.42444778111418335</v>
      </c>
      <c r="V48" s="10">
        <f t="shared" ca="1" si="25"/>
        <v>0.4246881254533566</v>
      </c>
      <c r="W48" s="10">
        <f t="shared" ca="1" si="25"/>
        <v>0.42492826914595999</v>
      </c>
      <c r="X48" s="10">
        <f t="shared" ca="1" si="25"/>
        <v>0.42516821244314723</v>
      </c>
      <c r="Y48" s="10">
        <f t="shared" ca="1" si="25"/>
        <v>0.42540795559565303</v>
      </c>
      <c r="Z48" s="10">
        <f t="shared" ca="1" si="25"/>
        <v>0.4256474988537941</v>
      </c>
      <c r="AA48" s="10">
        <f t="shared" ca="1" si="25"/>
        <v>0.42588684246746972</v>
      </c>
      <c r="AB48" s="10">
        <f t="shared" ca="1" si="25"/>
        <v>0.42612598668616281</v>
      </c>
      <c r="AC48" s="10">
        <f t="shared" ca="1" si="25"/>
        <v>0.42636493175894086</v>
      </c>
      <c r="AD48" s="10">
        <f t="shared" ref="AD48:AO48" ca="1" si="26">AD26/($C26+$D26+AD26)</f>
        <v>0.4266036779344568</v>
      </c>
      <c r="AE48" s="10">
        <f t="shared" ca="1" si="26"/>
        <v>0.42684222546094963</v>
      </c>
      <c r="AF48" s="10">
        <f t="shared" ca="1" si="26"/>
        <v>0.42708057458624532</v>
      </c>
      <c r="AG48" s="10">
        <f t="shared" ca="1" si="26"/>
        <v>0.42731872555775802</v>
      </c>
      <c r="AH48" s="10">
        <f t="shared" ca="1" si="26"/>
        <v>0.42755667862249064</v>
      </c>
      <c r="AI48" s="10">
        <f t="shared" ca="1" si="26"/>
        <v>0.4277944340270356</v>
      </c>
      <c r="AJ48" s="10">
        <f t="shared" ca="1" si="26"/>
        <v>0.42803199201757575</v>
      </c>
      <c r="AK48" s="10">
        <f t="shared" ca="1" si="26"/>
        <v>0.42826935283988554</v>
      </c>
      <c r="AL48" s="10">
        <f t="shared" ca="1" si="26"/>
        <v>0.42850651673933154</v>
      </c>
      <c r="AM48" s="10">
        <f t="shared" ca="1" si="26"/>
        <v>0.42874348396087331</v>
      </c>
      <c r="AN48" s="10">
        <f t="shared" ca="1" si="26"/>
        <v>0.42898025474906409</v>
      </c>
      <c r="AO48" s="10">
        <f t="shared" ca="1" si="26"/>
        <v>0.42921682934805222</v>
      </c>
    </row>
    <row r="49" spans="2:41" x14ac:dyDescent="0.3">
      <c r="B49">
        <v>5</v>
      </c>
      <c r="C49">
        <f t="shared" ca="1" si="18"/>
        <v>0.34546620829011371</v>
      </c>
      <c r="D49">
        <f t="shared" ca="1" si="18"/>
        <v>0.10846472158073132</v>
      </c>
      <c r="E49" s="10">
        <f t="shared" ca="1" si="18"/>
        <v>0.54606907012915495</v>
      </c>
      <c r="F49" s="10">
        <f t="shared" ref="F49:AC49" ca="1" si="27">F27/($C27+$D27+F27)</f>
        <v>0.54631681248549424</v>
      </c>
      <c r="G49" s="10">
        <f t="shared" ca="1" si="27"/>
        <v>0.54656428456813344</v>
      </c>
      <c r="H49" s="10">
        <f t="shared" ca="1" si="27"/>
        <v>0.54681148681911262</v>
      </c>
      <c r="I49" s="10">
        <f t="shared" ca="1" si="27"/>
        <v>0.54705841967950875</v>
      </c>
      <c r="J49" s="10">
        <f t="shared" ca="1" si="27"/>
        <v>0.54730508358943752</v>
      </c>
      <c r="K49" s="10">
        <f t="shared" ca="1" si="27"/>
        <v>0.54755147898805678</v>
      </c>
      <c r="L49" s="10">
        <f t="shared" ca="1" si="27"/>
        <v>0.54779760631356866</v>
      </c>
      <c r="M49" s="10">
        <f t="shared" ca="1" si="27"/>
        <v>0.54804346600322229</v>
      </c>
      <c r="N49" s="10">
        <f t="shared" ca="1" si="27"/>
        <v>0.54828905849331644</v>
      </c>
      <c r="O49" s="10">
        <f t="shared" ca="1" si="27"/>
        <v>0.54853438421920209</v>
      </c>
      <c r="P49" s="10">
        <f t="shared" ca="1" si="27"/>
        <v>0.54877944361528475</v>
      </c>
      <c r="Q49" s="10">
        <f t="shared" ca="1" si="27"/>
        <v>0.54902423711502757</v>
      </c>
      <c r="R49" s="10">
        <f t="shared" ca="1" si="27"/>
        <v>0.54926876515095335</v>
      </c>
      <c r="S49" s="10">
        <f t="shared" ca="1" si="27"/>
        <v>0.54951302815464753</v>
      </c>
      <c r="T49" s="10">
        <f t="shared" ca="1" si="27"/>
        <v>0.54975702655675995</v>
      </c>
      <c r="U49" s="10">
        <f t="shared" ca="1" si="27"/>
        <v>0.55000076078700877</v>
      </c>
      <c r="V49" s="10">
        <f t="shared" ca="1" si="27"/>
        <v>0.55024423127418165</v>
      </c>
      <c r="W49" s="10">
        <f t="shared" ca="1" si="27"/>
        <v>0.55048743844613868</v>
      </c>
      <c r="X49" s="10">
        <f t="shared" ca="1" si="27"/>
        <v>0.55073038272981512</v>
      </c>
      <c r="Y49" s="10">
        <f t="shared" ca="1" si="27"/>
        <v>0.55097306455122408</v>
      </c>
      <c r="Z49" s="10">
        <f t="shared" ca="1" si="27"/>
        <v>0.55121548433545831</v>
      </c>
      <c r="AA49" s="10">
        <f t="shared" ca="1" si="27"/>
        <v>0.55145764250669305</v>
      </c>
      <c r="AB49" s="10">
        <f t="shared" ca="1" si="27"/>
        <v>0.55169953948818862</v>
      </c>
      <c r="AC49" s="10">
        <f t="shared" ca="1" si="27"/>
        <v>0.55194117570229284</v>
      </c>
      <c r="AD49" s="10">
        <f t="shared" ref="AD49:AO49" ca="1" si="28">AD27/($C27+$D27+AD27)</f>
        <v>0.55218255157044349</v>
      </c>
      <c r="AE49" s="10">
        <f t="shared" ca="1" si="28"/>
        <v>0.5524236675131704</v>
      </c>
      <c r="AF49" s="10">
        <f t="shared" ca="1" si="28"/>
        <v>0.55266452395009846</v>
      </c>
      <c r="AG49" s="10">
        <f t="shared" ca="1" si="28"/>
        <v>0.55290512129994984</v>
      </c>
      <c r="AH49" s="10">
        <f t="shared" ca="1" si="28"/>
        <v>0.55314545998054598</v>
      </c>
      <c r="AI49" s="10">
        <f t="shared" ca="1" si="28"/>
        <v>0.55338554040881083</v>
      </c>
      <c r="AJ49" s="10">
        <f t="shared" ca="1" si="28"/>
        <v>0.55362536300077259</v>
      </c>
      <c r="AK49" s="10">
        <f t="shared" ca="1" si="28"/>
        <v>0.55386492817156641</v>
      </c>
      <c r="AL49" s="10">
        <f t="shared" ca="1" si="28"/>
        <v>0.5541042363354366</v>
      </c>
      <c r="AM49" s="10">
        <f t="shared" ca="1" si="28"/>
        <v>0.55434328790573939</v>
      </c>
      <c r="AN49" s="10">
        <f t="shared" ca="1" si="28"/>
        <v>0.55458208329494474</v>
      </c>
      <c r="AO49" s="10">
        <f t="shared" ca="1" si="28"/>
        <v>0.55482062291463941</v>
      </c>
    </row>
    <row r="50" spans="2:41" x14ac:dyDescent="0.3">
      <c r="B50">
        <v>6</v>
      </c>
      <c r="C50">
        <f t="shared" ca="1" si="18"/>
        <v>0.11378692154541029</v>
      </c>
      <c r="D50">
        <f t="shared" ca="1" si="18"/>
        <v>0.55898486880922316</v>
      </c>
      <c r="E50" s="10">
        <f t="shared" ca="1" si="18"/>
        <v>0.32722820964536664</v>
      </c>
      <c r="F50" s="10">
        <f t="shared" ref="F50:AC50" ca="1" si="29">F28/($C28+$D28+F28)</f>
        <v>0.32744828753812938</v>
      </c>
      <c r="G50" s="10">
        <f t="shared" ca="1" si="29"/>
        <v>0.32766822149370323</v>
      </c>
      <c r="H50" s="10">
        <f t="shared" ca="1" si="29"/>
        <v>0.32788801165325032</v>
      </c>
      <c r="I50" s="10">
        <f t="shared" ca="1" si="29"/>
        <v>0.32810765815774851</v>
      </c>
      <c r="J50" s="10">
        <f t="shared" ca="1" si="29"/>
        <v>0.32832716114799138</v>
      </c>
      <c r="K50" s="10">
        <f t="shared" ca="1" si="29"/>
        <v>0.32854652076458879</v>
      </c>
      <c r="L50" s="10">
        <f t="shared" ca="1" si="29"/>
        <v>0.32876573714796647</v>
      </c>
      <c r="M50" s="10">
        <f t="shared" ca="1" si="29"/>
        <v>0.32898481043836741</v>
      </c>
      <c r="N50" s="10">
        <f t="shared" ca="1" si="29"/>
        <v>0.32920374077585113</v>
      </c>
      <c r="O50" s="10">
        <f t="shared" ca="1" si="29"/>
        <v>0.32942252830029478</v>
      </c>
      <c r="P50" s="10">
        <f t="shared" ca="1" si="29"/>
        <v>0.32964117315139257</v>
      </c>
      <c r="Q50" s="10">
        <f t="shared" ca="1" si="29"/>
        <v>0.3298596754686573</v>
      </c>
      <c r="R50" s="10">
        <f t="shared" ca="1" si="29"/>
        <v>0.33007803539141928</v>
      </c>
      <c r="S50" s="10">
        <f t="shared" ca="1" si="29"/>
        <v>0.33029625305882759</v>
      </c>
      <c r="T50" s="10">
        <f t="shared" ca="1" si="29"/>
        <v>0.33051432860984997</v>
      </c>
      <c r="U50" s="10">
        <f t="shared" ca="1" si="29"/>
        <v>0.3307322621832734</v>
      </c>
      <c r="V50" s="10">
        <f t="shared" ca="1" si="29"/>
        <v>0.33095005391770388</v>
      </c>
      <c r="W50" s="10">
        <f t="shared" ca="1" si="29"/>
        <v>0.3311677039515673</v>
      </c>
      <c r="X50" s="10">
        <f t="shared" ca="1" si="29"/>
        <v>0.33138521242310948</v>
      </c>
      <c r="Y50" s="10">
        <f t="shared" ca="1" si="29"/>
        <v>0.33160257947039634</v>
      </c>
      <c r="Z50" s="10">
        <f t="shared" ca="1" si="29"/>
        <v>0.33181980523131421</v>
      </c>
      <c r="AA50" s="10">
        <f t="shared" ca="1" si="29"/>
        <v>0.33203688984357066</v>
      </c>
      <c r="AB50" s="10">
        <f t="shared" ca="1" si="29"/>
        <v>0.33225383344469395</v>
      </c>
      <c r="AC50" s="10">
        <f t="shared" ca="1" si="29"/>
        <v>0.33247063617203393</v>
      </c>
      <c r="AD50" s="10">
        <f t="shared" ref="AD50:AO50" ca="1" si="30">AD28/($C28+$D28+AD28)</f>
        <v>0.33268729816276188</v>
      </c>
      <c r="AE50" s="10">
        <f t="shared" ca="1" si="30"/>
        <v>0.33290381955387149</v>
      </c>
      <c r="AF50" s="10">
        <f t="shared" ca="1" si="30"/>
        <v>0.33312020048217827</v>
      </c>
      <c r="AG50" s="10">
        <f t="shared" ca="1" si="30"/>
        <v>0.33333644108432064</v>
      </c>
      <c r="AH50" s="10">
        <f t="shared" ca="1" si="30"/>
        <v>0.3335525414967595</v>
      </c>
      <c r="AI50" s="10">
        <f t="shared" ca="1" si="30"/>
        <v>0.33376850185577911</v>
      </c>
      <c r="AJ50" s="10">
        <f t="shared" ca="1" si="30"/>
        <v>0.33398432229748709</v>
      </c>
      <c r="AK50" s="10">
        <f t="shared" ca="1" si="30"/>
        <v>0.33420000295781477</v>
      </c>
      <c r="AL50" s="10">
        <f t="shared" ca="1" si="30"/>
        <v>0.33441554397251733</v>
      </c>
      <c r="AM50" s="10">
        <f t="shared" ca="1" si="30"/>
        <v>0.33463094547717437</v>
      </c>
      <c r="AN50" s="10">
        <f t="shared" ca="1" si="30"/>
        <v>0.33484620760718997</v>
      </c>
      <c r="AO50" s="10">
        <f t="shared" ca="1" si="30"/>
        <v>0.33506133049779313</v>
      </c>
    </row>
    <row r="51" spans="2:41" x14ac:dyDescent="0.3">
      <c r="B51">
        <v>7</v>
      </c>
      <c r="C51">
        <f t="shared" ca="1" si="18"/>
        <v>0.47725177621242021</v>
      </c>
      <c r="D51">
        <f t="shared" ca="1" si="18"/>
        <v>0.12815637107872732</v>
      </c>
      <c r="E51" s="10">
        <f t="shared" ca="1" si="18"/>
        <v>0.3945918527088525</v>
      </c>
      <c r="F51" s="10">
        <f t="shared" ref="F51:AC51" ca="1" si="31">F29/($C29+$D29+F29)</f>
        <v>0.39483064760481668</v>
      </c>
      <c r="G51" s="10">
        <f t="shared" ca="1" si="31"/>
        <v>0.39506925419634692</v>
      </c>
      <c r="H51" s="10">
        <f t="shared" ca="1" si="31"/>
        <v>0.39530767270608969</v>
      </c>
      <c r="I51" s="10">
        <f t="shared" ca="1" si="31"/>
        <v>0.39554590335634082</v>
      </c>
      <c r="J51" s="10">
        <f t="shared" ca="1" si="31"/>
        <v>0.39578394636904585</v>
      </c>
      <c r="K51" s="10">
        <f t="shared" ca="1" si="31"/>
        <v>0.39602180196580089</v>
      </c>
      <c r="L51" s="10">
        <f t="shared" ca="1" si="31"/>
        <v>0.39625947036785325</v>
      </c>
      <c r="M51" s="10">
        <f t="shared" ca="1" si="31"/>
        <v>0.39649695179610223</v>
      </c>
      <c r="N51" s="10">
        <f t="shared" ca="1" si="31"/>
        <v>0.39673424647109939</v>
      </c>
      <c r="O51" s="10">
        <f t="shared" ca="1" si="31"/>
        <v>0.39697135461304994</v>
      </c>
      <c r="P51" s="10">
        <f t="shared" ca="1" si="31"/>
        <v>0.39720827644181272</v>
      </c>
      <c r="Q51" s="10">
        <f t="shared" ca="1" si="31"/>
        <v>0.39744501217690137</v>
      </c>
      <c r="R51" s="10">
        <f t="shared" ca="1" si="31"/>
        <v>0.39768156203748478</v>
      </c>
      <c r="S51" s="10">
        <f t="shared" ca="1" si="31"/>
        <v>0.39791792624238775</v>
      </c>
      <c r="T51" s="10">
        <f t="shared" ca="1" si="31"/>
        <v>0.39815410501009174</v>
      </c>
      <c r="U51" s="10">
        <f t="shared" ca="1" si="31"/>
        <v>0.39839009855873569</v>
      </c>
      <c r="V51" s="10">
        <f t="shared" ca="1" si="31"/>
        <v>0.39862590710611623</v>
      </c>
      <c r="W51" s="10">
        <f t="shared" ca="1" si="31"/>
        <v>0.39886153086968895</v>
      </c>
      <c r="X51" s="10">
        <f t="shared" ca="1" si="31"/>
        <v>0.39909697006656863</v>
      </c>
      <c r="Y51" s="10">
        <f t="shared" ca="1" si="31"/>
        <v>0.39933222491352999</v>
      </c>
      <c r="Z51" s="10">
        <f t="shared" ca="1" si="31"/>
        <v>0.39956729562700855</v>
      </c>
      <c r="AA51" s="10">
        <f t="shared" ca="1" si="31"/>
        <v>0.399802182423101</v>
      </c>
      <c r="AB51" s="10">
        <f t="shared" ca="1" si="31"/>
        <v>0.40003688551756617</v>
      </c>
      <c r="AC51" s="10">
        <f t="shared" ca="1" si="31"/>
        <v>0.4002714051258256</v>
      </c>
      <c r="AD51" s="10">
        <f t="shared" ref="AD51:AO51" ca="1" si="32">AD29/($C29+$D29+AD29)</f>
        <v>0.40050574146296369</v>
      </c>
      <c r="AE51" s="10">
        <f t="shared" ca="1" si="32"/>
        <v>0.40073989474372945</v>
      </c>
      <c r="AF51" s="10">
        <f t="shared" ca="1" si="32"/>
        <v>0.40097386518253592</v>
      </c>
      <c r="AG51" s="10">
        <f t="shared" ca="1" si="32"/>
        <v>0.40120765299346184</v>
      </c>
      <c r="AH51" s="10">
        <f t="shared" ca="1" si="32"/>
        <v>0.40144125839025169</v>
      </c>
      <c r="AI51" s="10">
        <f t="shared" ca="1" si="32"/>
        <v>0.40167468158631658</v>
      </c>
      <c r="AJ51" s="10">
        <f t="shared" ca="1" si="32"/>
        <v>0.40190792279473475</v>
      </c>
      <c r="AK51" s="10">
        <f t="shared" ca="1" si="32"/>
        <v>0.40214098222825245</v>
      </c>
      <c r="AL51" s="10">
        <f t="shared" ca="1" si="32"/>
        <v>0.40237386009928439</v>
      </c>
      <c r="AM51" s="10">
        <f t="shared" ca="1" si="32"/>
        <v>0.4026065566199144</v>
      </c>
      <c r="AN51" s="10">
        <f t="shared" ca="1" si="32"/>
        <v>0.40283907200189628</v>
      </c>
      <c r="AO51" s="10">
        <f t="shared" ca="1" si="32"/>
        <v>0.40307140645665418</v>
      </c>
    </row>
    <row r="52" spans="2:41" x14ac:dyDescent="0.3">
      <c r="B52">
        <v>8</v>
      </c>
      <c r="C52">
        <f t="shared" ca="1" si="18"/>
        <v>0.43485605023151058</v>
      </c>
      <c r="D52">
        <f t="shared" ca="1" si="18"/>
        <v>0.2374641462967928</v>
      </c>
      <c r="E52" s="10">
        <f t="shared" ca="1" si="18"/>
        <v>0.32767980347169667</v>
      </c>
      <c r="F52" s="10">
        <f t="shared" ref="F52:AC52" ca="1" si="33">F30/($C30+$D30+F30)</f>
        <v>0.32790003705546761</v>
      </c>
      <c r="G52" s="10">
        <f t="shared" ca="1" si="33"/>
        <v>0.32812012640157129</v>
      </c>
      <c r="H52" s="10">
        <f t="shared" ca="1" si="33"/>
        <v>0.32834007165165963</v>
      </c>
      <c r="I52" s="10">
        <f t="shared" ca="1" si="33"/>
        <v>0.32855987294719929</v>
      </c>
      <c r="J52" s="10">
        <f t="shared" ca="1" si="33"/>
        <v>0.32877953042947189</v>
      </c>
      <c r="K52" s="10">
        <f t="shared" ca="1" si="33"/>
        <v>0.32899904423957405</v>
      </c>
      <c r="L52" s="10">
        <f t="shared" ca="1" si="33"/>
        <v>0.32921841451841788</v>
      </c>
      <c r="M52" s="10">
        <f t="shared" ca="1" si="33"/>
        <v>0.32943764140673154</v>
      </c>
      <c r="N52" s="10">
        <f t="shared" ca="1" si="33"/>
        <v>0.32965672504505894</v>
      </c>
      <c r="O52" s="10">
        <f t="shared" ca="1" si="33"/>
        <v>0.32987566557376058</v>
      </c>
      <c r="P52" s="10">
        <f t="shared" ca="1" si="33"/>
        <v>0.33009446313301355</v>
      </c>
      <c r="Q52" s="10">
        <f t="shared" ca="1" si="33"/>
        <v>0.33031311786281209</v>
      </c>
      <c r="R52" s="10">
        <f t="shared" ca="1" si="33"/>
        <v>0.33053162990296747</v>
      </c>
      <c r="S52" s="10">
        <f t="shared" ca="1" si="33"/>
        <v>0.33074999939310884</v>
      </c>
      <c r="T52" s="10">
        <f t="shared" ca="1" si="33"/>
        <v>0.33096822647268287</v>
      </c>
      <c r="U52" s="10">
        <f t="shared" ca="1" si="33"/>
        <v>0.33118631128095483</v>
      </c>
      <c r="V52" s="10">
        <f t="shared" ca="1" si="33"/>
        <v>0.33140425395700807</v>
      </c>
      <c r="W52" s="10">
        <f t="shared" ca="1" si="33"/>
        <v>0.33162205463974498</v>
      </c>
      <c r="X52" s="10">
        <f t="shared" ca="1" si="33"/>
        <v>0.33183971346788693</v>
      </c>
      <c r="Y52" s="10">
        <f t="shared" ca="1" si="33"/>
        <v>0.33205723057997455</v>
      </c>
      <c r="Z52" s="10">
        <f t="shared" ca="1" si="33"/>
        <v>0.33227460611436826</v>
      </c>
      <c r="AA52" s="10">
        <f t="shared" ca="1" si="33"/>
        <v>0.33249184020924838</v>
      </c>
      <c r="AB52" s="10">
        <f t="shared" ca="1" si="33"/>
        <v>0.33270893300261545</v>
      </c>
      <c r="AC52" s="10">
        <f t="shared" ca="1" si="33"/>
        <v>0.33292588463229056</v>
      </c>
      <c r="AD52" s="10">
        <f t="shared" ref="AD52:AO52" ca="1" si="34">AD30/($C30+$D30+AD30)</f>
        <v>0.33314269523591566</v>
      </c>
      <c r="AE52" s="10">
        <f t="shared" ca="1" si="34"/>
        <v>0.33335936495095375</v>
      </c>
      <c r="AF52" s="10">
        <f t="shared" ca="1" si="34"/>
        <v>0.33357589391468917</v>
      </c>
      <c r="AG52" s="10">
        <f t="shared" ca="1" si="34"/>
        <v>0.33379228226422825</v>
      </c>
      <c r="AH52" s="10">
        <f t="shared" ca="1" si="34"/>
        <v>0.33400853013649884</v>
      </c>
      <c r="AI52" s="10">
        <f t="shared" ca="1" si="34"/>
        <v>0.33422463766825161</v>
      </c>
      <c r="AJ52" s="10">
        <f t="shared" ca="1" si="34"/>
        <v>0.33444060499605921</v>
      </c>
      <c r="AK52" s="10">
        <f t="shared" ca="1" si="34"/>
        <v>0.33465643225631764</v>
      </c>
      <c r="AL52" s="10">
        <f t="shared" ca="1" si="34"/>
        <v>0.33487211958524576</v>
      </c>
      <c r="AM52" s="10">
        <f t="shared" ca="1" si="34"/>
        <v>0.33508766711888593</v>
      </c>
      <c r="AN52" s="10">
        <f t="shared" ca="1" si="34"/>
        <v>0.33530307499310413</v>
      </c>
      <c r="AO52" s="10">
        <f t="shared" ca="1" si="34"/>
        <v>0.33551834334359054</v>
      </c>
    </row>
    <row r="53" spans="2:41" x14ac:dyDescent="0.3">
      <c r="B53">
        <v>9</v>
      </c>
      <c r="C53">
        <f t="shared" ca="1" si="18"/>
        <v>0.32747075448101987</v>
      </c>
      <c r="D53">
        <f t="shared" ca="1" si="18"/>
        <v>0.29492394343217521</v>
      </c>
      <c r="E53" s="10">
        <f t="shared" ca="1" si="18"/>
        <v>0.37760530208680498</v>
      </c>
      <c r="F53" s="10">
        <f t="shared" ref="F53:AC53" ca="1" si="35">F31/($C31+$D31+F31)</f>
        <v>0.37784023291360186</v>
      </c>
      <c r="G53" s="10">
        <f t="shared" ca="1" si="35"/>
        <v>0.3780749864520373</v>
      </c>
      <c r="H53" s="10">
        <f t="shared" ca="1" si="35"/>
        <v>0.37830956290271878</v>
      </c>
      <c r="I53" s="10">
        <f t="shared" ca="1" si="35"/>
        <v>0.37854396246595184</v>
      </c>
      <c r="J53" s="10">
        <f t="shared" ca="1" si="35"/>
        <v>0.37877818534173968</v>
      </c>
      <c r="K53" s="10">
        <f t="shared" ca="1" si="35"/>
        <v>0.37901223172978432</v>
      </c>
      <c r="L53" s="10">
        <f t="shared" ca="1" si="35"/>
        <v>0.37924610182948659</v>
      </c>
      <c r="M53" s="10">
        <f t="shared" ca="1" si="35"/>
        <v>0.37947979583994751</v>
      </c>
      <c r="N53" s="10">
        <f t="shared" ca="1" si="35"/>
        <v>0.3797133139599681</v>
      </c>
      <c r="O53" s="10">
        <f t="shared" ca="1" si="35"/>
        <v>0.37994665638805025</v>
      </c>
      <c r="P53" s="10">
        <f t="shared" ca="1" si="35"/>
        <v>0.38017982332239725</v>
      </c>
      <c r="Q53" s="10">
        <f t="shared" ca="1" si="35"/>
        <v>0.38041281496091456</v>
      </c>
      <c r="R53" s="10">
        <f t="shared" ca="1" si="35"/>
        <v>0.38064563150120995</v>
      </c>
      <c r="S53" s="10">
        <f t="shared" ca="1" si="35"/>
        <v>0.38087827314059447</v>
      </c>
      <c r="T53" s="10">
        <f t="shared" ca="1" si="35"/>
        <v>0.3811107400760827</v>
      </c>
      <c r="U53" s="10">
        <f t="shared" ca="1" si="35"/>
        <v>0.38134303250439355</v>
      </c>
      <c r="V53" s="10">
        <f t="shared" ca="1" si="35"/>
        <v>0.38157515062195052</v>
      </c>
      <c r="W53" s="10">
        <f t="shared" ca="1" si="35"/>
        <v>0.3818070946248826</v>
      </c>
      <c r="X53" s="10">
        <f t="shared" ca="1" si="35"/>
        <v>0.38203886470902465</v>
      </c>
      <c r="Y53" s="10">
        <f t="shared" ca="1" si="35"/>
        <v>0.38227046106991769</v>
      </c>
      <c r="Z53" s="10">
        <f t="shared" ca="1" si="35"/>
        <v>0.38250188390281009</v>
      </c>
      <c r="AA53" s="10">
        <f t="shared" ca="1" si="35"/>
        <v>0.38273313340265763</v>
      </c>
      <c r="AB53" s="10">
        <f t="shared" ca="1" si="35"/>
        <v>0.38296420976412393</v>
      </c>
      <c r="AC53" s="10">
        <f t="shared" ca="1" si="35"/>
        <v>0.3831951131815815</v>
      </c>
      <c r="AD53" s="10">
        <f t="shared" ref="AD53:AO53" ca="1" si="36">AD31/($C31+$D31+AD31)</f>
        <v>0.38342584384911177</v>
      </c>
      <c r="AE53" s="10">
        <f t="shared" ca="1" si="36"/>
        <v>0.38365640196050627</v>
      </c>
      <c r="AF53" s="10">
        <f t="shared" ca="1" si="36"/>
        <v>0.38388678770926626</v>
      </c>
      <c r="AG53" s="10">
        <f t="shared" ca="1" si="36"/>
        <v>0.38411700128860421</v>
      </c>
      <c r="AH53" s="10">
        <f t="shared" ca="1" si="36"/>
        <v>0.38434704289144372</v>
      </c>
      <c r="AI53" s="10">
        <f t="shared" ca="1" si="36"/>
        <v>0.38457691271042027</v>
      </c>
      <c r="AJ53" s="10">
        <f t="shared" ca="1" si="36"/>
        <v>0.38480661093788177</v>
      </c>
      <c r="AK53" s="10">
        <f t="shared" ca="1" si="36"/>
        <v>0.38503613776588913</v>
      </c>
      <c r="AL53" s="10">
        <f t="shared" ca="1" si="36"/>
        <v>0.38526549338621663</v>
      </c>
      <c r="AM53" s="10">
        <f t="shared" ca="1" si="36"/>
        <v>0.3854946779903527</v>
      </c>
      <c r="AN53" s="10">
        <f t="shared" ca="1" si="36"/>
        <v>0.3857236917695</v>
      </c>
      <c r="AO53" s="10">
        <f t="shared" ca="1" si="36"/>
        <v>0.38595253491457682</v>
      </c>
    </row>
    <row r="54" spans="2:41" x14ac:dyDescent="0.3">
      <c r="B54">
        <v>10</v>
      </c>
      <c r="C54">
        <f t="shared" ca="1" si="18"/>
        <v>0.22732748366615699</v>
      </c>
      <c r="D54">
        <f t="shared" ca="1" si="18"/>
        <v>0.36318710219476485</v>
      </c>
      <c r="E54" s="10">
        <f t="shared" ca="1" si="18"/>
        <v>0.40948541413907819</v>
      </c>
      <c r="F54" s="10">
        <f t="shared" ref="F54:AC54" ca="1" si="37">F32/($C32+$D32+F32)</f>
        <v>0.40972712227286934</v>
      </c>
      <c r="G54" s="10">
        <f t="shared" ca="1" si="37"/>
        <v>0.40996863261673416</v>
      </c>
      <c r="H54" s="10">
        <f t="shared" ca="1" si="37"/>
        <v>0.41020994541335076</v>
      </c>
      <c r="I54" s="10">
        <f t="shared" ca="1" si="37"/>
        <v>0.41045106090500044</v>
      </c>
      <c r="J54" s="10">
        <f t="shared" ca="1" si="37"/>
        <v>0.41069197933356855</v>
      </c>
      <c r="K54" s="10">
        <f t="shared" ca="1" si="37"/>
        <v>0.41093270094054507</v>
      </c>
      <c r="L54" s="10">
        <f t="shared" ca="1" si="37"/>
        <v>0.41117322596702566</v>
      </c>
      <c r="M54" s="10">
        <f t="shared" ca="1" si="37"/>
        <v>0.41141355465371238</v>
      </c>
      <c r="N54" s="10">
        <f t="shared" ca="1" si="37"/>
        <v>0.41165368724091433</v>
      </c>
      <c r="O54" s="10">
        <f t="shared" ca="1" si="37"/>
        <v>0.41189362396854895</v>
      </c>
      <c r="P54" s="10">
        <f t="shared" ca="1" si="37"/>
        <v>0.41213336507614196</v>
      </c>
      <c r="Q54" s="10">
        <f t="shared" ca="1" si="37"/>
        <v>0.41237291080282912</v>
      </c>
      <c r="R54" s="10">
        <f t="shared" ca="1" si="37"/>
        <v>0.41261226138735635</v>
      </c>
      <c r="S54" s="10">
        <f t="shared" ca="1" si="37"/>
        <v>0.41285141706808087</v>
      </c>
      <c r="T54" s="10">
        <f t="shared" ca="1" si="37"/>
        <v>0.41309037808297172</v>
      </c>
      <c r="U54" s="10">
        <f t="shared" ca="1" si="37"/>
        <v>0.41332914466961079</v>
      </c>
      <c r="V54" s="10">
        <f t="shared" ca="1" si="37"/>
        <v>0.41356771706519357</v>
      </c>
      <c r="W54" s="10">
        <f t="shared" ca="1" si="37"/>
        <v>0.4138060955065298</v>
      </c>
      <c r="X54" s="10">
        <f t="shared" ca="1" si="37"/>
        <v>0.41404428023004425</v>
      </c>
      <c r="Y54" s="10">
        <f t="shared" ca="1" si="37"/>
        <v>0.41428227147177776</v>
      </c>
      <c r="Z54" s="10">
        <f t="shared" ca="1" si="37"/>
        <v>0.41452006946738773</v>
      </c>
      <c r="AA54" s="10">
        <f t="shared" ca="1" si="37"/>
        <v>0.41475767445214912</v>
      </c>
      <c r="AB54" s="10">
        <f t="shared" ca="1" si="37"/>
        <v>0.41499508666095497</v>
      </c>
      <c r="AC54" s="10">
        <f t="shared" ca="1" si="37"/>
        <v>0.41523230632831742</v>
      </c>
      <c r="AD54" s="10">
        <f t="shared" ref="AD54:AO54" ca="1" si="38">AD32/($C32+$D32+AD32)</f>
        <v>0.41546933368836836</v>
      </c>
      <c r="AE54" s="10">
        <f t="shared" ca="1" si="38"/>
        <v>0.41570616897486035</v>
      </c>
      <c r="AF54" s="10">
        <f t="shared" ca="1" si="38"/>
        <v>0.41594281242116699</v>
      </c>
      <c r="AG54" s="10">
        <f t="shared" ca="1" si="38"/>
        <v>0.41617926426028429</v>
      </c>
      <c r="AH54" s="10">
        <f t="shared" ca="1" si="38"/>
        <v>0.41641552472483068</v>
      </c>
      <c r="AI54" s="10">
        <f t="shared" ca="1" si="38"/>
        <v>0.41665159404704866</v>
      </c>
      <c r="AJ54" s="10">
        <f t="shared" ca="1" si="38"/>
        <v>0.41688747245880481</v>
      </c>
      <c r="AK54" s="10">
        <f t="shared" ca="1" si="38"/>
        <v>0.4171231601915909</v>
      </c>
      <c r="AL54" s="10">
        <f t="shared" ca="1" si="38"/>
        <v>0.41735865747652467</v>
      </c>
      <c r="AM54" s="10">
        <f t="shared" ca="1" si="38"/>
        <v>0.41759396454435049</v>
      </c>
      <c r="AN54" s="10">
        <f t="shared" ca="1" si="38"/>
        <v>0.41782908162543986</v>
      </c>
      <c r="AO54" s="10">
        <f t="shared" ca="1" si="38"/>
        <v>0.4180640089497929</v>
      </c>
    </row>
    <row r="55" spans="2:41" x14ac:dyDescent="0.3">
      <c r="B55">
        <v>11</v>
      </c>
      <c r="C55">
        <f t="shared" ca="1" si="18"/>
        <v>1.542401944510317E-2</v>
      </c>
      <c r="D55">
        <f t="shared" ca="1" si="18"/>
        <v>0.61881918354185872</v>
      </c>
      <c r="E55" s="10">
        <f t="shared" ca="1" si="18"/>
        <v>0.36575679701303815</v>
      </c>
      <c r="F55" s="10">
        <f t="shared" ref="F55:AC55" ca="1" si="39">F33/($C33+$D33+F33)</f>
        <v>0.36598869095870312</v>
      </c>
      <c r="G55" s="10">
        <f t="shared" ca="1" si="39"/>
        <v>0.36622041539479305</v>
      </c>
      <c r="H55" s="10">
        <f t="shared" ca="1" si="39"/>
        <v>0.36645197050710188</v>
      </c>
      <c r="I55" s="10">
        <f t="shared" ca="1" si="39"/>
        <v>0.36668335648115213</v>
      </c>
      <c r="J55" s="10">
        <f t="shared" ca="1" si="39"/>
        <v>0.36691457350219547</v>
      </c>
      <c r="K55" s="10">
        <f t="shared" ca="1" si="39"/>
        <v>0.36714562175521309</v>
      </c>
      <c r="L55" s="10">
        <f t="shared" ca="1" si="39"/>
        <v>0.36737650142491612</v>
      </c>
      <c r="M55" s="10">
        <f t="shared" ca="1" si="39"/>
        <v>0.36760721269574653</v>
      </c>
      <c r="N55" s="10">
        <f t="shared" ca="1" si="39"/>
        <v>0.36783775575187699</v>
      </c>
      <c r="O55" s="10">
        <f t="shared" ca="1" si="39"/>
        <v>0.36806813077721201</v>
      </c>
      <c r="P55" s="10">
        <f t="shared" ca="1" si="39"/>
        <v>0.36829833795538786</v>
      </c>
      <c r="Q55" s="10">
        <f t="shared" ca="1" si="39"/>
        <v>0.36852837746977352</v>
      </c>
      <c r="R55" s="10">
        <f t="shared" ca="1" si="39"/>
        <v>0.3687582495034708</v>
      </c>
      <c r="S55" s="10">
        <f t="shared" ca="1" si="39"/>
        <v>0.36898795423931519</v>
      </c>
      <c r="T55" s="10">
        <f t="shared" ca="1" si="39"/>
        <v>0.36921749185987579</v>
      </c>
      <c r="U55" s="10">
        <f t="shared" ca="1" si="39"/>
        <v>0.36944686254745679</v>
      </c>
      <c r="V55" s="10">
        <f t="shared" ca="1" si="39"/>
        <v>0.36967606648409651</v>
      </c>
      <c r="W55" s="10">
        <f t="shared" ca="1" si="39"/>
        <v>0.36990510385156933</v>
      </c>
      <c r="X55" s="10">
        <f t="shared" ca="1" si="39"/>
        <v>0.37013397483138522</v>
      </c>
      <c r="Y55" s="10">
        <f t="shared" ca="1" si="39"/>
        <v>0.37036267960479058</v>
      </c>
      <c r="Z55" s="10">
        <f t="shared" ca="1" si="39"/>
        <v>0.37059121835276865</v>
      </c>
      <c r="AA55" s="10">
        <f t="shared" ca="1" si="39"/>
        <v>0.37081959125604008</v>
      </c>
      <c r="AB55" s="10">
        <f t="shared" ca="1" si="39"/>
        <v>0.37104779849506325</v>
      </c>
      <c r="AC55" s="10">
        <f t="shared" ca="1" si="39"/>
        <v>0.37127584025003479</v>
      </c>
      <c r="AD55" s="10">
        <f t="shared" ref="AD55:AO55" ca="1" si="40">AD33/($C33+$D33+AD33)</f>
        <v>0.37150371670089011</v>
      </c>
      <c r="AE55" s="10">
        <f t="shared" ca="1" si="40"/>
        <v>0.37173142802730408</v>
      </c>
      <c r="AF55" s="10">
        <f t="shared" ca="1" si="40"/>
        <v>0.3719589744086908</v>
      </c>
      <c r="AG55" s="10">
        <f t="shared" ca="1" si="40"/>
        <v>0.37218635602420491</v>
      </c>
      <c r="AH55" s="10">
        <f t="shared" ca="1" si="40"/>
        <v>0.37241357305274159</v>
      </c>
      <c r="AI55" s="10">
        <f t="shared" ca="1" si="40"/>
        <v>0.37264062567293726</v>
      </c>
      <c r="AJ55" s="10">
        <f t="shared" ca="1" si="40"/>
        <v>0.37286751406316959</v>
      </c>
      <c r="AK55" s="10">
        <f t="shared" ca="1" si="40"/>
        <v>0.37309423840155859</v>
      </c>
      <c r="AL55" s="10">
        <f t="shared" ca="1" si="40"/>
        <v>0.37332079886596675</v>
      </c>
      <c r="AM55" s="10">
        <f t="shared" ca="1" si="40"/>
        <v>0.37354719563399941</v>
      </c>
      <c r="AN55" s="10">
        <f t="shared" ca="1" si="40"/>
        <v>0.37377342888300547</v>
      </c>
      <c r="AO55" s="10">
        <f t="shared" ca="1" si="40"/>
        <v>0.37399949879007766</v>
      </c>
    </row>
    <row r="56" spans="2:41" x14ac:dyDescent="0.3">
      <c r="B56">
        <v>12</v>
      </c>
      <c r="C56">
        <f t="shared" ca="1" si="18"/>
        <v>0.33972184851124515</v>
      </c>
      <c r="D56">
        <f t="shared" ca="1" si="18"/>
        <v>0.2672441041650036</v>
      </c>
      <c r="E56" s="10">
        <f t="shared" ca="1" si="18"/>
        <v>0.39303404732375125</v>
      </c>
      <c r="F56" s="10">
        <f t="shared" ref="F56:AC56" ca="1" si="41">F34/($C34+$D34+F34)</f>
        <v>0.39327251188402801</v>
      </c>
      <c r="G56" s="10">
        <f t="shared" ca="1" si="41"/>
        <v>0.39351078914215454</v>
      </c>
      <c r="H56" s="10">
        <f t="shared" ca="1" si="41"/>
        <v>0.39374887931871899</v>
      </c>
      <c r="I56" s="10">
        <f t="shared" ca="1" si="41"/>
        <v>0.39398678263396347</v>
      </c>
      <c r="J56" s="10">
        <f t="shared" ca="1" si="41"/>
        <v>0.39422449930778436</v>
      </c>
      <c r="K56" s="10">
        <f t="shared" ca="1" si="41"/>
        <v>0.39446202955973331</v>
      </c>
      <c r="L56" s="10">
        <f t="shared" ca="1" si="41"/>
        <v>0.39469937360901758</v>
      </c>
      <c r="M56" s="10">
        <f t="shared" ca="1" si="41"/>
        <v>0.39493653167450093</v>
      </c>
      <c r="N56" s="10">
        <f t="shared" ca="1" si="41"/>
        <v>0.39517350397470435</v>
      </c>
      <c r="O56" s="10">
        <f t="shared" ca="1" si="41"/>
        <v>0.39541029072780665</v>
      </c>
      <c r="P56" s="10">
        <f t="shared" ca="1" si="41"/>
        <v>0.39564689215164478</v>
      </c>
      <c r="Q56" s="10">
        <f t="shared" ca="1" si="41"/>
        <v>0.39588330846371539</v>
      </c>
      <c r="R56" s="10">
        <f t="shared" ca="1" si="41"/>
        <v>0.39611953988117427</v>
      </c>
      <c r="S56" s="10">
        <f t="shared" ca="1" si="41"/>
        <v>0.3963555866208382</v>
      </c>
      <c r="T56" s="10">
        <f t="shared" ca="1" si="41"/>
        <v>0.39659144889918491</v>
      </c>
      <c r="U56" s="10">
        <f t="shared" ca="1" si="41"/>
        <v>0.396827126932354</v>
      </c>
      <c r="V56" s="10">
        <f t="shared" ca="1" si="41"/>
        <v>0.39706262093614736</v>
      </c>
      <c r="W56" s="10">
        <f t="shared" ca="1" si="41"/>
        <v>0.39729793112603001</v>
      </c>
      <c r="X56" s="10">
        <f t="shared" ca="1" si="41"/>
        <v>0.39753305771713099</v>
      </c>
      <c r="Y56" s="10">
        <f t="shared" ca="1" si="41"/>
        <v>0.39776800092424358</v>
      </c>
      <c r="Z56" s="10">
        <f t="shared" ca="1" si="41"/>
        <v>0.39800276096182607</v>
      </c>
      <c r="AA56" s="10">
        <f t="shared" ca="1" si="41"/>
        <v>0.39823733804400263</v>
      </c>
      <c r="AB56" s="10">
        <f t="shared" ca="1" si="41"/>
        <v>0.39847173238456363</v>
      </c>
      <c r="AC56" s="10">
        <f t="shared" ca="1" si="41"/>
        <v>0.39870594419696676</v>
      </c>
      <c r="AD56" s="10">
        <f t="shared" ref="AD56:AO56" ca="1" si="42">AD34/($C34+$D34+AD34)</f>
        <v>0.39893997369433709</v>
      </c>
      <c r="AE56" s="10">
        <f t="shared" ca="1" si="42"/>
        <v>0.39917382108946825</v>
      </c>
      <c r="AF56" s="10">
        <f t="shared" ca="1" si="42"/>
        <v>0.39940748659482272</v>
      </c>
      <c r="AG56" s="10">
        <f t="shared" ca="1" si="42"/>
        <v>0.39964097042253255</v>
      </c>
      <c r="AH56" s="10">
        <f t="shared" ca="1" si="42"/>
        <v>0.39987427278440024</v>
      </c>
      <c r="AI56" s="10">
        <f t="shared" ca="1" si="42"/>
        <v>0.40010739389189903</v>
      </c>
      <c r="AJ56" s="10">
        <f t="shared" ca="1" si="42"/>
        <v>0.40034033395617363</v>
      </c>
      <c r="AK56" s="10">
        <f t="shared" ca="1" si="42"/>
        <v>0.40057309318804124</v>
      </c>
      <c r="AL56" s="10">
        <f t="shared" ca="1" si="42"/>
        <v>0.40080567179799143</v>
      </c>
      <c r="AM56" s="10">
        <f t="shared" ca="1" si="42"/>
        <v>0.40103806999618757</v>
      </c>
      <c r="AN56" s="10">
        <f t="shared" ca="1" si="42"/>
        <v>0.40127028799246695</v>
      </c>
      <c r="AO56" s="10">
        <f t="shared" ca="1" si="42"/>
        <v>0.40150232599634156</v>
      </c>
    </row>
    <row r="57" spans="2:41" x14ac:dyDescent="0.3">
      <c r="B57">
        <v>13</v>
      </c>
      <c r="C57">
        <f t="shared" ca="1" si="18"/>
        <v>0.26406624858976324</v>
      </c>
      <c r="D57">
        <f t="shared" ca="1" si="18"/>
        <v>0.68936877849123457</v>
      </c>
      <c r="E57" s="10">
        <f t="shared" ca="1" si="18"/>
        <v>4.6564972919002218E-2</v>
      </c>
      <c r="F57" s="10">
        <f t="shared" ref="F57:AC57" ca="1" si="43">F35/($C35+$D35+F35)</f>
        <v>4.6609367527984495E-2</v>
      </c>
      <c r="G57" s="10">
        <f t="shared" ca="1" si="43"/>
        <v>4.6653758002884273E-2</v>
      </c>
      <c r="H57" s="10">
        <f t="shared" ca="1" si="43"/>
        <v>4.6698144344278936E-2</v>
      </c>
      <c r="I57" s="10">
        <f t="shared" ca="1" si="43"/>
        <v>4.6742526552745842E-2</v>
      </c>
      <c r="J57" s="10">
        <f t="shared" ca="1" si="43"/>
        <v>4.6786904628862189E-2</v>
      </c>
      <c r="K57" s="10">
        <f t="shared" ca="1" si="43"/>
        <v>4.6831278573205085E-2</v>
      </c>
      <c r="L57" s="10">
        <f t="shared" ca="1" si="43"/>
        <v>4.6875648386351526E-2</v>
      </c>
      <c r="M57" s="10">
        <f t="shared" ca="1" si="43"/>
        <v>4.6920014068878427E-2</v>
      </c>
      <c r="N57" s="10">
        <f t="shared" ca="1" si="43"/>
        <v>4.6964375621362527E-2</v>
      </c>
      <c r="O57" s="10">
        <f t="shared" ca="1" si="43"/>
        <v>4.7008733044380559E-2</v>
      </c>
      <c r="P57" s="10">
        <f t="shared" ca="1" si="43"/>
        <v>4.7053086338509048E-2</v>
      </c>
      <c r="Q57" s="10">
        <f t="shared" ca="1" si="43"/>
        <v>4.7097435504324478E-2</v>
      </c>
      <c r="R57" s="10">
        <f t="shared" ca="1" si="43"/>
        <v>4.7141780542403207E-2</v>
      </c>
      <c r="S57" s="10">
        <f t="shared" ca="1" si="43"/>
        <v>4.7186121453321475E-2</v>
      </c>
      <c r="T57" s="10">
        <f t="shared" ca="1" si="43"/>
        <v>4.7230458237655412E-2</v>
      </c>
      <c r="U57" s="10">
        <f t="shared" ca="1" si="43"/>
        <v>4.7274790895981085E-2</v>
      </c>
      <c r="V57" s="10">
        <f t="shared" ca="1" si="43"/>
        <v>4.731911942887438E-2</v>
      </c>
      <c r="W57" s="10">
        <f t="shared" ca="1" si="43"/>
        <v>4.7363443836911157E-2</v>
      </c>
      <c r="X57" s="10">
        <f t="shared" ca="1" si="43"/>
        <v>4.7407764120667099E-2</v>
      </c>
      <c r="Y57" s="10">
        <f t="shared" ca="1" si="43"/>
        <v>4.7452080280717818E-2</v>
      </c>
      <c r="Z57" s="10">
        <f t="shared" ca="1" si="43"/>
        <v>4.7496392317638809E-2</v>
      </c>
      <c r="AA57" s="10">
        <f t="shared" ca="1" si="43"/>
        <v>4.7540700232005483E-2</v>
      </c>
      <c r="AB57" s="10">
        <f t="shared" ca="1" si="43"/>
        <v>4.7585004024393085E-2</v>
      </c>
      <c r="AC57" s="10">
        <f t="shared" ca="1" si="43"/>
        <v>4.7629303695376837E-2</v>
      </c>
      <c r="AD57" s="10">
        <f t="shared" ref="AD57:AO57" ca="1" si="44">AD35/($C35+$D35+AD35)</f>
        <v>4.7673599245531779E-2</v>
      </c>
      <c r="AE57" s="10">
        <f t="shared" ca="1" si="44"/>
        <v>4.7717890675432882E-2</v>
      </c>
      <c r="AF57" s="10">
        <f t="shared" ca="1" si="44"/>
        <v>4.7762177985654998E-2</v>
      </c>
      <c r="AG57" s="10">
        <f t="shared" ca="1" si="44"/>
        <v>4.7806461176772889E-2</v>
      </c>
      <c r="AH57" s="10">
        <f t="shared" ca="1" si="44"/>
        <v>4.7850740249361166E-2</v>
      </c>
      <c r="AI57" s="10">
        <f t="shared" ca="1" si="44"/>
        <v>4.7895015203994411E-2</v>
      </c>
      <c r="AJ57" s="10">
        <f t="shared" ca="1" si="44"/>
        <v>4.7939286041247003E-2</v>
      </c>
      <c r="AK57" s="10">
        <f t="shared" ca="1" si="44"/>
        <v>4.7983552761693297E-2</v>
      </c>
      <c r="AL57" s="10">
        <f t="shared" ca="1" si="44"/>
        <v>4.80278153659075E-2</v>
      </c>
      <c r="AM57" s="10">
        <f t="shared" ca="1" si="44"/>
        <v>4.8072073854463715E-2</v>
      </c>
      <c r="AN57" s="10">
        <f t="shared" ca="1" si="44"/>
        <v>4.8116328227935934E-2</v>
      </c>
      <c r="AO57" s="10">
        <f t="shared" ca="1" si="44"/>
        <v>4.8160578486898087E-2</v>
      </c>
    </row>
    <row r="58" spans="2:41" x14ac:dyDescent="0.3">
      <c r="B58">
        <v>14</v>
      </c>
      <c r="C58">
        <f t="shared" ca="1" si="18"/>
        <v>0.39333791158839471</v>
      </c>
      <c r="D58">
        <f t="shared" ca="1" si="18"/>
        <v>5.746601683135321E-2</v>
      </c>
      <c r="E58" s="10">
        <f t="shared" ca="1" si="18"/>
        <v>0.54919607158025208</v>
      </c>
      <c r="F58" s="10">
        <f t="shared" ref="F58:AC58" ca="1" si="45">F36/($C36+$D36+F36)</f>
        <v>0.54944351543160197</v>
      </c>
      <c r="G58" s="10">
        <f t="shared" ca="1" si="45"/>
        <v>0.54969068779077457</v>
      </c>
      <c r="H58" s="10">
        <f t="shared" ca="1" si="45"/>
        <v>0.54993758910434154</v>
      </c>
      <c r="I58" s="10">
        <f t="shared" ca="1" si="45"/>
        <v>0.55018421981789534</v>
      </c>
      <c r="J58" s="10">
        <f t="shared" ca="1" si="45"/>
        <v>0.55043058037605241</v>
      </c>
      <c r="K58" s="10">
        <f t="shared" ca="1" si="45"/>
        <v>0.550676671222456</v>
      </c>
      <c r="L58" s="10">
        <f t="shared" ca="1" si="45"/>
        <v>0.55092249279977801</v>
      </c>
      <c r="M58" s="10">
        <f t="shared" ca="1" si="45"/>
        <v>0.55116804554972232</v>
      </c>
      <c r="N58" s="10">
        <f t="shared" ca="1" si="45"/>
        <v>0.55141332991302738</v>
      </c>
      <c r="O58" s="10">
        <f t="shared" ca="1" si="45"/>
        <v>0.55165834632946864</v>
      </c>
      <c r="P58" s="10">
        <f t="shared" ca="1" si="45"/>
        <v>0.55190309523786107</v>
      </c>
      <c r="Q58" s="10">
        <f t="shared" ca="1" si="45"/>
        <v>0.55214757707606243</v>
      </c>
      <c r="R58" s="10">
        <f t="shared" ca="1" si="45"/>
        <v>0.55239179228097479</v>
      </c>
      <c r="S58" s="10">
        <f t="shared" ca="1" si="45"/>
        <v>0.55263574128854842</v>
      </c>
      <c r="T58" s="10">
        <f t="shared" ca="1" si="45"/>
        <v>0.55287942453378325</v>
      </c>
      <c r="U58" s="10">
        <f t="shared" ca="1" si="45"/>
        <v>0.55312284245073218</v>
      </c>
      <c r="V58" s="10">
        <f t="shared" ca="1" si="45"/>
        <v>0.5533659954725032</v>
      </c>
      <c r="W58" s="10">
        <f t="shared" ca="1" si="45"/>
        <v>0.5536088840312624</v>
      </c>
      <c r="X58" s="10">
        <f t="shared" ca="1" si="45"/>
        <v>0.55385150855823617</v>
      </c>
      <c r="Y58" s="10">
        <f t="shared" ca="1" si="45"/>
        <v>0.55409386948371397</v>
      </c>
      <c r="Z58" s="10">
        <f t="shared" ca="1" si="45"/>
        <v>0.55433596723705059</v>
      </c>
      <c r="AA58" s="10">
        <f t="shared" ca="1" si="45"/>
        <v>0.55457780224666908</v>
      </c>
      <c r="AB58" s="10">
        <f t="shared" ca="1" si="45"/>
        <v>0.55481937494006295</v>
      </c>
      <c r="AC58" s="10">
        <f t="shared" ca="1" si="45"/>
        <v>0.55506068574379885</v>
      </c>
      <c r="AD58" s="10">
        <f t="shared" ref="AD58:AO58" ca="1" si="46">AD36/($C36+$D36+AD36)</f>
        <v>0.55530173508351921</v>
      </c>
      <c r="AE58" s="10">
        <f t="shared" ca="1" si="46"/>
        <v>0.55554252338394439</v>
      </c>
      <c r="AF58" s="10">
        <f t="shared" ca="1" si="46"/>
        <v>0.55578305106887516</v>
      </c>
      <c r="AG58" s="10">
        <f t="shared" ca="1" si="46"/>
        <v>0.55602331856119602</v>
      </c>
      <c r="AH58" s="10">
        <f t="shared" ca="1" si="46"/>
        <v>0.55626332628287645</v>
      </c>
      <c r="AI58" s="10">
        <f t="shared" ca="1" si="46"/>
        <v>0.55650307465497428</v>
      </c>
      <c r="AJ58" s="10">
        <f t="shared" ca="1" si="46"/>
        <v>0.55674256409763767</v>
      </c>
      <c r="AK58" s="10">
        <f t="shared" ca="1" si="46"/>
        <v>0.55698179503010803</v>
      </c>
      <c r="AL58" s="10">
        <f t="shared" ca="1" si="46"/>
        <v>0.55722076787072183</v>
      </c>
      <c r="AM58" s="10">
        <f t="shared" ca="1" si="46"/>
        <v>0.55745948303691351</v>
      </c>
      <c r="AN58" s="10">
        <f t="shared" ca="1" si="46"/>
        <v>0.55769794094521807</v>
      </c>
      <c r="AO58" s="10">
        <f t="shared" ca="1" si="46"/>
        <v>0.55793614201127273</v>
      </c>
    </row>
    <row r="59" spans="2:41" x14ac:dyDescent="0.3">
      <c r="B59">
        <v>15</v>
      </c>
      <c r="C59">
        <f t="shared" ca="1" si="18"/>
        <v>0.49994925528650158</v>
      </c>
      <c r="D59">
        <f t="shared" ca="1" si="18"/>
        <v>2.6517750581066313E-2</v>
      </c>
      <c r="E59" s="10">
        <f t="shared" ca="1" si="18"/>
        <v>0.47353299413243211</v>
      </c>
      <c r="F59" s="10">
        <f t="shared" ref="F59:AC59" ca="1" si="47">F37/($C37+$D37+F37)</f>
        <v>0.47378217563436975</v>
      </c>
      <c r="G59" s="10">
        <f t="shared" ca="1" si="47"/>
        <v>0.47403112136827003</v>
      </c>
      <c r="H59" s="10">
        <f t="shared" ca="1" si="47"/>
        <v>0.47427983166858939</v>
      </c>
      <c r="I59" s="10">
        <f t="shared" ca="1" si="47"/>
        <v>0.47452830686915248</v>
      </c>
      <c r="J59" s="10">
        <f t="shared" ca="1" si="47"/>
        <v>0.47477654730315261</v>
      </c>
      <c r="K59" s="10">
        <f t="shared" ca="1" si="47"/>
        <v>0.47502455330315435</v>
      </c>
      <c r="L59" s="10">
        <f t="shared" ca="1" si="47"/>
        <v>0.47527232520109386</v>
      </c>
      <c r="M59" s="10">
        <f t="shared" ca="1" si="47"/>
        <v>0.47551986332828128</v>
      </c>
      <c r="N59" s="10">
        <f t="shared" ca="1" si="47"/>
        <v>0.47576716801540181</v>
      </c>
      <c r="O59" s="10">
        <f t="shared" ca="1" si="47"/>
        <v>0.47601423959251726</v>
      </c>
      <c r="P59" s="10">
        <f t="shared" ca="1" si="47"/>
        <v>0.47626107838906739</v>
      </c>
      <c r="Q59" s="10">
        <f t="shared" ca="1" si="47"/>
        <v>0.47650768473387156</v>
      </c>
      <c r="R59" s="10">
        <f t="shared" ca="1" si="47"/>
        <v>0.47675405895513012</v>
      </c>
      <c r="S59" s="10">
        <f t="shared" ca="1" si="47"/>
        <v>0.47700020138042587</v>
      </c>
      <c r="T59" s="10">
        <f t="shared" ca="1" si="47"/>
        <v>0.47724611233672548</v>
      </c>
      <c r="U59" s="10">
        <f t="shared" ca="1" si="47"/>
        <v>0.4774917921503809</v>
      </c>
      <c r="V59" s="10">
        <f t="shared" ca="1" si="47"/>
        <v>0.47773724114713095</v>
      </c>
      <c r="W59" s="10">
        <f t="shared" ca="1" si="47"/>
        <v>0.47798245965210262</v>
      </c>
      <c r="X59" s="10">
        <f t="shared" ca="1" si="47"/>
        <v>0.47822744798981265</v>
      </c>
      <c r="Y59" s="10">
        <f t="shared" ca="1" si="47"/>
        <v>0.47847220648416877</v>
      </c>
      <c r="Z59" s="10">
        <f t="shared" ca="1" si="47"/>
        <v>0.4787167354584711</v>
      </c>
      <c r="AA59" s="10">
        <f t="shared" ca="1" si="47"/>
        <v>0.47896103523541411</v>
      </c>
      <c r="AB59" s="10">
        <f t="shared" ca="1" si="47"/>
        <v>0.47920510613708722</v>
      </c>
      <c r="AC59" s="10">
        <f t="shared" ca="1" si="47"/>
        <v>0.47944894848497682</v>
      </c>
      <c r="AD59" s="10">
        <f t="shared" ref="AD59:AO59" ca="1" si="48">AD37/($C37+$D37+AD37)</f>
        <v>0.47969256259996734</v>
      </c>
      <c r="AE59" s="10">
        <f t="shared" ca="1" si="48"/>
        <v>0.47993594880234314</v>
      </c>
      <c r="AF59" s="10">
        <f t="shared" ca="1" si="48"/>
        <v>0.48017910741178904</v>
      </c>
      <c r="AG59" s="10">
        <f t="shared" ca="1" si="48"/>
        <v>0.48042203874739292</v>
      </c>
      <c r="AH59" s="10">
        <f t="shared" ca="1" si="48"/>
        <v>0.48066474312764584</v>
      </c>
      <c r="AI59" s="10">
        <f t="shared" ca="1" si="48"/>
        <v>0.48090722087044441</v>
      </c>
      <c r="AJ59" s="10">
        <f t="shared" ca="1" si="48"/>
        <v>0.48114947229309168</v>
      </c>
      <c r="AK59" s="10">
        <f t="shared" ca="1" si="48"/>
        <v>0.48139149771229872</v>
      </c>
      <c r="AL59" s="10">
        <f t="shared" ca="1" si="48"/>
        <v>0.48163329744418587</v>
      </c>
      <c r="AM59" s="10">
        <f t="shared" ca="1" si="48"/>
        <v>0.48187487180428418</v>
      </c>
      <c r="AN59" s="10">
        <f t="shared" ca="1" si="48"/>
        <v>0.48211622110753694</v>
      </c>
      <c r="AO59" s="10">
        <f t="shared" ca="1" si="48"/>
        <v>0.48235734566830063</v>
      </c>
    </row>
    <row r="60" spans="2:41" x14ac:dyDescent="0.3">
      <c r="B60" t="s">
        <v>84</v>
      </c>
      <c r="E60" s="8">
        <f ca="1">$C45+$D45+E45</f>
        <v>1</v>
      </c>
      <c r="F60" s="8">
        <f ca="1">$C45+$D45+F45</f>
        <v>1.0001872753291474</v>
      </c>
      <c r="G60" s="8">
        <f t="shared" ref="G60:AO60" ca="1" si="49">$C45+$D45+G45</f>
        <v>1.0003744572004774</v>
      </c>
      <c r="H60" s="8">
        <f ca="1">$C45+$D45+H45</f>
        <v>1.0005615456839305</v>
      </c>
      <c r="I60" s="8">
        <f t="shared" ca="1" si="49"/>
        <v>1.0007485408493788</v>
      </c>
      <c r="J60" s="8">
        <f t="shared" ca="1" si="49"/>
        <v>1.0009354427666239</v>
      </c>
      <c r="K60" s="8">
        <f t="shared" ca="1" si="49"/>
        <v>1.0011222515053984</v>
      </c>
      <c r="L60" s="8">
        <f t="shared" ca="1" si="49"/>
        <v>1.0013089671353643</v>
      </c>
      <c r="M60" s="8">
        <f t="shared" ca="1" si="49"/>
        <v>1.0014955897261153</v>
      </c>
      <c r="N60" s="8">
        <f t="shared" ca="1" si="49"/>
        <v>1.0016821193471754</v>
      </c>
      <c r="O60" s="8">
        <f t="shared" ca="1" si="49"/>
        <v>1.0018685560679994</v>
      </c>
      <c r="P60" s="8">
        <f t="shared" ca="1" si="49"/>
        <v>1.0020548999579726</v>
      </c>
      <c r="Q60" s="8">
        <f t="shared" ca="1" si="49"/>
        <v>1.0022411510864115</v>
      </c>
      <c r="R60" s="8">
        <f t="shared" ca="1" si="49"/>
        <v>1.0024273095225638</v>
      </c>
      <c r="S60" s="8">
        <f t="shared" ca="1" si="49"/>
        <v>1.0026133753356077</v>
      </c>
      <c r="T60" s="8">
        <f t="shared" ca="1" si="49"/>
        <v>1.0027993485946529</v>
      </c>
      <c r="U60" s="8">
        <f t="shared" ca="1" si="49"/>
        <v>1.0029852293687409</v>
      </c>
      <c r="V60" s="8">
        <f t="shared" ca="1" si="49"/>
        <v>1.0031710177268436</v>
      </c>
      <c r="W60" s="8">
        <f t="shared" ca="1" si="49"/>
        <v>1.0033567137378649</v>
      </c>
      <c r="X60" s="8">
        <f t="shared" ca="1" si="49"/>
        <v>1.0035423174706402</v>
      </c>
      <c r="Y60" s="8">
        <f t="shared" ca="1" si="49"/>
        <v>1.0037278289939362</v>
      </c>
      <c r="Z60" s="8">
        <f t="shared" ca="1" si="49"/>
        <v>1.0039132483764515</v>
      </c>
      <c r="AA60" s="8">
        <f t="shared" ca="1" si="49"/>
        <v>1.0040985756868168</v>
      </c>
      <c r="AB60" s="8">
        <f t="shared" ca="1" si="49"/>
        <v>1.0042838109935939</v>
      </c>
      <c r="AC60" s="8">
        <f t="shared" ca="1" si="49"/>
        <v>1.0044689543652772</v>
      </c>
      <c r="AD60" s="8">
        <f t="shared" ca="1" si="49"/>
        <v>1.0046540058702929</v>
      </c>
      <c r="AE60" s="8">
        <f t="shared" ca="1" si="49"/>
        <v>1.0048389655769991</v>
      </c>
      <c r="AF60" s="8">
        <f t="shared" ca="1" si="49"/>
        <v>1.0050238335536865</v>
      </c>
      <c r="AG60" s="8">
        <f t="shared" ca="1" si="49"/>
        <v>1.005208609868578</v>
      </c>
      <c r="AH60" s="8">
        <f t="shared" ca="1" si="49"/>
        <v>1.0053932945898283</v>
      </c>
      <c r="AI60" s="8">
        <f t="shared" ca="1" si="49"/>
        <v>1.0055778877855255</v>
      </c>
      <c r="AJ60" s="8">
        <f t="shared" ca="1" si="49"/>
        <v>1.0057623895236893</v>
      </c>
      <c r="AK60" s="8">
        <f t="shared" ca="1" si="49"/>
        <v>1.0059467998722729</v>
      </c>
      <c r="AL60" s="8">
        <f t="shared" ca="1" si="49"/>
        <v>1.0061311188991611</v>
      </c>
      <c r="AM60" s="8">
        <f t="shared" ca="1" si="49"/>
        <v>1.0063153466721728</v>
      </c>
      <c r="AN60" s="8">
        <f t="shared" ca="1" si="49"/>
        <v>1.0064994832590586</v>
      </c>
      <c r="AO60" s="8">
        <f t="shared" ca="1" si="49"/>
        <v>1.0066835287275029</v>
      </c>
    </row>
    <row r="61" spans="2:41" x14ac:dyDescent="0.3">
      <c r="D61" s="15"/>
      <c r="E61" s="8"/>
    </row>
    <row r="62" spans="2:41" x14ac:dyDescent="0.3">
      <c r="E62" s="8"/>
    </row>
    <row r="63" spans="2:41" x14ac:dyDescent="0.3">
      <c r="D63" s="4" t="s">
        <v>83</v>
      </c>
      <c r="E63" s="14">
        <f ca="1">F45/E45-1</f>
        <v>7.5016830901497578E-4</v>
      </c>
    </row>
    <row r="64" spans="2:41" x14ac:dyDescent="0.3">
      <c r="D64" t="s">
        <v>71</v>
      </c>
      <c r="E64" s="8">
        <f t="shared" ref="E64:AO64" ca="1" si="50">AVERAGE(E45:E59)</f>
        <v>0.36268892519281831</v>
      </c>
      <c r="F64" s="8">
        <f t="shared" ca="1" si="50"/>
        <v>0.36289529344175719</v>
      </c>
      <c r="G64" s="8">
        <f t="shared" ca="1" si="50"/>
        <v>0.36310149086471388</v>
      </c>
      <c r="H64" s="8">
        <f t="shared" ca="1" si="50"/>
        <v>0.36330751768591713</v>
      </c>
      <c r="I64" s="8">
        <f t="shared" ca="1" si="50"/>
        <v>0.36351337412918766</v>
      </c>
      <c r="J64" s="8">
        <f t="shared" ca="1" si="50"/>
        <v>0.36371906041793817</v>
      </c>
      <c r="K64" s="8">
        <f t="shared" ca="1" si="50"/>
        <v>0.36392457677517476</v>
      </c>
      <c r="L64" s="8">
        <f t="shared" ca="1" si="50"/>
        <v>0.36412992342349759</v>
      </c>
      <c r="M64" s="8">
        <f t="shared" ca="1" si="50"/>
        <v>0.36433510058510243</v>
      </c>
      <c r="N64" s="8">
        <f t="shared" ca="1" si="50"/>
        <v>0.3645401084817807</v>
      </c>
      <c r="O64" s="8">
        <f t="shared" ca="1" si="50"/>
        <v>0.3647449473349213</v>
      </c>
      <c r="P64" s="8">
        <f t="shared" ca="1" si="50"/>
        <v>0.36494961736551085</v>
      </c>
      <c r="Q64" s="8">
        <f t="shared" ca="1" si="50"/>
        <v>0.36515411879413523</v>
      </c>
      <c r="R64" s="8">
        <f t="shared" ca="1" si="50"/>
        <v>0.36535845184098026</v>
      </c>
      <c r="S64" s="8">
        <f t="shared" ca="1" si="50"/>
        <v>0.36556261672583223</v>
      </c>
      <c r="T64" s="8">
        <f t="shared" ca="1" si="50"/>
        <v>0.36576661366807994</v>
      </c>
      <c r="U64" s="8">
        <f t="shared" ca="1" si="50"/>
        <v>0.36597044288671426</v>
      </c>
      <c r="V64" s="8">
        <f t="shared" ca="1" si="50"/>
        <v>0.3661741046003299</v>
      </c>
      <c r="W64" s="8">
        <f t="shared" ca="1" si="50"/>
        <v>0.36637759902712635</v>
      </c>
      <c r="X64" s="8">
        <f t="shared" ca="1" si="50"/>
        <v>0.36658092638490852</v>
      </c>
      <c r="Y64" s="8">
        <f t="shared" ca="1" si="50"/>
        <v>0.36678408689108793</v>
      </c>
      <c r="Z64" s="8">
        <f t="shared" ca="1" si="50"/>
        <v>0.36698708076268305</v>
      </c>
      <c r="AA64" s="8">
        <f t="shared" ca="1" si="50"/>
        <v>0.36718990821632097</v>
      </c>
      <c r="AB64" s="8">
        <f t="shared" ca="1" si="50"/>
        <v>0.3673925694682379</v>
      </c>
      <c r="AC64" s="8">
        <f t="shared" ca="1" si="50"/>
        <v>0.36759506473428022</v>
      </c>
      <c r="AD64" s="8">
        <f t="shared" ca="1" si="50"/>
        <v>0.36779739422990526</v>
      </c>
      <c r="AE64" s="8">
        <f t="shared" ca="1" si="50"/>
        <v>0.36799955817018221</v>
      </c>
      <c r="AF64" s="8">
        <f t="shared" ca="1" si="50"/>
        <v>0.3682015567697931</v>
      </c>
      <c r="AG64" s="8">
        <f t="shared" ca="1" si="50"/>
        <v>0.36840339024303387</v>
      </c>
      <c r="AH64" s="8">
        <f t="shared" ca="1" si="50"/>
        <v>0.36860505880381489</v>
      </c>
      <c r="AI64" s="8">
        <f t="shared" ca="1" si="50"/>
        <v>0.36880656266566231</v>
      </c>
      <c r="AJ64" s="8">
        <f t="shared" ca="1" si="50"/>
        <v>0.36900790204171841</v>
      </c>
      <c r="AK64" s="8">
        <f t="shared" ca="1" si="50"/>
        <v>0.36920907714474271</v>
      </c>
      <c r="AL64" s="8">
        <f t="shared" ca="1" si="50"/>
        <v>0.36941008818711346</v>
      </c>
      <c r="AM64" s="8">
        <f t="shared" ca="1" si="50"/>
        <v>0.3696109353808274</v>
      </c>
      <c r="AN64" s="8">
        <f t="shared" ca="1" si="50"/>
        <v>0.36981161893750164</v>
      </c>
      <c r="AO64" s="8">
        <f t="shared" ca="1" si="50"/>
        <v>0.37001213906837399</v>
      </c>
    </row>
    <row r="66" spans="4:8" x14ac:dyDescent="0.3">
      <c r="D66" t="s">
        <v>80</v>
      </c>
      <c r="E66" s="13">
        <f ca="1">AC64/E64-1</f>
        <v>1.3527128072227779E-2</v>
      </c>
      <c r="G66" s="8" t="s">
        <v>81</v>
      </c>
      <c r="H66" s="13">
        <f ca="1">AO64/E64-1</f>
        <v>2.0191446076448072E-2</v>
      </c>
    </row>
  </sheetData>
  <mergeCells count="1">
    <mergeCell ref="C43:E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9FC5-162E-45A8-AD70-31713E90FE83}">
  <dimension ref="B2:H16"/>
  <sheetViews>
    <sheetView workbookViewId="0">
      <selection activeCell="C14" sqref="C14"/>
    </sheetView>
  </sheetViews>
  <sheetFormatPr defaultRowHeight="14.4" x14ac:dyDescent="0.3"/>
  <cols>
    <col min="2" max="2" width="21.5546875" bestFit="1" customWidth="1"/>
  </cols>
  <sheetData>
    <row r="2" spans="2:8" x14ac:dyDescent="0.3">
      <c r="B2" t="s">
        <v>86</v>
      </c>
      <c r="C2">
        <v>0.14000000000000001</v>
      </c>
    </row>
    <row r="3" spans="2:8" x14ac:dyDescent="0.3">
      <c r="B3" t="s">
        <v>87</v>
      </c>
      <c r="C3">
        <v>0.26</v>
      </c>
      <c r="F3" t="s">
        <v>92</v>
      </c>
      <c r="G3">
        <f>(C2+C3)/2</f>
        <v>0.2</v>
      </c>
    </row>
    <row r="5" spans="2:8" x14ac:dyDescent="0.3">
      <c r="B5" t="s">
        <v>88</v>
      </c>
      <c r="C5">
        <f>C3-C2</f>
        <v>0.12</v>
      </c>
    </row>
    <row r="6" spans="2:8" x14ac:dyDescent="0.3">
      <c r="B6" t="s">
        <v>89</v>
      </c>
      <c r="C6">
        <f ca="1">RAND()*0.12</f>
        <v>7.8101150498930448E-3</v>
      </c>
    </row>
    <row r="8" spans="2:8" x14ac:dyDescent="0.3">
      <c r="B8" t="s">
        <v>91</v>
      </c>
      <c r="C8">
        <v>0.2</v>
      </c>
    </row>
    <row r="10" spans="2:8" x14ac:dyDescent="0.3">
      <c r="B10" t="s">
        <v>90</v>
      </c>
      <c r="C10">
        <f ca="1">C2+C6*C8</f>
        <v>0.14156202300997861</v>
      </c>
    </row>
    <row r="13" spans="2:8" x14ac:dyDescent="0.3">
      <c r="H13" t="s">
        <v>95</v>
      </c>
    </row>
    <row r="14" spans="2:8" x14ac:dyDescent="0.3">
      <c r="B14" t="s">
        <v>93</v>
      </c>
      <c r="C14">
        <f ca="1">C2+C6^(1-C8)</f>
        <v>0.16061227581524559</v>
      </c>
    </row>
    <row r="16" spans="2:8" x14ac:dyDescent="0.3">
      <c r="B16" t="s">
        <v>94</v>
      </c>
      <c r="C16">
        <f ca="1">(C2+C6)^(1-C8)</f>
        <v>0.21665231003864324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Filippini</dc:creator>
  <cp:lastModifiedBy>Beatrice Filippini</cp:lastModifiedBy>
  <dcterms:created xsi:type="dcterms:W3CDTF">2024-08-21T10:39:25Z</dcterms:created>
  <dcterms:modified xsi:type="dcterms:W3CDTF">2024-08-28T15:47:13Z</dcterms:modified>
</cp:coreProperties>
</file>