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10080"/>
  </bookViews>
  <sheets>
    <sheet name="Projet 1" sheetId="1" r:id="rId1"/>
    <sheet name="Projet 2" sheetId="2" r:id="rId2"/>
    <sheet name="Projet 3" sheetId="3" r:id="rId3"/>
  </sheets>
  <calcPr calcId="145621"/>
</workbook>
</file>

<file path=xl/calcChain.xml><?xml version="1.0" encoding="utf-8"?>
<calcChain xmlns="http://schemas.openxmlformats.org/spreadsheetml/2006/main">
  <c r="E9" i="3" l="1"/>
  <c r="E8" i="3"/>
  <c r="E7" i="1" l="1"/>
  <c r="E6" i="1"/>
  <c r="D7" i="1" s="1"/>
  <c r="E7" i="2"/>
  <c r="E6" i="2"/>
  <c r="D7" i="2" s="1"/>
  <c r="D8" i="2" s="1"/>
  <c r="E7" i="3"/>
  <c r="D8" i="3" l="1"/>
  <c r="D8" i="1"/>
  <c r="D9" i="2"/>
  <c r="E8" i="2"/>
  <c r="D9" i="3" l="1"/>
  <c r="D10" i="3" s="1"/>
  <c r="E10" i="3" s="1"/>
  <c r="E8" i="1"/>
  <c r="D9" i="1" s="1"/>
  <c r="E9" i="2"/>
  <c r="D10" i="2" s="1"/>
  <c r="D11" i="3" l="1"/>
  <c r="E11" i="3" s="1"/>
  <c r="E9" i="1"/>
  <c r="D10" i="1" s="1"/>
  <c r="E10" i="2"/>
  <c r="D11" i="2" s="1"/>
  <c r="E11" i="2" s="1"/>
  <c r="D12" i="2" s="1"/>
  <c r="D12" i="3" l="1"/>
  <c r="E12" i="3" s="1"/>
  <c r="E10" i="1"/>
  <c r="D11" i="1" s="1"/>
  <c r="E12" i="2"/>
  <c r="D13" i="2" s="1"/>
  <c r="D13" i="3" l="1"/>
  <c r="E13" i="3" s="1"/>
  <c r="E11" i="1"/>
  <c r="D12" i="1" s="1"/>
  <c r="E13" i="2"/>
  <c r="D14" i="2" s="1"/>
  <c r="D14" i="3" l="1"/>
  <c r="E14" i="3" s="1"/>
  <c r="D13" i="1"/>
  <c r="E12" i="1"/>
  <c r="E14" i="2"/>
  <c r="D15" i="2" s="1"/>
  <c r="D15" i="3" l="1"/>
  <c r="E13" i="1"/>
  <c r="D14" i="1" s="1"/>
  <c r="D16" i="2"/>
  <c r="E16" i="2" s="1"/>
  <c r="E15" i="2"/>
  <c r="E15" i="3" l="1"/>
  <c r="D16" i="3" s="1"/>
  <c r="E16" i="3" s="1"/>
  <c r="D17" i="3" s="1"/>
  <c r="E17" i="3" s="1"/>
  <c r="E14" i="1"/>
  <c r="D15" i="1" s="1"/>
  <c r="E15" i="1" l="1"/>
  <c r="D16" i="1" s="1"/>
  <c r="E16" i="1" l="1"/>
  <c r="D17" i="1" s="1"/>
  <c r="E17" i="1" l="1"/>
  <c r="D18" i="1" s="1"/>
  <c r="E18" i="1" s="1"/>
</calcChain>
</file>

<file path=xl/sharedStrings.xml><?xml version="1.0" encoding="utf-8"?>
<sst xmlns="http://schemas.openxmlformats.org/spreadsheetml/2006/main" count="186" uniqueCount="72">
  <si>
    <t>Créer le planning pour la réalisation d’un site web d'une entreprise fictive</t>
  </si>
  <si>
    <t>Phase</t>
  </si>
  <si>
    <t>Dependances</t>
  </si>
  <si>
    <t xml:space="preserve">Statut </t>
  </si>
  <si>
    <t>Date Fin</t>
  </si>
  <si>
    <t>Responsable</t>
  </si>
  <si>
    <t>Tâches</t>
  </si>
  <si>
    <t>Duree
( en jours)</t>
  </si>
  <si>
    <t>Date de 
Debut</t>
  </si>
  <si>
    <t xml:space="preserve">Rédaction du cahier des charges </t>
  </si>
  <si>
    <t>Étude des besoins</t>
  </si>
  <si>
    <t>Validation des maquettes</t>
  </si>
  <si>
    <t xml:space="preserve">Maquettage des pages (wireframes) </t>
  </si>
  <si>
    <t>Intégration HTML/CSS</t>
  </si>
  <si>
    <t>Développement backend (PHP/SQL)</t>
  </si>
  <si>
    <t>Intégration formulaire de contact</t>
  </si>
  <si>
    <t>Recette fonctionnelle</t>
  </si>
  <si>
    <t>Corrections</t>
  </si>
  <si>
    <t>Réunion de lancement</t>
  </si>
  <si>
    <t xml:space="preserve">Développement frontend (JavaScript) </t>
  </si>
  <si>
    <t xml:space="preserve"> Préparation</t>
  </si>
  <si>
    <t xml:space="preserve"> Conception </t>
  </si>
  <si>
    <t xml:space="preserve"> Développement</t>
  </si>
  <si>
    <t xml:space="preserve"> Tests </t>
  </si>
  <si>
    <t>Livraison &amp;
Deploiement</t>
  </si>
  <si>
    <t xml:space="preserve">Livraison client
</t>
  </si>
  <si>
    <t>Mise en ligne</t>
  </si>
  <si>
    <t>Mise a jour du projet</t>
  </si>
  <si>
    <t>Continu</t>
  </si>
  <si>
    <t>Yann Lelay PIERRE</t>
  </si>
  <si>
    <t>Robaldo BADIO</t>
  </si>
  <si>
    <t>Betty PIERRE</t>
  </si>
  <si>
    <t>Marie Beatrice FABIEN</t>
  </si>
  <si>
    <t>Peterson CHERY</t>
  </si>
  <si>
    <t>Evens CHARLES</t>
  </si>
  <si>
    <t>Chef de Projet</t>
  </si>
  <si>
    <t>Analyste Fonctionnel</t>
  </si>
  <si>
    <t>Maquettes</t>
  </si>
  <si>
    <t xml:space="preserve">Developpeur </t>
  </si>
  <si>
    <t>Structure du site</t>
  </si>
  <si>
    <t>Tests</t>
  </si>
  <si>
    <t>Preparation page d'accueil</t>
  </si>
  <si>
    <t>tests valides</t>
  </si>
  <si>
    <t>Lancement</t>
  </si>
  <si>
    <r>
      <t>Termin</t>
    </r>
    <r>
      <rPr>
        <sz val="11"/>
        <color theme="1"/>
        <rFont val="Calibri"/>
        <family val="2"/>
      </rPr>
      <t>é</t>
    </r>
  </si>
  <si>
    <t>Terminé</t>
  </si>
  <si>
    <t>en cours</t>
  </si>
  <si>
    <t>en attente</t>
  </si>
  <si>
    <t>non demarré</t>
  </si>
  <si>
    <t>Livraison client</t>
  </si>
  <si>
    <t>Créer  l'Application mobile de gestion des tâches</t>
  </si>
  <si>
    <t>Creation des Maquettes UI/UX</t>
  </si>
  <si>
    <t>Developpement</t>
  </si>
  <si>
    <r>
      <t>Termin</t>
    </r>
    <r>
      <rPr>
        <sz val="12"/>
        <color theme="1"/>
        <rFont val="Calibri"/>
        <family val="2"/>
      </rPr>
      <t>é</t>
    </r>
  </si>
  <si>
    <t xml:space="preserve">Structure </t>
  </si>
  <si>
    <t>developpeur</t>
  </si>
  <si>
    <t xml:space="preserve">Créer le planning pour la Configuration d'un Pare-feu FortiGate avec GNS3 </t>
  </si>
  <si>
    <t>Preparation GNS3 et importer Fortigate</t>
  </si>
  <si>
    <t>Concevoir la topologie</t>
  </si>
  <si>
    <t xml:space="preserve">Configurer Fortigate </t>
  </si>
  <si>
    <t>Configurer (Interfaces, Nat)</t>
  </si>
  <si>
    <t>Test de connectivite</t>
  </si>
  <si>
    <t xml:space="preserve">Simulation d'Attaques </t>
  </si>
  <si>
    <t>Ajustement de la Securite</t>
  </si>
  <si>
    <t>Presentation 
Finale</t>
  </si>
  <si>
    <t>Documentation</t>
  </si>
  <si>
    <t>Rapport final/Cloture</t>
  </si>
  <si>
    <t>Robaldo PIERRE</t>
  </si>
  <si>
    <t>Testeur</t>
  </si>
  <si>
    <t>Tests valides</t>
  </si>
  <si>
    <t>Admin Systeme</t>
  </si>
  <si>
    <t>Rencontre de planification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</si>
</sst>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Algerian"/>
      <family val="5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3" tint="-0.249977111117893"/>
      <name val="Bahnschrift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3" borderId="0" xfId="0" applyFont="1" applyFill="1" applyAlignment="1"/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vertical="top" wrapText="1"/>
    </xf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14" fontId="0" fillId="0" borderId="1" xfId="0" applyNumberFormat="1" applyBorder="1"/>
    <xf numFmtId="14" fontId="4" fillId="0" borderId="2" xfId="0" applyNumberFormat="1" applyFont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/>
    <xf numFmtId="164" fontId="3" fillId="0" borderId="1" xfId="0" applyNumberFormat="1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14" fontId="4" fillId="0" borderId="1" xfId="0" applyNumberFormat="1" applyFont="1" applyBorder="1" applyAlignment="1">
      <alignment horizontal="center"/>
    </xf>
    <xf numFmtId="0" fontId="3" fillId="0" borderId="1" xfId="0" applyFont="1" applyFill="1" applyBorder="1"/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'Projet 1'!$C$5</c:f>
              <c:strCache>
                <c:ptCount val="1"/>
                <c:pt idx="0">
                  <c:v>Duree
( en jours)</c:v>
                </c:pt>
              </c:strCache>
            </c:strRef>
          </c:tx>
          <c:invertIfNegative val="0"/>
          <c:cat>
            <c:strRef>
              <c:f>'Projet 1'!$B$6:$B$18</c:f>
              <c:strCache>
                <c:ptCount val="13"/>
                <c:pt idx="0">
                  <c:v>Réunion de lancement</c:v>
                </c:pt>
                <c:pt idx="1">
                  <c:v>Rédaction du cahier des charges </c:v>
                </c:pt>
                <c:pt idx="2">
                  <c:v>Étude des besoins</c:v>
                </c:pt>
                <c:pt idx="3">
                  <c:v>Maquettage des pages (wireframes) </c:v>
                </c:pt>
                <c:pt idx="4">
                  <c:v>Validation des maquettes</c:v>
                </c:pt>
                <c:pt idx="5">
                  <c:v>Intégration HTML/CSS</c:v>
                </c:pt>
                <c:pt idx="6">
                  <c:v>Développement frontend (JavaScript) </c:v>
                </c:pt>
                <c:pt idx="7">
                  <c:v>Développement backend (PHP/SQL)</c:v>
                </c:pt>
                <c:pt idx="8">
                  <c:v>Intégration formulaire de contact</c:v>
                </c:pt>
                <c:pt idx="9">
                  <c:v>Recette fonctionnelle</c:v>
                </c:pt>
                <c:pt idx="10">
                  <c:v>Corrections</c:v>
                </c:pt>
                <c:pt idx="11">
                  <c:v>Livraison client
</c:v>
                </c:pt>
                <c:pt idx="12">
                  <c:v>Mise en ligne</c:v>
                </c:pt>
              </c:strCache>
            </c:strRef>
          </c:cat>
          <c:val>
            <c:numRef>
              <c:f>'Projet 1'!$C$6:$C$18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3826432"/>
        <c:axId val="153827968"/>
        <c:axId val="0"/>
      </c:bar3DChart>
      <c:catAx>
        <c:axId val="153826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827968"/>
        <c:crosses val="autoZero"/>
        <c:auto val="1"/>
        <c:lblAlgn val="ctr"/>
        <c:lblOffset val="100"/>
        <c:noMultiLvlLbl val="0"/>
      </c:catAx>
      <c:valAx>
        <c:axId val="153827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82643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-1" verticalDpi="-1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'Projet 2'!$C$5</c:f>
              <c:strCache>
                <c:ptCount val="1"/>
                <c:pt idx="0">
                  <c:v>Duree
( en jours)</c:v>
                </c:pt>
              </c:strCache>
            </c:strRef>
          </c:tx>
          <c:cat>
            <c:strRef>
              <c:f>'Projet 2'!$B$6:$B$16</c:f>
              <c:strCache>
                <c:ptCount val="11"/>
                <c:pt idx="0">
                  <c:v>Réunion de lancement</c:v>
                </c:pt>
                <c:pt idx="1">
                  <c:v>Rédaction du cahier des charges </c:v>
                </c:pt>
                <c:pt idx="2">
                  <c:v>Étude des besoins</c:v>
                </c:pt>
                <c:pt idx="3">
                  <c:v>Creation des Maquettes UI/UX</c:v>
                </c:pt>
                <c:pt idx="4">
                  <c:v>Validation des maquettes</c:v>
                </c:pt>
                <c:pt idx="5">
                  <c:v>Développement backend (PHP/SQL)</c:v>
                </c:pt>
                <c:pt idx="6">
                  <c:v>Intégration formulaire de contact</c:v>
                </c:pt>
                <c:pt idx="7">
                  <c:v>Recette fonctionnelle</c:v>
                </c:pt>
                <c:pt idx="8">
                  <c:v>Corrections</c:v>
                </c:pt>
                <c:pt idx="9">
                  <c:v>Livraison client</c:v>
                </c:pt>
                <c:pt idx="10">
                  <c:v>Mise en ligne</c:v>
                </c:pt>
              </c:strCache>
            </c:strRef>
          </c:cat>
          <c:val>
            <c:numRef>
              <c:f>'Projet 2'!$C$6:$C$16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'Projet 3'!$C$6</c:f>
              <c:strCache>
                <c:ptCount val="1"/>
                <c:pt idx="0">
                  <c:v>Duree
( en jours)</c:v>
                </c:pt>
              </c:strCache>
            </c:strRef>
          </c:tx>
          <c:invertIfNegative val="0"/>
          <c:dLbls>
            <c:dLbl>
              <c:idx val="10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'Projet 3'!$B$7:$B$17</c:f>
              <c:strCache>
                <c:ptCount val="11"/>
                <c:pt idx="0">
                  <c:v>Rencontre de planification</c:v>
                </c:pt>
                <c:pt idx="1">
                  <c:v>Rédaction du cahier des charges </c:v>
                </c:pt>
                <c:pt idx="2">
                  <c:v>Preparation GNS3 et importer Fortigate</c:v>
                </c:pt>
                <c:pt idx="3">
                  <c:v>Concevoir la topologie</c:v>
                </c:pt>
                <c:pt idx="4">
                  <c:v>Configurer Fortigate </c:v>
                </c:pt>
                <c:pt idx="5">
                  <c:v>Configurer (Interfaces, Nat)</c:v>
                </c:pt>
                <c:pt idx="6">
                  <c:v>Test de connectivite</c:v>
                </c:pt>
                <c:pt idx="7">
                  <c:v>Simulation d'Attaques </c:v>
                </c:pt>
                <c:pt idx="8">
                  <c:v>Ajustement de la Securite</c:v>
                </c:pt>
                <c:pt idx="9">
                  <c:v>Documentation</c:v>
                </c:pt>
                <c:pt idx="10">
                  <c:v>Rapport final/Cloture</c:v>
                </c:pt>
              </c:strCache>
            </c:strRef>
          </c:cat>
          <c:val>
            <c:numRef>
              <c:f>'Projet 3'!$C$7:$C$17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422272"/>
        <c:axId val="150424192"/>
        <c:axId val="0"/>
      </c:bar3DChart>
      <c:catAx>
        <c:axId val="150422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0424192"/>
        <c:crosses val="autoZero"/>
        <c:auto val="1"/>
        <c:lblAlgn val="ctr"/>
        <c:lblOffset val="100"/>
        <c:noMultiLvlLbl val="0"/>
      </c:catAx>
      <c:valAx>
        <c:axId val="15042419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50422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784860</xdr:colOff>
      <xdr:row>19</xdr:row>
      <xdr:rowOff>201930</xdr:rowOff>
    </xdr:from>
    <xdr:to>
      <xdr:col>6</xdr:col>
      <xdr:colOff>967740</xdr:colOff>
      <xdr:row>36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1417320</xdr:colOff>
      <xdr:row>19</xdr:row>
      <xdr:rowOff>3810</xdr:rowOff>
    </xdr:from>
    <xdr:to>
      <xdr:col>5</xdr:col>
      <xdr:colOff>571500</xdr:colOff>
      <xdr:row>34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17</xdr:row>
      <xdr:rowOff>137160</xdr:rowOff>
    </xdr:from>
    <xdr:to>
      <xdr:col>5</xdr:col>
      <xdr:colOff>1623060</xdr:colOff>
      <xdr:row>34</xdr:row>
      <xdr:rowOff>3810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topLeftCell="A11" workbookViewId="0">
      <selection activeCell="B32" sqref="B32"/>
    </sheetView>
  </sheetViews>
  <sheetFormatPr defaultRowHeight="14.4" x14ac:dyDescent="0.3"/>
  <cols>
    <col min="1" max="1" width="20" customWidth="1"/>
    <col min="2" max="2" width="40.109375" customWidth="1"/>
    <col min="3" max="3" width="14.6640625" customWidth="1"/>
    <col min="4" max="4" width="18.77734375" style="13" customWidth="1"/>
    <col min="5" max="5" width="17.33203125" style="13" customWidth="1"/>
    <col min="6" max="6" width="24.5546875" customWidth="1"/>
    <col min="7" max="7" width="21.44140625" customWidth="1"/>
    <col min="8" max="8" width="14.109375" customWidth="1"/>
  </cols>
  <sheetData>
    <row r="1" spans="1:15" ht="14.4" customHeight="1" x14ac:dyDescent="0.4">
      <c r="A1" s="20" t="s">
        <v>0</v>
      </c>
      <c r="B1" s="21"/>
      <c r="C1" s="21"/>
      <c r="D1" s="21"/>
      <c r="E1" s="21"/>
      <c r="F1" s="21"/>
      <c r="G1" s="21"/>
      <c r="H1" s="22"/>
      <c r="I1" s="1"/>
      <c r="J1" s="1"/>
      <c r="K1" s="1"/>
      <c r="L1" s="1"/>
      <c r="M1" s="1"/>
      <c r="N1" s="1"/>
      <c r="O1" s="1"/>
    </row>
    <row r="2" spans="1:15" ht="14.4" customHeight="1" x14ac:dyDescent="0.4">
      <c r="A2" s="23"/>
      <c r="B2" s="24"/>
      <c r="C2" s="24"/>
      <c r="D2" s="24"/>
      <c r="E2" s="24"/>
      <c r="F2" s="24"/>
      <c r="G2" s="24"/>
      <c r="H2" s="25"/>
      <c r="I2" s="1"/>
      <c r="J2" s="1"/>
      <c r="K2" s="1"/>
      <c r="L2" s="1"/>
      <c r="M2" s="1"/>
      <c r="N2" s="1"/>
      <c r="O2" s="1"/>
    </row>
    <row r="3" spans="1:15" ht="14.4" customHeight="1" x14ac:dyDescent="0.4">
      <c r="A3" s="23"/>
      <c r="B3" s="24"/>
      <c r="C3" s="24"/>
      <c r="D3" s="24"/>
      <c r="E3" s="24"/>
      <c r="F3" s="24"/>
      <c r="G3" s="24"/>
      <c r="H3" s="25"/>
      <c r="I3" s="1"/>
      <c r="J3" s="1"/>
      <c r="K3" s="1"/>
      <c r="L3" s="1"/>
      <c r="M3" s="1"/>
      <c r="N3" s="1"/>
      <c r="O3" s="1"/>
    </row>
    <row r="4" spans="1:15" ht="14.4" customHeight="1" thickBot="1" x14ac:dyDescent="0.45">
      <c r="A4" s="26"/>
      <c r="B4" s="27"/>
      <c r="C4" s="27"/>
      <c r="D4" s="27"/>
      <c r="E4" s="27"/>
      <c r="F4" s="27"/>
      <c r="G4" s="27"/>
      <c r="H4" s="28"/>
      <c r="I4" s="1"/>
      <c r="J4" s="1"/>
      <c r="K4" s="1"/>
      <c r="L4" s="1"/>
      <c r="M4" s="1"/>
      <c r="N4" s="1"/>
      <c r="O4" s="1"/>
    </row>
    <row r="5" spans="1:15" ht="34.799999999999997" x14ac:dyDescent="0.3">
      <c r="A5" s="7" t="s">
        <v>1</v>
      </c>
      <c r="B5" s="7" t="s">
        <v>6</v>
      </c>
      <c r="C5" s="8" t="s">
        <v>7</v>
      </c>
      <c r="D5" s="10" t="s">
        <v>8</v>
      </c>
      <c r="E5" s="11" t="s">
        <v>4</v>
      </c>
      <c r="F5" s="7" t="s">
        <v>5</v>
      </c>
      <c r="G5" s="7" t="s">
        <v>2</v>
      </c>
      <c r="H5" s="7" t="s">
        <v>3</v>
      </c>
    </row>
    <row r="6" spans="1:15" ht="19.95" customHeight="1" x14ac:dyDescent="0.3">
      <c r="A6" s="29" t="s">
        <v>20</v>
      </c>
      <c r="B6" s="4" t="s">
        <v>18</v>
      </c>
      <c r="C6" s="4">
        <v>3</v>
      </c>
      <c r="D6" s="14">
        <v>45769</v>
      </c>
      <c r="E6" s="15">
        <f>(D6+C6)-1</f>
        <v>45771</v>
      </c>
      <c r="F6" s="16" t="s">
        <v>29</v>
      </c>
      <c r="G6" s="4" t="s">
        <v>35</v>
      </c>
      <c r="H6" s="4" t="s">
        <v>53</v>
      </c>
    </row>
    <row r="7" spans="1:15" ht="19.95" customHeight="1" x14ac:dyDescent="0.3">
      <c r="A7" s="29"/>
      <c r="B7" s="4" t="s">
        <v>9</v>
      </c>
      <c r="C7" s="4">
        <v>5</v>
      </c>
      <c r="D7" s="14">
        <f t="shared" ref="D7:D18" si="0">E6</f>
        <v>45771</v>
      </c>
      <c r="E7" s="15">
        <f t="shared" ref="E7:E18" si="1">(D7+C7)-1</f>
        <v>45775</v>
      </c>
      <c r="F7" s="16" t="s">
        <v>29</v>
      </c>
      <c r="G7" s="4" t="s">
        <v>36</v>
      </c>
      <c r="H7" s="4" t="s">
        <v>45</v>
      </c>
    </row>
    <row r="8" spans="1:15" ht="19.95" customHeight="1" x14ac:dyDescent="0.3">
      <c r="A8" s="29"/>
      <c r="B8" s="4" t="s">
        <v>10</v>
      </c>
      <c r="C8" s="4">
        <v>5</v>
      </c>
      <c r="D8" s="14">
        <f t="shared" si="0"/>
        <v>45775</v>
      </c>
      <c r="E8" s="15">
        <f t="shared" si="1"/>
        <v>45779</v>
      </c>
      <c r="F8" s="16" t="s">
        <v>30</v>
      </c>
      <c r="G8" s="4" t="s">
        <v>36</v>
      </c>
      <c r="H8" s="4" t="s">
        <v>45</v>
      </c>
    </row>
    <row r="9" spans="1:15" ht="19.95" customHeight="1" x14ac:dyDescent="0.3">
      <c r="A9" s="29" t="s">
        <v>21</v>
      </c>
      <c r="B9" s="4" t="s">
        <v>12</v>
      </c>
      <c r="C9" s="4">
        <v>3</v>
      </c>
      <c r="D9" s="14">
        <f t="shared" si="0"/>
        <v>45779</v>
      </c>
      <c r="E9" s="15">
        <f t="shared" si="1"/>
        <v>45781</v>
      </c>
      <c r="F9" s="16" t="s">
        <v>31</v>
      </c>
      <c r="G9" s="4" t="s">
        <v>37</v>
      </c>
      <c r="H9" s="4" t="s">
        <v>45</v>
      </c>
    </row>
    <row r="10" spans="1:15" ht="19.95" customHeight="1" x14ac:dyDescent="0.3">
      <c r="A10" s="29"/>
      <c r="B10" s="4" t="s">
        <v>11</v>
      </c>
      <c r="C10" s="4">
        <v>2</v>
      </c>
      <c r="D10" s="14">
        <f t="shared" si="0"/>
        <v>45781</v>
      </c>
      <c r="E10" s="15">
        <f t="shared" si="1"/>
        <v>45782</v>
      </c>
      <c r="F10" s="16" t="s">
        <v>32</v>
      </c>
      <c r="G10" s="4" t="s">
        <v>37</v>
      </c>
      <c r="H10" s="4" t="s">
        <v>46</v>
      </c>
    </row>
    <row r="11" spans="1:15" ht="19.95" customHeight="1" x14ac:dyDescent="0.3">
      <c r="A11" s="29" t="s">
        <v>22</v>
      </c>
      <c r="B11" s="4" t="s">
        <v>13</v>
      </c>
      <c r="C11" s="4">
        <v>5</v>
      </c>
      <c r="D11" s="14">
        <f t="shared" si="0"/>
        <v>45782</v>
      </c>
      <c r="E11" s="15">
        <f t="shared" si="1"/>
        <v>45786</v>
      </c>
      <c r="F11" s="16" t="s">
        <v>33</v>
      </c>
      <c r="G11" s="4" t="s">
        <v>38</v>
      </c>
      <c r="H11" s="4" t="s">
        <v>46</v>
      </c>
    </row>
    <row r="12" spans="1:15" ht="19.95" customHeight="1" x14ac:dyDescent="0.3">
      <c r="A12" s="29"/>
      <c r="B12" s="4" t="s">
        <v>19</v>
      </c>
      <c r="C12" s="4">
        <v>5</v>
      </c>
      <c r="D12" s="14">
        <f t="shared" si="0"/>
        <v>45786</v>
      </c>
      <c r="E12" s="15">
        <f t="shared" si="1"/>
        <v>45790</v>
      </c>
      <c r="F12" s="16" t="s">
        <v>34</v>
      </c>
      <c r="G12" s="4" t="s">
        <v>38</v>
      </c>
      <c r="H12" s="4" t="s">
        <v>46</v>
      </c>
    </row>
    <row r="13" spans="1:15" ht="19.95" customHeight="1" x14ac:dyDescent="0.3">
      <c r="A13" s="29"/>
      <c r="B13" s="4" t="s">
        <v>14</v>
      </c>
      <c r="C13" s="4">
        <v>6</v>
      </c>
      <c r="D13" s="14">
        <f t="shared" si="0"/>
        <v>45790</v>
      </c>
      <c r="E13" s="15">
        <f t="shared" si="1"/>
        <v>45795</v>
      </c>
      <c r="F13" s="16" t="s">
        <v>34</v>
      </c>
      <c r="G13" s="4" t="s">
        <v>39</v>
      </c>
      <c r="H13" s="4" t="s">
        <v>46</v>
      </c>
    </row>
    <row r="14" spans="1:15" ht="19.95" customHeight="1" x14ac:dyDescent="0.3">
      <c r="A14" s="29"/>
      <c r="B14" s="4" t="s">
        <v>15</v>
      </c>
      <c r="C14" s="4">
        <v>3</v>
      </c>
      <c r="D14" s="14">
        <f t="shared" si="0"/>
        <v>45795</v>
      </c>
      <c r="E14" s="15">
        <f t="shared" si="1"/>
        <v>45797</v>
      </c>
      <c r="F14" s="16" t="s">
        <v>33</v>
      </c>
      <c r="G14" s="4" t="s">
        <v>41</v>
      </c>
      <c r="H14" s="4" t="s">
        <v>47</v>
      </c>
    </row>
    <row r="15" spans="1:15" ht="19.95" customHeight="1" x14ac:dyDescent="0.3">
      <c r="A15" s="29" t="s">
        <v>23</v>
      </c>
      <c r="B15" s="4" t="s">
        <v>16</v>
      </c>
      <c r="C15" s="4">
        <v>5</v>
      </c>
      <c r="D15" s="14">
        <f t="shared" si="0"/>
        <v>45797</v>
      </c>
      <c r="E15" s="15">
        <f t="shared" si="1"/>
        <v>45801</v>
      </c>
      <c r="F15" s="16" t="s">
        <v>31</v>
      </c>
      <c r="G15" s="4" t="s">
        <v>40</v>
      </c>
      <c r="H15" s="4" t="s">
        <v>48</v>
      </c>
    </row>
    <row r="16" spans="1:15" ht="19.95" customHeight="1" x14ac:dyDescent="0.3">
      <c r="A16" s="29"/>
      <c r="B16" s="4" t="s">
        <v>17</v>
      </c>
      <c r="C16" s="4">
        <v>6</v>
      </c>
      <c r="D16" s="14">
        <f t="shared" si="0"/>
        <v>45801</v>
      </c>
      <c r="E16" s="15">
        <f t="shared" si="1"/>
        <v>45806</v>
      </c>
      <c r="F16" s="16" t="s">
        <v>32</v>
      </c>
      <c r="G16" s="4" t="s">
        <v>40</v>
      </c>
      <c r="H16" s="4" t="s">
        <v>48</v>
      </c>
    </row>
    <row r="17" spans="1:8" ht="19.95" customHeight="1" x14ac:dyDescent="0.3">
      <c r="A17" s="17" t="s">
        <v>24</v>
      </c>
      <c r="B17" s="5" t="s">
        <v>25</v>
      </c>
      <c r="C17" s="4">
        <v>3</v>
      </c>
      <c r="D17" s="14">
        <f t="shared" si="0"/>
        <v>45806</v>
      </c>
      <c r="E17" s="15">
        <f t="shared" si="1"/>
        <v>45808</v>
      </c>
      <c r="F17" s="16" t="s">
        <v>29</v>
      </c>
      <c r="G17" s="4" t="s">
        <v>42</v>
      </c>
      <c r="H17" s="4" t="s">
        <v>48</v>
      </c>
    </row>
    <row r="18" spans="1:8" ht="19.95" customHeight="1" x14ac:dyDescent="0.3">
      <c r="A18" s="18"/>
      <c r="B18" s="4" t="s">
        <v>26</v>
      </c>
      <c r="C18" s="4">
        <v>8</v>
      </c>
      <c r="D18" s="14">
        <f t="shared" si="0"/>
        <v>45808</v>
      </c>
      <c r="E18" s="15">
        <f t="shared" si="1"/>
        <v>45815</v>
      </c>
      <c r="F18" s="16" t="s">
        <v>29</v>
      </c>
      <c r="G18" s="4" t="s">
        <v>43</v>
      </c>
      <c r="H18" s="4" t="s">
        <v>47</v>
      </c>
    </row>
    <row r="19" spans="1:8" ht="19.95" customHeight="1" x14ac:dyDescent="0.3">
      <c r="A19" s="19"/>
      <c r="B19" s="4" t="s">
        <v>27</v>
      </c>
      <c r="C19" s="4" t="s">
        <v>28</v>
      </c>
      <c r="D19" s="14"/>
      <c r="E19" s="9"/>
      <c r="F19" s="2"/>
      <c r="G19" s="2"/>
      <c r="H19" s="2"/>
    </row>
    <row r="20" spans="1:8" ht="19.95" customHeight="1" x14ac:dyDescent="0.3">
      <c r="B20" s="6"/>
      <c r="C20" s="6"/>
      <c r="D20" s="12"/>
      <c r="E20" s="12"/>
      <c r="F20" s="6"/>
      <c r="G20" s="6"/>
      <c r="H20" s="6"/>
    </row>
  </sheetData>
  <mergeCells count="6">
    <mergeCell ref="A17:A19"/>
    <mergeCell ref="A1:H4"/>
    <mergeCell ref="A6:A8"/>
    <mergeCell ref="A9:A10"/>
    <mergeCell ref="A11:A14"/>
    <mergeCell ref="A15:A16"/>
  </mergeCells>
  <pageMargins left="0.25" right="0.25" top="0.75" bottom="0.75" header="0.3" footer="0.3"/>
  <pageSetup scale="70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B32" sqref="B32"/>
    </sheetView>
  </sheetViews>
  <sheetFormatPr defaultRowHeight="14.4" x14ac:dyDescent="0.3"/>
  <cols>
    <col min="1" max="1" width="18.88671875" customWidth="1"/>
    <col min="2" max="2" width="36.88671875" customWidth="1"/>
    <col min="4" max="4" width="16.21875" customWidth="1"/>
    <col min="5" max="5" width="17" customWidth="1"/>
    <col min="6" max="6" width="23.109375" customWidth="1"/>
    <col min="7" max="7" width="19.5546875" customWidth="1"/>
    <col min="8" max="8" width="16.5546875" customWidth="1"/>
  </cols>
  <sheetData>
    <row r="1" spans="1:8" x14ac:dyDescent="0.3">
      <c r="A1" s="30" t="s">
        <v>50</v>
      </c>
      <c r="B1" s="31"/>
      <c r="C1" s="31"/>
      <c r="D1" s="31"/>
      <c r="E1" s="31"/>
      <c r="F1" s="31"/>
      <c r="G1" s="31"/>
      <c r="H1" s="32"/>
    </row>
    <row r="2" spans="1:8" x14ac:dyDescent="0.3">
      <c r="A2" s="33"/>
      <c r="B2" s="34"/>
      <c r="C2" s="34"/>
      <c r="D2" s="34"/>
      <c r="E2" s="34"/>
      <c r="F2" s="34"/>
      <c r="G2" s="34"/>
      <c r="H2" s="35"/>
    </row>
    <row r="3" spans="1:8" x14ac:dyDescent="0.3">
      <c r="A3" s="33"/>
      <c r="B3" s="34"/>
      <c r="C3" s="34"/>
      <c r="D3" s="34"/>
      <c r="E3" s="34"/>
      <c r="F3" s="34"/>
      <c r="G3" s="34"/>
      <c r="H3" s="35"/>
    </row>
    <row r="4" spans="1:8" ht="15" thickBot="1" x14ac:dyDescent="0.35">
      <c r="A4" s="36"/>
      <c r="B4" s="37"/>
      <c r="C4" s="37"/>
      <c r="D4" s="37"/>
      <c r="E4" s="37"/>
      <c r="F4" s="37"/>
      <c r="G4" s="37"/>
      <c r="H4" s="38"/>
    </row>
    <row r="5" spans="1:8" ht="52.2" x14ac:dyDescent="0.3">
      <c r="A5" s="7" t="s">
        <v>1</v>
      </c>
      <c r="B5" s="7" t="s">
        <v>6</v>
      </c>
      <c r="C5" s="8" t="s">
        <v>7</v>
      </c>
      <c r="D5" s="10" t="s">
        <v>8</v>
      </c>
      <c r="E5" s="11" t="s">
        <v>4</v>
      </c>
      <c r="F5" s="7" t="s">
        <v>5</v>
      </c>
      <c r="G5" s="7" t="s">
        <v>2</v>
      </c>
      <c r="H5" s="7" t="s">
        <v>3</v>
      </c>
    </row>
    <row r="6" spans="1:8" ht="15.6" x14ac:dyDescent="0.3">
      <c r="A6" s="29" t="s">
        <v>20</v>
      </c>
      <c r="B6" s="4" t="s">
        <v>18</v>
      </c>
      <c r="C6" s="4">
        <v>3</v>
      </c>
      <c r="D6" s="14">
        <v>45769</v>
      </c>
      <c r="E6" s="15">
        <f>(D6+C6)-1</f>
        <v>45771</v>
      </c>
      <c r="F6" s="16" t="s">
        <v>29</v>
      </c>
      <c r="G6" s="4" t="s">
        <v>35</v>
      </c>
      <c r="H6" s="4" t="s">
        <v>53</v>
      </c>
    </row>
    <row r="7" spans="1:8" ht="15.6" x14ac:dyDescent="0.3">
      <c r="A7" s="29"/>
      <c r="B7" s="4" t="s">
        <v>9</v>
      </c>
      <c r="C7" s="4">
        <v>5</v>
      </c>
      <c r="D7" s="14">
        <f t="shared" ref="D7:D16" si="0">E6</f>
        <v>45771</v>
      </c>
      <c r="E7" s="15">
        <f t="shared" ref="E7:E16" si="1">(D7+C7)-1</f>
        <v>45775</v>
      </c>
      <c r="F7" s="16" t="s">
        <v>29</v>
      </c>
      <c r="G7" s="4" t="s">
        <v>36</v>
      </c>
      <c r="H7" s="4" t="s">
        <v>45</v>
      </c>
    </row>
    <row r="8" spans="1:8" ht="15.6" x14ac:dyDescent="0.3">
      <c r="A8" s="29"/>
      <c r="B8" s="4" t="s">
        <v>10</v>
      </c>
      <c r="C8" s="4">
        <v>5</v>
      </c>
      <c r="D8" s="14">
        <f t="shared" si="0"/>
        <v>45775</v>
      </c>
      <c r="E8" s="15">
        <f t="shared" si="1"/>
        <v>45779</v>
      </c>
      <c r="F8" s="16" t="s">
        <v>30</v>
      </c>
      <c r="G8" s="4" t="s">
        <v>36</v>
      </c>
      <c r="H8" s="4" t="s">
        <v>45</v>
      </c>
    </row>
    <row r="9" spans="1:8" ht="15.6" x14ac:dyDescent="0.3">
      <c r="A9" s="29" t="s">
        <v>21</v>
      </c>
      <c r="B9" s="4" t="s">
        <v>51</v>
      </c>
      <c r="C9" s="4">
        <v>3</v>
      </c>
      <c r="D9" s="14">
        <f t="shared" si="0"/>
        <v>45779</v>
      </c>
      <c r="E9" s="15">
        <f t="shared" si="1"/>
        <v>45781</v>
      </c>
      <c r="F9" s="16" t="s">
        <v>31</v>
      </c>
      <c r="G9" s="4" t="s">
        <v>37</v>
      </c>
      <c r="H9" s="4" t="s">
        <v>45</v>
      </c>
    </row>
    <row r="10" spans="1:8" ht="15.6" x14ac:dyDescent="0.3">
      <c r="A10" s="29"/>
      <c r="B10" s="4" t="s">
        <v>11</v>
      </c>
      <c r="C10" s="4">
        <v>2</v>
      </c>
      <c r="D10" s="14">
        <f t="shared" si="0"/>
        <v>45781</v>
      </c>
      <c r="E10" s="15">
        <f t="shared" si="1"/>
        <v>45782</v>
      </c>
      <c r="F10" s="16" t="s">
        <v>32</v>
      </c>
      <c r="G10" s="4" t="s">
        <v>37</v>
      </c>
      <c r="H10" s="4" t="s">
        <v>46</v>
      </c>
    </row>
    <row r="11" spans="1:8" ht="15.6" x14ac:dyDescent="0.3">
      <c r="A11" s="29" t="s">
        <v>52</v>
      </c>
      <c r="B11" s="4" t="s">
        <v>14</v>
      </c>
      <c r="C11" s="4">
        <v>6</v>
      </c>
      <c r="D11" s="14">
        <f t="shared" si="0"/>
        <v>45782</v>
      </c>
      <c r="E11" s="15">
        <f t="shared" si="1"/>
        <v>45787</v>
      </c>
      <c r="F11" s="16" t="s">
        <v>34</v>
      </c>
      <c r="G11" s="4" t="s">
        <v>54</v>
      </c>
      <c r="H11" s="4" t="s">
        <v>46</v>
      </c>
    </row>
    <row r="12" spans="1:8" ht="15.6" x14ac:dyDescent="0.3">
      <c r="A12" s="29"/>
      <c r="B12" s="4" t="s">
        <v>15</v>
      </c>
      <c r="C12" s="4">
        <v>3</v>
      </c>
      <c r="D12" s="14">
        <f t="shared" si="0"/>
        <v>45787</v>
      </c>
      <c r="E12" s="15">
        <f t="shared" si="1"/>
        <v>45789</v>
      </c>
      <c r="F12" s="16" t="s">
        <v>33</v>
      </c>
      <c r="G12" s="4" t="s">
        <v>55</v>
      </c>
      <c r="H12" s="4" t="s">
        <v>47</v>
      </c>
    </row>
    <row r="13" spans="1:8" ht="15.6" x14ac:dyDescent="0.3">
      <c r="A13" s="29" t="s">
        <v>23</v>
      </c>
      <c r="B13" s="4" t="s">
        <v>16</v>
      </c>
      <c r="C13" s="4">
        <v>5</v>
      </c>
      <c r="D13" s="14">
        <f t="shared" si="0"/>
        <v>45789</v>
      </c>
      <c r="E13" s="15">
        <f t="shared" si="1"/>
        <v>45793</v>
      </c>
      <c r="F13" s="16" t="s">
        <v>31</v>
      </c>
      <c r="G13" s="4" t="s">
        <v>40</v>
      </c>
      <c r="H13" s="4" t="s">
        <v>48</v>
      </c>
    </row>
    <row r="14" spans="1:8" ht="15.6" x14ac:dyDescent="0.3">
      <c r="A14" s="29"/>
      <c r="B14" s="4" t="s">
        <v>17</v>
      </c>
      <c r="C14" s="4">
        <v>6</v>
      </c>
      <c r="D14" s="14">
        <f t="shared" si="0"/>
        <v>45793</v>
      </c>
      <c r="E14" s="15">
        <f t="shared" si="1"/>
        <v>45798</v>
      </c>
      <c r="F14" s="16" t="s">
        <v>32</v>
      </c>
      <c r="G14" s="4" t="s">
        <v>40</v>
      </c>
      <c r="H14" s="4" t="s">
        <v>48</v>
      </c>
    </row>
    <row r="15" spans="1:8" ht="15.6" x14ac:dyDescent="0.3">
      <c r="A15" s="17" t="s">
        <v>24</v>
      </c>
      <c r="B15" s="5" t="s">
        <v>49</v>
      </c>
      <c r="C15" s="4">
        <v>3</v>
      </c>
      <c r="D15" s="14">
        <f t="shared" si="0"/>
        <v>45798</v>
      </c>
      <c r="E15" s="15">
        <f t="shared" si="1"/>
        <v>45800</v>
      </c>
      <c r="F15" s="16" t="s">
        <v>29</v>
      </c>
      <c r="G15" s="4" t="s">
        <v>42</v>
      </c>
      <c r="H15" s="4" t="s">
        <v>48</v>
      </c>
    </row>
    <row r="16" spans="1:8" ht="15.6" x14ac:dyDescent="0.3">
      <c r="A16" s="18"/>
      <c r="B16" s="4" t="s">
        <v>26</v>
      </c>
      <c r="C16" s="4">
        <v>8</v>
      </c>
      <c r="D16" s="14">
        <f t="shared" si="0"/>
        <v>45800</v>
      </c>
      <c r="E16" s="15">
        <f t="shared" si="1"/>
        <v>45807</v>
      </c>
      <c r="F16" s="16" t="s">
        <v>29</v>
      </c>
      <c r="G16" s="4" t="s">
        <v>43</v>
      </c>
      <c r="H16" s="4" t="s">
        <v>47</v>
      </c>
    </row>
    <row r="17" spans="1:8" ht="15.6" x14ac:dyDescent="0.3">
      <c r="A17" s="19"/>
      <c r="B17" s="4" t="s">
        <v>27</v>
      </c>
      <c r="C17" s="4" t="s">
        <v>28</v>
      </c>
      <c r="D17" s="14"/>
      <c r="E17" s="9"/>
      <c r="F17" s="2"/>
      <c r="G17" s="2"/>
      <c r="H17" s="2"/>
    </row>
  </sheetData>
  <mergeCells count="6">
    <mergeCell ref="A15:A17"/>
    <mergeCell ref="A1:H4"/>
    <mergeCell ref="A6:A8"/>
    <mergeCell ref="A9:A10"/>
    <mergeCell ref="A11:A12"/>
    <mergeCell ref="A13:A14"/>
  </mergeCells>
  <pageMargins left="0.25" right="0.25" top="0.75" bottom="0.75" header="0.3" footer="0.3"/>
  <pageSetup scale="7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A5" workbookViewId="0">
      <selection activeCell="B32" sqref="B32"/>
    </sheetView>
  </sheetViews>
  <sheetFormatPr defaultRowHeight="14.4" x14ac:dyDescent="0.3"/>
  <cols>
    <col min="1" max="1" width="16.5546875" customWidth="1"/>
    <col min="2" max="2" width="43.33203125" customWidth="1"/>
    <col min="4" max="4" width="17.109375" customWidth="1"/>
    <col min="5" max="5" width="21.109375" customWidth="1"/>
    <col min="6" max="6" width="24.109375" customWidth="1"/>
    <col min="7" max="7" width="25.109375" customWidth="1"/>
    <col min="8" max="8" width="21.5546875" customWidth="1"/>
  </cols>
  <sheetData>
    <row r="1" spans="1:8" ht="15" thickBot="1" x14ac:dyDescent="0.35"/>
    <row r="2" spans="1:8" x14ac:dyDescent="0.3">
      <c r="A2" s="20" t="s">
        <v>56</v>
      </c>
      <c r="B2" s="21"/>
      <c r="C2" s="21"/>
      <c r="D2" s="21"/>
      <c r="E2" s="21"/>
      <c r="F2" s="21"/>
      <c r="G2" s="21"/>
      <c r="H2" s="22"/>
    </row>
    <row r="3" spans="1:8" x14ac:dyDescent="0.3">
      <c r="A3" s="23"/>
      <c r="B3" s="24"/>
      <c r="C3" s="24"/>
      <c r="D3" s="24"/>
      <c r="E3" s="24"/>
      <c r="F3" s="24"/>
      <c r="G3" s="24"/>
      <c r="H3" s="25"/>
    </row>
    <row r="4" spans="1:8" x14ac:dyDescent="0.3">
      <c r="A4" s="23"/>
      <c r="B4" s="24"/>
      <c r="C4" s="24"/>
      <c r="D4" s="24"/>
      <c r="E4" s="24"/>
      <c r="F4" s="24"/>
      <c r="G4" s="24"/>
      <c r="H4" s="25"/>
    </row>
    <row r="5" spans="1:8" x14ac:dyDescent="0.3">
      <c r="A5" s="39"/>
      <c r="B5" s="40"/>
      <c r="C5" s="40"/>
      <c r="D5" s="40"/>
      <c r="E5" s="40"/>
      <c r="F5" s="40"/>
      <c r="G5" s="40"/>
      <c r="H5" s="41"/>
    </row>
    <row r="6" spans="1:8" ht="52.2" x14ac:dyDescent="0.3">
      <c r="A6" s="42" t="s">
        <v>1</v>
      </c>
      <c r="B6" s="42" t="s">
        <v>6</v>
      </c>
      <c r="C6" s="43" t="s">
        <v>7</v>
      </c>
      <c r="D6" s="44" t="s">
        <v>8</v>
      </c>
      <c r="E6" s="45" t="s">
        <v>4</v>
      </c>
      <c r="F6" s="42" t="s">
        <v>5</v>
      </c>
      <c r="G6" s="42" t="s">
        <v>2</v>
      </c>
      <c r="H6" s="42" t="s">
        <v>3</v>
      </c>
    </row>
    <row r="7" spans="1:8" ht="15.6" x14ac:dyDescent="0.3">
      <c r="A7" s="29" t="s">
        <v>20</v>
      </c>
      <c r="B7" s="4" t="s">
        <v>71</v>
      </c>
      <c r="C7" s="4">
        <v>2</v>
      </c>
      <c r="D7" s="14">
        <v>45769</v>
      </c>
      <c r="E7" s="15">
        <f>D7+C7</f>
        <v>45771</v>
      </c>
      <c r="F7" s="16" t="s">
        <v>32</v>
      </c>
      <c r="G7" s="2" t="s">
        <v>35</v>
      </c>
      <c r="H7" s="2" t="s">
        <v>44</v>
      </c>
    </row>
    <row r="8" spans="1:8" ht="15.6" x14ac:dyDescent="0.3">
      <c r="A8" s="29"/>
      <c r="B8" s="4" t="s">
        <v>9</v>
      </c>
      <c r="C8" s="4">
        <v>5</v>
      </c>
      <c r="D8" s="14">
        <f>E7+1</f>
        <v>45772</v>
      </c>
      <c r="E8" s="15">
        <f>D8+C8-1</f>
        <v>45776</v>
      </c>
      <c r="F8" s="16" t="s">
        <v>29</v>
      </c>
      <c r="G8" s="2" t="s">
        <v>36</v>
      </c>
      <c r="H8" s="2" t="s">
        <v>45</v>
      </c>
    </row>
    <row r="9" spans="1:8" ht="15.6" x14ac:dyDescent="0.3">
      <c r="A9" s="29"/>
      <c r="B9" s="4" t="s">
        <v>57</v>
      </c>
      <c r="C9" s="4">
        <v>5</v>
      </c>
      <c r="D9" s="14">
        <f t="shared" ref="D9:D17" si="0">E8+1</f>
        <v>45777</v>
      </c>
      <c r="E9" s="15">
        <f t="shared" ref="E9:E17" si="1">D9+C9-1</f>
        <v>45781</v>
      </c>
      <c r="F9" s="16" t="s">
        <v>32</v>
      </c>
      <c r="G9" s="2" t="s">
        <v>36</v>
      </c>
      <c r="H9" s="2" t="s">
        <v>45</v>
      </c>
    </row>
    <row r="10" spans="1:8" ht="15.6" x14ac:dyDescent="0.3">
      <c r="A10" s="3" t="s">
        <v>21</v>
      </c>
      <c r="B10" s="4" t="s">
        <v>58</v>
      </c>
      <c r="C10" s="4">
        <v>3</v>
      </c>
      <c r="D10" s="14">
        <f t="shared" si="0"/>
        <v>45782</v>
      </c>
      <c r="E10" s="15">
        <f t="shared" si="1"/>
        <v>45784</v>
      </c>
      <c r="F10" s="16" t="s">
        <v>31</v>
      </c>
      <c r="G10" s="2" t="s">
        <v>37</v>
      </c>
      <c r="H10" s="2" t="s">
        <v>45</v>
      </c>
    </row>
    <row r="11" spans="1:8" ht="15.6" x14ac:dyDescent="0.3">
      <c r="A11" s="29" t="s">
        <v>22</v>
      </c>
      <c r="B11" s="4" t="s">
        <v>59</v>
      </c>
      <c r="C11" s="4">
        <v>5</v>
      </c>
      <c r="D11" s="14">
        <f t="shared" si="0"/>
        <v>45785</v>
      </c>
      <c r="E11" s="15">
        <f t="shared" si="1"/>
        <v>45789</v>
      </c>
      <c r="F11" s="16" t="s">
        <v>33</v>
      </c>
      <c r="G11" s="2" t="s">
        <v>38</v>
      </c>
      <c r="H11" s="2" t="s">
        <v>46</v>
      </c>
    </row>
    <row r="12" spans="1:8" ht="15.6" x14ac:dyDescent="0.3">
      <c r="A12" s="29"/>
      <c r="B12" s="4" t="s">
        <v>60</v>
      </c>
      <c r="C12" s="4">
        <v>5</v>
      </c>
      <c r="D12" s="14">
        <f t="shared" si="0"/>
        <v>45790</v>
      </c>
      <c r="E12" s="15">
        <f t="shared" si="1"/>
        <v>45794</v>
      </c>
      <c r="F12" s="16" t="s">
        <v>34</v>
      </c>
      <c r="G12" s="2" t="s">
        <v>38</v>
      </c>
      <c r="H12" s="2" t="s">
        <v>46</v>
      </c>
    </row>
    <row r="13" spans="1:8" ht="15.6" x14ac:dyDescent="0.3">
      <c r="A13" s="29" t="s">
        <v>23</v>
      </c>
      <c r="B13" s="4" t="s">
        <v>61</v>
      </c>
      <c r="C13" s="4">
        <v>5</v>
      </c>
      <c r="D13" s="14">
        <f t="shared" si="0"/>
        <v>45795</v>
      </c>
      <c r="E13" s="15">
        <f t="shared" si="1"/>
        <v>45799</v>
      </c>
      <c r="F13" s="16" t="s">
        <v>31</v>
      </c>
      <c r="G13" s="2" t="s">
        <v>36</v>
      </c>
      <c r="H13" s="2" t="s">
        <v>48</v>
      </c>
    </row>
    <row r="14" spans="1:8" ht="15.6" x14ac:dyDescent="0.3">
      <c r="A14" s="29"/>
      <c r="B14" s="4" t="s">
        <v>62</v>
      </c>
      <c r="C14" s="4">
        <v>4</v>
      </c>
      <c r="D14" s="14">
        <f t="shared" si="0"/>
        <v>45800</v>
      </c>
      <c r="E14" s="15">
        <f t="shared" si="1"/>
        <v>45803</v>
      </c>
      <c r="F14" s="16" t="s">
        <v>67</v>
      </c>
      <c r="G14" s="2" t="s">
        <v>68</v>
      </c>
      <c r="H14" s="2" t="s">
        <v>48</v>
      </c>
    </row>
    <row r="15" spans="1:8" ht="15.6" x14ac:dyDescent="0.3">
      <c r="A15" s="29"/>
      <c r="B15" s="46" t="s">
        <v>63</v>
      </c>
      <c r="C15" s="4">
        <v>6</v>
      </c>
      <c r="D15" s="14">
        <f t="shared" si="0"/>
        <v>45804</v>
      </c>
      <c r="E15" s="15">
        <f t="shared" si="1"/>
        <v>45809</v>
      </c>
      <c r="F15" s="16" t="s">
        <v>32</v>
      </c>
      <c r="G15" s="2" t="s">
        <v>69</v>
      </c>
      <c r="H15" s="2" t="s">
        <v>48</v>
      </c>
    </row>
    <row r="16" spans="1:8" ht="15.6" x14ac:dyDescent="0.3">
      <c r="A16" s="47" t="s">
        <v>64</v>
      </c>
      <c r="B16" s="5" t="s">
        <v>65</v>
      </c>
      <c r="C16" s="4">
        <v>3</v>
      </c>
      <c r="D16" s="14">
        <f t="shared" si="0"/>
        <v>45810</v>
      </c>
      <c r="E16" s="15">
        <f t="shared" si="1"/>
        <v>45812</v>
      </c>
      <c r="F16" s="16" t="s">
        <v>32</v>
      </c>
      <c r="G16" s="2" t="s">
        <v>70</v>
      </c>
      <c r="H16" s="2" t="s">
        <v>48</v>
      </c>
    </row>
    <row r="17" spans="1:8" ht="15.6" x14ac:dyDescent="0.3">
      <c r="A17" s="47"/>
      <c r="B17" s="4" t="s">
        <v>66</v>
      </c>
      <c r="C17" s="4">
        <v>8</v>
      </c>
      <c r="D17" s="14">
        <f t="shared" si="0"/>
        <v>45813</v>
      </c>
      <c r="E17" s="15">
        <f t="shared" si="1"/>
        <v>45820</v>
      </c>
      <c r="F17" s="16" t="s">
        <v>32</v>
      </c>
      <c r="G17" s="2" t="s">
        <v>43</v>
      </c>
      <c r="H17" s="2" t="s">
        <v>47</v>
      </c>
    </row>
  </sheetData>
  <mergeCells count="5">
    <mergeCell ref="A16:A17"/>
    <mergeCell ref="A2:H5"/>
    <mergeCell ref="A7:A9"/>
    <mergeCell ref="A11:A12"/>
    <mergeCell ref="A13:A15"/>
  </mergeCells>
  <pageMargins left="0.25" right="0.25" top="0.75" bottom="0.75" header="0.3" footer="0.3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Projet 1</vt:lpstr>
      <vt:lpstr>Projet 2</vt:lpstr>
      <vt:lpstr>Projet 3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Inc.</dc:creator>
  <cp:lastModifiedBy>HP Inc.</cp:lastModifiedBy>
  <cp:lastPrinted>2025-04-23T20:20:33Z</cp:lastPrinted>
  <dcterms:created xsi:type="dcterms:W3CDTF">2025-04-22T19:56:06Z</dcterms:created>
  <dcterms:modified xsi:type="dcterms:W3CDTF">2025-04-23T20:20:51Z</dcterms:modified>
</cp:coreProperties>
</file>