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eatr\Downloads\"/>
    </mc:Choice>
  </mc:AlternateContent>
  <xr:revisionPtr revIDLastSave="0" documentId="13_ncr:1_{4F42127C-F41F-4516-B0AE-3B4EAAB6AE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  <sheet name="resultados" sheetId="2" r:id="rId2"/>
    <sheet name="codigos" sheetId="3" r:id="rId3"/>
  </sheets>
  <definedNames>
    <definedName name="_xlchart.v5.0" hidden="1">resultados!$A$22</definedName>
    <definedName name="_xlchart.v5.1" hidden="1">resultados!$A$23:$A$27</definedName>
    <definedName name="_xlchart.v5.2" hidden="1">resultados!$B$22</definedName>
    <definedName name="_xlchart.v5.3" hidden="1">resultados!$B$23:$B$27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P6" i="2"/>
  <c r="Q7" i="2"/>
  <c r="Q6" i="2"/>
</calcChain>
</file>

<file path=xl/sharedStrings.xml><?xml version="1.0" encoding="utf-8"?>
<sst xmlns="http://schemas.openxmlformats.org/spreadsheetml/2006/main" count="63" uniqueCount="53">
  <si>
    <t>VENDAS GERAIS</t>
  </si>
  <si>
    <t>CLIENTES</t>
  </si>
  <si>
    <t>DESEMPENHO COM O TEMPO</t>
  </si>
  <si>
    <t>PRODUTOS</t>
  </si>
  <si>
    <t>Qual foi o total de venda por bimestre?</t>
  </si>
  <si>
    <t>Qual foi o total de vendas por categoria de produto?</t>
  </si>
  <si>
    <t>Como as vendas evoluíram ao longo dos meses?</t>
  </si>
  <si>
    <t>Houve queda e pico de vendas em algum período específico?</t>
  </si>
  <si>
    <t>ANO</t>
  </si>
  <si>
    <t>TRIMESTRE</t>
  </si>
  <si>
    <t>TOTAL</t>
  </si>
  <si>
    <t>CATEGORIA</t>
  </si>
  <si>
    <t>TOTAL_POR_CATEGORIA</t>
  </si>
  <si>
    <t>mesano</t>
  </si>
  <si>
    <t>total_vendido</t>
  </si>
  <si>
    <t>ANOMES</t>
  </si>
  <si>
    <t>Tecnologia</t>
  </si>
  <si>
    <t>Escritório</t>
  </si>
  <si>
    <t>Móveis</t>
  </si>
  <si>
    <t>entre os segmentos, quem que mais compraram (em valor)?</t>
  </si>
  <si>
    <t>SEGMENTO</t>
  </si>
  <si>
    <t>TOTAL_POR_SEGMENTO</t>
  </si>
  <si>
    <t>Consumer</t>
  </si>
  <si>
    <t>Corporate</t>
  </si>
  <si>
    <t>Home Office</t>
  </si>
  <si>
    <t>REGIAO/LOCALIDADE</t>
  </si>
  <si>
    <t>Qual estado ou cidade gerou mais vendas?</t>
  </si>
  <si>
    <t>CONTAGEN</t>
  </si>
  <si>
    <t>ESTADO</t>
  </si>
  <si>
    <t>VLR_GERADO_
POR_ESTADO</t>
  </si>
  <si>
    <t>GO</t>
  </si>
  <si>
    <t>13,365,879.66</t>
  </si>
  <si>
    <t>SP</t>
  </si>
  <si>
    <t>13,176,456.87</t>
  </si>
  <si>
    <t>CE</t>
  </si>
  <si>
    <t>12,905,002.68</t>
  </si>
  <si>
    <t>DF</t>
  </si>
  <si>
    <t>13,199,739.12</t>
  </si>
  <si>
    <t>BA</t>
  </si>
  <si>
    <t>11,968,890.80</t>
  </si>
  <si>
    <t>Quais foram os produtos mais vendidos em quantidade  
e, qual produto gerou maior faturamento?</t>
  </si>
  <si>
    <t>NOME_PRODUTO</t>
  </si>
  <si>
    <t>QNT</t>
  </si>
  <si>
    <t>VALOR</t>
  </si>
  <si>
    <t>Cadeira Gamer</t>
  </si>
  <si>
    <t>Cadeira de Escritório</t>
  </si>
  <si>
    <t>Papel Sulfite</t>
  </si>
  <si>
    <t>Caneta Azul</t>
  </si>
  <si>
    <t>Grampeador Pequeno</t>
  </si>
  <si>
    <t>SOMA_VENDA</t>
  </si>
  <si>
    <t>REGIAO / LOCALIDADE</t>
  </si>
  <si>
    <t>valor</t>
  </si>
  <si>
    <t>referente a tebela de pico e venda, usei uma funcao que localiza o valor maximo e minimo e seu mês/ano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</si>
</sst>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]#,##0.00"/>
    <numFmt numFmtId="165" formatCode="[$R$ -416]#,##0.00"/>
    <numFmt numFmtId="166" formatCode="&quot;R$&quot;\ #,##0.00"/>
  </numFmts>
  <fonts count="10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6B26B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theme="8" tint="0.39997558519241921"/>
        <bgColor rgb="FFFF9900"/>
      </patternFill>
    </fill>
    <fill>
      <patternFill patternType="solid">
        <fgColor theme="8" tint="0.39997558519241921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" fontId="2" fillId="3" borderId="0" xfId="0" applyNumberFormat="1" applyFont="1" applyFill="1" applyAlignment="1">
      <alignment horizontal="right"/>
    </xf>
    <xf numFmtId="0" fontId="4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/>
    <xf numFmtId="165" fontId="2" fillId="3" borderId="1" xfId="0" applyNumberFormat="1" applyFont="1" applyFill="1" applyBorder="1" applyAlignment="1">
      <alignment horizontal="right"/>
    </xf>
    <xf numFmtId="0" fontId="5" fillId="3" borderId="1" xfId="0" applyFont="1" applyFill="1" applyBorder="1"/>
    <xf numFmtId="4" fontId="5" fillId="3" borderId="1" xfId="0" applyNumberFormat="1" applyFont="1" applyFill="1" applyBorder="1"/>
    <xf numFmtId="4" fontId="2" fillId="3" borderId="0" xfId="0" applyNumberFormat="1" applyFont="1" applyFill="1"/>
    <xf numFmtId="166" fontId="5" fillId="3" borderId="1" xfId="0" applyNumberFormat="1" applyFont="1" applyFill="1" applyBorder="1"/>
    <xf numFmtId="0" fontId="7" fillId="3" borderId="0" xfId="0" applyFont="1" applyFill="1"/>
    <xf numFmtId="0" fontId="7" fillId="3" borderId="7" xfId="0" applyFont="1" applyFill="1" applyBorder="1"/>
    <xf numFmtId="0" fontId="9" fillId="3" borderId="8" xfId="0" applyFont="1" applyFill="1" applyBorder="1"/>
    <xf numFmtId="0" fontId="2" fillId="3" borderId="9" xfId="0" applyFont="1" applyFill="1" applyBorder="1"/>
    <xf numFmtId="166" fontId="0" fillId="3" borderId="10" xfId="0" applyNumberFormat="1" applyFill="1" applyBorder="1"/>
    <xf numFmtId="0" fontId="2" fillId="3" borderId="11" xfId="0" applyFont="1" applyFill="1" applyBorder="1"/>
    <xf numFmtId="166" fontId="0" fillId="3" borderId="12" xfId="0" applyNumberFormat="1" applyFill="1" applyBorder="1"/>
    <xf numFmtId="165" fontId="5" fillId="3" borderId="0" xfId="0" applyNumberFormat="1" applyFont="1" applyFill="1"/>
    <xf numFmtId="4" fontId="2" fillId="3" borderId="1" xfId="0" applyNumberFormat="1" applyFont="1" applyFill="1" applyBorder="1"/>
    <xf numFmtId="0" fontId="2" fillId="3" borderId="2" xfId="0" applyFont="1" applyFill="1" applyBorder="1"/>
    <xf numFmtId="2" fontId="2" fillId="3" borderId="2" xfId="0" applyNumberFormat="1" applyFont="1" applyFill="1" applyBorder="1"/>
    <xf numFmtId="2" fontId="2" fillId="3" borderId="0" xfId="0" applyNumberFormat="1" applyFont="1" applyFill="1"/>
    <xf numFmtId="0" fontId="3" fillId="3" borderId="6" xfId="0" applyFont="1" applyFill="1" applyBorder="1"/>
    <xf numFmtId="0" fontId="2" fillId="3" borderId="6" xfId="0" applyFont="1" applyFill="1" applyBorder="1"/>
    <xf numFmtId="0" fontId="3" fillId="3" borderId="3" xfId="0" applyFont="1" applyFill="1" applyBorder="1"/>
    <xf numFmtId="0" fontId="5" fillId="3" borderId="4" xfId="0" applyFont="1" applyFill="1" applyBorder="1"/>
    <xf numFmtId="0" fontId="3" fillId="3" borderId="4" xfId="0" applyFont="1" applyFill="1" applyBorder="1"/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8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2" borderId="0" xfId="0" applyFill="1"/>
    <xf numFmtId="0" fontId="0" fillId="7" borderId="0" xfId="0" applyFill="1"/>
    <xf numFmtId="0" fontId="2" fillId="8" borderId="3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5" xfId="0" applyFont="1" applyFill="1" applyBorder="1"/>
    <xf numFmtId="0" fontId="6" fillId="8" borderId="4" xfId="0" applyFont="1" applyFill="1" applyBorder="1"/>
    <xf numFmtId="0" fontId="6" fillId="8" borderId="5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5" fillId="3" borderId="0" xfId="0" applyFont="1" applyFill="1" applyBorder="1"/>
    <xf numFmtId="0" fontId="3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serif"/>
              </a:defRPr>
            </a:pPr>
            <a:r>
              <a:rPr lang="pt-BR" b="0" i="0">
                <a:solidFill>
                  <a:srgbClr val="757575"/>
                </a:solidFill>
                <a:latin typeface="serif"/>
              </a:rPr>
              <a:t>Total por Segmento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83891760783415"/>
          <c:y val="0.1578678400494056"/>
          <c:w val="0.60254467354302343"/>
          <c:h val="0.71713215995059443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resultados!$B$15</c:f>
              <c:strCache>
                <c:ptCount val="1"/>
                <c:pt idx="0">
                  <c:v>TOTAL_POR_SEGMENTO</c:v>
                </c:pt>
              </c:strCache>
            </c:strRef>
          </c:tx>
          <c:spPr>
            <a:solidFill>
              <a:srgbClr val="2F929A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chemeClr val="accent6">
                  <a:lumMod val="75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074-427C-BDF4-2F9AC1EBF421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6">
                  <a:lumMod val="75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074-427C-BDF4-2F9AC1EBF421}"/>
              </c:ext>
            </c:extLst>
          </c:dPt>
          <c:dLbls>
            <c:dLbl>
              <c:idx val="0"/>
              <c:layout>
                <c:manualLayout>
                  <c:x val="6.475904535988692E-3"/>
                  <c:y val="4.9023467654778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44497792753377"/>
                      <c:h val="0.150049019607843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583-41FC-AB17-F8034A5E734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44497792753377"/>
                      <c:h val="0.150049019607843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074-427C-BDF4-2F9AC1EBF421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96907339154509"/>
                      <c:h val="0.150049019607843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074-427C-BDF4-2F9AC1EBF421}"/>
                </c:ext>
              </c:extLst>
            </c:dLbl>
            <c:numFmt formatCode="[$R$ -416]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 i="0">
                    <a:latin typeface="serif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resultados!$A$16:$A$18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resultados!$B$16:$B$18</c:f>
              <c:numCache>
                <c:formatCode>#,##0.00</c:formatCode>
                <c:ptCount val="3"/>
                <c:pt idx="0">
                  <c:v>41314739.420000002</c:v>
                </c:pt>
                <c:pt idx="1">
                  <c:v>40989834.289999999</c:v>
                </c:pt>
                <c:pt idx="2">
                  <c:v>40465661.149999999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F63-4CAE-9894-CBBC56DE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299514"/>
        <c:axId val="500810209"/>
      </c:barChart>
      <c:catAx>
        <c:axId val="13292995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serif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serif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00810209"/>
        <c:crosses val="autoZero"/>
        <c:auto val="1"/>
        <c:lblAlgn val="ctr"/>
        <c:lblOffset val="100"/>
        <c:noMultiLvlLbl val="1"/>
      </c:catAx>
      <c:valAx>
        <c:axId val="500810209"/>
        <c:scaling>
          <c:orientation val="minMax"/>
        </c:scaling>
        <c:delete val="1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132929951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 Total Agrupado por Bimestre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resultados!$B$3</c:f>
              <c:strCache>
                <c:ptCount val="1"/>
                <c:pt idx="0">
                  <c:v>TRIMESTRE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6E-2"/>
                  <c:y val="9.25925925925917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16-448D-A367-A249FFD1140C}"/>
                </c:ext>
              </c:extLst>
            </c:dLbl>
            <c:dLbl>
              <c:idx val="1"/>
              <c:layout>
                <c:manualLayout>
                  <c:x val="2.7777777777777776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16-448D-A367-A249FFD1140C}"/>
                </c:ext>
              </c:extLst>
            </c:dLbl>
            <c:dLbl>
              <c:idx val="2"/>
              <c:layout>
                <c:manualLayout>
                  <c:x val="2.6389364560110189E-2"/>
                  <c:y val="4.6296010574475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343787165231342E-2"/>
                      <c:h val="6.15278609228271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416-448D-A367-A249FFD1140C}"/>
                </c:ext>
              </c:extLst>
            </c:dLbl>
            <c:dLbl>
              <c:idx val="3"/>
              <c:layout>
                <c:manualLayout>
                  <c:x val="2.500043744531923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16-448D-A367-A249FFD1140C}"/>
                </c:ext>
              </c:extLst>
            </c:dLbl>
            <c:dLbl>
              <c:idx val="4"/>
              <c:layout>
                <c:manualLayout>
                  <c:x val="2.777777777777767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16-448D-A367-A249FFD1140C}"/>
                </c:ext>
              </c:extLst>
            </c:dLbl>
            <c:dLbl>
              <c:idx val="5"/>
              <c:layout>
                <c:manualLayout>
                  <c:x val="2.50000000000000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16-448D-A367-A249FFD1140C}"/>
                </c:ext>
              </c:extLst>
            </c:dLbl>
            <c:dLbl>
              <c:idx val="6"/>
              <c:layout>
                <c:manualLayout>
                  <c:x val="2.777777777777767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16-448D-A367-A249FFD1140C}"/>
                </c:ext>
              </c:extLst>
            </c:dLbl>
            <c:dLbl>
              <c:idx val="7"/>
              <c:layout>
                <c:manualLayout>
                  <c:x val="2.777777777777777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16-448D-A367-A249FFD11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resultados!$A$4:$A$11</c:f>
              <c:numCache>
                <c:formatCode>General</c:formatCode>
                <c:ptCount val="8"/>
                <c:pt idx="0">
                  <c:v>2024</c:v>
                </c:pt>
                <c:pt idx="1">
                  <c:v>2023</c:v>
                </c:pt>
                <c:pt idx="2">
                  <c:v>2023</c:v>
                </c:pt>
                <c:pt idx="3">
                  <c:v>2024</c:v>
                </c:pt>
                <c:pt idx="4">
                  <c:v>2023</c:v>
                </c:pt>
                <c:pt idx="5">
                  <c:v>2024</c:v>
                </c:pt>
                <c:pt idx="6">
                  <c:v>2024</c:v>
                </c:pt>
                <c:pt idx="7">
                  <c:v>2023</c:v>
                </c:pt>
              </c:numCache>
            </c:numRef>
          </c:cat>
          <c:val>
            <c:numRef>
              <c:f>resultados!$B$4:$B$11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16-448D-A367-A249FFD1140C}"/>
            </c:ext>
          </c:extLst>
        </c:ser>
        <c:ser>
          <c:idx val="1"/>
          <c:order val="1"/>
          <c:tx>
            <c:strRef>
              <c:f>resultados!$C$3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resultados!$A$4:$A$11</c:f>
              <c:numCache>
                <c:formatCode>General</c:formatCode>
                <c:ptCount val="8"/>
                <c:pt idx="0">
                  <c:v>2024</c:v>
                </c:pt>
                <c:pt idx="1">
                  <c:v>2023</c:v>
                </c:pt>
                <c:pt idx="2">
                  <c:v>2023</c:v>
                </c:pt>
                <c:pt idx="3">
                  <c:v>2024</c:v>
                </c:pt>
                <c:pt idx="4">
                  <c:v>2023</c:v>
                </c:pt>
                <c:pt idx="5">
                  <c:v>2024</c:v>
                </c:pt>
                <c:pt idx="6">
                  <c:v>2024</c:v>
                </c:pt>
                <c:pt idx="7">
                  <c:v>2023</c:v>
                </c:pt>
              </c:numCache>
            </c:numRef>
          </c:cat>
          <c:val>
            <c:numRef>
              <c:f>resultados!$C$4:$C$11</c:f>
              <c:numCache>
                <c:formatCode>[$R$]#,##0.00</c:formatCode>
                <c:ptCount val="8"/>
                <c:pt idx="0">
                  <c:v>14895540.15</c:v>
                </c:pt>
                <c:pt idx="1">
                  <c:v>15821335.869999999</c:v>
                </c:pt>
                <c:pt idx="2">
                  <c:v>14562280.300000001</c:v>
                </c:pt>
                <c:pt idx="3">
                  <c:v>15035719.560000001</c:v>
                </c:pt>
                <c:pt idx="4">
                  <c:v>16113841.5</c:v>
                </c:pt>
                <c:pt idx="5">
                  <c:v>14388827.17</c:v>
                </c:pt>
                <c:pt idx="6">
                  <c:v>16740162.890000001</c:v>
                </c:pt>
                <c:pt idx="7">
                  <c:v>15212527.4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16-448D-A367-A249FFD114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1852256"/>
        <c:axId val="1841852736"/>
      </c:barChart>
      <c:catAx>
        <c:axId val="18418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852736"/>
        <c:crosses val="autoZero"/>
        <c:auto val="1"/>
        <c:lblAlgn val="ctr"/>
        <c:lblOffset val="100"/>
        <c:noMultiLvlLbl val="0"/>
      </c:catAx>
      <c:valAx>
        <c:axId val="18418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8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Total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resultados!$F$3</c:f>
              <c:strCache>
                <c:ptCount val="1"/>
                <c:pt idx="0">
                  <c:v>TOTAL_POR_CATEGORIA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66-4BEF-ACBE-946A2EC232AA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66-4BEF-ACBE-946A2EC232AA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66-4BEF-ACBE-946A2EC232AA}"/>
              </c:ext>
            </c:extLst>
          </c:dPt>
          <c:dLbls>
            <c:dLbl>
              <c:idx val="0"/>
              <c:numFmt formatCode="_(&quot;R$&quot;* #,##0.00_);_(&quot;R$&quot;* \(#,##0.00\);_(&quot;R$&quot;* &quot;-&quot;??_);_(@_)" sourceLinked="0"/>
              <c:spPr>
                <a:noFill/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047397200349963"/>
                      <c:h val="0.159108340624088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D66-4BEF-ACBE-946A2EC232AA}"/>
                </c:ext>
              </c:extLst>
            </c:dLbl>
            <c:dLbl>
              <c:idx val="1"/>
              <c:layout>
                <c:manualLayout>
                  <c:x val="0.26666666666666666"/>
                  <c:y val="0"/>
                </c:manualLayout>
              </c:layout>
              <c:numFmt formatCode="_(&quot;R$&quot;* #,##0.00_);_(&quot;R$&quot;* \(#,##0.00\);_(&quot;R$&quot;* &quot;-&quot;??_);_(@_)" sourceLinked="0"/>
              <c:spPr>
                <a:noFill/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325174978127735"/>
                      <c:h val="0.159108340624088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D66-4BEF-ACBE-946A2EC232AA}"/>
                </c:ext>
              </c:extLst>
            </c:dLbl>
            <c:dLbl>
              <c:idx val="2"/>
              <c:numFmt formatCode="_(&quot;R$&quot;* #,##0.00_);_(&quot;R$&quot;* \(#,##0.00\);_(&quot;R$&quot;* &quot;-&quot;??_);_(@_)" sourceLinked="0"/>
              <c:spPr>
                <a:noFill/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8658508311461067"/>
                      <c:h val="0.159108340624088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D66-4BEF-ACBE-946A2EC232AA}"/>
                </c:ext>
              </c:extLst>
            </c:dLbl>
            <c:numFmt formatCode="_(&quot;R$&quot;* #,##0.00_);_(&quot;R$&quot;* \(#,##0.00\);_(&quot;R$&quot;* &quot;-&quot;??_);_(@_)" sourceLinked="0"/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resultados!$E$4:$E$6</c:f>
              <c:strCache>
                <c:ptCount val="3"/>
                <c:pt idx="0">
                  <c:v>Tecnologia</c:v>
                </c:pt>
                <c:pt idx="1">
                  <c:v>Escritório</c:v>
                </c:pt>
                <c:pt idx="2">
                  <c:v>Móveis</c:v>
                </c:pt>
              </c:strCache>
            </c:strRef>
          </c:cat>
          <c:val>
            <c:numRef>
              <c:f>resultados!$F$4:$F$6</c:f>
              <c:numCache>
                <c:formatCode>[$R$ -416]#,##0.00</c:formatCode>
                <c:ptCount val="3"/>
                <c:pt idx="0">
                  <c:v>43182714.640000001</c:v>
                </c:pt>
                <c:pt idx="1">
                  <c:v>38685339.640000001</c:v>
                </c:pt>
                <c:pt idx="2">
                  <c:v>40902180.560000002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66-4BEF-ACBE-946A2EC2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Evolucao</a:t>
            </a:r>
            <a:r>
              <a:rPr lang="en-US" baseline="0"/>
              <a:t> das vendas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resultados!$J$3</c:f>
              <c:strCache>
                <c:ptCount val="1"/>
                <c:pt idx="0">
                  <c:v>total_vendido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resultados!$I$4:$I$27</c:f>
              <c:numCache>
                <c:formatCode>General</c:formatCode>
                <c:ptCount val="24"/>
                <c:pt idx="0">
                  <c:v>202301</c:v>
                </c:pt>
                <c:pt idx="1">
                  <c:v>202302</c:v>
                </c:pt>
                <c:pt idx="2">
                  <c:v>202303</c:v>
                </c:pt>
                <c:pt idx="3">
                  <c:v>202304</c:v>
                </c:pt>
                <c:pt idx="4">
                  <c:v>202305</c:v>
                </c:pt>
                <c:pt idx="5">
                  <c:v>202306</c:v>
                </c:pt>
                <c:pt idx="6">
                  <c:v>202307</c:v>
                </c:pt>
                <c:pt idx="7">
                  <c:v>202308</c:v>
                </c:pt>
                <c:pt idx="8">
                  <c:v>202309</c:v>
                </c:pt>
                <c:pt idx="9">
                  <c:v>202310</c:v>
                </c:pt>
                <c:pt idx="10">
                  <c:v>202311</c:v>
                </c:pt>
                <c:pt idx="11">
                  <c:v>202312</c:v>
                </c:pt>
                <c:pt idx="12">
                  <c:v>202401</c:v>
                </c:pt>
                <c:pt idx="13">
                  <c:v>202402</c:v>
                </c:pt>
                <c:pt idx="14">
                  <c:v>202403</c:v>
                </c:pt>
                <c:pt idx="15">
                  <c:v>202404</c:v>
                </c:pt>
                <c:pt idx="16">
                  <c:v>202405</c:v>
                </c:pt>
                <c:pt idx="17">
                  <c:v>202406</c:v>
                </c:pt>
                <c:pt idx="18">
                  <c:v>202407</c:v>
                </c:pt>
                <c:pt idx="19">
                  <c:v>202408</c:v>
                </c:pt>
                <c:pt idx="20">
                  <c:v>202409</c:v>
                </c:pt>
                <c:pt idx="21">
                  <c:v>202410</c:v>
                </c:pt>
                <c:pt idx="22">
                  <c:v>202411</c:v>
                </c:pt>
                <c:pt idx="23">
                  <c:v>202412</c:v>
                </c:pt>
              </c:numCache>
            </c:numRef>
          </c:cat>
          <c:val>
            <c:numRef>
              <c:f>resultados!$J$4:$J$28</c:f>
              <c:numCache>
                <c:formatCode>#,##0.00</c:formatCode>
                <c:ptCount val="25"/>
                <c:pt idx="0">
                  <c:v>5506811.2400000002</c:v>
                </c:pt>
                <c:pt idx="1">
                  <c:v>4672846.55</c:v>
                </c:pt>
                <c:pt idx="2">
                  <c:v>5641678.0800000001</c:v>
                </c:pt>
                <c:pt idx="3">
                  <c:v>4562637.34</c:v>
                </c:pt>
                <c:pt idx="4">
                  <c:v>5122606.07</c:v>
                </c:pt>
                <c:pt idx="5">
                  <c:v>4877036.9000000004</c:v>
                </c:pt>
                <c:pt idx="6">
                  <c:v>5670105.1699999999</c:v>
                </c:pt>
                <c:pt idx="7">
                  <c:v>5222030.51</c:v>
                </c:pt>
                <c:pt idx="8">
                  <c:v>5221705.82</c:v>
                </c:pt>
                <c:pt idx="9">
                  <c:v>5243775.49</c:v>
                </c:pt>
                <c:pt idx="10">
                  <c:v>4840969.4800000004</c:v>
                </c:pt>
                <c:pt idx="11">
                  <c:v>5127782.43</c:v>
                </c:pt>
                <c:pt idx="12">
                  <c:v>5095619.04</c:v>
                </c:pt>
                <c:pt idx="13">
                  <c:v>4809913.78</c:v>
                </c:pt>
                <c:pt idx="14">
                  <c:v>4990007.33</c:v>
                </c:pt>
                <c:pt idx="15">
                  <c:v>4672233.22</c:v>
                </c:pt>
                <c:pt idx="16">
                  <c:v>4950622.78</c:v>
                </c:pt>
                <c:pt idx="17">
                  <c:v>5412863.5599999996</c:v>
                </c:pt>
                <c:pt idx="18">
                  <c:v>5076326.0599999996</c:v>
                </c:pt>
                <c:pt idx="19">
                  <c:v>4986370.32</c:v>
                </c:pt>
                <c:pt idx="20">
                  <c:v>4326130.78</c:v>
                </c:pt>
                <c:pt idx="21">
                  <c:v>5698050.4400000004</c:v>
                </c:pt>
                <c:pt idx="22">
                  <c:v>5432200.5099999998</c:v>
                </c:pt>
                <c:pt idx="23">
                  <c:v>5609911.9400000004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9-42B7-9291-391AF5715A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2523936"/>
        <c:axId val="792515776"/>
      </c:barChart>
      <c:catAx>
        <c:axId val="7925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2515776"/>
        <c:crosses val="autoZero"/>
        <c:auto val="1"/>
        <c:lblAlgn val="ctr"/>
        <c:lblOffset val="100"/>
        <c:noMultiLvlLbl val="0"/>
      </c:catAx>
      <c:valAx>
        <c:axId val="792515776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792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</a:t>
            </a:r>
            <a:r>
              <a:rPr lang="en-US" baseline="0"/>
              <a:t> e queda de vendas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99599182240637"/>
          <c:y val="0.13784720081149801"/>
          <c:w val="0.7446171331628062"/>
          <c:h val="0.633493476535468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resultados!$Q$5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66F-4E50-A7DA-95456F952C2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F-4E50-A7DA-95456F952C2A}"/>
              </c:ext>
            </c:extLst>
          </c:dPt>
          <c:cat>
            <c:numRef>
              <c:f>(resultados!$P$6,resultados!$P$7)</c:f>
              <c:numCache>
                <c:formatCode>General</c:formatCode>
                <c:ptCount val="2"/>
                <c:pt idx="0">
                  <c:v>202410</c:v>
                </c:pt>
                <c:pt idx="1">
                  <c:v>202409</c:v>
                </c:pt>
              </c:numCache>
            </c:numRef>
          </c:cat>
          <c:val>
            <c:numRef>
              <c:f>resultados!$Q$6:$Q$7</c:f>
              <c:numCache>
                <c:formatCode>"R$"\ #,##0.00</c:formatCode>
                <c:ptCount val="2"/>
                <c:pt idx="0">
                  <c:v>5698050.4400000004</c:v>
                </c:pt>
                <c:pt idx="1">
                  <c:v>4326130.78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44D8-980C-5B95E3FED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002176"/>
        <c:axId val="808015616"/>
      </c:barChart>
      <c:catAx>
        <c:axId val="8080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8015616"/>
        <c:crosses val="autoZero"/>
        <c:auto val="1"/>
        <c:lblAlgn val="ctr"/>
        <c:lblOffset val="100"/>
        <c:noMultiLvlLbl val="0"/>
      </c:catAx>
      <c:valAx>
        <c:axId val="8080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80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Top 5 produtos mais vendidos e lucrativos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resultados!$B$31</c:f>
              <c:strCache>
                <c:ptCount val="1"/>
                <c:pt idx="0">
                  <c:v>QNT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705759749055821E-6"/>
                  <c:y val="-6.11699484268533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C4-451D-B2C9-7128F386A423}"/>
                </c:ext>
              </c:extLst>
            </c:dLbl>
            <c:dLbl>
              <c:idx val="1"/>
              <c:layout>
                <c:manualLayout>
                  <c:x val="7.7025016570006693E-7"/>
                  <c:y val="-7.06174231534615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C4-451D-B2C9-7128F386A423}"/>
                </c:ext>
              </c:extLst>
            </c:dLbl>
            <c:dLbl>
              <c:idx val="2"/>
              <c:layout>
                <c:manualLayout>
                  <c:x val="-3.4705759749055821E-6"/>
                  <c:y val="-6.0776063581112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C4-451D-B2C9-7128F386A423}"/>
                </c:ext>
              </c:extLst>
            </c:dLbl>
            <c:dLbl>
              <c:idx val="3"/>
              <c:layout>
                <c:manualLayout>
                  <c:x val="-3.4705759749055821E-6"/>
                  <c:y val="-6.07760635811127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C4-451D-B2C9-7128F386A423}"/>
                </c:ext>
              </c:extLst>
            </c:dLbl>
            <c:dLbl>
              <c:idx val="4"/>
              <c:layout>
                <c:manualLayout>
                  <c:x val="-3.4705759749055821E-6"/>
                  <c:y val="-6.0776063581112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C4-451D-B2C9-7128F386A4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resultados!$A$32:$A$36</c:f>
              <c:strCache>
                <c:ptCount val="5"/>
                <c:pt idx="0">
                  <c:v>Cadeira Gamer</c:v>
                </c:pt>
                <c:pt idx="1">
                  <c:v>Cadeira de Escritório</c:v>
                </c:pt>
                <c:pt idx="2">
                  <c:v>Papel Sulfite</c:v>
                </c:pt>
                <c:pt idx="3">
                  <c:v>Caneta Azul</c:v>
                </c:pt>
                <c:pt idx="4">
                  <c:v>Grampeador Pequeno</c:v>
                </c:pt>
              </c:strCache>
            </c:strRef>
          </c:cat>
          <c:val>
            <c:numRef>
              <c:f>resultados!$B$32:$B$36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C4-451D-B2C9-7128F386A423}"/>
            </c:ext>
          </c:extLst>
        </c:ser>
        <c:ser>
          <c:idx val="1"/>
          <c:order val="1"/>
          <c:tx>
            <c:strRef>
              <c:f>resultados!$C$31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444202219847571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C4-451D-B2C9-7128F386A423}"/>
                </c:ext>
              </c:extLst>
            </c:dLbl>
            <c:dLbl>
              <c:idx val="1"/>
              <c:layout>
                <c:manualLayout>
                  <c:x val="2.3974755130709486E-3"/>
                  <c:y val="-8.61241939972788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C4-451D-B2C9-7128F386A423}"/>
                </c:ext>
              </c:extLst>
            </c:dLbl>
            <c:dLbl>
              <c:idx val="2"/>
              <c:layout>
                <c:manualLayout>
                  <c:x val="-6.9560781072058018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C4-451D-B2C9-7128F386A423}"/>
                </c:ext>
              </c:extLst>
            </c:dLbl>
            <c:dLbl>
              <c:idx val="3"/>
              <c:layout>
                <c:manualLayout>
                  <c:x val="-6.6569956920554832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C4-451D-B2C9-7128F386A423}"/>
                </c:ext>
              </c:extLst>
            </c:dLbl>
            <c:dLbl>
              <c:idx val="4"/>
              <c:layout>
                <c:manualLayout>
                  <c:x val="3.1837805483743615E-4"/>
                  <c:y val="-4.70054215386986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C4-451D-B2C9-7128F386A423}"/>
                </c:ext>
              </c:extLst>
            </c:dLbl>
            <c:numFmt formatCode="_(&quot;R$&quot;* #,##0.00_);_(&quot;R$&quot;* \(#,##0.00\);_(&quot;R$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resultados!$A$32:$A$36</c:f>
              <c:strCache>
                <c:ptCount val="5"/>
                <c:pt idx="0">
                  <c:v>Cadeira Gamer</c:v>
                </c:pt>
                <c:pt idx="1">
                  <c:v>Cadeira de Escritório</c:v>
                </c:pt>
                <c:pt idx="2">
                  <c:v>Papel Sulfite</c:v>
                </c:pt>
                <c:pt idx="3">
                  <c:v>Caneta Azul</c:v>
                </c:pt>
                <c:pt idx="4">
                  <c:v>Grampeador Pequeno</c:v>
                </c:pt>
              </c:strCache>
            </c:strRef>
          </c:cat>
          <c:val>
            <c:numRef>
              <c:f>resultados!$C$32:$C$36</c:f>
              <c:numCache>
                <c:formatCode>#,##0.00</c:formatCode>
                <c:ptCount val="5"/>
                <c:pt idx="0">
                  <c:v>1590117.85</c:v>
                </c:pt>
                <c:pt idx="1">
                  <c:v>1458739.41</c:v>
                </c:pt>
                <c:pt idx="2">
                  <c:v>1230869.99</c:v>
                </c:pt>
                <c:pt idx="3">
                  <c:v>1158299.77</c:v>
                </c:pt>
                <c:pt idx="4">
                  <c:v>1152485.28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C4-451D-B2C9-7128F386A4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792507136"/>
        <c:axId val="792526336"/>
      </c:barChart>
      <c:catAx>
        <c:axId val="79250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2526336"/>
        <c:crosses val="autoZero"/>
        <c:auto val="1"/>
        <c:lblAlgn val="ctr"/>
        <c:lblOffset val="100"/>
        <c:noMultiLvlLbl val="0"/>
      </c:catAx>
      <c:valAx>
        <c:axId val="792526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25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Estados que mais venderam no mes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regionMap" uniqueId="{9F45BD2D-DE2B-4313-8CE7-5E0E90157407}">
          <cx:tx>
            <cx:txData>
              <cx:f>_xlchart.v5.2</cx:f>
              <cx:v>CONTAGEN</cx:v>
            </cx:txData>
          </cx:tx>
          <cx:dataPt idx="0">
            <cx:spPr>
              <a:solidFill>
                <a:srgbClr val="46BDC6">
                  <a:lumMod val="50000"/>
                </a:srgbClr>
              </a:solidFill>
            </cx:spPr>
          </cx:dataPt>
          <cx:dataPt idx="1">
            <cx:spPr>
              <a:solidFill>
                <a:srgbClr val="46BDC6">
                  <a:lumMod val="75000"/>
                </a:srgbClr>
              </a:solidFill>
            </cx:spPr>
          </cx:dataPt>
          <cx:dataPt idx="2">
            <cx:spPr>
              <a:solidFill>
                <a:srgbClr val="46BDC6">
                  <a:lumMod val="60000"/>
                  <a:lumOff val="40000"/>
                </a:srgbClr>
              </a:solidFill>
            </cx:spPr>
          </cx:dataPt>
          <cx:dataPt idx="3">
            <cx:spPr>
              <a:solidFill>
                <a:srgbClr val="46BDC6">
                  <a:lumMod val="40000"/>
                  <a:lumOff val="60000"/>
                </a:srgbClr>
              </a:solidFill>
            </cx:spPr>
          </cx:dataPt>
          <cx:dataPt idx="4">
            <cx:spPr>
              <a:solidFill>
                <a:srgbClr val="46BDC6">
                  <a:lumMod val="20000"/>
                  <a:lumOff val="80000"/>
                </a:srgbClr>
              </a:solidFill>
            </cx:spPr>
          </cx:dataPt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1HvpbtxItuarGP49dMVOstHVwATJ3KSUrMWyrD+ELMkRwZ3BnW9zMY/SLzaHsl0lpVXSrQsMMC3D
UmaSjBNxlu+s+c+78R932cOtfTfmWdH84278/b1u2+ofv/3W3OmH/Lb5kJs7Wzblt/bDXZn/Vn77
Zu4efru3t4Mp1G8EYfbbnb617cP4/l//hNXUQ3lc3t22pizOugc7nT80XdY2r1x78dK72/vcFKFp
WmvuWvz7+/Xp+3cPRWva6XKqHn5//+z6+3e/Ha7yC8V3GWyq7e7hWQeLD8JH1EVcoMcf8v5dVhbq
53XmfyDcox7yPP/xx/tJ/OQ2hwXWpfn3fzU/P3tpQ4/bub2/tw9NA2d5/Pvnc882//1sd2VXtAu7
FHDu9/fS3jYme//ONGXw/UpQLluX549n/e05p//1z4MP4PQHnzwRxiGr3rr0iywuPr529L8pC0I/
cEp94Xved1ngA1mArIjnCQ99F4V/IIuLf/+f8t3H2y4rX9vUy/J4+uyBTJYz/ifJJIheO/7flAn9
4HqUYt/n30WCDmRCvQ8cTANhDobz3Sq/G0YAUPLv//r52X/fMH4+dyCE5VD/SUIIV68d/W8KAfMP
rk8wRowdWIT7wfNdlyPvh3hAOk+F8B012/Ld6uH+wd4Civw1cL5sF7+ucCCY5aD/SYKR//s1Jvxd
wZAPvkt8hKj/XDCLWSBMKAjnB1b9pPrdOuStNrc/P/rvG8ePxw5EsBzp/2cR/MXenqris1v+tg9H
H+jjDzpw3px+II+w5f7p3J+ax0/X+tc7edkofj73bNf/rz31X3vxPwKc8La9jR4joyeO/PWrPyOA
g0dfwYkfl7b3v78n3KdPhLWs8ePqC1r+5wMPt00LoRd1P1COEfKpAA8imAfgNjw8XmLiA3cF4y7Y
D/GZT0CwRWlbDY+BZVFXgHUhcEwuQwS20JTd4zXsgSYg4iEKFsk5cr0/QtGPZTapsviDGz/evyu6
/GNpirb5/T1//676fteyVyDBXYYFFoxS7jNOAFyru9tziHbhZvy/uiwbfS3GQdKs08E8Vt6nsR2G
QLFEXzzhywuk4Ki/kvIJFy4mzEds2coTUjR2TVpQMkiR20Y21LCwyxy8+/tUiIsfD0OY5wJoPaUy
l2VtSaEHmWjihpaW1TFFcw/x9h9B9QtnwSCcXw5DPAjlPIZdLvgB38iQ9DbpnV62PbebZKyn49a4
3QnvFF/r0WmjRI1cth6p5JC2fSH7rlNbntApSKc6Dl7fz0tiFFwwAlIkyPeW7T7hrfEK0rblNMhy
GjPZsDQ7GpFbrExWJfvXSeGXaHmcEFAchECB0XNajOVZ4k4gR53Yyy6tWFCWdD3H6UYYvuGlvenM
cNPheGtYfFHw7nos43Byqqhu023Nkkq+saOF4oESCwQZDNgZwYIzsJanpxdxLVLmqVEibH36kBfN
mO4SXXdN5CW6acKhrot0lZo5J+d4JJADqs4po6JnmESvb+YFLRdCgG0SiinY74EkajwRPS2KoVvh
bFMQ2TFjrHvDll6QwTMqByeO7Uy6JIl7yTxi5SjKMlR2rsJaJ1n4PzmQDwZLBPj6Q3Fb25i4yMCg
ulnpFfFHZ1WR0n9Dhi+yzUMEE0I9DwtIe56K0Fd9lc2JAqUqk+RmKOfmxOkdcf76WZZVDhVlQVuP
MpczAN7nVACuVdXn2SBTg5N1n1falRPCKlJMtceoMukx6apqR/uk//T3SXsEFMLFmAjGDg5YOLTA
Q+73kiql9yPmw+2osLPlmeEfc8dvo9wV4qNArvsGNvzKWg8xF2wDU8IQ9w+gyhmU4I5NJpl4rN4n
aVFutN80m797Pg/xRXTIQxhqDQes1ajuBarySXakOkeC3/bMu4xnseuTppFItRuX2aPXaS5Y/lyc
HjCT+KCYnPiud8DTXqNB1W0xST8eDZYe7tpm71dzW2wqTI0IGpZVOsSe6VzZN2lCZZoKP7l6fRvi
hW2AQ+Mu5+AQILV/rlXcMu37KWzDE7ALOsZJVFa6jjI1qIC1tl6/Tm9Z7/DYzGcIQ0LqEsIXcHgC
9hOeY6ZINknjz2kwFqXY+HnnhGOVVhuUF5fauNWm86n/hox/RR0Pc+whQSkDTXr0DE8I65klzRzX
k4xZ6gQpKp0wZY2/qpKpewN1FnU5PCOnQMuFBAMilAMno6ticHOnmmSRNUkazDFKUVSLdpqCvC3Y
LU5mLDajdYb57yIRRGoMM3BsUBFzsXdoLqNG2OMtkXz0qXSsV0dVKtI3jPLwfOA6QXYgPeAjgXLP
AYB7JMM5qpQruzhG56PfN0Gsuu1E3V7ipBzP+3J6IzLy6aH8FqKgN4SD03YBAg+YivspnxjNfEkG
nGQ74/UWN4HtAToe8o6Uw0kLRcVRlsSrxlzWbVbH21YVmX+ZxFOe75ukSfC5P7EUhcrr/XKTeINu
LzLdzrkcp7x3wknxovji8RQlqfRFnDubUbn1cFSSMbZBmXXucFO0rCdIth1L54+TO4mkDUpr5vrB
afypobImTeXv/bJNhbSWarxLVUs7K0WPKD1lCjXFqrEF4YmMx6QmRz3zi3pP3G4Qe12WeRV1OQPV
4bOBQxo6g3GUHRXfeObpImhxy/0oaYlDAqFqYEqR9APEc5YM7UeVOPX0pdL+DIR9w9rI51k8HbPC
duqC9o0y0s8mv5Ckqx0qtafNFHHl6CpoUjXccj92hgAxOrsypWT+kptx7GQxaDZFntvVRVRn84ii
CpgjwtxTcWGlM1fzVUcA1qTb9Rr4Z1zHyqkyNd3MqZ2vuM3mYU2GZmayY7756juiUnJqp/q07AQw
yA61e9zOZqykTRpfBbPjdN6RP8/6ZjbcRZFnvIEFuV/w9JwMKm2/QjjUaBQm3aiHc1ymqV9H9ZR1
XMmiZtP0pWC50HrlmzSuvtWo01s60rE7GYaed3IqpvpLbyuEZVl6+c1Qs/g+1X7JpB7zHIeLlhiJ
7dDdDXPrJYFTz0UqFZ4VO5pdoq1MMsZPRu41teRUe2cOKvUsS1Wxaq/jOAd++5OzKhKqPIh6hsKR
VYXnTI6edVWQF474VjUFK6TusFsHbe50t2i0/gXDE84Ci1hsQs1zroNmYDaRJSQ/pSyHbD7zCMqT
tVtopwBfksR3ZmxYKUkdu12YVza+SeqWzrusidtPwEg6hJ01KQ7jvnKuBkhsLrKWGZBXzujnCpRQ
yW4yWElTueqqjuO2DEbUpVfKmE6v5rkoeNASZYbjdJqGE5RP3EpP9+6aT+2ApMpx9klo3mdB6zr6
JObWZ9IlnBQyTVyQYlMIC4FM6ugyahtnztZ0UNMFFxlWAalUe+m5C4AarxxjaXI7f66NWz6UfdPn
IYTTooxG5tle5j6nV0OVtkjSAuXbEQNdWeIc2Jj4s7+vakvzQFSg1DLDYwGohYy7m/tqSiVDfVfK
PmvSDjyt6xvpcKTs2scjaOM8do3dlNgDPKmqkhcBZQZPkmWpf+851Oiw0xRXUcFQhSUW6UCCNJ7Y
PnHTyo8cQ1MTpGNdzpLlvOtD1wFlo07tX3uOzWzk5NYMcmgotlHMKrcIugKJWEKmlX9qzMyyQDUc
tZIDPtgQ0u5Jh75QqgEDImkJOZoZmEwKbxhWRgyjlkgP3JfGmacsYA3Nyz12uvFKO7o4zXHqThIS
PItl5dIuk+Wct1SOOtaTrLzCt8HUzcO9qnEXdDymiRxgW3pXJVVzlYPy4LXTTKDnBvfzEHUkyTdT
OXRF5GYp/5anWZfDprxplhCwtSNYKnZKCC5oUYfKVKDiophiHOBJkSIAjNL52VQa3krc4D4Jh5hU
47p2tVBSF6Jvo2noRC6122IqBbUDjkba8duSj0ZvUeElYwB53HhV9yUC4ZKetKHGfb/P/MGJVyop
eR1U7pxftWnufCZtkQ4ynuJMhePcmR5022+mYEpyC/jX61lI16uqjyTumQp5h9L7wojsxmnz4niK
nbgJaqdXSAKolF5Q8nK8HJppeBj6xtsPTd6V4QQ8CfOcg2xKougX1BiUyx7i5TEq8kKceJ034wAl
tDFB46ZODpRbew3cUFy6RoAmZAPyqrBMqjYNC0TjOnBS1XHQ+Bj5QcHAV0g9500WedPUt0FBCieV
05RkSDpOzNXGj70OVnd0sy54o9SJn7T5CatF0gXC9UsqK8fycy1aXEjGCz+Vcacqu65nZ9IbFKO2
Oq7JbK8Fr2m26nIzxWGZ5baUzVir+84fSSNrVZAk8JpkHmXTeqNZY9diLAtvBAfXYBT3oQIUvcQ5
aOuK+5PW0mR9e59Q3qWyHHt+mjpYK1kCSGRhhzLHhFB9ABY1Qw/LlqjVnwdcdn5AVOfm0qO86qQY
IF0J0pYmF5gk6QMeE48EZQfCll07WBwia6ZzZqqcBQN1JxayCaBzY8VcfDRlyz+BypcsYI6tU1lX
eRtHYHb2M0lz04Zjp1QaTNiriByEBxcVGvSNTib+MLrYqcK+bZMZbNFqHOZzyqejvmxSHrWVJUq2
MWHZrvMnOknwksU1sSKfwV0o4m1mX1gcQEWsnS+nxvEvAYtyGozCVF0QO7N/r1pE76B44DRw3jFO
JXRCUSKt8OkJxA7GDSxp0NeReOkZqL3Lo5gPTb2BkhigsFO0U7mxyGk66fcJ6AbJO31u53zKZcNr
aySBqsKl9ZH7AAWh+ZthiwXNqtF4bcnUgtWZRKgQNtScMXB9TiC4S6ZAlUKQTZsJ8lDFk89WRICn
DOJZ5ZlMmVb3nuBcBCrr4lPS5XG26mnhJkFDWYOli0fxqc2rspRdTcda5rDjVCLUsE/KQrQclKRF
m36sVBmC6/NOBjMpvFUgk2TFG4LWIu6KNdN966wgyRjvqKkFPUupR8HWS485IVWtKyTmDOCcOdpW
sidUlLA9dwR/EOsRnFHmeCcNc2M/KvlU7EzhZAo85zDYwOuYqneG5XQEjwHBmpzcwWWyKhI1ywYN
5JOwlFay4jj/SiovaYKiVsAuVqX51VyUTSGrvjAqqhFyYoCDulCRTuO8Os2hwEVWCrVqCClq0voW
1srHyLdMmJCjsTfgmxTOV9ZiH5YssuLr6JC0CdyGcmeHym7AYChOTTyZ9w1uP892AhbFRdGsB6G7
23pwoUHfVVRDWMUyG0D456t9PetiWPc0c9VRzceYRRMvlNghKC3dtxVhOrBsRl987Q5ypqqcgt6J
GQoSjhsiZxA1l8jDQ9SMufICm7rVUVcW4ptfQmq1wc1QmFDkSV5ANNmoeJXzdL4uK0qPR8Grj2Xl
1gr86WjTDUp4xkPdO34ZDkNaRShH8RQWNNdV1MC2b3TZ+OSo1a05SlFqj8yYA3y7medWa/DJGGLG
uPVOIX0fAuI3ZDMU2k/DkRbkk7EqrWRiXXOdsGo4KwUAGNRMenQ3Nw3OpXJ673bGk4aYoknplTdB
kTts2rEfQoFIBU5Ja3JGu7gYZAPiPxK90pdNARGznOrZHtVI60Q61dxEcz+knjSG56NkhWNJEIMX
2/ZJqi5ML9yHuHXac91n7tk8x/jCen0eQLmapYEwYw/yKVr3Os4V3RU9bh+SrMyJbIeEQeDiO/OJ
01UZk8RyXciSFfqy1n5/peOkuDFkxu0qFrqdpFZ9LABGlNjDGcxNN43sszs6PZc1GmayFqRxpvXk
e+XFVA/GC5Oqqj/GZQk2KEAjQfdTvwibufKcCHx2d8Sait8MqfEfoP5U3hJRe/wUw/4BLWOnzEKr
RbM1dZUOuzEf27MegK4IYl3pGx6PTSXTnJjzGQIMJVFuwOVzZ7pkHlJwKZlIC7FmmQ9wWph4kQZC
DnUyENQ30kn0lEhdIz4HbV/BVSgtpJlEAyQloZM7w6XP7HgyTNjmMmcEUhlW+JCPQDTmnjVmyoyE
Gi6qApV2fQU5K6aeTITbThFNY+HKOO4TcD2pzQHw/DomcL9TfzXZ0DiyhTtvk2mmR41vzUPS95Mf
OqNOatkMs49CXmjPDeqhTBMpfGIvSnCBGQAPbe7zcso+d04DuYXgngtLtDVbQ/rjdIEDZe/zlntd
HuTdQNKgSKFsEDiJ74PzUgidG9OzOaBuUp2qpkcs9FSpswgK8kkZqdytqsCLS4icTNOwZqNnO164
BqfnjOrxoW6It6d5nriR29b9VV6ZLg6QLvLzLrXAqy7zFSSuKXF1YBzP27mJD5qFHCj/SEg4Jw0B
GKCs07EpD7reQLCDIdK8cxyi6+Mcudnnts5dAp61yb/ibNa+zK11b+mkkV4zqkCipS3plxnhJllr
CHPccEgzDMFhx3M3chCvCbjdkTdhW9UUCnw8uWoUBRA08VS5G0eboV2BdhcnPR+6egttDZeFufGn
9ejFcSarxLEXGVjzDiI1n0YOEbBdCzGACgc+ZReTyICvVdP158rzWrMa07ThQWWM2EPequ+ssM3n
viEVOIQ+LlCYs7qqpROTHtysk4GSY9Pb0FdOdjP56QzRi3ETT84mT+6zvhA4UNzNEojVrZuE2ma+
iXKWqXFnE5qkkVFleVdbzmrw/dhVm1xQOH6t4v4sraciiVK8RKII2jI3KZijiUwhpq+w8nxLk8z6
0tUzMXJAmR2CpHKabO2WSVoGfut46tQ4GFJS8Jp1K/u8s53UuTCXlQc5aDiq3N6VNTOQo7cTxG4J
hwQYYoXc0BXvvVavhlT1bjCj1t0xKHf0x2KsY8hGc1tAZJoygTeJ46pMKuYnt047uvdOmrc26DOU
nokaCcj6xoJ+8RrieJua1W4fNLPuU8kHEe+mOhe+pGmeqaDwSvjtZEOe7pR2uBtWVeeJaHRG9Uk1
1Xg0DX0Nuq3TDttVW3eJ4ZCoTDSDboGZwOzbpOlHKDgkldqMTeJ9cU3sfU59z15TW2bnuKuhuAgl
csiT0s60JsjyXA+BNn59P5ABokFjszYL9FwILygmCP0lRTGF+Dkp6M723gjFl9FCslf6SEAYPtrp
CCoXQxOls9+fTwlxzv3WsFHapoG0Szd+dS0mNj1wB4JQSLIG8plqAfHoyNzsY9cZbiNVTI0KRk/1
PMoYLh+K2bBvcVxDpajtZ1/LTEz9aYrxgGUHWdkc8nl2TtqKQUElp6xbE8ixRslJPScgjcIWKzCf
BLxW3ThFmEDAkgTl6DC1Fv6MDOhkbIiMB6IzyAqJ+sxcX6FwhmacCBDUrqaVzZEPhQXw2TiARHKJ
IFns8EA5Y1atwM+JUfaDJfkai8a/n3hWQ17YuuTLZBuSRJXpk6+84jqBtITqMiyYNo3UIr51aJp+
GmKQiR0hNZITLhUO+n4IGJ9Xqu6HLIzjYYCSDVK+3Qpl6xly0FF3UPDS/REuyiEBJWL2zi2d+Jby
ZD4DgybZkgyKm9nxLJVub/0vtIQQCGpPpDGydqb4G4I+3meqlki3NTQ+cRxoNMss1w5479zDoQ9l
LQj+2wG8Wwz175AJ3+4nC2a21Hcg7Ye5nuIq97Phy+iUlZWsaZECbhb9DOjYzttKl/ltBvHJx5SN
UOXQHDpmMosJPfFik9ayxyONV31VtNWqhcxrAshNVBZO4IuPWdt3qgiIhs5SshpywR8ey+0/Zg0+
fq86f++Z35XVZI3SPyY4/3j7r9Pqobho7cNDu7+tHocN/7y2zIH++e60f7BtZx/ewY3Nu1VX3D9O
hx4+s1D/4yEg/mM3y3jBsze/jDr8xTDD98HTv7j4bNLh2UDHz/GcZRiAQqvyjx74r3MOP0Y0v8+R
/Lz/x5gD8T54DIYZPEEApjiI+I8xB5d+gHYbIoz7LoaMeLn0Y8yBfyDCh/kHz3MpTNdRAUXyn1MO
FIbyOIZxMOTC7CqD7s7/fMqBC+xTGG11MYNuAvbYYQuMOqpIiALNrnmb0WCGoWC77rqClTs186SF
+a8/OPNDYf56qGIhxxj1oP3rEcqgQ7UU/5/0SSrHjbu0BVzDaTPx+zFLl0JlERuHXQD62/nudXrP
O3yP9Di0+GBMDnOPwYDFc3rIFKmdsnoEk0XFeetScVkbkazfoIIO6LgExOtS6K9jELPA3sFsBXyE
ocSAz462p6vTTbhaSbk62q9WYbjaB/B+H8LvMAzkBl6F+6PVVm7hnv0e3u7CEK5twh1ci3bwEu5e
bben4Qau7uHhLdwaBFtYbbWWsCQsv9yyKuH57eXqdLuF1SQsJ6Pl8mq7Cm7gFtiCDJZP4DW8iaQM
NsEG6MK9sOLH9SksfxSGsNQNfLKNZBTBitfhXm63l3IbBfBMFEVBFATBclsEz8N6y2LBMbzYw0lg
R+cL+fUm2F1Fu+XWaLeVUXAShPAaTr1Zl3D4AHa3ijbHQbDa7lfLRmFva3jyPLiFVTdw6+7kYrO5
WNgEjFqeDvf7XC5kLwL4+HWRkTck5h90fPLENgwl+Gy/Or3Zri7hUFFwG2x2wcUblPDzJiiULJ7r
xqGJtY3NSAu6sQrPrr+eKnkqoy8nAZJv0KHPZz1+pQOg9dS2wEVD036hAyK63p6fg5wD4DeIZHO0
D4+C4I0eM176fX92In8leNCpi3FbJzMQ3Ic3l6AtIKfXZQQ49waFRYhP4AKiZjfuDVA4O1odLQq9
2j/+g7+nNyuwjVPQ1f3NfnWzP60lGM7+5gZkKY/XoFjb8/V2vV5H6/WxPAEN2wVHG1DnL8fHj+p4
LIOTDcgbLA/MIgzOjgIJ9hntzoKjI9C+3eaNHvGbinDQnYZ2QB8nwK/wOrwEuwGOvaXVjw3u10Sy
MPQJw2ZA8oIDiaPVzamKwCzB3E8Xgwe2ncPPVq7h1WLVSsIJd982VTDIb+Fms/k2yLOLt1SELwD7
2oYOADhvPZrki1Kebi9PV8G3zdbI1Xq1MH2/AowLL/YLTIJgQBCRBAwMlrfh6eoyvNye78PrErBt
La+Pvq5gATjK6VquLz/2wL4QUOR8uwa9i3ag55WMTm4TubsAUYchkeEZKMSNLz9FJ4Akq1BuwugM
cGi3XwDmdVXli66/ds6DSYe0dEaKQVMBsPfyGjC3l7DvL+uVPP+OzHA8ANGjIDxawSYiwN3XdwBT
+W9s4cAHze40TMPC6muA9z1wYb/g2v4iPA2Do+0W0HpzA9YCYA2ID15iHUU1wOtqBTwH17NZvEB4
DcJZ3YTb01MAbNCb03Ml5WfQohXIBLxEtAMrvAbU3slHLNuut6fb84etkg/ny6JfL09vjLyc5Vcl
twB2gEOn5/D24QG0ETB/E5xcAMbC37PNRXSx+RYA5G8u5CV4kVFKJddgqp+PT04+n+w20aftbnN/
cQaeIjgDdxBE0UUob4/BEW3OjsILMFEZ7XbHgNm7DbA+BK4+shlO/g3YDc4VKIJv2ezBL++Pgk10
Aqb+eOPVBXy8gMJFeHR2fQ2KGNy/IZHX0QtmkZ8bIzSuS8cFFwNe8gj+g+6u9yG4PDB9GYS7704u
eEMP4MsZr+oBWb6z8RQD0t51+xLIAk1gx/4U7B9MbaG6eO9aghXJr4uvB7gEu9hKuBHQYXW+eGUQ
NAgeXp3DA1t5AgHBCl4tz2636xP4u7kApoW74OwxsAG2rhavCRZ1Apa7fQwXNrsdGOSi6qtFB09X
C5xquQEVAvYDWq9CwOOjRYzh5noPkU64OQ3hmdcFsHiHP21SwMgVg3lPDMNhREDf112uPwHDfp4h
F+0K6G8Qpw+ntuoDmP1oo9epPJfyDyoUwj8GYR8h5MDyy7ipYo/mjYyLxI/izuHSFmN2o8a5Dk3q
Oyev0/v1VMv0M1qGyWBoGhKE56eC+pbLfWjtyw763isYWBhXOuvx35v1Ad5xRLnruh6G1AW+YvKc
Cu48k1gUw/QB0+QzMnW+batxfkNZf+UdUIFRbReSEAjPD8NmW2dIt64PlRfo67jQsB3LTqaWw+RE
6U9lI3E96MvX+Xcw6rOcDCMOo0UwcMghXD8Ik/yCQieun6ws64LsoMfBw2UAbo+gTPTG8V4gtQy2
YwxjAksYeMBEUuWozKEeKssMasO9X8wrqJNCHzjJszdGmF7gpIDJNwazx1Drhczwubx4JQrPKXIr
e9Mk2w46axsB6dsxK6l/OtjS3bzOxRe08Cm9w4GpqS3nUvRAzxZ4rjY5jisnSnph3qDzEgth9t6H
gT443i8ThHHuzZOBHjvMFNW6D5JkTqawNd18Q1Vfv0HsJSbCNw/gC22Ql3sw5/GciX5tBTSap1qq
iaRh11tyooWIA868KRSjx94AqBcP58H3GQjYGYfZ6Of0etbFUDImtcRZx2AKIyGRaYkrlZnVG/b8
EikBQ1UuWDOG0P3AKWCH89QZUS0ni7KwJZk4gZY6gbEcZd8wsOch3wKIcJQnpA4MrJ/dyjYYTsXn
8lRrV609mOu/cjFlx9CPqq+s113/fW18SvIXRhoHerwYGKlRHjAb8xV8o1i9Yc4v6byA+UdoLzMK
48Lec3FBDVbbGZq9sjL/l7Mz2ZEbZ9r1FQmgZmkrKTNr8FDl2d4QdruteaBm6erPI5/Gj0pVohL1
LdybNswkRQaDEe/gDw953YDW8irzCoHi4ihsdg7zxoHxdlmDtKVF681VQd0B7TLn2jmmY+1cKVlc
2upgKy2KUroPS203Suu7aUtXm0YEvAAn9PwivyucUv4pmy755BOv+iuH6+IOBM9pkbGYwLx3I2Za
UrSpY6qgp152KsbhO8XMX4Yy3MPrN4MrAHNuN5cHMOH8M8HsSeLJJmQkUnPDqey8yCr0/sqB2r1+
t21OUce3PCjLznaR7CJuooGdLmxagcqkRtxV5gSgMqFe3TTxqZo2/Itjn6TM85Np95MWqLEaglXQ
An/tfB2ODt1Ww9b/piPn8/XTkoflyC2jV4AmHqvOSrrbxBzKa0B2fTtG5wkVIznkOjARbFvfpx5z
F3uJPtctyI0kvxOFMR6VasxP9di+jR2NhlTX1Ic2r8F6M344L3kS8g1AlPq3w6KpK6nQ80gDAFrn
RPpUUcHY7479tJAfaSMQj0Z4kxlMsV86gdFPsRlNIoZflLaj86Ebeprmr11zRgadbMFdM5+nR4th
zuWgc1PMJo3LlmZZuJpDdeXLXpzfk1F2W2wZG3+NFUGbZ90YDXFBN1RJ7VRa4Fr973U2qVeHOObF
B2bhIKNBGjrfS547VSYZpQrMxWtDzZ+tcLT66srqPQ8+G3AdUhLIPADs9u6erWpD5p3bqyCPfedD
7S2KZjk9XDEU2a8+bdfjy1/r0jqyZTcaKEIPzyKCzOs1LWhqBU4G4DAalafdG1LEoeeV3VuDpjto
rJgs8Mo8r427m6czxLNSNX3Zoqza+2yqazo6w/o2G7T2fvBsKxR5pl8Jf5cWd8s2BUwrKIx/oe5P
Xj3wFEtVtBWLm+r2tx545nAwgGidpsoXDX0lrf/68vI+j+z+1pDY+Jhk1v4+FxzMeNoQgHSjZFdF
jgJLapbZCEZsfn3aSSpNBgOtBYadbe9ORG6taz45VhOA2ywOIl+H49zbr0+mfRvyok7vBXwzTZvz
U0Abta4tY2kCzW2mk5lb5YYsfhQqt4OiFVd25/ML/3y0bRc9+WBTbDjd7BCtRFqAXTVTN3dCabTr
cmVnbPnJefiG1wWMfdsdsHL0Xf7COU6LJFmboBhFd5d4Wnmqq1Lc1aXtHRrXGT/NkwaSr6SMNL3+
KECUp1tFfs2D3NxN0s1nbwVKCfZD6/2PhbKN97owhrAxbHVbg5jMgiaR9pUZX9iZkD55KJNhO+yb
3QXBm8TpTX0iFdXlEDSmD6JDz0BYiFF7faz2/76VdbJfn+vx/Ct6DcBlK96QHUk93juDGm5Ls7fB
+PmAGaXb031XgCVfPnoXPiklDuoOJCIb83TbW0/2TpsAoAXURLweHCMOihTA1ZTW3Z1dm8O72aoz
gLI+mOIUzN/LQz/bttulCzva0C2DK+Nv5ffJ0DZt6kYpIgro2yYwRGUeqcWMVzi1z74go1B98Lc3
GenWPra0cgaUvbJn17TXAQYP2RrxxC1uTPDsb14/I6IL6SdURM/XdxlqbqVWam8gMABqcETUoK0/
Rs0ortEOL84JWjmfjMqAsw9iKcgSbxJDw67Ml6hrFutegGy/VTACrsSWS0O57H9hwmSHh7eLl/0k
Kwg/JUMp0CqUPbSoWZfvSS2WK+n9pe1ALsQR0G1YUXDvz3aiKkEtzkYDtcYS6aHVyHWTCarfqz/R
ds1wNbJ4ED53z9gudsHQpSkhzAa4LZwuCVRdelfO8oW5kFBv9TzG8Ix9x45TpHtxIWv46QuYcMfX
fo2DX736TY70FBVK6LZcMdwzu+jkGqVKtA1EaqlBHvu878Icfm1IOeRKH+bihJ6MtP3/J2e1quHV
rwv0ct8Zv3huZR4qQzZX9tp2K55dL0yH0uQW+4i5tPfPB9H7WZX1xsfQnVq8UTD/P5bmVN/6sW3B
V5rm+fTyZtCNSyNuNFdIlzqj7nb3qoqsmBQjWrHPAio9ieaqykPpjyB4ElsmN9U8xocltf1TJZTx
R1u0u86umiNEpfzDyz/n0iLzIZ2/5EzUX3bzTwSNN29m1+Ru8sMdNO2gEme8Uue7NAiqCgYsbV6e
1CHOF9lR05p2jV2DVWuNNFymzOmjTviNc+UMXPqaLpRIArxP7PC3yPJkywC2hhaysDmrrJrDLDEd
ULHaUbfHm6rXliujXZqWB0rC91zLcTni56MNc+fM5Vg3gdvb8j4fF3XbEEGj138heFY+fH3uLGdf
1HYLtzWXmGiYdWX7BgRYeZhtM339J2LZeEARDflQ+5WDRa5BjEy2HNVN3hWTb4V6aievLROB/RFU
HwgbvGu8v63zJ9/HW0et17a9n6dm+bZcZiNqZOVdibfPqxzbMGCDbJc+Cq+27cM9GaZ01toWpQus
c5DpG23xzKOuirt6o4E5YnznTfaHRhOSve7Ke2rdd47fNFfulu3r7yIL5xvkNPUwWNb7JGCFVun3
cUES4IyGfujnpKserNkW4xt7mCZoLZNfpLft6BvXSrQXjgEvAXBY0DeQOtundVqd2GIo/RpIX2bm
YSKcJZqa9I1pxVY4dJL/vnqPcvEY1J8Rw2PRdzFtMCCQrIIoYiUJkNzObI9uuV47Cc/zAp1PSnWM
HWQ7/v4pQL05nluXz+okaRzCd6hvl2p1by3pJ1e20PMVZCgPyQ/e3a4h9o8piOyOaG1WsM7tFBJ0
XSgvEOBGPvuQTX4nUznJK+d8W6Pz/UKZyrC2KiPhCzWL802b5FBPYmXW0GlKLbJ8ZX9Rw7T+UoNb
RLpeGb8ogcz3TWLWNyUspx8vf8Ln21U3KZ6gvQDwTCeqnQ9fVqBNxwnqJ3jqOCoc93fRuj/siuKU
8iuw8da1jPJ5+NxG5MFKJ40Kq7k7pd2UZqmhqzqoNIMHqxqGG45KdeVLPnts+LplUbvlICA9QNPj
fF5G1oOAq/sa9rTWrqFXpek3tS6lFbWNtB5UPq5pkHsJ9SK3KGA9vrysF/asjaoOz1eoG0TW3VdF
xMXNK1rbAaB5dbTjfOlDX+rJp7przezKYBcCH20SnskuFf8t+u0maxpabk294OA73QNxMf+kS6g/
o9UWIHm7xP6YwyOagllOHRwCKaUbaF2nPietVV3T8bmw8vRiwWcifolE1P7FYBTIo66wQIJcJRzX
ceh/TQ65fCVmPygWmb/tvC+6ipNXX2UsAi10qmZgNVFROv/iAmyyrRp2sr1YRR32sTTXkz/qaXdl
uS99Wx5d4E9NnpL6XgGrrKpMgjqtg7gb5OdxyUz3sOi+vAcEP7in128kJC1pD1Dg4c8uxPaWYSRa
D795pap+10D8fDdVrhaNTj19enmoC8HP2YbYSOMujT7zfAF1admLWzEvN3Pl76zXl89e746nvCqK
G5qZydeXx7uwjtTnQRzbVANQnNk9YQtLS8thqYnrtetFGiD5sEXCAPLG65uX3Bq0m7kSmRqV4t3e
SJ2NANFndYDoRRsH1jwMkpZfZd7qRkUd8OWJXYipHjmVtUU5OFh/WxNP8pBsrpwiHhAh0CEdhbJO
OohxiqZfKGGF/IZ5MoqT4q658nK6NO6mrsmIf4Eku70Cz1cvDNNl3KmiejMPqfXOWGgytlWafJ5q
q37jjYl2Jbm78BkBJ5ACoHC3CXxu///JbEd3tMpeiwl1PRUCWXHKm1zVoet2zpUyzoUd6m1ie4Cy
qRgDSD8fajWnwR2nsg5kt65hMUDhW5zRuxlaCV++irUrRZZLU+NJvbVOqBXzWDwfD95orGYPeZC6
s5xbQ1uNCFZ6DX0vLa4ElW0H7tIAjyyKPgM6nKzl7h62HGX08QLTSMRp8Q5hizXKLDs5vrwzL47C
vWsbcFpIpXajiBJCrmMTTVRWQDSRwrtHDmF6dR1Mp+FINcKjgLuJG50vW5fQdnOWhlEKe3ZDUOjF
cmNl9NSiBd72NSGlS7uC6tT2jiGpsPZSP0KsTjukxC2t7z+O/fpY1gp5QvKpwFWZuvKhLo1GfW+D
T1Ei5l13Prmm6jLHbDjc7aLiuyptzSNSMe6tmOfmfp3W4coFcOGTEZGpQkM+Z8y9cFvuGs00QwgI
phF2WLAmwkBEoNbltSziwmZniK0oRn3WEv72Q56c47mxdLjFnON5HN1yIxYOkZvXXgrHT7YfX96I
F1aRRaQtCUDB92lNnw8mZ/RH+thDA8NP7Cri56h/qtayZSA1irhU/a3k9dGRG5tKKTkJKff+2l6R
tJmTGeGVbExlmGtwyQ2ZUqW1tYMl2zmYZ32KXp7mpTUlqba38vNWZ9qW4cmaJn2mNaWG1IfbFXcG
ncRDUZoxzHvjWnH92kjb3fBkJKcBEgYiCKL90KfjLaG6Lw7Vko9NmKLA8kphLyBw1Le3puiWm3Cn
7CYG4dErkg6xjH5e+9MKiflhdaQfKbtTB232lztXpfLry6t54X4jxd3CCseB19Ju0Lb0Jz31zAq+
MYuYAgP5XC7O58Sp2qNwlHmcusS6MuaF5xmBn6wabCqQBWu3rp231l1mtlXAS0kP4qS685u5+LrI
JMN6wCx/2KVoI1sT7a0xIafw8oyf59JbR4gQSkYN52p/+IVVu7NZQNUb3Fl/HAzU6YqkjX9qUg1v
V0/bWOeqe6s13ZWb73nU2bYrJ4U8moLC/jpC2MtHQqyqAmkAGqKdER/g7xqPL0/veRTg1YmEI4jX
TSF3f7+ObjWkqZFQsJFD8iOGJZtEPb4O1dGSc/2jR7nq58sjPl/Q7Z1LSQ2BIIOW7C7uJOhJJaIl
gyj7FE62Siv7wR/WPA5aWipH26wQnaliMQaykdk1xMKl0f9m8YhtuFuefX5IR60WqW6RhoqmSQo0
kDiYwWTXEHL9qUB1MK3kOkXNLJr8hmKx/u/Ls38eJEzuEDh6tCRMg0rp+fgO3QjSZIKEMefmLX9+
5o2FDlniecdXj0SJlMoQbZy/BfbzkXg7GP5acEtW0nerqFq9CX3HnH7+0Rk36aaXh3t+Sk32EWDZ
DepGYNgtbIemSzb3yIw4RqF+c4FE+ZTlkZ5LKnB9VZ/iErmpZkIqI1tM68vLoz8/LIxOKR0YskAX
dC8W2w+Okw8do4May+71xhGBnVXGq4/kNopHk59OD/DS3XOJE+KB0J7IECfNv8sW6x3cbO32f5iK
h7ozYG3H8PeYmg6cnwYijYWc1uYBQLpEekyI8RoO7MLJp7htUKpEOHuTHD3fH/RO7XJCUyGIUZiO
fISYUBor41uwfvMd2gTaq1NSMHDirxIlLNJnaLAuNpZabZ9I0zLzUIxe8c6m7nUo49l6eHkJL+1F
UJdoe28FSzDp51MrsxSNnHThznen7lZkygopJpSRsUzFbdO14k7Ra3+026z5DgeuuXIULsQY0jiW
lKoTYPg9Ltgu8hHYB8m3nGMNSQkqig+WV7jUMWe3/WQYGqpwtpWqT1YaL+2VyT+/osmwoK/S7KEC
jpb1+eRrpA/RrUSQT19r8Z3TkjpBZXAYwyGJiw6YY55/gE1v/w8Bh4HBFvCRCTv72n+fpp2KRx4B
i666UOMX3o7emnzT3SG/krvujjsnzwfNo6P6KYjhZHbnc5QjyiG+taSRmDo70r2iO+n1mF2JoPui
3n/DeMQzYXLo9281xPNLkZpmuonS3PR+MURjvGqHWiA+pZxOvKOfWN3lpvYgZzkfFd3ORzn0r9zO
z37G7jFnNWLqSW6RIdmkUmbbbU8khtOpdkszyv31UDsmqnwlBT8bIOPh5cO0u7H+jg64D7SKTiWV
Cs75Wrd1WqeZO6CBFsfDna2c5SDiYTzW6XitzXDpsz4dajvXTzPoFVU0uxzTaPARLenNwouMuauv
fNZd4Ps7IRwE+KRkcyTRuwOiIQdqoyWWRDJt3elOgICVYbc0eXtrLpkvPrpNL1+ZzW2DgqKnywe/
fOPi71bRXCzV2jXqWZNM4rc9sodRxQ6+kqxemJpLPQ/xSh0ujrtPlQeIIlKjwISYxOKV94NemPlN
j7yLcQNVv4P/4zZE/Jc3yC7g/J0arcsNpcXYPEbOv1otXYlmq5VGCIllkgZwM6Rr6K7dhCBWPruz
H/YIck6nGLHWa/K/z7YM/Xz2PrgIgPbE2t2V3I69a2myskJb9fGNaOUSOoBer6zrLqIjKQNgGHls
Oqg8exAfP5/iUKSQV2oDaR2038YQ9Zf6faZmVDWdWTugt7g9TprqiD5tfCWcPzt+DI2M+4aFM2in
bKY+T8+En9VC5hlafDo6rvqDYTej+pL2yO1aAfiWrr/Sjbo0HueCO59cDqj67gwiTV0YUmuMcMmt
MSim1YuQfChCe1jb6OWNc2Eoavc+JXzATZzD3dQa2FxtDpwGba4xOUhVrUil9TYhTbVXPuAuI9g+
ICgIWuz8cW0up/NVzHJHoaKKIurSifo+kVVz0uRahgZCQh96xHmQURmyMCtn881k2tOVj/jsXG7D
0xohqQO5w049H97QfJ8cODFCNql30lZEsS2npTAtkDxWKB0+vryyz08FNlz0oLmI6WmCkzgfr4nn
HPFdwppR5NZNXlTjQaVJf2VRn8/qbBRjdyoQuPI1lZsypKPvhjE6uGExg7rTE/9xHE37Spy5NBzV
2Q2YDYmC+Z1PykZRt0m9TQLSbUSVHRurXdIkTOwCy5XAq6zFqA5LX6TW8fWr+dd8hpoqXZLNvunp
EUwoNYLfN7TQ9Grne5LTxkRX88NrB0HphKuBig4dIE78+SAF6mwINAkrXJjOd1/U6CfNVXOlAvd8
Y0B+EA4VOF4y5OK7NUQxTsZT5meRYdD1sb20Rhg41W9fOxdG2WpEtEQpTO1LU11tTgl6fVnUWAaZ
GXTXYyq6a/vhefhAwg4AFVA4KKHYlZyvGKV6uZjKyyJtXOogSQTXG3LsN7OkWf/yhJ5dcRuiiZxq
E7KHKLS/4tp6Y9imaR4paGL/rPlQfrLtWB1VZs9R59XaXUwR9cp+vzQ/kBAm/VtgAdBez+fXrixw
rFjFLE0ULWNg7J2BZPSs6dOVk3xpKE4U9wvvFeoiu21hF8mYQvuig7Oa/ftNRiqsR0//bgEwfPVh
2ph7YJCoqG9lvd0+F6tKl2bw8qiZ1vrkd8Wf1nSuQQ+efy/2A+0IMP/btbmPt52poxoEq5UN6C6f
h3pdo1WzkjdwXru3ImmKt9Wqtdd6Y88P1/mouzghnaWGroU4uoke9c3YpP2p7kbj5uW9+DwXoalJ
BY1rE/o5/c3zbWHPC0pe6H1HmjekD2U+rIjBzlVYWo1xryeZLIN0kuaNlfTy58tDX5oglxgvW4Mc
CJD1+dDz2jWaNs+8hxxnjpzByN/kvbhWSbo4CkVtuvtUe6GQnY9iZwOIJ2mnkWuM49Fs6hwMmX6t
rvt8y/OmIRCam2oWvTjjfJTaxd9D75MsEsMqh1M9NZ1xXLM2L29UiQfUlZC4besnzUWmwXCQURDP
4hXFa/J8uDGuLKWw/YjkiupmnKv1sbLTIsrarVblD6N/ZZtcOAJU/YDgbHVz0uPdt0p6y9JGd8oi
zyXb6HudnpWr1d4ND5X+OIIpfzO6XVceXt4iF5aVeAzohlEx8xK7j9drW/Kl0E6PuXyOdpWttzId
KOmipm1cI8xfWFSSf4eWHAcPn9fdovqVWNAPVFnU9X1cQz0j9UNMHDRQmDp+l9zkVp2Wrw7LFBrR
7NouOCTC9l45losoYTcMJcKClh5SW5KfnKnHVcKsx39eXswLJ4HGFcecQjHt3D2Cqh9cugAJJgNg
6N1w1Ec7LJDi/l8GoRJNnQMa2P45LPQmBs/Xl1g6yOmQVEJE1eSvV27QZ/uC8gnXGH0/ajYb0PV8
/8883mguZnUEr1w9FpTdUTlup1Oy6M7Xlyf0LECy3+2tIUaWCJVnj25DhbLFaaVUEWL75icJMgsD
tXWB4BrVshV+xM09eUloTY3Kf2QT/j5Xtggt1GefjvcTUEkS5A0JApH+fL4853IIn7lC0FrkcMC1
1SyM4mEs1g4Vd6e0OrTXnbRc8UuBO9llqAh7pcAeR6d1J9XBT4Ve6h/XEgHbn2kOFsO6nQoPl4zE
rahQfJVLnlXZjauNnfa7KjNNeqGWCqllQZqPVZ4dcD9BRjRMlmpUIsI6r4+zU+9nrfkJOXNfq0Nc
A6bt7yerMr/jc1D2f/Qe9eqvq7E65ru2dNvyt8qtfgiNzYbjkKFaid5mpvcZGrdNlt4JN3MymmPZ
uHybUaGkQV4NcZu5R8NKqwHB+nyc/IAOm9e+FcWmlJCZSeF9obxjWPcOPErx2+/gPX3OeRBi8lBD
idKrkJVBoXcstGyo+PF4b9w1bVb2IZ3bavqoL5oDVbLuM4mcOU3yPMyW3m8/z5bZZu/b2tbMm8L3
JQVC5lLb31WxDOYamWqaXfsGac94NQ/oF1OLCQtR+JZ70yadNp36EqhV4BTeiPEhzBQEdrGOUEgh
L0sjRVQn0lw+1ANCwL+LpnKM9NSjEvhVdTxnx6ho60Z7B162lu96nKUAOw861gqJPXb8VAdkyTcd
UWUIrSb2JevHxmnAtPoxshGHuROqDwfXLrLHbtOgKSPN1Ab/qy0Xt/vRDG2RDCFFpmr42NUZRddg
rBDlTXjKSl+/SUyjnz+g4d3nvCLidcBkqsiEZmVBYbTD+tWZ3SL+nNreqLQj6gHTWNwWwzgkj24y
NOOIuC9Z2+M0uTX2bj3WW0sWbl1Zcux0ceb6a+vC1ufdVTV+/2VdzEnOQTraq/bodWZc/GNxYxsY
yWiIAXfROrUZsvDZKOzhY+0kwv7XWFcrzilKdyoRIRLhbobq8//3UFoGhbVnFPv1hIfdU8ukcmgc
bz2duSKBl0gW7pbnVkhqwBmqwx/krwmSkVWtHYf/OR+l3mrIf//zPMqk00Fb0JZFF988a1k7+OrW
vLZj+NS7aDIaa/38n2uRL/vqE8zWuYhwcvk/eyJP9LKKxjpdxFscFv7Ph6jQQI/00RNXIYwxHOtL
n3nDekQ2mwgU/ucc1Mlaj7WbS55BpViQaAjcXKxARKpMq1pxb6KE2/jYeqHHOZ3w3UH7GWFtjzIg
8vg5vYD7QYPF6Yc6WszrbzvR6GJFMulAAQV6vYjaOgIRQgg56HSMWvQgE2s1fQdhqaFEDqNcVm8M
I9ZAqaLxAyw5WGovzn/aqp2bNHRjsYoPTtIgnABrZ5F+Fqw9EJkhIMDawz9ltmR4bKD267cD8sb5
2HV3rl4oq3+X18Iu2tu2L5JmOLVIb8ddOPIowMmpMR1pv6nMzCkHdIvSpEpue6J1BkZa93s0ktGv
sUPD0rQmD9NhwhjjdjUxA5s+y8JehuFDlZsq9zH48d1J/9yiT84Zh3pmm9nWk9Tct3O/zvO9B2io
Mw5NvFoY4PjLoB+6bkESKPK1KWsfykwt6kah5ZFmIAr7TV7dt40J453SoOdx7LPF+dM3KaL8usg7
8cNNja7+hO+PUKD+ACsBPIREWv82TGJyYIxkC+E0p+N4LxxUCz8tPJCHL6Kv2+JUFLFj3HceWlQh
4Uv8cvsScaN0WJrbVuJPNNlSRyBiUjFa7njjvXWkkbz3YR4cjcLP39NXa+j3lK7f2Z88TADyA+Wm
djZwOkjq5L3TjBPE3cZUlvbNMKl9/8OcUvMbmsAdZQHISP6Jn0XLQUf4egnBIRTmCbi1KO67pZJ2
5Eyk6WGe+Yb6Zg6Gp+HxgalE80azc7/4gJlHod7gv2bLB8S+5+UN8a75tmIhlXyJK4Tt/3HX1Csf
s1zz3MdeidX/BhZI1ceu1lIX05xmXE7kqgsi4nMFaPSgtFL+W/ud3j4AW03L4xyns/+LLVuz56QO
3OWxdYyq+u1LK3MgFbasw6Fex9b8N7VGqtOBVrcGu5o9IuZH28RE6JtWLb3zsVpWtd4lWmZB67dm
WeRfZOz1orqxps7p3KOw23jWb2YeCnIO18nL2j+jt0zi3zG3FJYMSa9bgxZ2vWYZv4wWNWcT9nw1
OytmLGLsihAVpBhvVd9PUhuuRp1sqNQ2MdXchc5SqepfdygFcs+1p7qNex8bvf8Tn1fRfHHR0k65
lGo2ehKADFsd7J3qxbRBpugDVn4EUm9uT543FvDP6Xuot6lmT2YAUAa5IMyriOdAD7rhewkutA3g
UKVDYGR6roc5OBAwlnqt0Uia6xRYkchTy/uCtaZVfpGTVv6OqwadeWUVI3LkQ6N/0TVI46HJXjRD
bDTa8p9uWL0PALy4sf1SJPOjU03zTcz5km/yxMQtjuijvnk6jV+Mi8f8eweo50Ox1NlvPG/78qap
Z/OxmSbnEdIplgDbtfA99vR2hufYOXfVpJLhI5mCR0k6sf0SfyCELU6Imcj+IFxpzaFZ+619s3YC
WAtw3/JLrbt8rGXVbtt2EZiNZTIRQdKgdhACxEOKwFZFkR0zx5ZveN0sWGyVxfoz1bi/b5veUNah
SboJCHbfl4dW6fnR8RbdOlqiik88PlAMaZa8EYDapEqipqxqEY6AxqOW7sVwwtli/G6CxSxCJblj
Qjsf+SgYQqAKNIJq7UOUvof8tktHXLEshPCLA0pxPuYk6TyNUbpo3XwXI3mB/WhWuTd52eJoBRsG
6XChcQ0F+jZUONRGDuZDH6QVtnrtYD4zG7MOyC5OPhDujK+dWVdjYCx+99nK3PizHc/yT0Jn51Fv
kT5hRTRNHJO0po8k3FZwHurMnwLf6zZzv75onDeNLOf8sa5XDF4Mq8ua27mGo3MczN6YP+ewzFWE
7j7a5pndTbSB0Kw/oddeWge5eKIO8T9s3m/fgUr4ktdj2EtpGCE5Su1G1kouAi5xKblEMrcc8eka
jJ/+ZJf3McrqcwSyOWUOYu7NE/ZiCkb5mmY/aj5NGqZToR1NWN82v7YCUmTbTQXsr8yNkMdOecww
TTPQm+f8B3HuVUlgZnr8pc1xAr6xYvTpA5dMBQhG5vnYGuhF8z4vHC85ukaGno3fDU5/NOtO0NLH
OtTHEaDDmyYZQfbi2qYnaK8jlWAf1qFsPkxuV9ofyzxG0n5ytKwPytltcANI1Dy/tbHShWYdmzgM
VvHk6lHN92zeqVUYN3WclfZtbRY4z5UI6ZNdugOWFSbMICwW3Z5g1iHbXxwrLCPfG0Cr6l/4Di6B
5hEzA+VgGxUlseKfNXPXzw+jP5LxOW5qxyDFK/fex4TaOnkFMXzA26XK/81Xc57+dRBd+VYWDfdJ
lqSpGVWd72OBsMaCuehdFZItWahxT8A97uTc2l8Me+m8u0rCAwgTc4w/rG5ciaABeX8/j5Lkcpwm
PCTHtfGNyKmteA4RnfKRXEzm9GFRhvGjs/zkTYrdjBX0At8kgqGfpWElRwLjtOrW59YQyw+tzqUf
aCMeeB+MoUeuwAbiUH7LWzVSG8u7fqjecSzxfgMPz83nyFRoDwl57ad10JB1EbWR3te6jY0Xdiv8
vS6v8zjCVNgzb/hU9nhch2Tq2KqV/2GEbpIdcMftZRDTo05u0klTzjEHqpMHIzQm9yh7STl41WSJ
BUM969+sSdsAUbA5syNFyO7gmyNoUInF3Wk1RoEGkR3H5Ukjn26+Jpk5BY3nYtPXxQOxi86Gm5eY
fflNedPCd32g9mYUEf2jUb9Vbq/DENN4s3C+nFQbT7iVztlNhRdhc0+uwqst57NkNxQZ+HdENmBt
0s0WVHgILMlX2vrlvwbWkb+Tpp5+I/2S/MTFsnhT2WDzjiav9Ic1G/JPldSKORJsqG8DxobdSeRm
9anNNUHMLPXVPLqzg3eSI6SvRTYJhXly9FnPb82i7D7RZ7fjNeS9z+sNT2HzQwvHbjnAQGoiLIMc
7gKNWysExos2liwsLyUZrHigjoXpPNCVR5hihczkH8Hoi/aoua07f84q38tveysnHe5H4R7WYuQe
Crq0MvtDg1ZdGjialnzPYpjzAaA1UX7C9GDqorFU0jwRiuu3gCgkFF9zxY/LHXwnsNYMnQCAFP4f
0RrzH9Fr/p/OsnnZjhmmveEgBpumpddxnwGww9PH0ksDDxOe5+BeNrHIWS/Vz2maYLrEiVnmQeev
2KeZLm+g3tdzUmSt/exJt/5VVotm3pmw00+6cLw0pJzdKnQ4qAIfYa7kDW5XEuxJkij9y1jLkeNS
r/EPp2qmd85qyZ9+v2iPg2kMj77mT/mpIeMBPtnbsIrdkqbTIc0ydZyssksPvo5XDd6e6fJ2UsUs
joU1zb9c5EjxR9GW/p/MRCMBlZfKdCI5G+6pEO2It1Aerz87YY1Q5XFnnG/GvDN/YRmFJbSPx+DP
huCxHtzBy94amSH+4LU2vcPAvWErqc75OcZF9imxUciA0lh0d4MTkyLZNFNGfLAMa7wpAOEuETZQ
5Z9ZCe0X9vOZQXxblo/44yHJ0tVrkbzPUmXRNi3H6l+96NolnDDCyQ+LZhUFyM1iuNfKGX8MEzfV
PzH2IT8Ws4kfB67wBweH3e9Jb3s4ILJq/7iqb+/nUunk+hXfPEB/ZdbDItfIA4si2Wi7VgdsQVgL
Vie8N4d3fsszPMjmvOdVtSTbM8Gz0wfdKGcMUERqU5HXUTM6jt0yDkGmUts90bnUvzt9bjtok3Ta
e6u1Oe4GtEuXQhVveAz+Zk6y5c4uBRaQBB7dpv/H2Zksx41kS/uJwgwBBKYtkJmcxUEUKWoDIykJ
MxCYI/D098v+N7fUZVV2/3W3CkwghnPc/bgLGx83zzDCURvTX5Pw6qnT5tLYH11ShZdkVvN8EVa8
6ySe2zlI+8U9Z6ZOIYuM0Eh1nw1R8YLyonne3AUciMZvmRJPx4OTZDgwBCTeReapbnL/19rHDamR
5ZRfm0J46hhHFDGn0bTRnNbExgCXZzK/kkPYzCdj4viZO70vD6tfdjcVE97zFZk3wY9+9cSdqcTu
n2RUFK85BetyHeZj/FTEmSUvZ6qZMZg842epLYbhGEkT1peDVB3RRUqrnxFpfIiAuqy5UTuBvWpb
9JyO/nQO83Kt2BLLl7kgy8fZTitRmd+z3Fhzy2nht6fYrV1ij6J5SwckE5SzOqe5y/jx50TZ2H6n
6fae/drLv9Yjg75JOQ++m+SCGuDg1tb53ZRVe8O43/kIB70KTuNa6jBlimZ+ILCLCDM+oeQF7FuQ
7oxl3ePp5pm00HvQJWskguGYU7b75Asp58pfN35mzBAEPpDtFoYJ+1l9wvBl3xytpleFnP4HNIG9
IaqQING5aOLXaFv7nyCBzcO46Paj8nfvqudnjiksOe2vgSXCLQPNPzq4Lc6uvG5qIp67WFaUyObt
mDne6iZSZQNvljMDHMT1p6cGcw+afRdVBKdnODyQwEuaHSa+lbzRVvg/Vjv5d2FQje9NWatXL4RC
S0iCnz/qCdepxDTgn+nUEmXHsVc1bjIuU/QOw0yRvBRxfrv7gzmnLsv+jiAPp2S0yiy3eskpUhy5
yIPNwqZnrGsQQWLpO94E0qy3qAwUf7erGQlBuNFfKF2ROGnX0dACMVZK87+X/XCREbl2l0XnUJAA
KnZOhsIlw3giC3U5UjXZLlXTXhFwm2UP7hJsZPTSH+1pm5+rtkGt/WUX4EeYrDoI+zT3GNi/jkY7
vrurVc/BHivObrF3j303R69+7kl7Fdd5/aznqv+ckVjfYR/RWwJvy5hsUFwwvjsGIDVxuYEZ/i8H
+UQsF1dAVmCbyREbhI+mc8LXxdO0cqiI1UuxrlwdW2+Z+gnG2jTXM3GsN81Ek0zt6/XLweuk+E4E
MbZ09AwZDWmkMHKaqFpu272bp0SrZlgTtnjwIcTWEO84bBgfVXTEaZPX9X3n0U+AA8EpXxBIXt2O
O0YJF5mI5VU01eGvvFXdNfp1qphmpcSQpMc9gyyHwwEZcrYRFiWi4hD5GgF9AyCGVSZz83clZNPn
1sxxcJrn3j35wUpF35FGWqbuOE5vzrDFDwHiPrT2HZYkSe23hEDGeD/eQGX2PsGIdfk1b+tZp3ru
3AZD1pXaK8I0yktm0tu+LrEIt7TdtEf4npLmVkW5jbkK5/IpwoU3TFo9l+HJixZ54hvrncqNUefW
ncQb4iLG3Rl6d6cDKY/TLdFWerusYYmeQ7GNxTWukVyOBWV1kXAWicu4cMx6QShgGB5GP2JK3c85
ZBRg2XVGwNz9RKp7fNxNUd+Q2z36NGC+9ZJY2Om+3AJutS7MoTGbZewuyxCi6Egoa/Hdz/T+PsTG
GQ58w/p2MbNL/NM2sbgbEjlfZ1Hrj7htVE40qO0/IRnsXRVuc3GgZ+6+zMaK5sHBimHOn2INCHww
vTeTypMt5fgmyWum7CgXtXxRmZsHh6iLBvtR78KZkq6e2QUiItg8cSjV6Qwnr/YuzgIARpzLMf4M
/HIkVX2c9u1tyxb5lfzr/tKuTsHG2dflO+mI8SfRwk1ximTXvWCcrl6XXlRjunmifXNKbt3EoeP+
tpMhiOlSEPcnOQas0jhYtuYopiWOjmbJdHk5gnVPidspud/mTUzNQly0/hqoCXhREuprUw8AuyH6
tY5MglVpb45RVPU1MIfXfq0NxglYp+8kmZuxMG+zqihD3VB24bFt+GMO/TrwaBMN4XRwdmvuKJ4H
elnb2CFtQfTKI9P5RC4OcELvwq5BlH82+xlSsM4wPEYVmYRHl4w/io1tsFtKAHwHMhUus5MKa3bS
Y60ms7mH0/7t2tDB9pfvULqXfrzpH0O24HJKCPrgpWDMtDX2/0Vei6DX15NyRYNFp0e8K+NXHEfj
qIs27fbdf1iqrb5dHbF1B0MAZ5nmO7K9tDAjJvLFOOvt5LrUGChgcmTArW7HGoLGdE/VuLgO//e1
/yK9irrNVrvTnnZQX5UG5Eg/tg2qgcQQzAriVrfhFyzpvDCZdbD8ZCDeLAlgiKMPAZ9ZH9pRkC86
6jh/WC3GOAlASe1crKh2t4NvcOdM/ZbcO5aOq+6aLJueIFVaenvbd/J8fDfvpVELxzT+bfzzkmqa
aEO5Pru7iu81aZ3mArl+9TB1uXQPPh4Rj3OMeSN+3jOO712wudBVslioBJzJleK0xEBGL21R5Wg8
qnwlxbjvyv2uVjWtms81SHDavPjmqHeBcado9q25KcdIXo5az2ui4f+fC1bVjLKmiQqwCtXnHMYl
G6pEK5MTwTnVNKKBn18suRftB4yJNVRmVs15EmE6nqXBkpl3knFn56KgS70CU/Xu+3ALfhderBbO
rXy26cQCChO/aXbnVO95vR9Ggh2fN5/s0ETK0k54Y6gmhIQpwzbVrUbwbfHGMhGiC28nOO8ePWz9
ZcM/zU/habeBan+L7iCJxm/kRbYOhD9QCF622w7qJ4lkRA9CiHZqswn9qCy5mxqpmg/iLHdASRXX
zwQY+/rYhiK2qaA/eIhNReXEdNFYJEQh7+DMtqmvMs9lrnc28KuJjzNDdwipXMd0geNr+ZJ7TwNg
lD+mfqXV15jMwj2RDF0+QflIIIxBLhRCC0Hbcx3BSdlw1g9LScl7wI+7vmrrghpjzcU6HNatWD/c
zDoN9d6mbysSG+WVO2fiedyV94j2l2htf85iEFanG8cjaeTT3d77AGBF7s/f/kMykDcd61/uMpp7
0WXzi8j6oSHceKh++V7NdapXs39sVoz3nu2KX0OPhQfNgZfda9sFHEFZ776sjcKvdwV9ugzd3v0k
m1wRZKtYY/Ci+3JYTDf+CDsBML/vK45bS1Q0jCRj5YJfW+UfuefUPQza9ESruuvUy337HZG0+NHB
THCRxYWZkmaRorrDrXTH152o1K/aRoVF778Te6DdcPw1Oni2UK0HvwQmjk5KMxp9cd2tAukdzfRN
mJbKupgX566pzieNKYrsseP6nNNtlusN5AjTtwiZQ5Fk5SSDO+PvKoCaaZtHIy31Lo/s7l0jAmwN
V+67KFyXJhnDwHkaoq4abqYsdA0EU7v6hzwkvBUkAxuYy2VQWGX5OKz4B4Lc7W/e0PmwotSsUw2c
+iK3ArC0xh9vS3wF7JFjTeJfcglKcO02gwh397YnPhungVPcufaWY8/raD8o75MgEv3vTLRKpZ0p
Blrh1eufKhNPWwpfXk6nWHWYvrimlI8jJYiTBqh8HibK/5HjICognxgfWZiMN85IkZ0b3N/JwV6T
mrOO8aS1DO2VYiLwV+RXlUpauag2ZZHY7+tSiedcVoQ4WjuO712dgdauBMnVyWJW/RBgTfo5cvPc
gzTLB/x6e/dhQAufAdm1NdEbZ4bYVJ0cXzOQP+ei8uzy0JJJ295kwbzvycD2Ck4MI/p5Uomz4fHZ
a/jYThO1vBeVMQGS8yTKFIlt8dHVYLMMUY40tGIkTJbw4rp4cJmGXY7jvBLzmU1Q/AYpH+/XuhQV
Y+MEj7Ws64FXnVMr9KhBP5waYvrYTRzFqa0MKzYigf337DmE1ttlnW50FHDlkBU5yTRcffMODh6q
dEKEfBFge1tclQp5/Pmaww9T696j/OtzcDtsaNwsBdbdv1dmlW+2biJJBnotbhh6738F4QbwjMkz
ZqsVFPDr0oRrmDROC4fv5+Fw1U6C/3I7rgMlLRmmfjrUkf8b3sOH7UBFcCaLSXFPOjXRZmEa73yC
nQCLdxxqa1pDH7q3dmydb41Qg3sU5BWW6VbC8oMjZ5DxYQH+e8BLrn+qN89+GJRcb/wgElpoNpru
GDIdEqRqWKf5YsM7/RrAxyFVmCX0lWqpaw65lwkn7aNdeBdWzt6b43flCyrV4scCNvuGlacsLma1
ti8DQbK/xr0vTELR44D5w8196H5QdyaOhm08+mssPxGO6z1xswoTAJIoVH3l1M322hHd5V+7RZeN
hxk1CAuZwc7f7EczgB4O8MTl2lhKPJQ3wzGoxX8yzEt1M+E2Ad1kOvUr81qQANlHGTHBW7CdwnJH
TVguviPoGHox5Xe5X7X8ZpgBkRrWqz31y+I1acu3u+5k78AlM5D5q9bb/Ki7naJWZFPmpxa42jv6
nW+qVDuN59zsWTNmCcZE/ptwDYxQl0fufKpoYJ/CWkidxr4Q9qocC/cZOSzOAI4sqA3C/hwjO0vQ
mfxcByR5lun7pvN0w+G+dV8FqeqKW5q0j2SXOnx0JrLRT5uY2x+hpjpKyw6wOmlE7nOfuY1+ngfj
/2TmAnymq5c+TMaZeRz1XeFkKO88a939th5VKQgKzkCb1twP79Hq6voQcQ/vh2KOBg4l4S+M1624
Q5xywluai6wZwurG5fgAeS6GWR7JqSyfCV63wD3+Jspjjy5JAee5wMp6DvbUtQvqYVnv9QtzXQHR
4fhZkOxKfsQh6Nx9Trgi4TgWbppfEwa66gDjI6+Drc2Il+/i4DqoI2EA9DfzteBVvuidgPPEVHHZ
p6Lm7EvXwiVLW3T9oE9AQvnDVJz9OZotkC/CKZZX5j3Yft2SIUCxrTbToVDRpEje1UgxVBa5V1PF
/ntHJ8ABqcIOosv1OGxryiw2Z+eOOpElEAPmJogj8U2caGLLYJjJBWqld9HM+L5xG4TZURmaiETh
mHrq1llUt74l9jaJjGPKJF9xJkqbDkD1MrIE0Wp/KF47jpSClxAuV72kJDpEaKDU0143y61VTl/e
Up0Ft5t2wu7CX7u1TH2/RVRD5QBaI+Uqx0O7ugIAZs9ZPIXv92+rXfghg1fmjy1N16uhJ2DER/QY
HOyRzr7VUa4t05R7iAyIq6M6QvWON1pTppxaMPU6bUjDXRif9cYvctn6T9EIv7wxbuBfMn29fAZr
4x8dt1iGL0D3cF4zQ5GWQ2kIfsdrW/60cKu/GtDXF6UDpBOZxtEn9eqc6m0eKM0P5arV/YzcA4UY
HCw+Sqs1UA6rqlPrYkGO6eY2vodVzyG4FKDl3CRzOKZVXU58ii1k6c+R7lTSFZN6iZEevReNNC/O
EEZL0rqdee8wiJaHqljFI/XEjkJl4I8Po/abUsv4UpveIf17a2XFDBS6E5RjaqRosbkusTwKup3e
bZ9IgccABqgB93hgLh2OUSIXo959OatvnhMuj0rQoCZTtE6frpN31CM0QfqQQWtetfxASrps8W5K
StIgbcp16tGs4FmN2aeHMe2qEVmw9Vt9wV1YfIRq82espe3u4fM0lMFBoYQpDxkvUKbIckP2asY6
SEvXK5Et4xkGf64RbCXnM5mhFT6wSkYipW67CLgTRq7WLxhMNT9rs449Kvy9ue8aKs+jXXMNrQW9
2x7ialXmZCpo7cEE7ZDasFb8sowp0eOeccHAjUfmh66d+p2GgDnushX7syutw9SKGLZnldvqybWr
BDSSGywc10evU/QaMNNNNPf365wNX1rlet/Gjk7/EdjJU+mA8uqHZbLuLe9t+3UKakpsFOAVmrAy
814K3/ZM4NvS+yKguYvLvsuH92LtzwpEepA62bBxmy8Wp6tFsi4x94WwSwWdBJn4HASIWqoCm8tk
G7r518rAxY+AFjSn3vDYnx5FAtUEHFd87IOtnNNh2vNvcpaIiTSMzjlRo4Cu8PuN91y2WE8ny+LK
R+Nt5rElmEwDXarqHUUdTYid158GZXGbFNN5FU+TKvvLXdfd9x5CmAUdN6ZMBcAACe+LV8QJoBNQ
1B7UxV0x6y5MR+WO3MMb/+g0FGopiPYoAMcbR9jmUrUZwqEpN/MjUeRILKqz0D5RaisserRFfKc3
b+49H6ibN1+Jez3O+QPjNJjnZrJTV66cwYDHs0SJDef7GETW/RIdQkC1F0BF/ebkm+sfQ6cBl13H
Un5BM9kFKXMlAFf0awGsdCVDm3LOIt6g9Ooe7UI8zEEM5INTuUMlH9gCTHnkKPa+i8LT5uAV1rnc
BPQ7Z3hu3iPtZ88+VQzvKRDLh/R2WH4G4ksiZqRvadTFVrzIrPSzayxZt/tuwDHmxFbgYEOax13Z
++Qgw8CuQ07l7o3gTa0OuCpsP94KxdmShHM+14e5UcOeiMBm98xbrE+rG80fq5rVeCnxDLnpGqh4
Krc+g5ZU/js43sbxF475Ze8xYQ8WW/YXzjag7DFK6Bt+6oS0IXSLIrWMXP0qWT88Af/20+S0wW8y
5pvgKMa1ez8fD3RpcB74eFNJXIWZabE1hC99G6JNMu9QeHnHDSUi4Bkwii/NyHAB8pgg+7KHDWl+
O0AcWoRi79dDnPW5piRS5fXudyDYOkOnDoCB+uM0CFt/qeOey7Md2s1l+Yzede3DOeF54/QNPVRQ
PzmzqT63fg9/FOjBEWQWnvM67QNNkd/guqNMgdomdx1mDPPFySjLg9V7ZRVWt0jxP002NUPqdZpq
Lyypz8M9cnGE7BrnsnI1eiazQ3JyYFdDcawiSvZkFXSiSQVdh9go3twrRDlFdMTpjlymoBPee4cY
jtPK4xquutW5LKaBLQHwHz9MrvYeNAh0d8g2b3sbXG5NFp/aPtyOqKGkqqvgZp3QfiVd3Jcvm4Uu
A5Pa/DtmsDdW+Oo6xXFB2DfiDaUV3XxYw2IEo3Su+XAjWo3aiOc6NjlCtrMAsfdJG7pYh7XkwM26
t5Eh0u+bN/VfOqc03mXVaOfUCTOrCw7XoU7DuZ8LhWoCSJAoIPCEZr2uO/hPeWYS0dRFSchE6Xpp
Yr+Fb2jLYOIEcgF7CUlh0AGffOjt1avZT3yEbETHNPsBxMca3dVbSZrZ5AGP3zFUBnrQmToIyZUZ
0ecCS4BWcG8U83HVYeOdSAkC0q4Wb/zeV+72a+u4g3DkgnE+VLMdvoaxFM0tQt/ypuK0aNNwO3dV
cMz8EchlyjwJqb2+40MqbphahMYO9616V4XafsHx8dSxnur4AG7VRPejagGESTfc6Qfwv4V17SJ/
fGUOTvs3hd+X3xAdzDMF16oXJDOlQDNiGGWp01GjwLrMgdSmW8Zpp7sVofmSRsBd+yXpiLos7uFa
jfuMwmL/oPBa0cObUGXTy5zXjIIcRyy4wisBlf+Oy/f23eSeWS7g5KP+ENMVo7FYBO6Q9NeA23m4
i7cYSzRsu6Ig/lIsdVygBisiiuu+/zpB4yOsckrnQyCP6A57WfvZEXFIjDSK1rQ9qAmNEEz3eQOo
xWJW6HbROqQRd0pAhR2iNIPpi5/nfoge98XbHMjKnZ/JhPJwgdJ2u9vXaQd+2zkZDhAjy1OOaHqB
H5L1AKYZ1S8l9gjeYen7EdcfVIAUmXVrwYonnyNnlDVNf4QwRCIZm+cZXYooaigGwbKBv8XGsdZ7
mF0OYMslJkUUuGnvuFCGUHBdcMJ2TOPNhJVadAK5r7mbPBdqTiEjxzNu3GmXu3F1Ia08kX+leNzW
Y4GD6jVmMhKExemEoDmeWL6bcXBVGKrWZkltOd7hEQF8rnAFp5lGcBKi7dor+e7Xbs38cIeNJm6r
a20Orbeqn8XecQaKkiSaRHgtGG1coQFOFg7rp7EZmm8IEz19pKs3L2tetMWVoPCG2yi19xjmLg5b
RmpW5Bx0s4Q1lPJuo7h5H6o1+opdcIz4iKSi7NjEOyOdu+fOX8aodH8UvRv6h6oyztXu572+H+N+
fNwImHbQbkQo2Ptzad9mXj2myllQhVGRCyavu2B67YqGPrfCFpRDHhFndgAZV48cB3BIzJghyfW6
RgjEb2J54Jja19SrajSOusLRaBv+cw+oOV6T3unnO45GeGJ0RNl3JjGaS4uzqjkgeIAeROYzvFnm
46bDgOBtuCYzxfmdmy7yLhwBxpcCE0iuEicgPZLDRURHuXm0n7ifzz/b3J02Cuo6f8Fjd320xbhy
w+ggfx9ma3/nITK7Uz3G9UfMJT0eAzYWTMRQRQMWNFWILtRScqaseMhuVQj2DVMMFH603vUnGH33
3uuw3BKJNfwLLC4YzTbN9q7vt/gd7xfUPDDG/gALsFdIlj0R/Wyqdv8o6a34VbJB07a04arSqqz8
+Uzn+WvqlGHzo8TbldAeuTNur0DqYD3L80zHtMaIRbt+bxGfOA4fP4e2u542686JE7qbzz5QokBl
VOXjMdIxsmvuFuKUolzteQohO3whdcyxh9AJnFs/7wgbKOXW9BfUj/Xr0HMqU8QhPVpczdGP4LH9
RG5aPTDXOqMzLN1WHFGEZw8z51ORUuZL2rSyX766aMW/abibZz+AR1Dcjrdt33hPVeOp7nGotgWr
nbhc7aUbrebrVEwTNqj76GEDpJs5u7C9Vz0t2ptAnjbL0Ip1dtBGahdMU3c3qqMjXZIIjqXqaRfN
NATjwZ3ZNcd8Lg3nY7yN3VWnjLswjrupKAZb9TkffG/mfy4Y5/nU5a5Fitdaj6NBJW31EfUIJy6w
yFizu5UeB0EXKfVPBt3cL0VrwKeWZzOXLgdrz1SBnMyigEHeMDvNxzaa7Dmj0v+JKdQZZrVmUxwE
1IBHRnG8N+ZBUHq0jAe9DaXhIh9nGV8MzVbDsjIh1F4a9J1P9CqaUOPKnZDP+wwHbXIfZDo1TCIm
tes2DQoTQJJDljEmQx0Zhg9g01SbPlMBN9WI/O5QEi8ZQR4sXE+Ia7wX1w7lh4lQ9qZNE1LlMv03
DungRNlDVyl0RlT+FLnQrkV96r02+CpaFyHPgmnIwyTkvKdDlC1bwvgbaiYdOv1zHZb2R7QE8msA
oeUcZbY74lDEMeQEuVB5mdZjS2naCK97lNEcPZHc2L85YvIRLPV97qach8CHJMN1t4ykiY655tF7
x08ewSdy3PZqZPBqPUp83+eUv8d5zph5vt73rUcjAoD6c6rL/M0FTUNRO5i2hIlliSWu1wqLUnA9
6y4RuCEOQAL/mnW2UAcUSTs0fBjpCxT2/EsPbV3PvQf7RnGMJD9ZPHzSjvk4h1/myheGo7qRPthf
VX0fdV0+x1kdP0AbgrhsWbaLM8Bl+iQKhOsQ4qEo9y0n2ztFA62Gi8oymXuGHRIGq7KPoACqOE3x
UKmDRQsRo/Oa7bXagxavC+d8w1TO0JRHtRbAsg2KDu8o2yi8P/edPofKsl9N/ZSPabasYHv4N7m3
07qrb3nNKZZgcFmSPkRbcopGTTmDefP4e2Pg77Yc2tk9rKMDX15GTBXwplmQqT8PeZOsuxXfGUDk
GxuLJXpU7vLZMyFWLQO6SxdojBKNBJ3eZfCm7uLHuc52P6FZLygaMinZEI4rvm2lt3/LynWRCMLP
ODNmcMu7qiZvSPcNHCbdSaDIzr6CFsINzOihtToXyGdpqxPrhfKOcbHxSxTnCI5D2VLZ5yqcCYqK
9WY46aHn3clC9e6m3rITQlGVXzZyih9FV+CiEccw9jfeusFmQIdPh4xjf2LEgrv+yq1ULJJpJkd5
7kZBLzpDux9pVruKMcSq7x9dK5EFoBmbGKLJHPguZuSW42AKqw+jY6RKo50R6NQ4y/K+epvYjtsy
yuoUF3HNnirigEoLAeqOfC7Pq4MEEix/mhxg5rjsQq5p2zMAT2FmayQX8eCW1/iPxe3dtpbRg1/W
zXDw1r1hTKtHY3fPyA+k9sKcAi9j8Nqfsu7kdLLFnpmDNUBWp7ygMD5I3uJ42DnEqS0qWCpebKOF
BBVys6dyCKklBqIvBELPlSLEsld/NZ0hTL1k7uOpny0OLwMxAHcEIszf0cwqSMh+Cu4GH9459Xar
kRZHusKLUWUS5S0nVyIgUr7ITCJ5MSCpKPE2ZNmHhvmhn32m7be+kdW9QpXunAWDYMegsSGNaK9/
R9lK8weuC1YIekjFVfkQNnPYOD+o+LY5pUXpKEHXMbqX2hvkRaai/UcuNueOEdPVuWGYzPu5+dI7
gzMN8kyyhPIrgOFihx91unuGCzyJht9bCmh2Ag5SREDsqNBUzmNB6EGd9srhg62O4z8v0witPCwB
9G7tTPGVFfm8XWx87687N7i5VKAZVxXoyePsrWBIeJwttwgiuCV71CdfqA64Lhpn6tdknwAxLqJy
GAGwXKYJvoJJNpQg/eqil+rq6DFoe8SwXDf5/dCgJE5W3vIrCvX1/tzoIcVxGubBhOinB+Yks89a
gyCnq2foMJSJGmQiRKq8xYVlM+e6sCH6rAa4oq0w1j3ihqc+G8A2nGFdXTwXqpvpfJ14eMNnKGgA
2brmM5fDiAoiq4GUmOZuNJr0Tj/LHgUAhyz6C+XjeZyUE4HkB3ax/RHbYF+p4z20IBtQrY8Kh7IR
nbRqnlTJLEMKCxV8+NEYPnIHTd6pz3J4bpbueHTmfKTEH7Wn0/PpbE9uBbhzrMwMjO1HO8LIImrv
zxpUeyjMYO6oXLopuMxhtO2xUDIasJYbxN20cmte1n3vXUVgIm4SYTBPC98bLe8nhgF/jpmz3wdl
1MzJhrBiuZx38LcHZs8yvE1F2PNuCuX3R1K85vB2n4NGv9AXiBcRA4xCA2kHfX5QUeXOm5ZvTbcr
hxqQ9ugzzqtVJLRfaBQzydDUhR5Qjb+GJIbGUC5x53NIeEBj6GxzQHgEQKX9hrp0JW8jZnTp5Glm
eZJ+seTQ/vPE9dlL4H+bGxAegPUndg0OJmegkH8MdzfS+vGA8AdCWLk/xNJnyVIPy0VYb+ZBiAaz
V5HlfLp5OTT1Ii/++fF/DnyfH09OK+P4ETa2sGB/nbVmhnWcka20CaNXtEMNUubl0kEl6OFqq+/h
KOJk91V+M5oGWfA/P/zPVDHC5Xi66ziwjl5w9k/569PJCQt8qLsuqTOu3OMoMzZSSyTgsaarKJE1
gaLlTGbDn5d0VMyIHusOtQlFDID3EMzf/+Uv+nP2/M+/6A+LFQTP2TC2fI68V5zDUJiHKo/dlFLp
ZaAU5uCBCx+ZRjs28+bj7xXZi64DAXC3HGm4BXJATxL/y5v60wLgP38WAYZn11vp/Zez2GA4oRdF
S9y1OXArs3M5wo4GNLKe+qA//PNb+NMb4vy0s8NHeHY3RRPzh02K3lRHxDtKEOTA0YcqQw95HONS
lIXGNx+E/Lr/YqLzd8sQyz0Z+Oc1KP0/rC8QSE59PcHDMw7oPgTITChzJVrc2TFXqOfiC90xu917
wf8t/uEcbxigNA7OK5Dnyz9WYNQzgYj+BboPIzxGroB/S/2tVdwFVyBBUNv//Gr/+4f+9Xl/rC8b
CAZTtGbwsHO2s6mqvbM89wY9hodWfJgPQzQMT7Hf5Kd/fvJ/r2yejPmMj6lxSB7V+S/7XwaRk/V7
WSpWNglJznWOtpWLV/f/R6+W/7xPQgJZNkxkAOL89Sk8uvTigR3tbXK+9s/St6iV15Dy29cQvfW/
rJv/3he4b3N8wB5DCPI1//q4SMVZ3ApW6jhzm81AwymI4yvDNfLyn1/ff+8Jhc9GSBI5dA/+vufX
+79eH6Nc42hK7oZscIcrKhhmsRgfLlMEnkwlj8C5/xK5/rdP9DBiOgcDenjR/fWJkg57aBf2vC7E
9plZgK54rs5I4ljUD7g1Rv/iM/J3K4ToBCx98OpyiKD76wM3EiEUzC2n8bjQr8S7nvRBh9Pa/X8s
RSKI8ISXSvHV/nhQiZicioJ3uQ/hgNZ5jtEcmeFfnvJ37w+7col4ihQUNPF//JwQnW5d8JQZhUDA
aGG8X1aFOx4NGCsMPljYPy+Rv1uMsROjHqAs4zT7Y4cF/ejnNjovEbnGj1uHMUhq8jwUx6WhqPmX
k+RPk6LzTou90OEtKlwj/owp6eOloQZm8niUefteQuihD62Rruz6Npq6cxyxmNeXf/6Jf3N8cTFg
QiY5Kwl+c//6Tvcs2j0fkWiCpwATnTLMLiYL3uq11f9Qd17LcSPbmn6Vjr5HH3hz4ux9AaAsvREl
6gZBiRS893ibeZZ5sflA9ZxhgTWsYd9NdEdHS1QpK4HMlSvX+s26TDyTKoSiblQFwOOJ6R55m4jA
0m1Gk4ngoi4SlU4O88As2em115qPMsTriLNY6raYlbVrH3706uOpHtkNc0KGNYsicSQtQ0vdWw0Y
u4ReFvBQV0PZct0KyilH8iNv0ZBRdNMlVIqQfl5MC7kaP8rmPefJsTSAeo/raKPUtSSupWa+S0g1
lKhAaiPrxPyOjsxBAIUNs0D00g9fpQfuf2hwA6NZ0onfYFvF1HdiL7waccb4QWgH69rD5PROBNIj
u4ThRJILtK6Bt83f600grWC8GxBMea5xMezrTOxWCMEKNxYFlBMB7cgUUf9T8C9hp8xO4YdDlYko
T72WMkWof65QgSwbtArebUj/6KYApfwtlqxTcsVHJmjN0vDYB2kUUMTFK4UvjQRzxx4JeXeuWIFG
gtnibXwRksKn16gF5MPCZAPXGzQwDycYwTmnnMQEPfSAXKsBxtSX2im5t/c7YTZcEPFY1RB805eK
gGJnYuJRYgMjoB9wFfcxcL4g6k5kYkdGmaXx+IfgiYL+Inq20FXSTLPoRRtARAsp0wDrBPqJVX9k
FOwMkZZHQlEWET87fGKDGHQD2TsYCzAj6VWFtk7u5pXQBCeW+bGBSCgRsxc541gJhwPRUFL9jPKp
PfUIk4apXDngFU8IDr8Piq+Ooshl4Q5P9rOYjUy+0g8ZNU6mG++JneG4CmvgH8UA6X8FwboYHz+7
5NDixasRhLo2O6sswkYIqpvyAQmzohTc2AKzWBfjMLgfj3JkYoZJWFRFzjada97h0+uRb/WruOQm
bpV0DJPAOMdLpl6bRhs4xeCf8uY5Ph43AHxMSe+WovidLLaGQVkHBIJQ0/7DTZTmqudDtInEKL9p
h0r5+fEUjywQpoiLGYcMkv/vbt7I40Na4UGOQRZC3M1pLuTN9Pn1jiQPdTFNmaOutdAZtmodijuc
A7tNRO/aHOA71VE8njCvfJ8WUInSOEkMjkoY8Yu96+kBalOzeqaCsx1AbURZIM30dyD2rY3Vm1Bw
Y3+gg1c36ebjx3jkzZFtIReoYVUoUUo5XCldKIZliV+Jneuq/w0GkPYNZp5ar5Mc1Q5bj0EUrT8e
8v2xgi8Fj3Ju5HB4Ls/soJczq8dE2/aUbNpogLK+JwINyXNB5nZ+7UHgley8DCjnfjzwkSVjoupp
sgFN9t9SahbbS/JX5AbtLmiEy0hTU7suiv7TaSzTs5C9lOFbofi9OL/yYoDKb4L7shIz20Br9NB4
EzKDrZAkqXZigR5bOhzNFAPnJwpm7vD9tQqOWMBUuZaaQ7hB2gtoXRIKiNJ7RnSBHOF4oVGz2yjk
1veff5wGjxGzEZPlo81L600mYoSUrn1dA/wPlulaQvJplSOpeOKKemyBGjJXYlJIjZvqImVG8qlQ
EJwHmKzHhl2DV/iuDIh6Ar8tt9BE6u3Hs3qffhCXuUmjc8uth1B9OKsJNZUchiDsnjTQgEaqPi1J
ne4sUC+Esk4syaOz46Y/ZyD811zc91GnAhqKSgMqLh48AtyBaZrUuTUk2zjVxPp2gv1zqhp2ZNDZ
KIW7D0+Uc3xxOkwyUOVigmsz4tpGnwoa1wgWPkfbxk9T99PPE2gCcqXcVTkalEWASfsYpi3SOtCi
GghGTjgNZfIN/pdRDrDEx14+dbN79UY5rAnPtincrkyeKynE4hUOqRX4Ou0J22Lvpauwa8SLfkBF
zAqbbOuZtI+ksKw3AehIfAAFWlS2Pxo0BdNWb0+s3yNBx0L8hLiu6AT4ZY4Z9KAzcYjKwddU/goz
XWB8PmrxHz/l43N+M8y8rN9sxkhvkk70cMDxpmnQ7aqdBbawi1Q1J1Ws5orVLOzEnh6bmaBaWyS0
oxEvN3HmicQTXlXH1hdv/Le5AuFhsWVzBOU8Q2XKPvhxRwWx+qJUZQwsTPT3Xc097ePJH3vEFMA5
UDg+Z2O3w7mr+oQ/hcaVyNCUEu01WETGmPYnZnUkMJC20Q5BIF/hXc6zfvOEQQerydByWUBGr3z0
Ip9eYin7T5hvn8oHjk6Ii9esUg6+V1w8QBSSAQlIZB0VRuKuV4EKpFkTnMg6jo4CsYTAQ/2DIH44
IbhNXiFjnYpVsB+aa6SK1NblugUL+uP3c+zJYeHD+UrxnQLEIpevyPBNiK0MJDTiWgCd7hp5Z9wU
sIbv/slQiD9bc3aND/jhnNJ6qBtL4CUVQ1NcmV4T0OU0gfKCKOqjL/9gMByvKMORZ0vLqziSNgEK
0WS9HU2Ydds2mF+CEne7JknXHw917F2Rp3EKIsnMMb+YFzgmVa9TyjeKoqU3yFmYl7rZmSdi1fy3
LAMnQsnGXCLihFjqMWdJp4/hxLrLarCTdgtedEdw7B8CqlTrooXx8/G0jq0MCn7AFEEs0cdaHH9K
A3E81WmfoamVOdEERa6KMAojuQ9OvKz3c6NkorIoOPgoZyzn1quSldTgqmdGdbUJvPImN6s9cDl9
K1Zhd2JiR0Yz0V7GQgHflxlydrgO+1YRcBynxa71gr73U0u4x94J+o7UTtfI9Hknks7364PquoR5
DnmEDNt1sZdDUQe0L+QQ2+mzPxbSNFJ3k/vbj1/X0VFwOmQbU8+g73k4K0Ho9GFCoQlUGyqsaudX
l8A4T/kqHXl2cy5Es4UbAoXn+edvAi0lexhSJtj6rBu7a0nyZtgEzN+9mvb6V7n0kl+fnhZLkEqT
jGI9XZ7FtBQ9qUI/4F6AyhgZeyo/h5nxSZ9qqgtcClTCEgGdw2OZV8oCghPZ1HHHyxWUdGv0Y6gw
q5kDHAOSmsg7O7Gb378t4rqGBScXS1LMZVOw7ApYOJ0Fpi8p23NjirwLse2V/tPRHVqFaOBebhDd
ZXMR3c0UzA8gkBh1jCZfpXH6Ms1ws0qPTllhvZuQrkhcww2Re7KMg/liU6H2WwmtCBlRKsfwMc2F
YhU3wadr9IzC/ZR0YjZMYEKHyw8wKIhvA8nhKu6V0o4zEzmcfuxj5aJrC6B7UW0BpIMrz+ZH7bI8
2Ss7Ns85bHAtJ4LQdTz8BgnXnZn0C4KpSsDLhJUSnKuhln72/Oc4mX22OJg5mQmNh8OISMS36lzL
gxpmupbSv2QAjbcf76051z44Uih7zpYhcz/cmv89HKQKs7pqav17C0+4yIUbPdymorHOJdnG9YYE
B+IXng0n1uS7EsM8KoQjarvqLBq0eIfgCVHsHfTvQ7u3AvM87VZy7jmJHrnT9O3jCS6HooAs0oHA
KIeyKyzoRfAI0ZaYgIfCDNYH/xLFE89p+7Q7E9BcX5mpB6CM09T9eNDlCnkdlD4/fU2ZFGNZ34tQ
HtL6fAhsNDziGzgCyWoyR/PEKMvT+fcoJjmvoszmeov9RiPaRxKYqQVQnXqAJcJcj0VJyYFbfgo0
cWSw2TAELhpdb2wyFlG/ynOsyrQZkRh4jNUX5i0HGifm0HifXPjM62CoxcLXdM8zppKh4Cf2EBlS
b4PAymdTtnkUyj/4Y1BcI5Is4mLbSgHoexQaCTLapqdzTMNtMtafXQl0aGFCEKcoOVEkOdxfsA6m
SNMhKHphUXCLrQNUFpPPRl7aPwejLHYxFxJ0AQYuj4iCejbaWY9iLD1+PJP3C4ByBPKsJtIuFJWM
xVsZEqGR/Qk5NYyL9GdpQNMhgaQ7a0sYp+ySXpfu27BEgsFglAhomdBkWrrU9egkqGNHK4tOOkoy
5IwChG2jPq+EtLwEgJuvG71ttwjAys4QRvIOpdzkRGx8t4u5I+N7IoHgMmce52LGaYnKehoY36wQ
FkCJ1KIz6PGpbOroIKA8eKa0bXRxOQjSL0gJ+4/xWKbWSikVbZ/hV2dtPvX2ZlSMykWIPgoD4YGy
iBVtkgxWoA+9jSFeAHq5ML+gnQKNVI2CE3e8xYx+D0WWi10rfWwsDQ+XvOIZYZyR3Np6CgG8ZoJu
mwjS54LE6yj0f14ngw3mEo0w5TlSUlkA2ybAiqOCFX2uiNOprt0Swvd7GFoMswEf11Vt8dzQzulo
oglA6Tut2kZDOZ6jJNdeaq2vbQIuzLC7Bg0yJhyuPsZIBbJ06+80tFscXumpjb7YhK9fR6cfMG9B
EuJ39Ugzk5HRQy4iH4fErtU4ORuQNFiH8NtOmHK/YsPe7MHXsYDKySwcGvjkxofvUVVT5J9H3mMQ
VfctBB/ks5TN5MVbZIu3Wl59b8P+eythoaN6d5nWfhtoQ49kfWUT79CmP1WnmGPl4gtxkJsc6JYM
lG6JGIJmATPXRCZflCpLeUnRgI33WU2r8xr9zCxex+GUyrfowoU/pxBF6hOIpSMPf7ayFYErAZpA
gO/wgXjVJLdIgHY28DB0fPU8d8EQF24ZRIn78XY9socOhpq/yps7VimNcjDOyy5odGEXsyDOSUbb
z+9URrHYo6DZ5rPwcJQKaquXJeyhdvKDtWwNwrqQ0Zv6B3PhWiXRB6QToS/WkYXTQoL8Gusoj6Lv
MKPrS6ET9NuPRzm2OIB7sCWoj9DAXUQdUBd+0aUwq+NQijbYtgYGrBDJX/mq35yLBcoOclsUe6WL
ui+fH5ozCmQZgI/3GwV6dSb1KfRCheLcxSBp/RPeCMIOurd2naIsh3yarl8T+0/hA98vE8Dz3LeA
LJFMExIOX6DQ098RqggND1MtL6I4y7eBVZ9qubx/tCZtQF6daIpc8Jb1+kAsO10s0tGGmncr6tpT
p5r33qTvO1Rc0G1ttoZafQ7bQvChIimjGECZVQamuzgW4SD1XLuzEfYpggXfrAJx8G0hKaHuIDNb
BOg21j5NGGQ6o4ePX+e8Ug7DjClxbgFqoP0CrmYxNAgaCGUxQ5s6oGxl8KJVXgTlCr8jCA9Ndary
cOTxMp5KKwRcMgDWxcodpclTfRlNHISQY2fIcn1rpa3gDkVcbCF83iP4V2zRJD7lA/g+ns19QbBK
wEtZPcuKeYDnIARpdBYRNhKcWMwFN1Zra12gs3Uinh0dins7ZFA0DTm1DxcqckK9kQpo5WQJ/Xkn
QOMgvgqLDp20Zhb8+PgNvtsWWO8BqtBVVu3cs18c2sIAhdrUIGJoAxIeQoXMVRHjn/bxKO/WyQxY
ZwgCKGBFLpeHc7I8cGcTUlTo5aVmvRr7IMrcRA+0ZyhiJpJoRXTKbvjdY1wMuXiMSgIP0MTYwIHx
WbiSGr9EhtS4aZl0Jyb37hG+ovGBOpBg0b/WF0dDMI2BiDISkqJj2e6QLEkdKELZiWXxfhRKG3Tj
6XVyqiLhfvgIERftIqOErGzFtbYqg25CuEmfTuS+89/ydkOTvrCx2FosctlEkPRwFAhaEtZPIF5a
zxNvB6vDO8lvd6NidDY+RMNtl5/qEL0bkifG3WVGb8/g7eW1L5EMZVBq+BRhXUnugIy55lh5I1xL
CCxdWWYzy9aNzerjFTm//oOJcjcjU5vhhwwK5vJwosnQt50Y4wfVrEO7dfpVvlEuZDc4McyymUnM
OBxnceyQMLZ6mTBO4X5/yFwsOOzn/fXTx5N5vZJ8NBvlcDaDXgcQABlF3gAssLH0WEmXqL242KA4
2orum31W2XtU9O3x68djL++f72Y4L9w3+Rc36EStZmctYas6vQMW3v5pXBj7zx6tyyc5b/g34wxJ
hixExjjqjbcpYdc/gGveeyde2PKEWY6yOGFg5UeJMM9mWmMR4qAf6GROcWIvv7sqLUeZ98SbuShh
JanR/L4uytWP2Ll/0TZPD3enDDRfPX4/WhaLsAueORmlkGHKFfBTBxkC+wHNzavJMb4g47k7sRLm
tfzRcIuQa2FcSfhguN75gfar/TOz97+cu4cTwxwJGG+37vJ+ntZZbaAIOs8KISyHepGDdZBjurr7
tHms3S9IBp16YSfCxZIH1ZhKYQXzmJ3L3Y4NFq6+TvbPL5eBfV27T1wLbDQ3Txwsp97fEmOvoNUh
J/P7G50f01rcYIy1qtfBZbjz7GTT2ice7HzWf/D+5EUUiVWolLAM50kGTso/qo3wp4NG24nHOW/V
jwZahAxVwJEooHlpSxkK350HIyKv2n0XG6fmdGqtLIKGaUS1mc0bzdS+td42RDK5kPE8y2IUSU71
nF9LbR/NaxE8IlOQNXTHfj/A5Aq7BtdYYwXnfAnd0P0F955ALNq/Ts3yNf38aOBFPOn9FEuBkoGV
O3lfP+SX5V754V1TcUR9u3ga77N9eKVca/cnVsypx7sIMH4zhHo+rxiFNYMAA+uz25LlOZ5tOMUq
W/mu6ZjOKej2u3rLIn7Ki0gzylmc1PPGoAe5DreSe586k/3i2QWPN1/L9slz/FgAoCcImH8mzcGz
OYzYdWymmTgvWbyIVxL7Q3EtMgfVsc5SBye/m/oaYetNtVHPrd2Jp3wsrr4de/GUkZUZE3ok5Cpu
v9IfknWw7tejG6/rnbw9VTY79kppKdC3AFdHX3xxIYjQq47GqqjtChF4UYKEi0qVOr60WeVG083H
U1sGAtJ+Sp/UOxQFsD+4hcOnqjeh7AWJOjmC0ihrZJIQV5aqEKu1cToRc+aY8naLMBQIT3r9UJFM
A3msw6ESU9YHucNAy4OsfpZbWQYuWElOxNDl05tHUWlicRuYSbPL0oqKWTW2kKgeNZBzr9CeNPZV
l9SOOMrpVVSk6RcYTdL1p58iRRyuVSTt9EH1ef28ySZy9BKqusCyEd/JYoU8KzFVbdIbVOuTU2tx
eZNjgtzhqN0AyNdgYS32AaY81WQZwugYWZdZDhIY9Rc04JBSqrRcie8TqWvQfU0N5GspbteCjURi
ep1Eo/egNVmToyPQdd2uTHX5BkBJidVQFRamXYjYJ338XN4l37RdaY/pEtUmoGG0rw4fjIqXRtYY
Bl6WUtdhPSIk/kg0RLo2cIcau1fUoLVuiNYYnXZPFc3Hn35t+aYr0SCc1lGh6KeI7sv8cv5KCuuD
DheKr9gZHX4lAa2mELP4wcFpIUZvWJFtPCnSR2r/aBL0RWfux0Lm2A274URq+36zKbw0EGqUhCnS
K4vTCUFXoR9hiThVY34vwW98adAgukJ48xRQ9MhIM6NGpxNPVQE4z+Ek/Xp2vrPkCVW9SAdNAefJ
zccI0VBaVS8fv+T3+5oqJmUv1APgbIjLrrxviEOao2jlGCjirJpqwOep9E90UN5dcnhtkCsVUJn0
kDkC5hm/2WI+/QklmtrO8YTAsweMRe0o9RWbBZXuw3bKV0biJStZjNQLGvrJi5aO0okI9n7r8R2A
3sysJZBmy2LbOHW9n5fsLhNJZ33l555wp8YisECrQRJnh4oxii6ffrpzHIPoA9pHolh/OO9UC1Il
Tzz49nWOEM6oxus0NZTt50cB3zz3C4AdQJg9HMXvO9pTY9Sh9oKtJ4JIiA3jqf3p56eKChORKKzR
rnx9x2/eYTwqsdGADXHCvsguErWW3FBAhKZHRNRN28Fbf3ZWM2wDUCVNEFaOulgz8ijWCZa0yMRP
ob+PcmHaeViznLgkvA8opqxB3WRSdN3e4Q4h/9LVG83awSY2c0URGZwErfataGoCoA2tRyB2qLud
J9R/o7L+4+fwn/5Lfv379Kz//V/8+meO5tOMHFv88t8X4c+Kd/+r+a/5Y//9xw4/9O+r7qVq2url
j4unov5j3WbPT02YZ8vPHPwVjPT3N3GfmqeDX6yyJmzGm/alGm9f6jZpXofjO89/8v/1h3+8vP4t
92Px8q8/n55Tnk5YN1X4s/nz7x/tnv/1J0ty7vX8x9sR/v7x5VPKJ+9eKj8sCFq//7o3n3l5qpt/
/Sko+l/UcUHJUagHegDO5c8/+pffPzL/kgnH5ArUe2EUzEiRLK+agI9Zf0EzQI2NHUEYBfrD8mGP
vf5Mkv7SiKoyLQbKqQCrtT//9/c7eGv/5y3+kbXpdR5iYPavP+fd9SYz4mQ8QEQsM75/hIg4Ncai
3PYPsR2/iTrLucwoMBP0BXiiJf5xroMZ0xhRAouTbNZgt3IVOFMmPGe5mX5vq0JEECv1q0fVCHX4
KWIPhDYZ5AaxaD+QMEVEcErYoqua5hcRrUVhX+vo7crY2UW2ViXxL8ui53hLxC3H1QBR4rbPOgWt
7hhZzOwx6ifT30FWlCfX8su8PO9jTJOdzEIh1LdDTUAYSwhNZHUKE9FSJy+1+CtQVxN1O6lKtQ2o
pNra9oGI0QDfBV/xUsjL1kHbEi49KVkz4HeuKclWUtKmsvGxitqVit/oBIZvUlFPrCD9tAD/EAGI
G+0e2GmBO3MlDdyOMCiTzzqeHRJo2AI+iz7y3YBtq35V9VV4E4FNRCkBcCKmXobUVs7oq8JXEOLe
5Iz91JVbMzCzaZ/pqAqgrJfiPxzEKOchrFR3g41Hb8ncrX4ad10Y9d9yqw8Hp8xM4Q6j72gnawhH
zS0c6wJ5Mb10egmEGeZ1ZrrrirhBnlaplQepKCpkuaCo5ausq1G6HQM/edJrfUWLdvwamDl+zoUV
IvE55E9S4Tf3EjLYPlLx4nBXYziYbCI8O/JVlekV6oijqosrtIdkKOeIb+OcaQjBJQboHUyWLk++
qGODOK4pZsZmShHwQW9w7NHkLf3+XMEDHRPKIGy5foktirhm2uT4VBr+Q4N7kQ8Gq8IW00xV5euA
YzYSxGTAd4jxeg+eEkV4R6Mc2btjqOXnnT8LxJeNMu0VVJ6/FqmFnl801Cr0IlW0fioVWs92nTZJ
tMn6ZLpR+wkeStXjLzN7J2sBApGqF7qKNEqJU5PA3NWp0D75rYSUhjRISHbqbaf+mnTLQ64VVG5i
K2aPv1uU4nKPAlwtrKW6TWcrnLQJzuHkhLYHAQW3KXLEm14z69LupFC/HNEYr2xBnHz1zCunDLPm
CVVtZ2iF9mdo9kH4O/H41NlyVbxkd0318tJwbCzPioPT5v/f84XWxyxG8H8/XzZ5+D//R/32ePn7
I38fL6r2Fwgzdj3AVKiar/ivv48XTeF4gZfNb4MPg5Xw5niRZE4lUkn4wL8PJSL2fx8v1l8cKiRI
4IZh0irghj9xvICRXRwwdKfhvr+2GcnxOO0O0ztJDQB0xr7uBEbeo6c6xF6x65shwxFL771LGOqD
tYHwj5a6nsextfL6evoV6l3Us0Wl4Fn04qrYaFrU+mcD1pC9K3aREO1jRGwbx0S7rnYyQZ/SmzAJ
G+XGH8xu2gpi3ll4qlMnHogyGlyuTVtEeB/hEVKs5FZJHRFzYsf0pGatWUXtDOLwHLU45CZJW3zB
h32W/Yzql6lRxZ+RgH9BjqXzyhyUYhuUSJRNkob3kDzozUYzm+ZMREXgDvQ89lSajzdAg6kl+jmy
LuwbReh/NIaKSU1vxpW4wnlqyNfCUCCxg8sh0TrWeSoYdcjCStfJ6+wis4xvetuY1k9P98Ciq32B
qZFeCXh04WyEK6Tgw/K8FRR8Sy6idDbw6HVkux1DzSzuBlg2Vs8TFOzM8T1lnNUKEUIkBkXE6BK1
+rItfKdTELdzMI8LbtRRSmGdJVqbfsU8HGn8FJNKdzZknr3KTA/wUJ2iyS5MfOmVKsj8FDYUniG5
lg/3kY40ezyqBfWiqpCpCgIkrsiyR+HM90b+N1NbSJQwWDT9GqF3/gicGTm76/By3hBKBW6MXX5j
9MZaSrSdXoT61zFtqX43kDw7IRYvAm1AIZPySo2kdvOlqs0SIWixShxRKU078ALByXsjcLMEH2qD
i5MrzNr6jVD81FOA2jFmL+dhEv0KpmCXqs3NaLBGbVMVUGfFBUtsLguUluXnVA+UmfFYfLGi6tlI
oyY+wzFkmBwlxdTIMVnxG0vP9eZcxrVodJUoR5uuwFNIsvs8Tm6DvK8VnlPc32P+yWyL2q/3ZWz9
FHiy/tpCkdVbSVZm3SVt4//A1gMxqUYpIw9zgvZnHitOPmYYJ+ODM+nPAZKsK/zjfsgVEd3XIcgE
YbluteCsQhExoVHmmIWa7TBSuq8TsbAbDGacQv9V1dEtdvTRWS+Zv3LqbNhaqHYpJ/TTmnVdjkjJ
ce3qW/F+yqWzWvSeBhw7seHZJAnqoUKZY7jkJyvRQ5S+DS2kbAMcaro6OEe040ZQ43gdSpmfbVA0
h22fGYN1VjayeGGOXZm6ABAuh7Y7U3TloVXjqwQLAVa8EVGV781urapJuG/KxuSsyawIn/HpmxUp
T2kNwMPx0ji6FXz964DxVrxRfaW8N5Ab/5VITZKdJXT6WTSKvpZH5TENpJw16hXdXtb1/NmP0i7e
IfgUBusUEd/MthBJugQBh+BHxRepznFDbq9HM53cIi2Fne8PeubWvVa0O9wAwxUmqqh737bN5BVn
rTQFP3KwqsjzkCBpbjpzuv14o5QWArZ+bozYZUcSPiepmYbQK2JEavc9+spTcy4EagwtozPH6HJU
+xjrBsA0FmdrFfPiNFxeHbFIyCpx6ZCxM0GUF312T5Jx9p0gG+L6m8bbSvSpf6Mmb+0bo9IvlbI2
8XDAgxCv9VjsPXjsWTbc+6IZF0/94MmPOena/VialJfaEfkwXlyp605fyMIZZgMjguWZ0N/XRsHv
qrGGgYNojUQVHwmg2U2xJrbkoQcZx9f6FKFQ0+z0VY42pr8zrEZFFDHCaQi4+2iF5Ubz4qhwVbUQ
t36HHBakXcQrd+DbiH2xoOTllYJiAn6VSt95Vxg58KXFSPdSB7FaYlDvFzJ4sVYp5I0iBBi115V1
gXKzYxRmuhYFVHW6+UJfjKLTCJm+CSvoyXrZto9dkFxJYvqVIvN10efnCX5vMxnmKpCbZp3hXWf3
8POcVB9+6sC0boC1Cxu/U0u30svC7UTpxQRdvZmEXFtruTetwTVH38VSwWk7zP11mnkDOnrydeH1
97OOuRtiCU5Fpgl3cZNP17h3mOT78uyBq5suNquXYYDNlRmliGLnAjL5qoG4mldpV93EPg2qproC
MWPiqGIZl1qcmg6+kdkFS9fbJGEQrbxYjdZpMg3nEga6ru9ZNxIiZg6s184N+RI7OFnfMMNSVrWu
hPswNXuc7ot2M1lBfz4hf74xlVTetNr4FPXlQ5mRNWMcdlnDOLTLUSz3vd+LdzGutbKiB24iF1+y
PBHhoOTTVtFN5Uzjg07r+eFa16Bp62LDcWfMdwGWOHml+UtqzTNRAXJX8lUcCZLR98lvfZcgB0IB
gWVXx5/3i9XAHxs8pu7plY69dJVtkqAVb4pCiNbmNI0rrFjdKRB++pwJie3paFxnMYk5Oql1i12W
VnvmWYVchgh1S7vkFtKfhamIimnhCXYf6pGDA3u6pe8xp91hWN/hihhdkx7LP+ENYzpkdDlWCthD
VqtpNNVbjk9tG6TycPm6H7hd6P2qY10/ggCLA5u2RrWWuL5MzoR75rbKo/SbGRq4nooDDO45TW7W
bd9Q9fRA7z9i/9CcUQfHB6D3M5jJJhLBd5LuZw/KEKffKkS/HQ+69CN6wmGEh9tgblCGVm44OUoc
m4OmfGENJf1eycJm1+Zi+6BkUf/cNSV2WeDF+vxJJeKyZCX/JpAm6RrUVda66BZ7KyvGtWaccrF2
xml6EaxcvDYnPdlrcilsKtywL3QyLtPFhqy4i4HNxCs1oJK8x0W413CAUZuVgSOWZtcEq5ROpuwV
+mWMcdKDQt1V5wp4DXDea78IZZXL6MYGiBmvugAjsXCqemM1NrjY2nLk4/0aA59UXTMKwjuPwAs1
ATtikXN9R6m1rFH9SEEgia30gwtxsuawk/FPb3Eb1fqW2jWSsIZbK2NzlwZW+tR0eqG4xVT55bZs
X02z4rHlKmhKj3VcIGHm+4mxG7m9rwwvrS4b3EcwOgQ6eDPA6ce5E8sEYs7YRHzPbmzWnYrqdBfi
rk42JHL9NAbtqsEuBT8jdQLXbBS1+CM2UJbecbv3UOSH2l6ReQjWbCzQITqFyv3sTxOnvv/cm1g9
r3rNanJ3pkF36wSg8R55c2zA/I6wzE0qtMPR4KItB7JrCImCFFtqpOFNIk8/tTr4NtGedDq13Sdd
svWCiWc2oSe2U+IGJ3SRI1tFrX12NjzTxelaCUinRCwzRqP/UYt4SdgliTD7aoxcEpwVB9hlq034
DKlKSmj3E5K2TUyauRa6iPiOuiHnfByz6te5qGDuYwpNvzbzmlQmr+aEjlYH1QO1p1S8px1sruKK
GoXKKe/UfnZdly0+PtjqkgQOiosejmWrJAk2ZXRs6UnrcQYB2sbWLopG0LF7mbK8A8fZdph9DWGG
wr+sYipgagjykqYW1nlQ4nD9UMW+Ud5kk9WUd3gHheNaz63KHRSzwVyBpik9917uk4hKiuVhaIiu
BNKIjTp+iTWanFgBpvlzFNQoW5v4tpa416V5a3xt/RQj99Iom+ZaMJX5koDMVby15DzFxhl7j69d
17eYQOKp+hx7Aw9jzNLJ4DIRiDmuabD23BJ5oOex7R60SDd2xF71qrQm/XpC3l77EcatKp8NatF+
VdWw2NRd3jyZWqmX65jRPBtSoHeFHKz+KGMGetngEmCgle1dtp4ywR9AtFXYI5YXByvVjLnkT7R1
PVKGyGwvQimtcf2w8CO+4oyu5E00Yhplc6+ItAcRsv/kBFaXWOc9vaZp02CNNjNCxRKHO0MjVuVZ
17oCrkm4g8Bu3BTaXCxDR2r0bRSIc3wbG1n5IogtJ3NR4wxGMo8aUZW0OOCW1AQGOSrqCxyM226L
6QTOTnmjVz/8vkbWF1JvjR23hudwUcbIXcjCUFckZ1N+lVmCsSEWKrROYxyFd1YjYTNUwiXFLEKU
xNxBekzltJURgV4Fk9JbrqcpRYfu5ATmua1HDjI/61e1EuTAPnGRcBLuupz4JOXSJsllUqUc6OnW
xJnCpIFTUY3zhHiqcBgPMFZWBhOh+CH1SgWEMVYALEApSLcYp99GSFRiBc+dD/Sx2nnBOZgFc8cO
z8JfeRf62gXlFVxDZU/P17jU4oxiQwQujXVijtmtimDLbW3IHT4Y+NBNUfC1Zq3dRKEv5avQ48rZ
I8HKbQdezQYjvp0XklOfSV5r4VylCM0ZphFtxEVYKi9DoasetX7WmRKDIrlC9p5FTqzHotbwbwuj
LtaNlW2pD00u1uSPuK5+D1q/c3jHwiPXbeWlRbg9vMrZT8ENu310e0MwHC6/6TaY/LMab2G7yvGX
LSP/Gur8Y6iV98moKJuswNtabEB/xCUJZyBEboSlNq+Qmlgw9OtkyNYG8cnuJSgTIgHG7pL2NgO3
gmVM3eCdM2pOW2JdVeRiuO5T/6awBPy3Cy5RQmW15HtDFd+MVnoGEXUvl7OKntkMJI++HoBVqrIz
WuAvgoZQ2xULtBs3eIr4aOLgvFzghgM0wC6tSLATGRsMp8Dyr4VumtJqapFj2Xlxawg7NaJmZxti
U2r3gS9l98WIH53bBkaC04Bc1vkueo2Eo9ZFsqtWENLWHAuZuY2VyX8ejdnINMzkhDoqeq1rQVKb
YB1lRjgQ+HAzIuHU5UdsyueL+ugPP3p+G2uSWfvztqrzQHFrLzM3xuDx8VKvY504KSXbyurIGk00
lFcip0lw3SQUjZ0sTNvgTO0NPfgaNlQhQyEEFI9lcxQHMQbJvinfd4gxp66Odvj/Yu9MkuQ20nx/
lXcB0BwzsHwAYsjIgTmROWxgySTpABzz5ABu0/aO0hd7v5BUXSSrWzJt22qhhaQkE4EA3P37j+fs
pyp7IHVEq2QYKvOpy0gJDBoXWFyXh7ygNJT2OJR1eUqJVGoWn8AgtzAJNf7qjqeAdXsInBPltEPd
x6wRVZMEU+s5b1KNkoTDLcgeaHXJdpJBbInbihSRhB923slZoJ8p9MZ6eRBhNi7XNLcUF1p7/YUq
8vxggCr6F1UBx/i7cuFvAYr/28kqLD1nZeL/DCY+/Of/a/7P7dtUNj8Cin/8sX8Ais6H35Llse3b
iBWQtP8XXwWgSO4TzPPZHI6o4mxv+QdfZYYfsKmTE3BO0yCV5Cwv+AegaLkfzjYwaCxE8vBp+Db+
BqCIMPwXQBGa3w0IasDAhMkW3PNnQHF2bOWBPoDuIC4J4t6jsWSnKQr+xpEv+DRqW70S38/G4hYN
eW4D5cbUyZnDEvtBod+DYpmcy3CWwIYs+PK69ofsVbXFgI7NCtPrgJdGHHqrZZ+KM2fuHjjKTUDm
6aqfc7La7xwm8vmusM0yPE14LstbSe+WuOrasJgSVamUtg6CaV4xSqqPuMqcdm+2s2o/A7dkyo9p
yTGnL7osxaXQ43RpVECT0VYDbxThtNzMlcvkbaTmmvBZqay06DUmB2sCdGM2aKbXvLcyJl4rnF9E
IXJwQ0q2Aub0brmdLe15EQ1JxdfGpDH8FPZj2N5o6hYpQRWmfi3qjt1CrbJ3rqqwgzDa5DLTkR34
67PHADVGZQibBoSZzsjqiM8F7dR0AcQyQ1RJdWNlf5Ntv14FTYHh1/SL1I1w/tHHhEtAjLt6a84V
nEPB4dJasnObfYOGOzZkOmwY6azpKleSQDMisSkZ6xbTOI9KIQyIONcOCcq13msVTg/jUOTfx2nS
p5FZ7kmxqOvYbD3q1KUSzg2JVv01ipfhbnAlWQKTa1mX49TlQ7Kxb6JjZScPY2p49LlayjRfUqvw
mOzsvmSSs8JvGGSYX3Wee0EUAKUUydoSYxkvLKWP2l5leCACLLxdh7KVNIuXQcakGlK8x5xZnxO3
N6Pdk1xgvou28O95UJqJviJf3tBpz21s1br11D3R6hfR42OW1zzliBEqNVNBA0dMgY60iQjcBXlb
vSr6I9IIWGvb9/C/Hd2rYf0OG9ekh1BlzTtvWfVlZnaG3zcsiLjOWcvPeUdjchQCnDzgFqeVbh7p
MlHjVl63iAQWkI4cNqpqC7rn6gWEejH6iu1c1V5CH8GAZKDLyv0SaJplmyag+LzLCz6gqBZs/6Qf
hd/9QC9vOSlxaP4LIZ77LZ+jcqIkIc6dkfSBwtbsHwBh2A0GbwuQOJltdXSNLVgiaAn0TbJTbIBF
Sq9C7EjRPw7WREFQB+kVSz+vIfb8RdDSMro2IQ1FWzrQiwGN3XJz8L40niRwhrb2gEMBljD61VPj
ihb2jJaYTKnHfDKKifnEMKqdlO5A5SlzpUiU3JZ7Op+CRyDz6TtJYS2Cnkm5V8qydZ7Ufb7QDjRq
v4/WrvHeZ3Nh3IcB9F+Dvh7wUNT2Qia+CNsH6TfFZ9OoFabnRYwmeQIiT5Ni2uonylkHoEaTbuWE
RiKd0VJS+A6rgjHAcCzreiU5k9EJ32z602w4BRW8S5ljkhWbOR9yAkspAscRpEA+C85SUhQjb0jg
bEtCkVkZxi29PidurUgaR8trQcfoxwmv031qHgL3xmkml2PHkNr3o+dnZbJ5Fo8ibCtbPtqtYl9r
IrFmNZGwFyC+2VhlUsfZjaY7vPp0+fknn7agOzp68q+eLqm9yxiyBPF0FHHta0Zqk7ZRaX5vCdYe
k8kZjR3tGdTJOqRr9LT/jt3tnHtuQ1m7BciHZKa9MPrmN0BhUcNezuXyOGjgWeqqUv9Z5Fr4nOVC
mrR6W4YvQN5w+EzrbrmDrlfk2Ax6fpQshHTuhfQ+Rr/TCtBMcBCioIwvkpDx91oNJGPwILvz/jzD
3XWBvZ403miSFMlXA6V3Nob5svKqq7ShifMiLXHsRLoYS6zTrQypna67NV4r03zMTHPuo4EJhCZm
c7QfaKmVLV/56tMYGjJjWk2x3svQq74tXssyZgIGHMYx3XYB2R8npc9lqA0Vn9RrDkEZ7ha3ovEs
BxSMakkxbaSNedK7tfacLzqbOX9XlqF6ovyXBsoVWRgI7CSonHHUUJ9sw89pHeMIRcVtNuX9JT2N
RI7Yfd9Q1gsz7yf+soH7YBPn+hAiOU1sbqO88Jqz6FIDmX+z/Ul6l3IomjJJS+DdaBxkZiEwo+f7
Cl0YfTwKnvGFxsNt2c3L6rfQ3r1lH7pakhXfUJDzui05DbCac+WG/c2lElJ2q37IK2/OILBr8dgR
0EsBMufx8Fj6JSMcNe7yjCm1lEOiASgZqLapANsrspr+WtfJLwd4qiX6HVCRg5rC2LFBsUXQGN3R
dXpiwe26c+SF8KvVjjUk2WMgzzVsjqSVk9zMxXOi2Z4tCnKCmfvv5w6AjJyq5cumQHFiGUw8JqKa
HPh//vtBNtPyRQ61Vx1BupbtKKaRxcoJCrCOBhS7fXTSlSRDm5WRktxZllFgy8njhN2Fr9pXQNuT
EyqdBJafigOVjWMaYQEOr2xybEm0ZTNUu1qk7bBfyC5Y2Jq2QkQUdxFyzb6w5kc6HzOWK7EyOXB2
ads4GLjEwK3lVzlxGt9rZ+V5aIyVyw82teYHWC32rIHh1+Rb6XkdlO659IZqZ5uVA+yBNjvbJRos
zGYZQ68t65XyFbWUM+qNB9zmKOkJ5e/iAjnhugfGUzKmqpFIXirH9Tfl+vUNhdTdtrOHerm3WCmd
uBuL1DqEGSKJ41bUThfLpra7o+50EXyUWw1FoM8kcDyMLbWHas2481lXBsZx1nOPy8REenvKCw41
F6Y2GjwuOhVe0nUBGwipGFSrdLoXbjwj5Roupt7gRhJH38QeWHW1SyfT/J7SPdid+9fx5xfbXMsj
U4XpJq401nk3rFI0u672mqchW0xoPaM2rsRgCyMe7I0DAEzh2iBbBZoBZtrmp6bv0/RCjopnaUVc
zhQ4I64l9WlEBulQFvoloPOtO0iQE3mhKdGTHGhqJ7sRtu6XS0kroXOisZzHGAtxsN0N4QBg2IBF
9M9ucy6Kp476UWeegFgZ9JQeFDJIAL3fLqLhVboAec95UYhRghYK85aGyGHx7TOcu4XHthOWc2nn
hvmpDhdLnXgCPfIJpmmlTqVNA2tHIYj3ioqg+Kqmsa4SrSvVHQpGXjRDJP3bewnW+ALmPPeJTQnu
jbHY9Xn3EtWhHg0+Qk2t+j3KcOiZPh35NOjYBMnX09g+pVQXj9Hm8yxy9gp6Y9fwGxwKii2w34Eu
rwfDMqwXuenlS0EkIo+0s7J+9+iDZbIhuPWoY3V4SPu6440DOYY/VvQHm7SLCx5wuWz8vLG4PEl+
Q5hTsk26e1BbUDGEFp7B6bQ2nU/cVyrGFcAp6LWuT42u/DHyzKV4LoeN8wOwhcDwSYvWSIdWYD8V
wKFeRI8cS1k65AECMZgdSOlVOxcBsmIzltW2WSCVVkhb9OxzoJyHfrz3GaBYRKc05IRqN1/DLpDr
zhhH5z6gwZVK9HrihGjJdfne+Gr1gaicqovTsDNA4X1ZfiMQmvhaxo9e7ItOZ+9onsaKMjHYnl1J
q0kC86rzHe2fFR6zbRi+kytnNATuleVT6C0FIZ1h0F93zlK41FZ6260stPd52+iIjDosBwPxZNr8
1GXC6o58444FUumM+1UTiLAzjH7Kk17Z7ksarJSA+52JLGKc2KQ87u20y03qo6F2jP6S1b6tkMgN
8tGA6hjvlg6J6c5ep5rOJXy+9n4cexfEYi7qL3ZwrnWX8/DK85y9bMNsuHFhhELGEkkYobPkz4OZ
D4bjR36dZ0sCcIXqrdNTQNiv2XIlm8nJoEuD80HDdUfQZzdw3mioJLuRVzP9Sq1qqGJNMeDdGjT2
lezcbIutMijnA2enzuYMJVWxH7NGOEdtyO26n7Op3s9KjF99u2zCnZbKcYistwRgeYFDI0Z6Yrqs
ynJ6hbxz7hnXViup/G4jT8GhgvmgmvMzQdC7W+9oeDfoOp7shd5YmENnNxVOcQn5MIDierN+LxYq
wAcoamM/+pvNRILYjiLilv0y6oXuvZ0KxPDaV+fF0NHOdN/rrAkOP4z7f2g/f9R6/han9qNAkqEC
BTmyZFLQyMIIfxElG3Om3CzH/7BtiOR42xpwUj0H6touITazaeue8F2XX203pe+dQDCnijMx2TW4
XwUkh1TMt7jzrBEJRKvz5c8v8FehKNcHckoF4TlrTPxLdJa9Oh1GklAmOs0k2gBjTOrQWf9CNP2r
ARed37m3IkDqZ+LSoVjiZwRhKqoyNYI5S8IFwv+yz1XhJ7Y7QwmIDsA5JjSJ8mim7fnLNi7up2ax
MlKEyq5+bNxRv+V+S+HSn3/28y/95bthvUAYgeCeBPxfUxJoeMR9CaGaeP17lU4IdFpg9+Po5OhB
turv3ml0ZBROAMmc68zI1vz5FrDM+I5B1V3sdqM8ClrE2Ej/MoXpF3k65hs08GSTkIpLRiM5TD//
lqlExVU1vFBAvBJjEK/bx6Jbwp1B1Q8bMhhEVbf13rY2+Re2qN/cYz/dT343ITqAK8ShooH7xc8a
Fg26MSgsUieW+rnqIE14x8/CoWDoMYLKnMZkm4k+iGmHnde4bWVt7jSEZsbzRzn6oUZVIB9avZlX
nbtu7+2ovK+GTTUkpe0uA46pt/QJhTBg8J8/DOcX8deL5xUVDkgXyZa/hnaROAJQbbRWTDsA0zWq
YjaFs3V12vq//6vOWvPfQ84Jt/zlZWhLkfWKBgEW9pm+9Y5K+8WmX1iFXf8XL9756/7lU+FPAx7k
H2JcxS/2p0KhOF4mzacaRHOZpXV7MNKNVm24gntE13DleiriolrsKw1/9xePxL+8YedKobOZhe4M
Hkn/Fxk6sYwIM+rM4rwqUWVs5J44Xs+eLgwbAKURd3/+Jf7LagY9fnZm4G50HN6FX91yEqljkTop
25FyjkjS5x36o/Evbuq/fqqff8v5HfzR2ELcjQGBlsatIXzGGa+JUb2dx8/wbp7h6//8Q/1mO//5
SyQh9+zVId4SlOfXpky3FlWbB55MxtXOb9xyce/ateHE69eGBX6mWtNavpheqtJjpkzzwHIbVolC
qVcB1m7DE/slgwJDSUmG6lLnJXzdZDXH1WnQgplja40xTyyd910/mo+o7YZHkXvpa45u9a8SVv+7
LwlQWhB0Q9o0Aeg/376sNQB0mLNjRPzeS6byZ5zU6v7Pb9q//hLnnIsneOSFR+z5L09C2axl5gX0
P62lTQG0aABQl7r9PQrq3yTHD+4anDQ/3Pqz4+cnP87/fe+//Uhu/Pbjf1AbnvfBM0NClUB4Hba8
c7zNH1pp3/7Ao8OcRL4p/hEOSf+kNvwPiKDPsbgsWazGWHL+SW1gxSFlnmAjvl0ahTyKi/8GtfF7
lOoP75ZN4Dk2LnzmXCBq7l+bDORCaHOopaCbae7KN4G2P9F9V7tJa9kkKCt3WucIrpLii9ZBE8l8
ex0OmTqhdR5vVai657Sr/I/tGWttaSx8cEKSW6em1GW0UICdJ9syDZxwlF72si3TY9dTDV9DKd+5
4eIBioXoEU1/Rh46XwzZiB2kQfv5hMuyfQ7ReJHdZHfCAz6ogFVLTov09rjflswZb0ZO2Kh9Kbs/
IZ5Qhw0i5rb0161AY0g/vWOik2yzc8Bb424kX3p4Cs/bW4yxuNhZ5YTQYNxo3qIK6NSgaCOSTs3W
lS6m/k7naxbXZaFOI6WU3925nvO4c9LwY6FcdRhKEzDdgmK5KlbDuSiNjoBJU3+C6hIkx9hV+mS1
QXrVT548+YUfXtEu9piPRb4Tc2efFDAbJ97xaGxbfrvRaXNqVzO77xQETzaoXWv38qadc+vaQeT4
dPZCHBdkX3TPU5gaLcKWnwe3JupqhQpLmJFAABclHjk5AOirMPhMTmaboMFrdw6DxNGyQL+WxsBN
OkxuusNYjTnDXQiRq6dGgrEvoxXjOlmvW6/edj50S9yt83Yx1TLcVRSqX3SZeT+vSLmK+mkMTdCo
4hYNCF0w1KbHlmonojZGkxZrb0zg2oMYE3txOLebxLlE6MF43S57vkor2oRdniS75CUdBqBw5F5H
oYXA2Oo2kTjs4MkKLc2gdy7DRMGz5ySHqRhb0QWLZ/1lC6xpt5WdK2L7DCl7nL6IEFjsMvY6O/1Y
t869Wec2YusGdYUb93JwYoLyu/sVQet+U2K5N7bUP2p/XGN74fMqryxufAK9doS7eXf8hubemKwl
UYMp9zZg1q4aoRgKSpw53s1NMvNwjXfV4upgjwWjIx3vTKUXwOCzuzfsiuozIKOxeK3cMRyc3ax1
mLs3ckCxsUGd1W51rDqfvoiYlDtlO3vVUS5CiqplAs0mztZljXndmlSzLyhd4JIQVxGBo/R4v3Kc
3PJLT02LMm8LL68vtNfJxB5Uw6m+o5ePLM5vAfnricPwue+rIb+U69x89bKt+5SiSE2EWteLPlzz
56oAH480E93tjC4uHnpuVkZnFfr+LBt2UxA098TFtXs0zTb815raR7PX3hVptqqIbLMzXragnS5l
ydbqLTaW/MUqb4i6Uy9l6ocHirfbL7XVhoe+Tf3rrRs2EbvI9Q5ZY2f32yK7OXJbanSjrmP+n7VT
XXpbH1r7OQtYpPQ5VDkYJ4/DXWo3QMaTdxO0KVoAPXXHwetDPn5LKRykQeKXYW0kZR3UO8RQ7qmY
V+8I+TDe6tSnREqGj3bQd1cWcpYKISHpxYzMU/fiilLd41sZASpc1DnBaH11/Xz9vKoS6MbIhu4K
8+/dVtvZrkIcusMeZz2gIazu/WHzr3zw811O7+etQFT85DcbFVzAXPaRNjdXn0x8AmDFdst9rKlF
+Z4R1/nYY/P6qK1yQ9JW1PkTPaXDbaZhaiNnNP0H4eRZAjLZs3DJ1v1cZ82h6buWIiorqw5WsRSJ
adiMO8hjwkPrBxtgN+ZqMF93niIJHwlqJozhJvOzjBWzRJc4kr0htga9XCNXISOan4GuARep0lHp
9rGbOTUlTheuMeQz4o/M1/mrZDyhDgTkm+76XBwzsLN4wDPOvxej82ilQ/hWkTCQ7i3XHq9FuroP
dMASpLIJcRuWXfmwZaF9yufcedN9aN5VnKmvl6G0YjNDngipO6KJ8mv/OxZGaB2jaedbmCJr5xW5
uqar1njODcvtDvli+Dcc5de9Yy/zBWsRoRvDtE57n07Au8VE2kr0g3uJJTJ9bzqvPyxrKLqES/Wi
M6tRFYkztPaFmNspcUr0tGhT52iw/C/CG4MD0e7LEC2cq/mROZ+Sia0SlVML+Ok1WeL4TnssDFcn
pHGP756e5JXJbhktnR3c1CkSWrLtQnFjVsF2molaufOxj45QoylpS2kxxk1qmxHhqNW9EZrDDqpD
TlGf59PFaCnjdjQDzOsQIu03qu2a4zJk60sq+uq6s9ml41bL4FrVLhrutdb7UbV5EYdV4CEdT8fx
01xueRaBawUXOhvKp3Rid3RHE4vAZPg4QoM6vz9Ld29nz28PxLGrXWB4/Q1LT3uJTwA+UCH2E5By
g4F0vdj893AdTe8CgiR4y/yJDT5LxY32fO5qpUqx4tAUdTIag/M2NfZ0IMK4TdBIypulyIxrdw37
WKDHzJKOsJSvmEmWzw4v9SHLzrx7QefSCwxbSsvIdo38pzouVR3D/MYI5nIoh2qA0gM4Bp3+GCo3
TMDmX3CRDidlOvZnP5zxM05DYD7R2J3Fml34WSyt+FIvjrXDwjR9YtXrblSeBhdtILdbq6M/JcvW
FrFB9cn0ipsOXXYyLKF72bpCXVc9Lokht494YB5y2OFk9NAV78usPp0Db9PcM68nJNjJYk3j3pFO
xiVwPxMMB8OlyDzYHx8033frEkfHIq7xf+TR0KFx6ph5LniHBW2PVnYsRO+dchwrEAV598QUb8bQ
E86u9sz1CpNBc5oFvnzbHNPDMhjFMUfOsU/pkXzICy/csU2F8erZ261W5vqxLcLsibKA9ibErPVg
Flt9cCn6OaCkQu1fIwSB3VL7qUi901o080dGbMavgGRG05v2vGf9FCPuxEZsP+a2CWYc7uBcMlC+
7LoZsdtV2S5X295Nu2TWwbGmbh2rVTT3r639zcRe9bGlAAVthlUvU4RGWaNA96azyMFO70yh5BM1
zQe8UkOiTesbMC2OEqfWN6m3cNyBMcnIiYAHENq4cghLNa8rHrwl6Slf2uKq/Bb6XfjNJoSHAW/E
J1wDNUe+7MXNGDakdSrLzSKCGq4Q3/BeTl3/WKLsS3QgM3j5LfPmSKdp9jbP7YZTBuGa7HgTk2lt
KcNLxRPEV5o4TY5c1Jr0HtYc2UyxZAZHVSK62800d5ZajC+iQf9DWH23I2NV70ySWfYsASWI9GLd
okKA/UpxxC7svYQiqeeBJuydIRWlxDhvTxxQ9StmqXnfN5MVu+T97mRO+MGIbveYV+N2U8vZw8ex
ysRUlbczEFomGfnfibGiL0FaMYTXvdrkfhRVcxcIVCXWXKhDmYb5yTHkcMwyK7wP53U99DyuF7QW
cSyk3SynpOOE/dGOQbc9AJvJO3irbZwEwlh+BLx8LhydTItpJfnZr+c2yD06TIOXXWM+U4D0WPry
yThHLbXh+ZzZKisGc7q0J+1FprfepTYWj45VJVr6Daon67ekM8z1fugw3YQjMHKe18YO7zS5IEb7
edN1mpSSb7Sufb6zoiciJZ+/2Xaf7YauIwbN0deG9C/bs0MIhJZY/TyQLIbDx7Oqi8ygFJv95t3w
rtwIf7iwc6QCAYxDPLobvnSHXa138y+IpFiS9WAR08NPQyFHZtCKl5HWnjavPkHAf1zNrjnCnKyx
WVVdVFAcnLQCJUlaw++ZFZllJcgqKTynVK7MKkUzvYghbb5N5rQUUTgY5hF2wsMOSqaTTwHwjiLG
YV/1zusIw49jSlZ726j9vQ3YfyjGorxHFbGc8S2yI4vxcXJkfmNXS7fvGufgG1i6KsyM/D89xYPj
X+Ubsql5NJ8tW+qI2u2CRbn+tPXzRY+SJSo8i6T4dYjKktIy9BQZ8mTo4XBCF0ITWBzA9kXwcpdj
6Qb3JZ3I+84da5idor9YlFuf1jELL/Db8/CzqxxG21qjkdyt05aV0E4jsJSmOxqxkGHyuA9rZCHX
fcA2118YJexrVmjU2Pi9VTbdBpX/mYgWQs+mTe2kl0bBUCZoQNbhgpI/9k2/nB+n7YCP3kxaWc6X
rV/AlttGFbXebTG0887Z+uUoxy0ep/zCc640NYH8XYHei+q7EchITDeoDWjKkuN8rPulfKAeJLsA
ZRMXGN7kHFWLObDNc7ADi0XB+xtq8G8o5QcohVHJpoTvz+CU+Ntb/5//8SOg8l9/6A9QxfY/cEoE
qQDSPUPtP+hFHfMDc6RHYDGQS4j9CpD7H3pRC7noud4dKAxIhgLXf2Iq/gf6y88AsXcOTnHBpf8O
pgKU9wvoDM0VuCS+I6QgIYp2zZ8BPgfHKbkvBdaHcTZ04k8liwFE1/CVeYvdvRBVdiA3YuRsnYNc
UhixfKEHQL3Nfo/6pjcZ2Vk+a/fZRin1thbTkCZbM3QbBxx//SoFqp2ElWkuOSWs3l1hbHgkpOnj
dvKIIPk+winerYyRlFCkKUqPBu23BSQapJ8YlngzG2XM5ChCnt+qwGNgzzbLxiE4zmYDgaEFqsi8
sW7MNC9fUvCH3vMCdRQOFrxo0npAWe7VaRD12zp/4pxouDvTWRVeEz0zS86pfWJ9c5qkyEtYn3yl
BQ1KoW5OvTmwRDYto8OiOXEltleV14bwBkzy5QYmkIdpj9lvFiOqSupno80dJU4lx4IE85bB4vS7
pOO9yHzjzeo6RpXZLHSfcOvat2kYhtt2aSd24NntysNSbFIBa0l5bW9osqJ2CDmKeIwzl6adlu5e
qGp85NQ8ZgedcjyCJKod0kTyddoNpgBVIAO29U6Vt+Jvzs28+L6Rko+TxHXFkHhqE6etVAGqzSEt
Hsd09G8Y2lcykYnteKtS4oRjOg+6Lkn9VL/guD4HhLi424+5VxXPaHxZ+OzR79K9JNI8jTMzzd5p
ojvvHEam6rvaFw09mfbkZ/PBGZzO2+Nlyey3ghhV0kYtDtCms5Ts/TmbEMI/u8RFYNmjzabtC/Uy
oYG90dJFakggCwpeLsho3pS/beyQtpe6VylmN2/GvYjwPq5w0aljN5ip7iLRsN5iLEbBIcCRCEAg
GwBfl2eOA1Jjs2EANSbhHgI/H57O1vlmRwQjASiciBGQ4Ux2ktIMmafsuurd2AoqFGgAQbNK7M6r
25h63XIFSGp9VIrIAAhxceoRgSzM4out2hXvqRkSVT/o2rBv5mDudWwQ8RJge6NxIQLTIdVgDqsa
/5RPLfRuwNd2bEe9OCezKMfyFqNvqR95uZrP7mwKngVDlM3NLEeONlvTNrE/ZaT8+lrcGYPhpQny
UfMA87/ibpqBQw/mbPbm5zr3t3LfkkSTRa2YwQaKftJ3neXYr5U/i5y4A1mEsUqDpUSzGgbqgCJs
WiMmnRCRRCHowiOnPnjtnaKTqNBkWxwagdeCob3Mrml6rdvntDCna4SPOFxKp1rvVqqwSSwIDa4S
f011OS7lNMRaW/Q+2iAI3AxjLR6U3/SPHfLmyxwy+UUCScJ24SgFJnN4ho4mye6fZdWQuWkPnflC
crNh7euwW69YuJBFSMXrtAvztHzn+StXrMaz/VoY9vrcW/y+3TL79Secysg1XIPCU2P0cfoObb4N
cVVv1afGUoqKhjksr+0GVeYuF55x1a86HXbSnqfPc2XUAwkdXctubDUuMWmm1xyLQHvqAr2PLe5C
bW2oezcXaYjRZ8SSqs7viUIN+DYihzrIJ7lIRKRNh2wqEl6FItERuvuety3nQa9zUVdXa1qe80XV
VOxNw9xY44y5e9JL0IVnNTTtQDynkIA4DINkQxG2xoZeXQZ9rCUqcdATfSR7EJ1jNjT2Y0AaESJl
lO0Xa146BGWI1n7rZD9zyKuaeb6sXFowMGI64vNQkEwRe5YUIqkw8X1sq5Zadt2bTnNM0TTehcTw
zzFvW79dIzfVL/OqAozW7ktv2tKMi6WqFGATgWmHtq41in+U+tFKCK/eK6Rp1NuWLcgpenivjCdb
g1UWuaXVEQs7Jk/bGRd9NHxhf3Qmp0GHzYtwl8uOKKfOsYaPVb/2b1mjFhTTnNyHeJvJT1r85twm
6trq5IvwqrCd0r9W1rwc0SMWxqW/WrqJ+3WZHtKQje+KbJDwO5gk67Rt5/ljsQ6qTpChkJFVgxnU
J8ljJfdy6bxy585pjiikwnJxYD+os2grtTlGDJrTPapzLKA0jXH0qx2waTQkZ1vTUg3+EGdr6aQY
UEcEhGzRKLmMaSjv1TBvZkxjKM7/NB/k+1ZnQkWkqzT85Uqsu8XqXOtipUkWdt1Y0aZZAqXXNk1n
i5fzW64U9l22WsW6gThxG//o/fz3We+Hs55NVTCk5P/sDbpv+re8evvxqPfHn/njoOcGHwLYL6I2
6Yc4c2Qc2f5gzzznA8c/k9Yb4n1+z6r745znfuAgh7gkCAigIq/O++GcR4odtBl/I0YiaDqPbsu/
wZ1xvPn5nGf7535YYnBDelXPbWfnc+APPLhcCgimCtODonWrhONvtjyRS149AEF1T0MoirfCH/zv
ZTm4F063OKQi1uK1HHOX3IR0kM6B3iPQXxbo/toaTbagxTbm92Fx0js8Q7MR9QEKeRC01flGn+/4
FGxtipneLRBzIUN9cAa04sBaQ/NWyqzAU1J5OB+DEtcC0QhKImNFFaipJy+bfk8ubntbhc6EnaRA
Gbmb8UU8jgF0EVsuMoxdhjx0TMx1MvKE3A2sD0AmoNDTtrxjVa4eVhyy7aF2elgUAAC3QO7cbp8m
RqMuGXp/zNmd/AXEXooyttfUK6Ow9XrcHHXtcYFLOZKwtJLJRmv2jH+YEBXkLij1Eqf17AsSpFjr
N5T/74675fdIqzIQfJUZLKKGMh4CQwzv1tR7z4DISKjWSRPKoGTHEQARwXQyZS6epybVT1bZctJz
6tWE/7FGVd6Rtx2au9EU2ycGvA31n1GYAquoqj/NNpcY63qyv5I2XH2pU1bEyCvPOHqO6uHa8tmY
oslzQZbd/8/eeSXJbqzddSqaABgwCSTwqCqU76729gXRpw28S3jMSaPQxLRQ/HlFUtJV8FX6H8gI
mj7dXVXI/Mzea+vUGrq0yxr38VyjegaKNaHh082lzBzjjZf3+E/NegrQyxeB/hVEJtPdQgVM4rjn
5/CYZpoYzfvM6WrjrpdRgPsZMGx/O2gD6u/BMpGgE3sc3AyMtfglwScqX0fy+TTYk31A8UGDXsqi
OAI34egThYZQmAGr9kpILT+fEUPlwF53DvORcy4grN7EV1NNyF6Uy/qywwR6hpiBgiMaBvnY1w3i
Vp3N551emvGppOXlZ0gVX806Cf0sstvhuwzK6CXk10KjHhjIyAXO5xfRgGSai6UdSZrCuw/tgAxA
vHFMoBU3YrrnfyhG/C2KvWwahQPMQILU+jWeMPabbYCDZNaCnBqoHI1XAcAGkzGC3XBLDqTYeBaD
uHUwRsFuNnvdQr0R0SC0USMBA8XLpB7oXz6vVdk4x3GeCYADcGgcO5T+aGrVLA9N2DGHLTAd9Ayg
FqsM8p3qRJuAgativP01OB7bPcSR5S2BscZzizm1hCFCd3SoJYPulZHxeT0mWo57HhPBfIpw2b2N
yZL0rmkYgkqXxoEpszvDuxszN1gnMoiepMPOKVJx262nMQU8NNkFYkecuIg0i0Soac3Tj9w5Msby
HWrD9Ms0cPrimh2+tG6MPhCPZlfwMwwqIWeIQ0TpWkXb1aWPBchGei/CuF9RUOrNriyU82SNRaZt
kpxLcjtHrhluJk1vBXhShyG+GJtgCxALbxjbfOMZ6bKRHmjlwqciR5Xq94KRynmKGP6yWIRiiDGu
4ePvGR2wFns+lw1X/apk6LLg/EiN2uAoHnjrcv3VSvugXCdeSiVWwetiOpkN7mMYVfYVzX1AMcps
GSMiH2Nv61mdeJz5xD6y16aXFUmYHeIc3bDfdo1d7nnw2CRUXW58tSINcSnOJoI7jR1et6k8r9kz
BDI7v4kLjrLKy+kay8BVV56GMAkmZFnKfS8M82AlI89+0tg138Zoy8ck7NMI/FLSvtaEmF6jrcn3
nNHNTWJhCaIOlNYZN5H+Nuih96Mrc/yh+vB+GgGxieFngHGn0zsbXZvbRNgjEbBTphq5uQnszMWH
aPcT4YRGXn8Mw6LGDSPWwqvGm61PB1fMQ8kufflnp3lMMqv9zItJs47WTAtLTrkbr0e3qRZ3DrTP
bZDHXbtO7CDrgGTVxnNfBnT0bjmH7zRTw9lBCvHhtZN213GK3HkaFuwduV48IbjcAMLIfGnPuAbq
LcvVhvPKGME5sAKbroc6G/VtJtDPSzZWKQX+1H4mQD8RSeSF5fggKOQu01Wv+wn69/cul/yZUYXN
b9+njfVrQFQsCYafyo9Ec8S40VjY3JhY9X/MLh/OzdSYH1KNtb2CI+V8YGtJHiNbM7NVJ7Lm6MUt
TM4CGIiddiwmwZaJHiePLYl8HeL8Z6x17RdJk4mJ02GaHmKsoyBWyzmLbpK4Fkjs8r74NrKGh2qY
vDTlgy+yzK/omDDAjryWVjHVP6EjgvfJqsK7DkYEFLCofYta282Zk07aJ7oSdRrz2tDBMkBbpc30
CmOdpRpDkAygn1h3ooGApWOJHJHBRR1jE4bpq9bom5mFYGNDCo1c3WdwFN8aJhq0bbUQ7lYTbr5x
2zcTO9mkjm258wIWXzbptkQO9dOzyXb3SShQdWwX+0L6bGKKxB872BV0PyP6tQQxq+tzak8oyy0+
p9wwRn40A6uyt4PphfMGa8oWOScf4wLDwzmyZ/mOl7N11gl4oR+8uTmco16Im6B2o+euLrLHwexq
dEGu3lG6W3YGz0Cr2KVypWK0c8Dnp1lofyeRcE4ap8vBAVJBAVQte1c6qjbdqjF323XadfCU9ABg
V+JSmGxnx2qxpdD+I5uIi1Pi6H17UGXmvJe9pV2PzLNAOrkRFwxj5O7Ivsa7j7xgGle85gYgVWu0
gzXZXfXGNUbJkMIQRUJkbiW+mBb08YYWsTgx9Z2fBR1Xu1w+DrgNc9JAtPB27XLGi8O276P5FQWS
Ua2KoCdv0wmjGCKDXRfg//qOh8JMzU0uXHoB7HVYk7HbsqxK8inZYB/tzrhepldkItajnVrhgz0E
JQi8sW70VagRSuqb6aT/BBwqBy3O10xKuNGcJQ4NxF4Mr00kU3sbtkkB44vQn0cOhMFZz9C3b2Yk
A8QJdAUdph33YmLhIxYsbCb0g90P/P7eXDIo1/JByhXHgPgMay140ivRvIjYy94xR02nTunIXKsh
eeK29F5cNihw6/PsVnVV/iuxZ+tQjtOo1swzGc2MjHGBsuZzqKGUZBdeTjJLtr07J7zqjgyMldFM
1cjED5MpCgE2zms2ac09MLLeQLKC5nbV9rK+NcrBPU9xWp+oWREgBlL51aTZ7/3U2NdQstRHFqfi
xcIoEhGbm7W/0iYGLzVmrN3XTV46OSdnkmECYHn7EYRDm2+6yAuvZrseuT95Qa+DLtXjlR7SgbaV
G8HQZoTBIzGa9sHUao1XdizjNw0vwpsbO2LYUGgBCLLmatj347Jim3pFfeW0IRgKyHxlvQtybbgO
3IVj6yQwhNG+mBQZDTaJbkOWx0QCS5JyvbW96jyfjM/+EwH6exO2drwXyWzcARSB+B4MZRttWGci
PfOCktCMoJuYg4VVj/SkcrDlHnXMLAx9NUPJfVv3+JDCflboVzWZxhtN2BErkdqwboMqYjbRhnOA
k4vV92IIqqfspOm5+SbdMOBjVbR8PWU/60dRqv2A1+70O6sTc3eOJmWiM9ha+UBJ1weJG/tNtFif
UkapmV8YHqYnt20o9dKyw9tYuGUWrgsHkREeozD1MBoyxYGIItjTaWEPPamZ0VgtSGeIIqi0uNOT
dqClVu1MNSOEYh+rlOae+T+oGfvJBk5VYAKFn9z0JpcA9jy2bmM0u3u2r3HJMEA39hy2UbBR/CGA
4IYZookgOgBC32yb80aTHX93h47BgD5hFlulmlkq32Xii3NXaonYy8u0Wg39cBfK0HlEsRzj3orS
WUMNkwxX/SS8X7ghdKbghDfjuQMXpUPfLvQn5FY4Vpj4WjMSEW18xxSafBc92bxrRDMOAc9hMBw9
UxPxQarWu1JqBkhq2+pVeguPtMAEw5IYXtemm4jhWHVJSXkwOrNHc5CTW3GI5xYKFUPV+E5lGVxt
HK10dWzqoEfCkmYCUhtNdN2qDg8Ac8smWit8lQ4Vb9iGK4bv2TdBcnhULeQ01VqlzL78olH2ePWf
e6q/Q/iXCIV/N7r4Hdzflv9l+/31zfn05xnG71/7HyMMIX+DgGW5GGxwoyx63X+NMAQsfrZEpK4S
RwSpZBH5/rGrMuzfcGKYhmcJJHbYc1iZ/cE2MZzfdJt251/qYPFPhhjifxHXw1dB/EtLKfhvEvT/
X4cYYlLzAhqv16MyKElTwxnMz7E3k+g09FwwX1XBeA6tktxBQLsKXHs3l+bWsJpTHpodAmGUcnKq
8A2+Kck6lYtJD91TXo9bqu37OWmvVBFvkNu8UOR/qrHExeZqlE/Vd+MmxzxAyKbld0Pl4aQNi7Vt
KHADzra1lPKBqmwriwWNN7yZjrObgug5nusdFrLbNJuvWqp2xp1MKTrvtqvsu2jMN4pWoh8wkgaI
ZzylXTmj2oVmDMOS+YMT6992GjyEmrUv3MlEvKDvWtN7G2pjNyXG0STCgUbkoTbkubW55SOxayQn
ejrtYe5eo0w6GGYDZSlAc5x5q8bBuWNVb5EoYCrYwZFX5kizs52+h+q6dR7NVG4M3PVV95y1ct1p
POLWrHZFnWBwq4mjh+Pmof9M+HeeOKuQu8mx0q09dU+FHp1w75V+h9RFQIilgkmIhhHRu6Xz64hj
mTCgdmuAuQ1B6/qm1qhFkSEV2oJR/ZkmJh2d76GiApV5CGvhq8aEzD8dJc5pGugDRyolifTL+QPR
zipgWtL1JTMrWAzJa1OAGUb9MiNKaPiWwjgu7Gwd0hdcFDVQpY1bKPM7xdspwZwskDG5RrEEhi9Y
j/21RDfgWHD6GIDzu3Yy3CRINPTe2lWm2lu9ti7qNzUc1Ths0GZ0LDltc61Dv42eo/ZhSn+0pt2W
Um2l9R414ypNjlp2b0Klb739rDW71AmOyPPQJSUbSjuM6pOH43t8MGW+cfXkjfpzF6TZPnfk1RjU
130ofJEEMHrsaAvQ8wZWyb5X9kFK5yWNqttwthHWDvt4AP5CBRt7vIMtOJPQ9rO2OENtuw7CdmdY
9m5EE+j31NuASA88UQdkKNs4cg5uBsJuUmdH9LvOY2GUBjuIPn4Av3MFbp83Tr8xu+g6hlgD9pAP
qe6eBg+alW0+YUxBI87xPzvkNYTUghMSGXBfm2myvmI32UZ2CN1sVhvDG69yMe9rT4fYwsa5Dmo6
Kc8ibiK4yeBqosPcCYjWeR+yHhui15q1bii8PeObeJWVIMYzNtPEqdO2ZZEP7JctV/caDt2L1bqm
32YYgTkB7lWEEJ+LeRO69YmN6M5OAp6++GWqTXkYve5gdPZnHTV8vIlPQLjElnZIiEtKGQY0TG1A
DZeoYewHwImfpQ1BOosfOHTkWteGZ3CHEDWFTJi+Qe/u6NxDEcgXb+jhAAx26hrgCWqzxSwr3H6X
z8PebaZu13j1pweDZgPDtIJ+42WHomLKk8fOZxXUGoOvPjnntftVzOnjiMB2ndeL7BFyhy+65ADm
Id6SMFtAJklykNd9vA2Gtr9PqvmR5MFk1VHKjpMi+1ah+BqiZ06erQpNJC3WPnRS3/ZeLfuufE5V
5mcMudoFXgS2leYI6dzEo28vGOMWFHvacog2G3T4ayWyW3Pot03u9FhQjZ+0b5NDllpsoedNJYPG
t1IwByLYw00CVqBdDyYLtcvqp9UB62mIXLwHpRknxnMNVYY42QO4XwMjBmsW0yfg+E2a5TVTo+u4
tfdJo+2mEmBLMf94CEfX2jIhU7WDM1Vu22L+KuA3VrZ38Dz70PXFrYMKbMU6/wGK8d4ZrAOG7UfN
DXYoAV6y1ttC2BvRISCc0/dMyPBop+dGsr/slWJbyeTRncp91IldL6s9Dnt35RnuJw3QlRHmp9F0
f2WxcYdT8pqh092YeAcB4XNVzG+20WYbL7NI4wijG9wPGSMnC0NCCvvTBmpkgJzVvetC0c34ELYf
pMyv7Rkt339WQH+vgHCnUQj8n5c3/zX7CMuP5s+Fz+9f8odIx/7NsClcSKO2xcXm9q/Cx6LwYXVC
rLir27ht/pwSwcaHRQ8CHlx+krChv2xvdFIisP95VL6/L37+SeFjXJLm/+R8WmKIWAHxl8WMfqnD
/lr4KK5/EKaMEOVg29Et5dg0bKQIug/Gr7B/2t4dzbMAdGKseDhNusKpM5k6j7MT074UjYu/RcW4
XoDCI7FxS7P9nthxPjhFlGQPUe/G71FV6NpWizvnYSzEeB+iK86gCzHFWeVVlZ40L2IVjE2ZiXSd
xEJuGAWTwaIj1bmKeicsH6G5iHsU7DLZDHo/krVV90384gEskFvWm4wxDKQmKCqEplvsUMI53jip
BCliMUxrU+k9T31C2xk6lUofGazhTUgC/PiDloSntvfsbKUZPHAwcNoM+v8oTc6eThXwwKtQrEg9
RHrPbar5tuHlV47lNLSLkTm8VQKjy559Aj4R2MUjYj7VGAPRQIZ73c/j8E1PC88WTWFdbEyVLFso
K/UeIgEaYxW1Vo5hpIw5wwKcZzNFkiPgYiELeRmrxs32cycGExg9BEmtQku+kvqi+k0jr7nuu97E
MOMN2Vs7oUDfcrd2pJGHi7SDuYlV+FFVZ4OfuF567kc3fCc+z+p93GhkL5RpGV2x6fLQXKf96KwR
IswPdivyeFPY9KKQufqePt+s6p/OHdOBIEoBfW7Iyyjc2lEbNk+zIcjHGxw9uVZIOdiH6UHXcYg7
TCrdus5+IfHM3kpGeQ8hHIKPvAoHl4lxpW5q2yJuiEkYP0FkcKDtA6/yzvWSBOWP/AliI4G+eNcd
YgED6Yit/8AFdn4ibwQe4dYquSOsqLO3da81ak36T5peD4YOEx2+NH9ql9Gx+oMe4eab+moCt6TH
kjotiXJo/bZkLrREJYEOJjVJ2cPw6l6ylFhnopfO3ZCUPwIJyVtyL9lLubPkMMlLJtN4yWfKLllN
iDC0l0zCjKNIrKt6HetLshMQnfhulgCb50vyU4El+0smPTpOwkZK82SqJSfKk0tmFMeJ/djKJUmq
jJdUKYnB6tO6ZE2h7kOswFSeDKo6WvKoWOVx9nuXnKrqklmVXfKrBvJC6tVod+RaxZeMK7xQ1E/F
En3VOiRGrAPsH9aKaTM1/58Owv8N8uLvRnrP4jhZOJEOyw/qzL+528dMa81w5iEvsX98GaOIDlnD
KwdXVjr/F2u0sUgJ/3qILd8MnDsbcgMr59+6t6F0Z+ICRLYa6rzwJaeqtrZt2VwpDSfDxB5j2zpd
t8fOZEI8T8xDWGnZ/p9fiP8/ZCdB7/j3t+Lth/r47//t1180Df/xRX/ci+I3RAMYf6FumNw+2Hf/
0DRwL9J+o1p1GQmgw1kYIn8MBOj5iQfjyrS4taQjUS78ayDgMmIAxObRv19uTLAU/0DVQF7q3z9S
JpIGyZ0N3MmTJMf+9V7E5gUOEUvWKqsj9VxRxb0rowsfRYdTjpy7VmsPdAjBc1npzldIIuljbiZQ
jK0qaE9hNZY/sirC44yVp9nqiaRpFMIAgIG8noQclHTwjKZqRo6WMq3K1j1lH+jJLr3FQdMJPyo9
VEiyUvGvsShDYDtdMRIIAF8t2rQBY2lGfUH9lsM2e2twanrrHqtFvkrZBRGltLg9/AZbxuAHVpqd
h9Jkblng7AIcprig/SohkIkLu0E8pCckFxx7zGVPaWV3zGAdNGHrgfniEwQ0dEvgymx9hVxNv7fI
ajBWmaiKBSU6R+fJcLzUl2Nsvuvc7MzfhChIhRBadjtl8aDoLIPC2czmaO5rEKjZWgOgRxZLobri
DIWzfmAz4oLJRgfw6bm596LZVf1Akow1+kE+p92Ke605t8JV4oFxk5h3da6nOipINxhXOahBaFpp
6hwco8O0pJfDW27WLGlmolauLRIEPlgYIuG0UF30vuh5Z45VUwKvGqC4+bUkJHjlqLYZfExSAMEs
mafamnH72NN0FrxuCfvws94W0iFlMMj8sZj1TRks4LcmcwRw7o4LK7DAl66G1Mtm7CkRWBPHWMyA
wUzlgF4lZs2iicJ4LAV5hitpYXv1BwY9rChzRhBEjJj0OEPYuc9VGYLrhrVZ/lSFqjFA0dpEa6/Q
nVdh2G13MNG/vGGc62gnVewdWImPaADmKXhxIJmwk9XwGG2svGPN7vVssPFDTE3iu7gf+djhbxjW
QWFHAr95Se5h3IzBywS9E+R00hB6Y2eV9iRbxrKBqgQbexVr4OWakagfRbBOvG5a1GjgqwxM1VOq
IejxCOsp0KVoG6Uvw5hybkbsa1Km95MrqG+McHK001S6GihVI0bE2FpJrA4M94nNqJWb5QsRezhJ
gZVp1VWj/JWyEYt2wpqBsDlVX2XgBrN6JE4M0tsKHm7+YuCeehlD27rVoowgLqclFQRrUdNeJ3Yc
vEq3mH7YHXgwsRShuhsvIFuDdVSCsz4xiyFZkxTRPPEmsQscUWdDWMP37WwMkkOqLXL18J3oCMW/
phR7yrBsEtAl0+zBIuuo9jHvet+axfpt26umv0XL0fLPIbQNL2Z7v3WygOGRrhnmLbFeUbutDE/e
Wnk8vhLc3NoMK/QOhKKlLDZOEEZblhNYvjZUWXC7UKHkZGoLGbY+Fd10ZBWYsv3Qkwnap0o6E9ls
4bYr7PHGLcWM/GyKaPy0cvhxPgsh7bMmVfKFYutZH/GaoBiK0b9os2juzUYNd4bC/Iq1OjHsHSGa
zNFtQyNhkhRofLjKAx/iz8q0S2TqQ9Su4gLTo6+gcN2NXi9/GuZxeGKjQv4q+rQu0RNjvfSx5GDr
yqxcN9Zk1LhsfS9ydpwkOcqVReU+DTmC94CBpblKBlshhF808YQukRXMdi1+hyOWTut80c/XCeUH
TqhFVo94Aom9sajtew5P1JGiSG+VBS2IqI2sfwrF6HG6XlYgKYx3lhso3QiWYPajL9p+WOvGOboI
/jlyoGRmJW8hbP0O+ZC5+AOKi1XAu9gG9JInoriYCbKxputhB5tkp4b65M7RhPUjuhrhRnwxJMR9
7tDLBx04dn1sB6pQK/02cQl8acuedVWicuADbZgQPm2yu5/lFMaSgYtJpMLk9WO6jnpEpztuU1bc
wgqXaATLFIeGgRu+Kgg+7UpNjayPGtL5k5U1fcJCdZGblCJLyKgviooMpqhnFTWS+vA6ivoUjPhA
rrtQevom7DVwfINVswMMXfQ266aSTDABQE6PQ2XK+iBCozuztcqgDTL/fyFazKZnM2y8TpAlHCbB
aWBvszAF3GXVhjqEekcQkGcF4x4kBFqfiFXQN3pw7cy94vAmaKA/ifRj/WjrATFeOFtR0iGSJubB
yuz8wW50+a0mLZgIyRiCJ4iqTgSXgcKVgIO6U5u26MKGKj+q93x8XLXtKz2xV8mkk5yqkoDbKUIb
sOmzpCa0m7f1bpjb6t4exzH3M1kPjy1H6LM5WzXPTmK0b8oJ4yPxKS2b4NGNmHNiWXny+srlxjIC
JjEponDowxXG1jAtImx2ehd/SDEHT1U2QR+c4ft9WnXG3tNDG/BAeBSvW9z0/QdgQu0LZT103n9e
gf6/Dtunvfv3IJr8Yy6Lv81kLl/zh56WKhLjE5p0818F5v+k0bAGQlpvLBJc+8+1p/mbSdo9yH4I
cSaU/YVq9scuymNcA0MI0hlVB0ukf6SnBTz318oTaS7f3kLzKwn0AraPdPfPeloxxHgPQGdgos77
56jD0zFvigpD0Bu4SDPfd6Mee4Y/xkqNaADrpOKD3mmaVr7r5HMNG6dmxNs1Smu3mJjD2k8VKrQf
Nrht/GHUoX2sPXbu11FhBflKz9q6unGioTFOdHVg7LWBPKcDmzA7Jtqp54bIxkpjxaIzQOh75741
S9SWokJJVXKz+pkaxpI72nYnuTZI1ojeC1fXtHueHWSnY6gtXGMAAdu0KaU8dYQvvmtlV/KHRBH4
CAP2S0imup+mhVF9YfFBzz9pc/wY62TCnJrKREVv80yjOUyIvoBGk6ODvNJEiMQWuBWqiT4lvHeH
5xXpZeMV6NVT1yRAR6taQ5yLpCuOBAur6FfP3A19ZFe3BxYdbb7TnI7SuAwUxNMk4DcOV7M3q9dw
RstpNQPbdouUuBeqZjisUJLRoxWdS6haGybTnmCwbkC8Zyw6XYDn9djbph/GpPwk+9bS83MzLBq4
hhtestBuqlKv75suSpPTGNKKXg/g4YZjbM5RROWNknM4FlMI93HGBBrdj7L1om+0UHyxhhCT1VQv
m8JaTZkuxLopUdS+0BAY5FGavZU9M+DBo7rPnFjmhybHf/rLoJwsAb1mPSCxdG1ajjaQNajZsZg/
CUqtkhljXt2TrsoYhpSsQZIGR7BJOjrmMzhpGbF203KUHxjxIpx6yt3QEZEjzcVwCirNXWW4rX9q
Nmn4p0N5kqEc94lT5Q8Ig83VOOTGp8dntuO1ymyrv8f2bcG6BoaQ76aRBe0B4DY7qUgTKth7rDJG
js8UHR0Iolhz7ijOkSetbDqZEvENqeM44JopOZVJ3SyLtA7N1zJrGV8oN+tjkmIvequbOlY3njP3
9pskMGjiWohC8wodJs1Fl2ox2mzVDCZ8Y1y90aeMlGlS5+qtiWnE7CiTebIcixiyyZL9Wne1FAkU
VJtyqt700gF/P0wkcG5Gb3KIcRWJvW6aBvrShMfulDqVdVvY7vhldgjuqDzT9JZoO1Rr5tIkRAsY
cdBEt5F80Fea3Sg/yviunrS7X2KaxRsllAPKIBHrnODKa06AZtVzv6zmxvUtpGIr0CT5QYBZIlMp
nH3oMN2GukDfYz7xDnZEmaRYcfEB4hXMPZVt8XiXqyT0jqqyijua06V4N8m5AarSqfpENm+31lSa
rdsgctdaJX7wWSY+Bqy7skFZJBJ1qmdzvtOjyN5aldudUJejAYpFuzM9vbounAbIb58vjfGknZGu
sfso0xuC7H4ZaKrWQgKjy/BK7vKiFbwLerUfLKZ5GeWNI9W5X9DkOjss3+ZGX1KgcN7l+o3iB/NN
FRr7KKgRuVAUIZ6sSHJvJjtfD7VrbENFQb8CNIEvxstx7Sz8V3ns+uwJeVRFqNfg3bV9euvogfAn
Ax7pIrI2tiVSnw14ovBgCjc7TNYifkKX4kMW/NDIf/ONRvD5NXvsSKokO6lD9WmrRh1HnWwIT7HS
RfPEjlpMcXw/O1W16kmSpIvWxhXsRXWyFw2/0fcGXaOWnQn3cDc4NDlTPK/ES1k0t3reg13IJhcU
iuZudQQCX5pej0zVRjAfObkCb3aFV2BEALyxdCfZjqM3XHvmMD70qq9Y+6nmOpLuG4xzY2/0Y3vq
24HwqDBFmh6YxQlQQ3xQQ4euEaXPjvVwfihlhzxRhb8sE6J3E9nTaTJUsAgqiZ7nadpqQR/vVAcV
YCbq6Cy7geyBKWUWyzbT2yctzjplB+FdTrgpaVFx4WKk7RmnlI44GIsWCjBO/wplRLsqdbmFF98c
LDWOOy/Xs6dSETyP5dI6h7pW+bYVG/7UAesqgtq+qabKNClCu/hKL5rwDrlc9BrlCblMauY8RHtr
TwJJYacFa4+k1hPdv7avi6K70aM8ACQvJ+JEWMPWrRH7zCQVqI6euFAClZCzlk5PBraeZ3sCM1DH
k4Ryo1SdXmccNMjLxHgMKtkfhYu0EfwYdJ51W3e2vuuwHuIXG9AnT4KZMmwCj0czZN/Zp8iu/FDX
NfhQYr6LYxK5HDSXV26WBvfg6V5sRkjnzNPig1tTnxKfF4vvwpEMfCIkIFAUCfqcu2Ar5whTMAAu
krUmzXjASRqfJzhg+dqzjO4TNy+CKL1jwN6lAnA550zrSzsvDr3RI1mLh4mE0C7k9alH99quSBRe
xYymftRi2JllMKIF1S3lN2kNKztpTfGUQmBgL3LRU5HuiLYKyh39YZS2unMDzEW9NBc9FtDJ8KtK
0mqfjfAR0EE0zY4WeLwlES54oFNfoqirJVjEJnEMrJBO3zrKsT1rjpdfR5hWD8OMNoCqQVzHQ4Nr
L8++yo4CbU/8BpoxD6jyxpjwULeJPv/Keqk/GFX3ZiOK9RtLS1oU003yCJC0Ihuyj170MW8XIBhZ
V64Dxc/NpuTDaYQ6otllY1RM6Xaao/5Wr5tmnRUS5hqzZd4/w0JukEYKgSkzvY5omXPYFXfKtqFV
D9NNyc9cDOY7WzHcpWQK7PspJ8BCq59RvH3PtUj9os6Cre5Md0kfdmtLD6snhMG3Uo7PQcUiyE3z
6hhaDPfdipGKBtTCtwnm/Pa8FEfj5D2Qsh6tDE0Ya6+NMciTgDEvzybTfjYc6PaY7U9klcRz/NxN
U784/c6mXO6GMDiOUrcBlSH0t1ByA2EXNyNRmzeFE6C1DBcIM7PXW5KKcyY+LNZG434wLcVTqV+5
gziDcTlEsds8ioqnpyzaBPgHGd9bF3vkhq1gAVepoK4bOXPbgRw5OqxD07Vc64mJyDBCP8htypZN
pvK2gwhwNYrmg43JuIG0hfqToEFYU4K3KmrcHf4Z85M0WkqcgZ6ZZVXZHsKehRrwd2uNgie40eeC
2VngcDBd7D+lOQQ3Jspq9Na1c+orJ9lUjapudbcIbxCR1Aecly5CrB4TJpYiVJqGYMTpVOvGKblI
QvKj/HBoqAhDrdL35pQwpHPaqTuOmL8xv8MYyQFw7S3LiBFNXKSabhC4Z1Cr4ougzwmhkAAYhnmH
lLzSXT7teobhDeRt11w7UMfIrhgIOkkv4tDSItCgqbCINr8LR1VNiHDIrgpBaVjD+w+jbDavOZb4
qVB9RHeATjAm6cUMyqXiHkLwTzlbXjSrmH/hV6ZcOuvIyVxkF3n+OFwEruIidnUvwle8833+wpKS
xZbpcEU2F8GsexHPhhg23saLpNarc8YXvO7oD8DDHlvesNspdK1mM+GW30nFzhT1lbKfyQe0UHVf
5LvGRcpbX2S9NGgMpuEqLrG8F+mveZEBV4VtkhkyELwhueMP2ERKwlvbWMR7QKJDfwwQMp8dQkXe
Zmrn8FhnjeW8hK6o6pMOBcLaw05CJeTkU/RhgXNQ15gIdC4GAlh4lVPm+12Ofp9v5IdRo7mPjudS
HME8cmaWw9pgJtiUhebIcdUXKuuOIqus4TYxcNMcolARGUntUuTnYQpm890wpwhoSzzEFFOLJWM6
JHHe2zdmXQZQxHsK8XzFAKhlhNJSNPP9vqehz97mPpN+NmsfaaDSE4aEZi+jkdVsU8hbJwFH9skV
0UUvEXFV7YGwEaqGDDEP2al6tEhcAeInLVVIabWKaUIcLxNy4PivzdCl2a7twcCBDWpsGGe1W2vY
M+z5f7B3JslxM+mW3UptAGboHA7UEIGIYCN2IkU1Exgpiej7Htt541rF21gdSJlVDCj+CFOOn6VZ
Wlpm/vQA4O3n956bcgvBLeIS/QsQj8KaD/K/dECNbYloRbiNOyaCQldTJ0GtRqiAFxnh/JoBS8L4
nToFJjsnSG+ahLo/215uO4dLHV1A9XUc2YsvlI6SIHp1Gqcbn9oydu0CDpwadk79k8Psox2iWvSs
ShYfZWGNe5PY80kLnpCE1sNlN4mZ/6PoQ9Ab/cwhTCGJgoGlQv7B4N1dZgUOQpw05HAkwxVWnVcQ
pKrCLmmK5kd0zGq0LY0pi/QLK+MU+gnPtEoFyc6wK7qtyb7Fq+yS+iLuS6Pe4qNu58Btsxh6VVyV
BXRGbpzlI4edxv9S2yPDQa3LTu64wzAW03TBbXKFfl5VWhyNRlQ/syTmIeDnmUB2XCnBrDkIfoTB
FWvnEC4Elwnfa7MtoMnRI3IAGs1lA++aNB3ZxcNtAqMaQNucLUXgYUgIfWAtrvedFXdfgC9ilsIW
nGm38BqNj1BWuvjWZPWXtdzVql7elYQ+dd+Ja0rAnDXYCza4z5vwOpXWFFxjZZfZY49Rb/KokQXt
J8Xk3PgcBhG1snJqmo7Y3Na+Lkm7CS6DqVXFJbDz4iLhOrW4lASsNhCW0rbWmejjqNiJbKr7Hb7W
wvLIegCaBjHkB0hldWvqVf55sMbxCbObeRNXRn4hSAO7Yj9iI69U89fIEe1+NEvDuBjL2Op/VFNL
sJ3C5qG76dkZcP7PbboGooIJjpOTVcNbK7n2Rm7CdURERnxNgHw0IEgQPtIT9INVbe1Ltg/TLsL5
iWvBdFCsupgEepKR0sq3lormXPkOEZhpJ29MPagVTjpI08crQJ24Xal79jY9TEHrKzxHzs01x9Do
I4gqQ4EPGQZ9P7uDg/3yjqhxYMbIO8zB0lt1y7GQ7S2XPjpWBEla0y+sKZgsGKd6zCY/+x/adPun
8Ip73HeCgz9409um/O//gz20+F+PL3l7kKupUfLgn/1XuU9HTIXknBwEXbXgAB5ykhgzFve8IJ81
+z0mSQOGBL+IfwqBOUqrRRb173KfrhGrSSHfAWqN+YgR+Dc3zfpaei5Um/Ihlw0m4nMVu/RKKZHW
Rtb7zpARgl7YkuVxsl4ipWubvQpEqN5FDgopt4pMOHEctuYPCbtRQVg3+8UNRqkcJbIVdHCFW8cg
XApEPBFA8GufHF0N74pWmtzdII8A1twzoSF/b38S/ZwFlyJeThGzM3JiHTKCa/BY6uhwzCKf9iaX
XNkXEnLLlxYz2FKqMIxhGwFvhBuhRuF2wqz00GjEy24owQevuZEBdc3JpMaNW/cKOicV7HwrU3u8
lnM1fGpUNhIkmbOgQzyTxrTrmmh6UWQ4VFshIMG7WerASTMhBSLGKjgpXnCi7OM7WrG0i4n6SU4g
Zh1zWT5mIFlvKL3Vwb5KdFV/1OcZrq+rETUdPxV9w/EmbGt5mztz4uyl8J3225gBzUZNGWc7xSyU
GYlS02hk3uiEQ9feoFDD2ceqOmGfIQzsq55QviekV4s50ikGQO3JSDOs82N9PWeJeJxzB+uZppF7
gdzUyDW3JBAZCXxryC9+uhxEfEFsW2JWxaMK6fAL1TR15u+kzldLj9LXeeKqhbtUzqZbMdUsqB04
6g2qO2SbyweMKApGrDJZ3PsW9aHOvDebxv+4pNz9nPrEenGsRH9ZLmcwrBGaQvB00ZAYGI49dbm2
cji3hZbsv6maHXDXFJl4Z2y1sdunqBTBJaL/Ir4L0A/8SOEBS28wDe5WohY0MfQ7axCcK2uyDMHs
2u0tMOclK6AaTJTmYdN/DfXSSNjbE87nZnoePUTaHOZuwwkohJ/bKs/tPEX1JkbPNrCSLzWDGoGd
W9XL/nPKZX6tc4TLgFX7ZCflVTuQfz5IZH6ZoX0DuM6kb4IiYS9cp3VM36BzuCR/FWjlWp3L+dCP
BoS6lAMfDFAzfAZ7Obwh1Ye+bjdtzfU39EDi7kXixLsmj1S8vWGbEhGetPw3BsF6e9/soNQEQa74
XiC1uFoSo+iLGqmuKJ2toiPMrepUh2t6ysuQmxKTCEattgtPsSPx1UL5EO9joDOIz0OTFO4NFbcy
uGT3PjvL4aubN+M8EC81FUP/NnRdobjZXGufRQxm3MNKI95gc2lyGwNEBQFAweqlxCpJmh3YGwqf
sFTvC2lgSC67UAcaZo/SHcJgRu2Q9mB9JBYxy+VN2rfEXrE8BylsTrIsbfMHt8hYTgWYwEdZGcmj
Tc3NYz8ZvrZ4LrUPbFDkc4XLz0INKAbuAIu2ee2QUrwAQa3QQvS29dlpqA5uqbjn9LUpEWR6ZK1m
eMLKo9eqUQk+rIqADeQUFZIca4YBSNTZjz9pVdlezXbBJPZuCTivOWMuRkpkIhWEVAQczFnNpKB/
EljlJmfnMCg9Ajl/IrtpSaFP+83plhYV0nvF2R9NrS5pHF+ArBLw5qMps5stGwLuBbjb3lakx7Dt
sEJBLhlGx1Ym+WXdhdFmCCSZpwAa7OcY/e/29C9aJV38/kEWNSIkUBworOUHv6OwhPMUUi0UsPSm
qruUagqeUVb5b9H39/F/Bz+LI294eax3QjvB4sHSpyNzVU0DvCBXce9bIcjcGI0GSHPU1NxAcevN
vFC0yj2ievPOsdvqMmum9syz/fqzq2ZZvaFzqGymyIpYPVxrG6XDSkfF2zM3SCPcaPt5dr9/ug3d
+8Z7odzgcnFz5hsfedaDRrnxe/+stowpyaY0aguwchdRx2BbkoBy9Le6faaxlVxyebEHja3kZpwx
gjYcaUzLsQv1PvT1ou6ueuTLZwbJr8yTUy9z+SnvekrW5ED8lpdZbSHmbPDlbji3bGzP8l72Xxvv
0+AGZ7rNWqD5x+OtRmZiWsD58I3wAcMNhesNogUX8J5bnmtp+Sqnnm41MG0NQzIIt+XphAd45Kpx
n3E132E8+YRn9Deu9B/Hg3auuZXy1DC4pyAMk1lu8zrv1L26SbbQy2/J0XTT/dlvt5521t1kNf6c
kaADSiSNO2xeeZnu99y9ets8Pp+eS5Yf/c/vEB/CYQ8xRYyJdmll3rHgbziJbfLN2S91+lksdcWN
4gStmfEyvm6q7Wuyefop9i/Pj8aZ7n7uWZZf8a63A5wk+zynFfPB31fAJJ4pkl7552aolVx01cHB
Axw243BJZtbLK1MuKFZumk3gfpc38qq5OP1p9HMNrSYKyhOhby5vTd9TKGMqROV/C1/T07xiI7a5
W7vXtXsFmcGdPp9uWzs9SXGaOnzISc+TtFk6O6qfHQUj74mgSPcnoeEuaNUd4plzr/X0HGytz0ZB
O0YWW3UIrcwcYA4ZXf0Fi+6Gi7RNuc23gWdv7M25xVRb+t6pEbCaRaSpdVa1vOXS+/ace9Emd39c
3aN4/n9eofvff+4gFXKZ9U61spo8cInZCuhCnu5Rv2qei9vqynj17xHJU9wrX6an/Cq6M+7F05l2
l1niVLurWSS2iYhoG9pdZuP0Dm6Eh9HNFZtPkMK9N8gg9CLVfTs3fZ1p99cq8W4spiSS9GpCu+0O
Q8Zm2BZ740b3zvaaY+1oIPFQkAtcqkty1fsx3yR2lqvLYkqVZ6vxjIbn0KK5ca6zDQDth+YeL8u+
3psfnMsz7/bYrPaubbGaO6MqnoiyWJ7RQ4jznO7C3bCbvGQHK+rCP7NrODY8NDZieMgMgM+/Sgvv
XmjM7Ww81eyx636helZuBiDInH6igvDi+eHXo/0PrvEdrpEawem60w3ehjz87/86qDj965/6V8UJ
/LYEsKiqhjD5N2eZtP4lMIN2gFHFNlUDUuJCZaT3/NvcoAE0AD1AThpWTzRmOjP7v0tOmgrsmyMN
lG9+IMTGv0Jzr5ZEg8qWufj+lr+Dj3A9PPS45ZdjvCUGWqkBfOYR2XvzlOGHL33zvkp6VEyJHbY5
0Q0pQUxnhshqcl3aF8uolBZ9V8h1KJ+hKwmiZsjaJNHcmxzTnjQf90Bv1iQUUZcQj4mRwSAa/QGz
u45TQsI7aqpPYW3m5d/tD37/GEQ/+MsdjXe7Gq96Sl2AyhSKzgp3Xtp37etgTYrHBMIJf/KTm8Z+
RjMXXp1+C8s6/W4O/t3uL3cJQsSFi3E4R6mZk4qqROeNUCGFnRMQk7p3ei1qzrzu1aL9qyGUU/Qq
iO4Ch+JhQxC8Y2x4eeEGTed/6qfYkNtJc8gtiACT7U8/1bHGloIpqbP0e6bgw8Za4Bqh0hIwQ+SZ
egWSqLsdcql4vVUMZ1ax1eK5PBf7AZoR+GPRay4v+N3cp/mmoGrGc5En5/+IW236ZLey34NoTi/i
GLXeXz+aBW8f5AxXhbamrjaSqQm1qpsKcPaFtEH5QhCoa/KICv6Zv/9k9mKdY6rgoO3oq74BCb0M
mhZyPgRDpIgAhTufdI7cuNT0vPnLM/3yIqk982B4jVWNW9nDF8nljZUGnZIDusrIZC0WXIFSjQM5
F3aj/2i58VH3FUfz3/cY/3h2Wi1ev9qF70KT+PEs/MeH7aIQ0FLdkLQ75E1HjHdk3uqTCuuJTPJP
A4L+D0RFK3d//Rmp9FNCk6Yq+Q+r4dDLnjKVgt+Zbgp+ImeUl4tHQUqEaqebOtJDuV8wBWdOJnyE
xYcPOBtDJ+GvwIpo5nmTQp3fT1ZvX3S1H3tDHii/mUT/+EKPDD4WDmo/zGWAcdbtVYMMuD4kNqZo
TAve10xyeiBgz9hReqaHHpm9bHtJo+UdEuC5do2bFtCJYPJBkiLquTVrQrNj2Fy70y/waCvIoAUU
TQsh1KqHqFmJnlQwm+CtqKisQQTBTDXcnG7l6GuzVLx+AgWMvlCG3k8kDWWX2prgmlapABpImSad
wJZRufaIbFSrM1PksV7BjY/JLRVEFJOl/KA5VZ0trAHMW0rbPvbt/JAVFbw9+EIoh6k2n364Y60h
WbcdxO5Emxqr1sq8iS2DqF1OFFVwlUe1sYNnJi/VcSyv52HuzjzdkU/GjMxoxvJLm2JZ+9/NyonU
iRtTuHgd+hIc6Byqeu8Fheafq84d+Wo0QaSvzS2dSeX3sKGxNLUQKxY+pZ5bA49Ehg42cmETjxH5
9eNfv0VeIjxUa7kQBEh12Jg/amNOdDXKFicUKJRU+Cp5bZIs6itgrQA4m+Hfz46s2PR5CtrsFM1l
9nz3IqEZZpBwkFTFfeRvEiXwzCUVq+kEgBMfLhJA/sE7/ZjH3qnGtnDZZOpsXVer94KyLzOMia5s
0iudEMptmpGuin7w3EnwyBaU5fv/t7Q6oVmlihnR4oU6vTMQsxYbxjPzNWiTXMZa7bZ4Hz4O80Qu
PDkq4lznObL0QMsGvbHsVVhjVi8X67ydho1GrtU4t/t5Esr9jP7Dq0RTwWddiFBodT+ffrtHGyVR
nvwdKGjg2g+/aJ05gxbZyKOagZcKkzL5lE3Wp9DKa2SBlbEbiL080+bqJLyssctCwAy6HDj+PAnb
xOXEBviBLK9AKZLH50B9/Qw+LP5eZEb2TWQqcbKKWl8iGc7OTD5/fmV60QJA4RTO0WU9GZCPIomf
JY6hk6P2gD5wctOwDhBQV93NDNEdQnLV3Chlc2Yl/HMWWrovI0ewFoKdWy0cCMmBe4z4PhE4G3dR
q8HZMmL994H4H9fbP+dWQ7KX4DIElw7/cfkV74YoqR9dFOkAS9hgh9+wQfehx61rke9MH2h124ng
5XQX+vOF0oyjMxtYrIliPemFbaaE5FuSZdZG2YAmIBf3DnFgXB0nZrQTBtfvEmYjaOPSj6sz08Ox
1n/t6rXlco3Syup5lUKNKNkiZSxLboKlUiKpwUIAAhLwSKRhBPXnAaywWiYXA+Kzn6ef/s/pyWBN
Ic1AMHrIPVi9b4u8QbbNTBo6DkYi1oyXpDSHvY5Q6szG40hLKDJ0g2ekQQ7yh0/KWULH5cqqmfuO
zL18trkFRYWLocrqxRSeebF/jlLYiBwr2Cdye8f15WFzTawk8dg2LC96Wv1gQUHpCstOS3wI/W1e
7INsqr6Wgyz38WSYz6df6/LaDk+itE7el81mHPeRvVrc2s6yEoITiMjlWv1aKy2Qn3Gu//WQXFph
f8pGWHW4wzt8RkaIHRGxzo5xWIDxk0lu0ahc/gePYuvLqJeW7qzX6cY0La5+acQaZhS/Xe4jklTV
PjwzsR0Z+TY9gwLjwohg03j4MNgLRUY8AvndqolerLLivaOhp6kJfLiy7Vb56y0qfkBKfDYfCLmc
XPX8JtCnAkk6tm8FXXDa2+mtCIh1yoLRvD/9Co/1RdsSgDZwtjDbrB4tiyOV89fEHkAOzaUaV7iZ
iGb3dJK5LhFSq1eV0YoHUceAHkGdnxkKR+YYtnW8Uu5DwYLYqzlGpEmf1iqbcX8xDUKgdap7HDjS
dtVR1k+6Dj3eFWZUPZkRGsEzD7/89dVQcDRtqbQZhk2dbdU6YqASkBemBJKR1K98jIgsZJ3BuOmI
z27c0E+Sj4Eyiv9gwqFhB0sU0jKKg+sxGEVke/YcCiatavDk2eISynT4RZNd8nj6A2NIXT0lxUk8
rpJ9z1KDE8Z6KIKhYvx15Hs2M9KwCoIf8fSaQzEjmvRK34fSyAGI6CDzdpHdBu3OTlJCSBvDASEu
pkT7Klu7yDdW3hfzLtIr+2c+kUsGh38Y6+1cZv5lSqhSBZo5xAbew+HeWBq6brigQkKr7qLU30h1
MPfRPPbTkj/RIzSp81JuM7Y0sdv0oXjDQRdzSa2VmYRs2FU3YFml9Ch3C7Apfpb8gLmA87Qs2xH3
VDVA0PQjwZ+NVTm+VFaUfldJA4PI7zSgseNknJNN1jTgs7RON8A39qZCeT6whw9hNkbymgiqoHJr
nRDdHTHD874mX1AQY4AvATW5Sm5E3dblRy2eADMRZRA8TibxCySZ9OoriSQGkXpDCkpk7gghx79v
4cqPJtEBrNTSb2YQw0pN2FaQm4ub7kpNJ2xUptPmH2Yrt25R9dTjFtsk2gqFJUAgOkL7HxpJhGep
boVDtRDEV9gNve+NldLBFw2KKvUas2uv1FYQ+Co5IsA5nYLhoeUQ1kIf7SoCxO00113i01HISj0p
XlW8JliAtTYrdyywfrtByYUkGDWbSVJNlo8PqewlFIWOnDTMJ05RekO0BMQNcaPCY3MkBzynax/C
1FfUjY406Toq2fqztzeYR6oMakCVGnrpEYauwwwTnfqU5VYLZDEu4YuGSvOlLmT72WztxRYEJn/0
bIIdAmDYvvY9BkgvvL6fyFqzBUkvxBXE7bDFHFqPu9gq8OQmpPHc95amGBtgFkg1zKYErSVHrFcu
Kr2k8UI41I43avk4YQSYmow4xaSFK0H5CdVwVYsAAMisfCXsBgUeCjAyvypCXEgfagML6xkQ9pbw
4HImgq1c+LNF1Eefbfw+sdcHmaN4tky7zq3GknRjM63sh6wyw4a0VaX65pcU3d0waObbZIEcbXQk
zbAlBikQ5Tu+85Q5DRI5oxdmsMvmKjGIhFOqa3uajckLZ2dQN4BYq2rjwNvLNuQ5NE8YnXtEo9bY
fS/nsMILSqTst5kUiid6A69BRWSZylgdv4AoDhzgDo2jL6YvU79MyJceLw2oEJpHjFLdvAywgoc3
xEQGKApLDNjL6kLNtiSLDKXnEwOf7vucSJcvmelPL+Rw5OQ2BWVYYtQEv/OxxBeQ7HMxN4sxuOG4
g5E14ZpR84t6P8hBo5yuzIbikXPgp1cVcTwkZYgyMq57PQpChK1TbeKqQsj3JVCH6B6QiBO6QSaB
vGOugATU1ar9eUCaq21NsvOwE1tqOl8oVNtUF9yavDPkJKw7wgS0p6oMhVxM1UV4Qa6jTjxmtwRN
QSBBihkgK022Oizy4r7NyZH3ADxVP9qxzQyPxMuU04tid8bPil4EFCMV/vStjW0qsmMXTktYeGxB
Io6VJWLQ1JoXUuDC4c6fqOjc+WXqdDfg94x2CT7x59J2c0HS5WMHfQQa4DyY6WXMDCghoyDM2RM5
Ed2M7TyimM3Ycd4MwkrbfTSa5rCJu0r9rEw9aVEOdePUnejgFaax2W/38A7NwU3zFlu6klTKXStA
Gm7R+vURiHrAurd4VjCydrGCN2VWcS17xJaC8kUOKX34zYV2X5VldR9aTT/sY/TX7YZEgvBDnxVG
uAMkOCnXUHWq6CtY3Ti8ddDAE4dkEVa51eqByCWWSMd3h9bRhruOvE/nBVukYYAejiw0cJmZFyT7
xJ3yoY0n681Hnt+5bdSUHemjmCd33FiN8iHHYdFcWyRVkTRo8e13naMPb2bmJ/VFnmEo9pLJbxs+
iC9jQCNa/F2d+zICz6eq3bPGxGZvUifPNEq72qBipVRKea0a/kJWKMleICp8dD4S/4xsV+9nAy9o
zV3NQqIZQ0+UZFeScNxWIC1TvU+vYTpl8mrRcuOmntPsq0TtzNwQVx27k7aoSVid9L7Fv6vIz7lC
lQ/bEY+08Ruhvsp20TFE5KVf1v6c7gfha4qbWE78E3DL9NmC93Rj+Xp4B/4n2+mpk9xpKRjDSyvr
KsIHGoNvJNNJn3dNESG/zXBGt7cyG5r6Mjcn8l8EzldBAWOa1N2oD2W/wfvUwUsUOVLAUrdGPKTY
BFNvBisDy4es8uKy0vH1AD5PnWiji0xM29RAD32bqX2WXWgdC6jbYPyTW8ts56uh6ZPkAqvmoHjR
jALKbUh5STe4DknZblOgSl6tJIa/LTIFoW6djlEKEbEw7H1Hxm7K97dDfkhCVNplD8MohW68jIaC
xWiAPRnCbTJbgJWXlDbMxyGMWrk1I2ugN5rz7DNbqvAEGkFjm5YcPN1d8r3uqfarQHim3BeeNcQd
Mnhcz6gpuD287XJ2GJtSrdoYzwYIMlZfc/7px4p2Y8kylRyq+XVbHZTwvca4qD+EBFbdNU1AZDDi
2TIhVbtiGetHNS23rMNE6E6TDxGy6ubycxGr+kNmT2wzQiVqPg6GiTtwxvMSuiRDgQiIgsDoCMnp
jDfuPiS6j4CSENrhMsATbhtpiI+3yckzt0YV1phJ2IypVeOD2TcpGZC4EYl1DfVIbpSeYz+DvR8/
mHOvalSyhuAtNGX4EmNHxozNwEIwnaVca6SBXedbpi4R70ymdhJcud7s9qzB8cOM3R9ze2tZdxIv
eeyV/SJQzkTpfEsYnlySTE70TBY8+mkj6Bu86W013OPuhdwV2u34IaBfAScuo5YNiu2Le7JKxQfc
zcmXoRvka6sbIvCMqAu/0nu1YBMJO78a/Rx8aSW6KsFrq0PAi2aCKDe2NgUGSI6quB202rm1xkAt
XY7p6be6zAbeV1s337Efq9W2s3UJVK4n02aUsDI2qcqPccck7d/6Ka0/5WWXv6VabQLXMPwGf1ba
knWpjL2Jb1IJvkNwAEM3lAyanV77DSGjldoDTLZCCHQ4BtyG9D8KLEE7WF7GJmL6YGhGdNllwHzI
cCEsDk9ZhFXZ6bHEbsvUqp4a8pX7i1JTaxgOpCPiCCPBuLkdZxmy88J7QVRtR42SZNSEyHmRBXnF
NiyEUKTmJdppZY4Ba+uhqWOuQrce54t6u/cTuBK8dDfqR/qS0ffZXsdrZ2wJRIGnMnCFX2642eW0
ojRAqbbKULP1nM05RJ9u5ulHwoAa/mu1JzGkx91iXHBdVH9pCGF2vNyXEj886VPGztZiEgWEWquO
l/ZsGFgz+viF9NkFswKjvd3ONvwU6oodf7ZwcvtCFjGBsJjNp3ljarP5Fgwp7QwZDt1b3VCoJMfg
4DRkyiGJXbkGAW8T9CFsd2UaQ9VT5py/3ucGzBUmiDHaS5a+T22jOTNUODYdm4A4QuNCm+rY3BGP
zC6nqKKO/avfjw5uEdzNiJJr/znEnl9BNjeJ4J36lK2nNGblOstDS8DHmKqPPijG2W0VBDNEBtbl
MpEMwbxrGz0vvRHXzgdwvWa5VSDhDxviG6W6wf2fKm6lzUQ3lsKu7Cvbieyf7O8Ycb2vsx9vVad8
Igs4AculqfJ+MEIyowgjiB4J1bEIprRk85ZkvWO6SiRHyvxtQ+xL3Ux26KpJOL/FU+xc5aOGy9Yu
RuNj0vTzzdylw/NUinJi9lKyC3vOgnqTtxXvz8qc+DKB6WDvMBRZ+mWvBc71WGDOJ87J1t+we5Th
ZsbHPm4EiCDYQfBR4w2rJgeEQOmCcKM41B7Z9wvMQJjmkh8Cb3HPlJdE5aaS/hRuWnOM6w3LGQk3
uUyxKIOyW8A5xL0Z7OrEAF4hKrv93A9gHpK8aiLCBUy6mM8v3wLRDS1cLaMC1kfg/C0WOsYmGVSi
dIZBUekKc2x8teuS9ByTSY+/rYSZ7i4JgGLRRQNaqcfO+TAMMX5oGQg6NDZeknRipVh+VteNr2pT
03DgIMvf1XFEt0wUVhw2kubwNMxYSu8NOxDZReGQsMwHmKrH2OqWqJqcXAdoliN92whCS3I6aIaf
tazChyF1+IFUAjmp9FRZMdLrKg0PWePfxcjmP6ljzsmlgF7EkUE6MUI3XBWggtOR5zECHKukPFQp
hYRq+Bmry3ssxBi22yYgsXU34NmGNGnWHHTYV4UPcWaQaImHnZ+TR/3wUw2W6GLFTrXpssjI4bvM
Y4cWjLklHpjVjvSdbPgVcJTzOOxzySxmGmhZqQegDVEKRHjL1noZh+0gejKQZns3kdgFaKLUtDer
zprX03WHVWXHRDUB0pywF0x1iPKcVU1eQLVuS4iajDaiDBZSQNxdqMRM8ep9rKxIlTiQmdhWxyVZ
7XTjv2rD7yo7v1tfSrkmVC3H0leVHZLt/KrOFMxDhakwG06Bx2FIZ19sP1clhoaqMyEqtEWwTXkj
Xh7b0z7HGLbVB7Jjw0nUnxWDPnTmdy3ltFO/a3lr7+4QcrWyBNX0nGLGVIVb4HKYjDMnH7f42d6i
HHkU/VuJVLeWVNi11s+3CeZll1BOzmO467+c/kWr0vfvF7X4aKwFg8Z11eEPgi2jsXGKKX1nHJLJ
KSDSzGc14BqwKaziTLlvVYr61RolTToEdVSMJcvreff45WDmQ0LkrDvFwn41IxyBxIRlg3SjUYyv
flLoZ0q3x7qhROtCcc9ahGirUmpOBisBUzYbzCrX7y38wy4p2fY2aNXxcupVh2BxIuULwzojPPmz
YQqKqDSXHkj7a9UbsFORAvfmOJmDUaOcOt1MaIqux5CrP+IfoXkCSf8Igz7Ynf6kq5IuL/mw5dUn
tQvg4SqBh6hEpyL0CngHzi0TwXgH2SECMOQvcWIVtLfyU2bWen/Zh01bnenqy4s97On8ChSOpDYR
e6Dbq6ojUKaCDTcjMGUNXTgn+t00l8Xl6Wf9s0PRCoFRdCayQi119XlpmoDiivFkDFp7JTRWcTvT
ruxqGB6locszvenPV8vlJt1Io9bAnbmxqtsyAQunMniomf/1m0LW8hKM0u1lMoDRU7C8uAo5OS6c
XkJQur+FrC9fVjKnYYoCo40O4nD42CZVo0xh+NQkzZEZ5zeEQDFRqbF28ffvlb20hpgNpRgKj8OW
SpJr6zHiKtev9OoyjQMNiwMk440tIYRy/Sjl7X/QIo5oFaeZvtyXH7ZIMDW4zo6JCFjv8N2fFAVO
xQLYFnWY3Nf+ZJ9RXBzroChJuNRZxLvW+vJoQCBjFkbAVFx3LOvOXDalV8qGzNDTT3a0IdR2GMhN
wOL26naREAww9T3vcq4kWKGWZG59HKszrRwbCdzWaogIEYVpaxPPIO12TkJaabtQLJ5hZ76IQ73e
jm1V3Deh0p25PPlz5cB4iBAHOSHbB26IDz8YJGERTPbSRbTeeSCKvCLGPQiksu0IFczOTCerq5pf
kxo0SlRG3IabzKmHrRVOl3YIqej6AMteohBP4AgmJepncFpNzv6IPVr/fPrLHZnDWa00jI9M4AYX
xIeNzj68QlEUOWzlMNzxiX1gc5Pvkt2xg+5k35bM/fCpJyzFp1s+8jUlKHrA94hPMWCu5nAqo0Vo
V4z0BhT0V11LcKNXndZf1DOVs8AI8+3pBo900mVGQ6nGtSOfdPlB71ZmmJetMEOqn5lB7LQYCJ/r
FEPdnW7lyFeUOgYzi3tnG/n1alPoTH4Q58uYo4qijWyXAXbtDez46k5rJ/97ooEXJxGki50zz3e0
ZdYhsp2pD6EROXw+344nSrxIRIqkV78QPJwQN5n40d2EMOiVlSVr3UETvX9mIj0ySmhOZcfDVR9P
vPqQNTcUsu1oN0vK8arJ1X5rjYry4ABWPzOhHXlERFYGci4mMzzBq9WhSlV9HiC+uQVXZDDuFGM/
CgBubgQO+aEkWeRLojnntDdHHvDXzThqSnTg+hIV8b7jiDLvHKdnjER8O0+tg2DByPn7QCVX9nTv
OdJHHWKLHDRGS5rEWrkQ121WdzMP6AOLXIL9Rm+oYD/+bSuL3kTl1hR3NbKQVU9RewpzEVGoiKLD
7i4Zknwrw7g/sz3881mWzZHGv5g8ERCsZs/OzkvKyU4Og62O3FLLBXiF8Jyx7UgrnH24WWcFx7Wy
BGi8/zhUBvuRQw6UhImblLs67tXCKwAFh2e6+bGG2OVyl4/OlZ6wGtgGGdoB1fEF1aGamwgu2KYI
x2+nv8yfkyLZHKw29sJjZkVYPQ1uGtgRXHdRHBTJFXNnNG25SeDpRkJ/twkUgOnr6SaPPBdCLwpz
yK+YNH5ZJN9Ni1FuoUFK2UsbBmflOoRCXk7j6J1u5ciDEZzDzgc2oWkR43D4mQY0+QHHf/QlDnTF
Ig3lB6R0DaA9SpzlGJyTJh5vj2OJ9csIsF7Xel3tJOGlOfBOhbtQJa0DifYpcLhTV+PioRtr4/vp
Rzz6IhdRN4sMioc/ygEZBFtjUSZOYU72xlAEXlq085lZ/kgrtkDoKQQadRu95+GLpPRK2XpkfelS
1b+3R9hpTZxMZ7w8Sz87PNogyBCsJPiICFNzVjOEb4VtgMsGVyxC/12Yjs3GiPvhEX+Ts3cGWxIj
EIyVpxOTsT/9Go98OXZbSMmXODhNrmVVfaRGVYVcC2KpGXxZ5B5f5s4xm11aUM6DWUs64u50k38u
K4hz+GAcBzCM4HE7fKfhoJORZY2Z6xv5vBedrn1LlW5qPig6JYN7n+x6jYpsyA3L6YaPfUzLXJjo
TPZYAlbDHRcQ+9eiRXQRtsptLAiMa8py+OttLI+HCQ9vFqE1LPSHj1eUo+wcu6Ocn9r5nvtKNBFI
ASVDIU0zcaaDHus6y9KMtIs3isD8sLWORY3wXaQgIJKifWyZy61OpJgbwbUmIY7BdCO4KNtzgTI9
/f3rlLxGtFY23UesJhkZAfsOLBIclFlw45VJZ1tMmnVm9TzWQSVkKJ6QQcg6eviAXMaVGP74VJlF
CGiTK8o3Y0SmOiVmdTEq1jmD/PKr12NxOchL6kmLsWnVSeaZxKOGiBTSRUPxUZ9MVE22FS8VpTBS
mzNdcg22YNFhGaDSsGxB+Pe1XC4ap8SPQwNax+yDDK4R73SgOJ0xvRCwafNtl4CVVHujBsSbF+X3
mlhYkk8yhG5nfsuRN73IxzgS8aJZ3lffc9YDwypnRIITWnYYyPuyn3axTrKpDLLMO9151iKy5cEd
xI2YE34tGWsRWTYkhNjqFMFjzQ+I7M0yP+YmyRdAC0P8QRjYxxhgUVpClb4mxrH6rFWc5dyk1zMQ
SnUi8u9aOWsjiGBFhIhFmLGupd4jcvE5Xp0ZaGtL/68fbKqWzl5fRWq3NhONmRMGlkqSq8OIzrZR
3/5f9s4kOW4mTdNXKas9fsM8mHXVIoCIYHAmRYmiNjBKojAPjskduE2fpS/WD5R/ZotBtqJU2+5N
WmUxRSd8/IZ30K+kKq09UPH6LPaTFY4l+n2KChhkC00gxJ7MnoHv5OiOJ07F+38NNDR8N13ejeN9
k7tDiT0igL8YKWxmY1TZT7aM7YRIVg437F7toMuJTlEp6MmWSDBrE0Lg+AHofwbN/cfM/PK3WK+P
KNJrWL+40KzA7iVb6JMlWkXmqYTyve3JfoGESrWKS+eIGdTMmR57NqMkg0hDuwv6F2tV1J7QhDuf
erK/3+/Qd14LwjSXI8mjDFp+/fkvkZrtLnoDWQcgq2OJbYe9UejNlTwxd+9cN4yyMl7JtFjKo0On
wFiWaiQFAUYinuIcT2whzOQZhvOpKOPdDyKdW9WtoPofS4ysPpk4PBDLdK1XRHFHw6ibzD/kJf/c
DAgiwg9fqypvAbiJF7cm/DTQTUnm72ql7DEiiUPe/vfr897M+TyxrBE8J8oar9enI2/AZog8UaH/
uYNbkEdeM3l3bZpYH/47QzkUadeYHTbK66GqXvVgclikVg3tDZKn4EsKv5tW/LbMP/43BoO4RXGP
6B0B29eD2Xhr4VRJLA0BLt2N4wCjCARMNAFW2f1+qPd2BNEfbyusRYKHo80ny8Z2e0BiJCNOdVfo
GUrJ/nRKmuq9g4tigLcWnnhgjqPbupxcWpbsuxoErb4ZUbUFMpTJTym1r107xkX0+896b2dQRoSC
ZqPmDo/n9QxaA+YhlUunEDc6IMVLpX/scvAMpAzpicV6+20UYiALrJagFEmOCTUShbOyrwBdoBbS
7TGSuGt8LByGxT3Tu2w68WHvjOYD3ocsFBChwPV4/WFytDRo3R2xidTc8xUw+gCSKd9S31puY5HG
J0LZt/vD5fbDC5fghFzfPBovg1VmG1oDpMQTyVNrLMBzLFPe/3653h0F+gjHmDzujfSRpk2uWgSj
eG1SPCPT2V2nVVqceDHfmbs1wKJIQt7B632012kELChPAuaqp3m6NbB+QRO1zsU5iubuoyni8scf
fxZbELoKrNmfDbTXi2W5mCkmKdkGJHzygMr8nmEI8MfpG6mGzbXEhU7D9bhMYmpj3NYLgj8WSvTQ
LuNKo25t12EHl3vY6KzZiXl8u1rc62DsA9JV4tbjZ1FMoGHniX7fXIrx0lvy+EofpSX/+HbHMxV+
Lrw4bndS79ez51eaMfkBkqApxpuY01cvS4tFUufmpzRw3nyQC9zK4ziRfZtr9v16pAS4rzbqot0Y
Ys6eqkZrt8WQnqr8vw30GYa0l3giABMFU+P1MB6iFsLHkZnAVVrovuN1bl3IWRYW5tttOeFOF2jF
VhdOq/Y5qLjgNo5tkIm1IU5249775vUKIfHnNqHz9/qPQaHVzrBKaDczdk7NBlZ3eomNeHWirvHO
MMT3LhuTC9KFSfl6GH2mlWmv1cLGk34UWPKltvTk7Oc5+yNZof8nbJO57wk8/iUQ9kbS+uoZNet9
h2Fa82/f0bUeS0Ss6wHQ5OH7f/w7Jcz1n/+tMeTofyELQm+Ul513ixr/vzSGHP8v6hYrtoE6CdXq
9V/9S2PI42fECxx+pD50b9U6+qfGkGn/pbsU7VfVLC49VvxPZK0J49gcvybiOgyunyQuwlWuAG+9
0H+Jv7HwzNC0QXe/K2EF4TusWx97tFrGnQFCFSnGshtfJinmz/kIGQJ7DnOAmSKMQ2tKDCs95Gnp
pKkIufb5DF/WC22220cDhsW3pPOL26Ich+thNNFhUcmEFaaPQrBo0ukuta0SA9GU4H8J8LKakUMF
dBpPxpfZdidMFCjOqbyqH1VQp7t2yGHtFcXqCBSD/kp5YOB/2/re4pR9tM2ilxvoPv1Ojn3n7nQv
wSU3GHvv0axxXA1rbxkuxzErnmgaBsZmqvLlDI395ruPFeqFJlrvKdMGL+Jtu2+CAECbvdTqYQ0W
PvZTFqDqr+rzxoW9QjkTnJaUhnZhC497OgN63URxn7ihhCrxtUhGf0+CpV1gfmDfiKrIrxp4+k+6
iXfMARcCknJ7EJr7uRejovkTWLg7gwqVtfKzCNyL9WTTtEdRu1APVT+ZH0dMdzYFOq6wmGIFHk3m
khnz5ZJ8B0mK7VJmq+YSTLa1bPVyBAaXg4nfFIG1IvyoGWPvV6kHXZPJ96ZYP5CtMlZ7WtPigxx8
4O62Ul9lNo/pDl6BACMd2MuFlLiURcngGMmBr6PtTvYOZA1bjTpqUuaj1/m/MsMsPlQWGs1bPzOS
77EFGyucETOaEYrHkjeEDAA1TddseS5bVIhRXLaekmyOb7BZmZtwLSve8rxyjU3Yj4KmKnt0HEY4
GyxksjF1DPpmilWPswMHIAefA3YbBarbIQB2uy2RYTifbadNQnBuPT4FRnMXj4n7TcLdAJJlY9is
KSMc+upbppU3FLRxgfH9xjgj4c3Ribb16mAYdnDjl1b6aTS9Yd/g0/dx9jLEr4akWKCDdIYXOphe
j6TJY3wAYGhd48PYXLpZ692leZcealO9YOSQ0/WS+aPyx3xLU6INdasKnlphux9jacAEcSpLfOyB
kq6axOVjhqJ3evCtmRWKhXS3yjbqS9cU2pdAzYF2ppcuXZp+WP108JWpsOSx/SuMY1nXwpmxLUzt
/FmC9fVvGkeymhOGJhE64eNnC3D9TZqVSIYl+M1iR0kUkm4LA6wjCBoc95LVrIemBmDKErhnuQXV
6CfnuoP6zmbo7TzfeYWfo5hpT/7ed1cOmD4avbrQ22o1wNEHbJuk6yxbIqZu5/oaVtoqUHsjSAd1
FbtDrT7IfIipv7UgWQOUYm7BWQz8ibkD70xV9YgRSmNu8xqF081k58l2Kc2co9y69nO3qBL0ZN70
gIGFYau7Fsu47wAGwXgO+ANHZJjGR5Jvf5+jB79fFgdCXIExnjugWD44mbPNCX0/eIDokOMGi1Tx
+4DePuhwD+6okrdbx41/ONJz08cGPan0ok0nDefsMouTW9qPlbEVk219aYZ6PQw4Fbs7MlV/z6vB
uQT17iT3sl55cr6X9RLYa2M9NdLnpihqL1NRYnJMd6BhMzeKlQ9pD/5PX4T6VCTffeUA0nYIw/zd
gqq+ieFmoRVQOHnnDytxoDxz57oabtysudOHxQ8BvX7WyuAcR9/5vli8aZe3/Zc6icUz1hsBHkoA
7UNLuWdj6QBVnxycj+/NQHgfujQHmF6sRTffr+37zgx2njtDzmuzHwKI9kbX5uIb0SNSswgp7YME
S/nP46xLGXaVDlq58MS8nDVIMW9lRz/istAw8932XBbZvhr6Ip6i0g8WiUj6uLhhrTdlEsUU0oHs
u1mQRgF6+s1ZrJwN5PrEu8rcdjBhAC3K2/bN7PlhPwdfTD8z3f2g9Kn+xs91WA+FbX/SLTgjCYSk
M4lfooF8O6qTLVLJXNqI9oiiScI0dQo4ruUsChgvq59lwo5x/XTSMVnxsGLFOqltdxqi/IHQwGjh
96cvB5rk4xe5iDY4w6sGWkAhhKeu0Yna6RamyNNib4Y6UOEkjRfslkLXVbsa8JDa947dOvsROo63
X/Lnrlk+AfpVOX+XZs2H2LTLGw/lWxyulC/wRmjNj4Y0iiqs+QvcvVBDgB+h7PvqYLZ45BmDQ5u+
aNxLiUdsg9upWX7E/gdh+HmQzQ4eKSfK6m+CRRVFCFQV2VWRd+NFjLFzsodq34dLmSNihHk3jtlr
48G4KX+q9iPbp5s3fpAX+n4lOp+Xla2M3SgrC4UZdwgu3NE2bxN7Li9GBwDPFrvOytrOpecWodEO
lNSxO0cYLE3n+0Zoy0sHtWgPsj39iHdns5xP49i7exzPy0tXl+JF6IwoxlG6X/tiTK1DnMKevAIJ
iSOS1XrprfB7P7tuvEYtYZZ2rR7WTYXDTVZ1070YSmUdEreDupPlos641r12hl0yG181DO0ExujZ
SgEsFh1REwTxeV7LVN8tRZvc907uL3cSlt0A0XfCRNNPRXyWVHnwtatVzOHt2i7Xo64VSXeGNbjo
L1uw8RvcZuatrWNu5gUDtvJSrPjtEqGms6Ju3V7bUjWwejjNUK8v/Hzg8mxrL7FhmmkToqp8B732
BLljOKx91CjPjvtPPC7eakTkGurawIQNMS0y7DZKtIrQrJUerpzsRCD+XdrHw8fRCnozcvNpD09W
VJHVoeq/ofQ8pJG0ukzeJlWXFZsB3ayLqcPfk2d1hiBG4b+Nw0UzsPRTUxXsmgahnwiTbwi4hWpd
bZdnQxdctkuNjMZYpUEXwf1RO6eBhTRCRJw3ZIwFD9NPI/BiGtrLJnezu2Diw7ZYW2ULoYoF0VsX
RfIkplwg3TVZehopfmsH5TyYEc8QSQltYBDiOh7NYtgHc683lwr6VP7RigXmsMEgszO0KP0rqENG
vEkgC5XR4ENYPQRlTNjUKB3/QHdyvgnsPsawsAkptjWkdojjApfcLWz+duvWhoHA1hQfpJHMjxU+
wAZB6UxcAkp1QiQFfJa3l1blA+HWGw5YGuSAI7xxsD0IP3V7o9dziZGxmeR7h7JXc0ZNmz4yVuyl
eyCyyKI8lxE0OWMPlSR2z4uJDgYlA6dwt1Mdqy4CaAq7s2vLVt9aqcK5lkXZNmKC6gwY8AL/CO6Q
/kwf/XOvGfWzTnHbGW4zJ5dcUPOXPCEe3nepPp/3OLC5ETt63MNw+eY7+aGFOa9yHpXGndn4zi62
3L0+VB9M7hnsFXdj7twlg/kpTbPvncT/E4OuyjMv9dk/z7M223S9B+uuLvdePn1pmuogKhmNqnx2
m/7Rr93H2e4/WI4V05JsjNBylkgrsfHqc7wUAemEWgzWY4JWMTVfiLvunSm7BFG188dvWAx9wYXz
W2/M5x2cwIPT+VzAmrKay7LF2vYwN63Y4OMUQaoQ6e0gMbq8kAIbiweHFkQDcinUm/6e/q/pRMNU
fi4qDFsTtBHBv7E7C1hGm8ULJjdajDlzoHANqePepQv9qnAZXVxvJAjaXYvjV/ugG7N7KzQ2WFQz
x+kBnQX+TSUHaYUaCUD+EVDm1ypP5g84CQ8/phG1mXOnzc0klL0GkKlLxaM7B/Jba/eOCFOFIRBF
Ic7eRvLd6ZmcCvxBJL53+llgwFUP5dJldTQMlnq0Mb3xtpgIYj5ZGmq5HPjmbFf4hTLP52DW8jN8
wG0JJ55mArh7FIz2Hq49rpGf94uDU2Rl44B9SflmxOR7IobezbwfSBuXWfKMCXjss0oWeZYQSZVc
aamhQxNy53SmNxFgNmTHuv49x0aLAxIbRvoRV8viMGJLq10alUGPTShQf/8oq/1RTeEq+0Yu3fwY
/sf6z7417fyzXvef/+PVf7uZXrph7F7+7eq57f9tN9bfn3nf6uN/8+pX9P/588c4Zqw5/Kv/sv2Z
r9+NL918/9KP5fBzuL//l//VH/6d9T/M7ct//Pvz94r1ylChzb4NrwsCAIT+i/WEd/7d/ykkmDSM
VxyOaa1wZNL4v8WKXeMvsGJk7/RmdGp5Ph27fxYSvL9WiD2lsFVEGCzGL3UEw/9LB44SUELAvx7N
MeNP6ghU4Y/rCK5pMAIlKOAtQPAoZ/xaR7BUwnHOGz9cfLLY/YQkBhywIOnvICo57pmpx76NL9+S
PI1kyVhKVBamz4GyCeIWOJrUx+Yax2a/bjQ/mjo9vayhNzSR9CYgiXFsZc+yNSs3goOyFPu20cpy
Q1lYOeeTKcqUDvEyHHxybFyfcq3/JizEWjb21AXmweVqf+Ber297MBrbHld3fxM0VfyVvD09g9hq
fCmGJPhI+5A3xkfARMDlKqFwYvDrHJDV8UoixNna4X0+QvmyaR+FbT1pT305BWcBDxeGgXLF09Aa
7J5io1UPiRybH6av9bdzW0h6I+0MWXhAlvEOI8w021AjKq7aJYFTF7icgKiLMRWlWx80CGKIQlsT
FKs9wGnSf8SZIo+Xll7fe9ggNgR4M7rP+BNyJ6qEIAFWmuneIQgz5FGuqURFDkLnfcjzlidRmuUp
LFu3nqNJtW0bFZCVHnKzS6v9AB5oCpuCaz7JRvsxkLS9t6rDIOjc6dXkwv1RaptJbXYOmvDmG0lj
pNt5wBc+dXNQfEYJZCLbnZPkg/AM9ZgPI+gj7v7pK07ZlDh60Gs3uAWiL5c0DooByFarDhEClx/q
Wt61G5p+LsI6i558Ku1JpFEvChtRVrMPPpDUezqBmlViq+hPph3GlbuI0OoRJ8TbuNdYK0+lDy2s
f+zt0xEHd9L1Cb97zeK3akH/I80qstzeaqdrgXKHgEaW8U4GXh5/NRKB0EduGW21G0RLciXJj3bZ
mFASh8I4LlsfjjXsPiWgo7b+ipeZhiZH1J3Ale6UTqS3Kcd8aXdKz5KbwGlae9dlOTj3zk1n2Fm1
WVHOiisvpOrWzlizesGH2kjNx4DC9Bdc1dCJ99AwgJjLGiE83WXWegjGBJkQjCEfY1/ADJ2IloKr
Xub4ajV11X6fVDU6UTx0Ro5FGzkfRHkp4MkRV+G2qQZ1kRtVzyY202nYydbrKDihwA9n0QoaijlV
5qb7uFHmi1uJ3N0OZmN/g3LrfyiAzzxAr56eDFU0XtglnXEF/iFcBjt9sY2Wh9geb3J/9Z9L/SoF
T9Lg+o57+1bahXjsKwxtNwojOh9JxYzcspnn7gHT9RRXr6Uqs1DETfyEvkf2iISWvFSJ8TEnujz3
Zr/+jMZRcJdmSlBC6md5T/DUPScQXLkYYGlzSHDtvNOsrpEwZ8cRx0mMtEpi1pmWA+uf5FhR+hZp
Rs2pw/uTly4b/UJiCIcM0NbV0/Z7qedBjpuwEVymeYwCT9tJneCNkKHclx7WwZs4d7wbCNL4Otdt
HeShnsVxvldeSvXJbpaKvdTm6J3qCZkUwqo5PfoeFUt+b+UUcNp/kvzLwtEPTRfMnxpvijFPMzt/
n1KturdHXwBhgzSxEbPeOUynkVXhPMPn6fj/GFFetTi7T0ILHvTUXrxoSMf2ZdER3qUfhbVw6GFy
+c0zYnWBqboctrqr6kckUcs4aujil7eaXDz2ip06X6FJGOneF0Mwb1FN0HFASFLdRrTQH/QzGCF5
fcj8ZSDaM9FTiX/YVibzadtQixnQltIHPPHKayoOZT9eoHKUOFWE/Q0GpeCjdVAjfpSIEt0GKtox
HwKI+XNTx/iBx2kcJ5EpMVjfxIGTdxe6lyEFt+hxcID96+Fns95kIVbj8XdTkmaFnT+X5q5AcwFg
4zK2cO/LVNkXLnTyMZx1brsI8zUfIQRbd0JlmV2ByIK2au3gMBqi31YhhyAWXe4pMis8rtXkpcgi
p/WnJaA3ys3uj+UW1oZtArEtigeSif7Jp0jpbSYNjQtyg757NLR+KUM/X9TLCEaxCMlXKzOUVu+N
l7VvN1hg5WThAN5dqrpIMTUCWYfCSS7L0kjySG8SuKFQRFxs5bJa2fSWLS+PqhgsweorbgEPa6SZ
bR3U1B4UhYkyMgdDnw5zbw1sKKOuPy8WTLpzYJxoSqWw0Cneet2w8RC0HiIbyat+71Wi88IqK9rV
ZI3iGAztpoO/npU9NvGNrqNDYeIKD4/Z10WoeaWFbguZ32o1rsb7qhzWr0YbClkD1Ql353l8wqY0
amqyyYy79AaCtOgIrarKiACkNXg64UH2mV5sD3VTxPO17KrYiCBUadj09sBHNhayvBKv9mGhYwUO
7zBiWmgjfcQEbW1HxQYlhQQu7eoMr7BwG6MCRKiWXixBShHcl/VwyDGTDnCscynIxIW5tgewRC+3
yYS4AaoQXtNFWPIm33NtKnoyXQvlhH4cuZKpePGfiUrLe/aJ+tqZBpXTpk8f4RZXmEkmTrMjMk7u
nTlo+shADPclW3Fim86M7S/KMni30ZjyxEbjiqV6PPZxiqyATQ0nEXH+GGvK7zfrBcIFZCtzDrXa
H/WQ9H36IG1zwe4yi807f5rGICzavKx3spEVt9NiOudGmst+n0uQMVhEd8Zd7qDhYDbIIG2cGbZ8
5OPovEVOBva8lhuw31sPFjp/Obgj9FTwW9QnB1GTbsyhu/fu1H3mpWWtbd5DbAjjmB+i6uVf5Z0P
P79YVP6s55YQ+1wtVJpX23K6CSjxXQuV17MNoaq6qhpgJuMOY0tewlmf+o+pZhaf3Nm2Ljwhl+xs
dOv4uYZTVlOsNszrZrbNG13pTrf3O6ga4VzPw/Uih2YOh8bRUbirG2KsLm4Tc2Oh/8XSNFX1ufYN
8YIihvViM1ywiRufdlMcy5HCFXGHJafgcVH9bG9kkAyPxWj4P4QftD88LTMuFZALbVcuub/eDIl+
ndWjf4FkcfsgtBQpC9R9yx5aQl5H05KQ+veEubT2C6t5wfan+zGRJ9EZU1io7rO0LL9mTcF50JfV
a86o2RWQJmLEErrKZQYHXWjNMwU677wyYPJvB412Myey9j4nvShHGt9d/9WVSMCdJdjDPlHjmq5l
0zVNhDYmOg6V0dnfjEDDmr4vA8pMiwbLbetPlvWAGlIKU7VFf4Tn2/A+qhTZyY3jDk77iR/qFwkY
IW+jElNc2603taFrrtpg2GXUPxJuJptOTquCa23MjfSZ1H8+FxBZlshb5hxRDFghWtQ3BFqRlGv5
tzV600DhWkLMrU1b+14oi2AtRaXlvHVKAwGfWAS3vdlat22KtH0EYNN+WWzKDhtYcvKrWQtgXHmR
uxdT74ygJ4Im+yTnliuGxNm5AoUqsdsEXb314Dmk21FfBTrKqbUR0SpqMnzMx+MLjQoKZUYE1x7s
vhMfbPpqWL1y+to9QOnsssDp8gkpleUzN3FzXeuZss5yai27WlPDqmNYImST5ahz5aDL7ETHBWN0
yhxRjXhpyumcah/w1KiJ6X8W0arvqyHE3tVB6z9qyeLXISh69cMRevGkAoQ3IPlnRK2dZrZ0VLQO
xTydlwmbeqtYO3kq5bjpxeC4YVJP/lWBogMqgBQR5RVImtVzXK0NlyJZlTCokXJvWV6DmgsXa8qm
5T7e+dKix5CPVve5wbT0RdbrjvMKu0AiYdXEAI2jlZce3vYXuZ9zO3qYvJKn8NsUEpJUAlAoQN2j
9ibtwmt1bj4PjNizndrIW1gmQ3dFj7YMZXBaR51d+RA1qxSVE/6yIvmc1qmFGo87G/Ks6ywEEGhP
qUcis+q5ApPa7nrL1+61qo0pk3Uo/ti6jB/TyuapMMckCDaIS7V5RN+tR1eKBrdGEaKiKGNMTemF
CAVWHwQKODhAZbjTIodiDf0W3QfrSaGUR6dPLChY+X7fz3uLksiVBOaWbdx+lN1mdYRNozIWxRMV
8U4PW6QBy1BLFLFLukzFU0/XHUkeIaFcWE7Bh1HZpP4oWwp6oXRM4xaHZ7xyhyUO/EjQMvhCfbyT
e0u4RXHVZb17Z8UBwWSe0yGsncq95p3Vb+bCnR8WX206QRi+wYGXNmcc5JCS9WZk6qsiJhnqPdpD
0fp2fq9cTet46vTuIRiS9AURef2htkuUd+oMcQeubXv6ztPsU0cTi3fXt1VrhCod7W8lckZp2HBC
vsmWOJ5+fGbTKPDyWb9KPJndI/g1EgmPGdW7isxwryE+h5Nwjd7agfrUsktaj4pxhm6Rsa1bivEb
SAajG5bJsvgXagbAvvOd1km5szUPZaIm02+Q7gGwXssFNuQULHbkJJki2LAlZ0p0CLJsMtrTj8NA
Kr0xEDizIoG02Yu7GNaXfrRrEdqNrgFPnKbkKQPH6LF6uugRZhSqOx/KevxgDI3HZYQ6zZfAjh0N
PR+w9Bhm+ZBzesuMuwuV5eTRKPXROapg1pBYkRwOtN6tmSDhZ6eJm0ELpiiTwMlDWhsuFcqxXyVa
KMOVkS6WBvdsx0PFpbdsHpYl5XBRna2tC0X1XzsPsKPPN0OxUP3NXIV4qOFNLC+g8PzCrqt05Ppf
zEuUuWJjX5qOdaGNHuTAxsr159LHaDdazH4q912WLfWhYNL+Ztv8/xrar6AaB4bi72pot8/d//qf
r6pn//gXf1fPbBfMjAVtGTi7icC9RYns7+oZMJwVdo5cu6W77ko8+Ff1zPyLhJDiHQhn1DCAVVFz
+ycKJ/jLp0aDsTyodHi7QHr/WUG8/Qe4huLj/1Wg/gi/hWb0TxoT5jqmC994Nbj/tXQ2ofuTrJ25
jW9qE4089ADhp59y5z1CZv5jFIsqog3QHgmXowJdE/ct2nV4dqPoE2zjUXM2Xa3KLwmo0AjNb+2E
MMTbr3LALul43gGuBrvLxP76VaVBihkov9uMXYAAmC8VlLvJ2Pyyzn/P5a/mjO+NgjkZNCJgfyzT
0VcZo5/lnc77SgJnPsKyqw7ENkv0+1Hezp2jgzrG48aHBAYR6/W3dHC008EjXMZEPPXCNFBI4hWd
4+ArFczoRRpCpg+/H/MIXs16gVNYcbQ6ovMoc63ArV+AWUFtibZCtxiOXm2e65pAW7cHRERbyD3x
ee8M5bJG0G1W/iWK7K+HMkFuNNVYMBTx1oY7atm1KLWFNHTKE1jFd2bSBdeGbRbTyLId7QqndWtf
qyu8k7M+PyAh7J65Tj5gZm4FN7JrvH/AFv/gbDmvxjuaxXloFvzcGa+rjaU9q4y41bb55GYnxnlv
CokPUCoy+TwIia+nEMTSgoG6I6AjinQKMTbL52jIxuULWozixGDvTeJPXST8sXT41EeDBRT3SNVm
nuzZLKJx6szr1IVM5tj+HLnqz43OYC9wF3r0GXA745p8/XGTPcYI05piY5SjvUFJ19xmAylGAt/g
z8+zixwQivb0E1B8eDNUpmFpZjBUisWY3cXOjqbLKaPrdYJ+AT2uZ+vVKG9uXK/teoMPcpbmJk29
ZO8Xs/gERtq+XOuVnzp//PzHx/nVkOua/nKcDc1xCk0RNM+U1KPBLN3rPl8Q+UYZ8MTNsc7Rm6/D
QdAHcbxaVRwdZzqlabdoKXkboLnbomnzUPMxWPn9B707CpudwwzmB6z16w+KndgWaUDlo+kRUbdU
4+6yqXH3vx/lva3u+hYP8/raYur0ehScGjJgiCgxah3iGaGPHc956Vbxj6rt04eA+2o4cbjeO8lM
HdchxhTuG/+fXMNfI3PBjtPzd/c4TT7R0v6K3r63/f2nvTeByC7oEN+A4JrHyFtYBnhgUKnHrgBo
GcKEfmSXxnDiQB1TGNnrqLasuhs0AXlIjpm9qeZnK+KLcrLVWTB7LRk6lKW39H8SQvnG2rSus4+x
TIC9PKAkTqZO/1y3T7lxvP1eqCf4SaItBgmPI/h6KUnp9GmaeGUMYHruXd0juX5IrbE6xS021kv9
9QFYNfGIdZCIchzQua9HUn3ipwZ2cRtaewXC/ea0E6K1Hpqpu0pcTZ13qE9sIcYaULJQaIcdTPbv
hYMxBIcRR7kTodDb62ZFcnMiAxy7dOjVr/8eORMfaZMCA6STxm9kElSIdw4yAcGrJ2YLM2By7/tx
qE6xK98dGXw30StEBAKK1yPPUxssieDWkSkQ7zEpKVADM4Uvn1B3eWpyecp96O0q862/jHh0YGfT
IgE2eJtAdPhh1+RFSC5ah396dhiFBWbiXA/C4NEoPsU0i4gSi4GZ6ptGFzmcbFCtvx/l7eXDKC74
fXxScTE9JiTWDd5qvYfEXpEE7j1lR7G1VuUjfSzzr0PWLbvfj/fearFl15zD4Zy8ETsqmgXNT54l
iPA2AtbC1y7MWAfh7Vf9lTnNwRCBoe9PqVadGtd/vUsojishGltsKNZ2F7lsmgMqxcsV8u/dxYi6
XagXuXHi+ntvctdoE89NAnjslF4Pqlq/Eii0MLmZ4XxG21eNWzOY8r2sA4SkU3TBHn8/vW9v9mCV
34DrBKkKq8qjF2tExrt2+gR0UYw7qytEF6EINm20GuDo74d65xQ4CI+xeXBrQk/xaEbpWS+FdKnJ
zJJekl4s404Nzqlg+r1RVo0zUlAUnHiGXk8h7G+3Vy73B52cGCBW5hUuKqDdMv/5Wjm/DnR0ddcz
jRLbnJGc8VqKYQV97yL37kD2OehEnlIbWyfn9fW95tUIb7E7YEgYR+vEOc7KNF3o2056f576WrWn
w62fN5Xjb1vPpRcmwWttqhm0xYkj/85RgMtqm6jRu6vb7dHCeYUCWzLw+i/aEHwohWPe4CUzhq3p
CBq27pIjdBifkhd5Z2euBma8EIQB7Bvz9UKSk7iDZVCDcwxw8a0VoFht5IBadfCTv9+Z733gz1wZ
0A2KJsecNB+7jt5OWgKqtJlA9IrxABjaOc/swDwbYg8obSn6PzaSBIO0ApFMAhEUho8p0ADkzGUY
GNUaKbUinZL5qz1Nf+401nitVp3k2g96XFtAx/7+g98ckvXRJY7Dj+0nQuloRRE0rlshuFESAIUb
U6+tnUkZ74+tv+C7QDqECQ1b/s3d0sV0ROTCnl2ywVjNcbDaJcUtz+gK1yfEDN77Im4Xwk8Mwxnw
6HxgIQiJsB1wVkKAGHrtqC1fJqTgT6mmvtmVzNyqBMGSURkgA3y9K7Mlb31JJ4NdiQdz3872BaQi
4KBq7E+8fO8Nhd6HDSD650N7NNSwgo3o9TGUABRN2UOL2mXG4kefz/58OxALcQQMh7jh+I0VlQ+M
xGwhiNp6ht4EsW4qU7H941HWZ4bjxeTpK0nvVbbXJ14a4IPIFebQfdHdfqW8Vaco/+9sBALqtZ7H
GPDGj64NTpHhJyVgW1nMQUjlU/tKFxmnn99/zDuLAxeRbwkgWPPOrD//JXX1zEqkWlKs5ktjvBsK
7FwK8GQh5ZATUojvftAvIx3FBHUzi5geZLsJ3OkTNF5rW5txe2Kvrb/k1fNCV4HSJMMAmESV92jW
jIE2UwPfHuxdo1+KXAk4a7I5BIljL5tGKrX//fwZ6298MyLITeSVgFwidPZ6AhdR5iXqLfD9koAJ
BJoW4XqKcXsAf2OTOnF6Vqsp2QJWDvZojZs/tFk775263aWWLO5//+e8N8ks5KpyTW0WeurrvybV
ndSAsdRsCi/94o2atkXAcDpR53tvEPCqJnoUZJ7O8SRj3AKms3Xwfc46k16/zIEj9/+bvfPabhvZ
0vCrzAugF3K4RWKQKJrK0g2Wg4ScM55+PrB75lh0j7V8P31OtyWLFFhVu9Lef8Bu4Q+Fq0jIck6w
VFJGsMpXRu3H1gRqimzlTHAWSQHeL1J0WxwFH0nQbdEJ8ye75781C21JggfBP2jzF+tUP7Uoqg1l
ZRudFlylw1zvKlZQ989HyCTZAeiGPUu/TGobGdC8OWQ1TNq8uS77KPcmTYn/fIjoNi5QrIYM1GXP
QV4QUmi36xnViG6y0VIdKabe98dt4SnkKdmxuEhd2imbyyB0whr7aawAG5kn2a2Cwvxkvf01y4HK
lYgktAb8GK2Gc0rgpzUKICgQktxA56oP4mthNhVfqrN9OWJwp4vDjTlqtxVsWmLdCK7Ide91q6o+
2Vt+OVvxIZBoUygRrKKqlxeMpYao2oX41Cz6IOMJO0Vt8QV8sjhca/0InWAarSzeAbkHvPr7bv6X
RY0DOibKMjoDHLEuNhzsNDSxzy2cKTHpTp1IxBBorOJrRQ1VB1AS//39A/9lJrDxsHqsMil0+uVM
kI0pB6jHmrbCmMdWAQqcL5/NhF+3HmyEkYREgHdl0F9eBcg3hxN8wtLWozh0MtMod3OxGDvKtZ8p
j/3agzzKRKQCoivQA/Vil2Ot1IFb0oNlqoGrmkt8AcH4RNKDBWT8R4TdQfDJPF8Pah/3hVWdmqsv
+hCUJy+VEqO01qawVhBCLXLBxUNVe6z7cflW90bmSlIhfyMFMsE9Vcpt3sjt6++H8NdwRZGD2wv6
IsgQUH38uHTiNY4XJgB1W0RI1M104wea/69aQXKqxpHN7tXPTpS/Bs36RC6sVNLIsF7e+dsxTmJZ
gghWAPwDVNH3W6bKZxJm/xI0WIhxluQAdpY3+NgupLYNOLYQCgTAIL6GkU3nWIEU3SMepHzmUU8o
XowiiTWTsjIlYg48qKlcdKM0IM7cKjjuqLmaCdue5foNho2w4oSS9m4CzSrZkyXPljdP5lxd471Z
KRuO9tDrqZKVtbsAxQPvzfzJMSVL5GvqfsIA2sBY+Z5FWw47KPxZuhkDap370YRe55tKC2N2dcXE
mydJA2VPUM/hPhjHNtshKi+VroGnerSF1hdp27WQ1G/a2uqLL5GatZAK0iA1MHiDDY2dV9SY2JQG
0kvF5pM6TYaurNOOpRmDD1xdqFIdf8RbaG/ZaBtmC7WjBYCWuWYZhhJMO7jgwZU5Brg+mXk6zSsD
LsHFBS7Ij7wIcCiRR4Ozjgi3cdmr4P5Xx54B6GzNaEJ6Y2kbXKNNO0QGoH1CCJcxrwrNCRSj3oZ4
gaEfxNVgJqcde5JZNg2kviFptlkrpRP+21qIhTy+hcD3ZLCV9tj3nAHQpBHhvukZ4nLyCOF8g1Xd
pLvWqCS5U+Is+YY5KCCjJUepvq84yblqlEuijQNJN67OG2O+oTQmM4SgRiobIzU8hycctAdHiEhi
+ANJQVj1gxWH+96YDI0z7Ij1lzguwegzAjlepeIilCBsmtCELV7heZiOi657K3g5B2GiIBUjM/dL
rx/K2LTlPG9muNq4lAF0X86GY8vZfEw9G5FB928HWIeok66ulZiVZbg/rDaj4HRQd2qKBO+5FpCv
CZxv2Nar5xncQaQIlLMVmlRKI7ZoUdgNLpfneNePkzBfYwVF77RogYAbLWbQvZZZxE9xjeNaPqod
dkRJtsx+fDZlizOAnh2miwCey7jP3eRs4RahKL1PgNG/G/XcPMyr11u0AEXHDXO1gAPhaRROnlrI
MiAnUnsdqMjvsFbhUJKSzV51bebWXhaydbOkUnmTZmakbOZGWXKkK7s8c4D5gTvK2Pa5xK1edcvZ
tm4JjOgF12DM7IYeX7vZTLLnEbIhsGxc7/KzAV50NsMD5D5xBVgt8mpwbV9Usqula0oBJnpQB5LH
tLSM2c00XPayuhiwhIpzMNrG6sOnGAp0Q8xmkxO2OTMUzLNpH7xjDPwqC3sDr1wGiBja2eRvyPHP
xPMN778J5YN3bRlECdymOl0HZ5vAJpoSuBWJgX3gqIx56msSroLwk7FLTTsds0Gg0sUGGk0R3Q3S
akdoJK0cwwxcbQqp0yrvsZWTrgKkD6xXKOseDRNj1bWAn9HeZmfbQy4/8knXwvopVoAo2v3ZInHB
SxJKdwgJwIXli42imAhYKjJTsiNMFLG5VlbPxaIzsV+MRQFIv5AI0mFSCvEtXQBjY8PbNM2zjurN
9JWTuJZfRUHShf6UI0S3F/K8rq4FLbWAMKdxVl9LSakFX2oVfdbrUOyq50WV5ugxhP4efB86pOfu
5BobUZ8RMo1TDVRV3qpBlaJ4KBajvu9iocGyi3miuZmoB8tVMcjy5Nawz/p9U1ra6OIJg0sadA7a
BxVED6Udm87UbBpxCXU/rY0o2NRCHoCCDEbRTaGLBq6oNG3uG/jCYl4KOJIqEVg361sP4FegzM+O
HW4DCQGaE04ssroXEk7rvhWoMGemqS9QDgjksfqCFWGuP6+BoLzF6gBHiHFp5CS0xWoUp1PKAbF4
gmeRJnfFDMJxzw6gkuNXpyBLH4MQHkax7S3YU4NdJ2xuCI5pTThJ26kcq2DCg9dMmvegJxdwizVX
plzFE7IuEE7FmJWz1tIk/TKbJrKkpTmk4xFAphL4oyxg5ikOOIKA+VRoVIkgAdkDNWwm+dAGTVVA
vM3BpZchdI/T345ntJaFmMOKbNm1jKchiNWo4GybdOWTmlqT7M9KOi+PaR+GmN7+DR8nr0eiMQrT
/qBLMHfvJm4fMlj/JpXN6yZFetfHHcBEUEK18ua4mC1F3yHNhcmrzDjQHaDjGJX3XJnuQ8WYjqIx
VndKICHKXCnIeNpl3urfdanl5DIGGilUfH0yOHKACF4WZUEcKNQzpmpnNLPNQR6qBzNQLq7RqBsk
V4h0M8dPUxK+JKT1BVCEPXIBcyzDK1t1sp8igfqg161XPy8NsvAmE+rkJiK9KNo6TILn3MgC5BAh
tb1NvHtxJMChZOd1K6J/1CBMuYvUAK/UFXhLoiVrDktrwAbHNHuJHcWoqP+yV/eaMwiTdZyxVbd2
hSCZt2Umh+IeGZJ+tnvRmo/agKYpjjQRi7RRpYO5hxiGoMrcJsUPtUgDdFeKov6RzKF6DHHMBGMJ
FwxLv2HR8KAdy/wxKmQdv++gLp+zBtdiHxGo8q4UtFixUWvDdCuzwuyLZMyTwc6EfhEYpKVFHTiW
gsUxEjkvHXwy0jdAJ9HsJJk5jBzpyk534hZ1p1ctq1rg0HNY31hBAWtBFuJ+gm5jGEBcORA+cNkF
GVvOuYwgCzZjfhoBCbYNK0wzT+3l9puppD3UGwOMv62UdfgKLhs9bBaV5Upf5upF5eKDH1A+h5aD
qUvzspiS8AizHxsifVHk0Q60pfsxSJ0C0aOefoxVGn0PghJSIZ7PL/BEY9UZo1B4V7qx/0JSI/vW
DSzjNnBQ3CarBW+jWRms75YAkHrDkMUvalst35qxTPdI6UjgplSz/YHwRvmdwk80OuosI6DNsUdB
HVOLW2xZBbOG3j9Z40acNeMxxl1T8rIeE3dnaksyMWlcmkjeKGNGkHRgS73INIHLy4FiCBus+JL7
eCw1FXR/qX1rO60P/SJRMJcsSfzBvFdGTi1mX0Nvkjn5Gi61rfhGwyB23KpWLEdOJCDva8PLSvXr
fJkpzZJ9RyWF/QrDe+hbuCRSDMyG11GcM9hA8awF6FvN+ijhOC0bDCKuTmLpJG1SHYMkiGSwuWk5
OF0QyDJkTWBcLsQ04LG6BWnHVhOD049e9PJXsP75VaiUC3LXRour2SLDoNvAh1MiW17i5LWGwzni
QosPLmI9RexrGpR/D7/iFL5taOZ+omZ8qdQx1JMi1odXJZHCxwYiQLBVw2CUmSDBeJX10/iEgo5V
OpaUVUc8qk3cgPAQBzDd9nrnK2UrcseDf28hDI7KjBMNupaCK5YilQpkLmre0ufVrZb0op3gNYtT
fBrC9xx1IensfDIga+LCqX/pBTpmpxmY1WI/rFiho0qJ8TKFMPRwsxW06gbOmbwtwyTXdqWSTQFv
F1RkcYxeAu/PjWuwWVvYF9olVjOfbU84wsoKsLiMxnYvIT2kQgXSORGYiF3aioxpKLQSKXyJwtqQ
XCVFiMxjkgJy7y32XVc3Yg5BQVEYV1aWGLAfSCwivCRGU+YkABq/duqQjP5gNTL+PW20UP2xivRt
1uphQAwuCU/KJBpfVUHKag9waTC6OkXx56VDA8gRC03s/CSKY4VbQNrdKEgrP49yZHHgWELxLk9Z
j3FinVmqxK4fNKdeipJg05o6sOFyaI/RFBl4LiiJdt2YRXoqAsCDTqQM4e1ihJx+K6GerqYh4AMN
WZikICe66GlYKgvtk1INJwf8kAV6NpriL3Mty69TjE+XPU1QrDpRCVm+4WLGThEMqFSMi6Q+NLI4
v6JbC+o7NQYFiowlwPmxTD2T7KBf19RJGUmkyIMlXk+mXkfx90SCc+AMHE4ju8BCixub2rI7Ln2A
XyqkwfBHAbERrkZkypVfMkCWr+pFg+bTgH22S0/mt1yO6+8pzAjS9ljt1f5c6W27tRACahzdLDBt
rfpE4cTSNNnsI3ZGiUJvZ/kWW9+Q6wPG9aZvoH+1o1ndeyYraLYv2MTMZQItaemM8k0sxOWb2Rrw
h4HsqZOrRIbeulVShV5JAprZKINsYBuf1NBr48Y6SVC37uVuYXHgpBGriBTl2n0zm5xBukRqXCTK
gpM4tzGrcFDmW6tr8uyAslbQOH01CDdVyi3Wxso73s2ZZYbbdNa5dyZzxWESEoyoOwrCKPtAAa1o
54u6hobZ6V/GaDIeUPtQDEfuquJtEJPxri876wlb6CiiVNMOVwmcisyeC9W4k+NqetfTpGez7AL9
NHB2P8yojJGIkpmuvSxMkSNyF3qASQE6LaUYcJpQGqydeBLKtyVql9sBeZIWHbRgfgJr2ymOJafD
HTLh46ucW+PkmmI87MwlaMw9O+Bs2mxEMmoiXBrLTSuUbFsL9toyLGhIybZZBJDxZZhN98mSJvUW
ATvy0l0FBBWWqpXAoI3jwXQrqQ+eg3mqb0M1XFSw2AOM/BlgLmr8ixwEjqk3BT5XEKGQ7CKX3zgm
UyUkPpPJz5oIISyriKGNRrPSbacotq6BgVXRtwxetO4varUmCcysuAWkDMoobWOoQGTrUBVrOrEZ
PbMm/+wBr7G0nmI+lQ9rdkyq/MPSOwgaFGIOcCflOL6rAyP4wXE4GQ/C0vfNdoJj1WwUQdfqO87T
lkiRs0t0H5SoKsM3F4GyLxleRTBPhPmpH/uU7IAFhgaCbkTqczrTV6UzlZXrOLRWdWW4Qt6G7Eqw
QXzNziRYTBu5bGVncqyYrkTZ5UyaTc8EWtL+kGmLM7G21ctCv4KyxFYKKlbrr+UzHRerR3yAVeSj
QwR7hPqpPzN409y0uL4gm/TCITu9xz4Vtm98Zv4WRsPREAnV/FE/c4PrpJ2hzZ85w2KQckKez1xi
FdDj63hmGBtntnG/Eo/1NFwyd7W37h3pzE22zjzl1Sc+t+szf7lPjKF2kEIIfqBQB8M5+5vtnBTB
bjlzoK0zH1r6mxstDYnmcPtWIDSv9OlW7uF3lchoGewtbOVQrP9hXEettCgmdoWVfqZnC+Uypu1D
euZxn9OH/888+cA8ocb+U1b1FzXYL29N8TX/1n8vP9JPzm/7h34iW8iwUPmzVMNaLUhWT9l/6Ceq
9Bd2BJShwcKDb5V1stL/iLeIf+GLwsa1yrJinsaXP9NPkHUBp49BM1gxRFv1P+GfnAu4/8lDk+2m
qmuwjijQDChuXSJRF5RbC4qCpyv/9Rh69m5j7/yjv7N9/+Df8s/O3vCV7XleaDv77f59i4ya/e5u
t9v30T7dfVIFvjAt+fXzrInrn4o5KjhR3Fqkk/vs3vsb23O87SeZ93M95HdNvihfpCWKU6QhT+5h
e7CffdcfbHtnv2x8+9b2bZtnulvHda8c98o/ObZ35X7yCS7Sxr828gLFkSdNq2IAezr4x9edf+/T
v85XZ7t37j55EjWFDxnqXx51qfLdshQGA409MMJXtG4d1/V//Hl89Q9b93iwd4fXg/96ONa26x8O
r698Ivt6s7Nvd7eb3Waz8Taba/vG2zp752pLJLxcXztbx7avbedmy6d2t3TY1nVOV47t2Ftvf3Ku
rlyHcPmkyPZZdKx6Rz9HR4cqj9wRHb57ev52DO2j7b3cOKL9WbedcfK/iZFL85d0MCgiMEJX7sF1
3cORKXFgVpwD0vZr+8iYfWNW2HTYYf0JL2TC+Lc2f7Xjh2scEU9MJ/vG5kd8tQbzbre54c/tHX3p
7p3TgX5jvh38dfRd17lxfH/n8UK+3+8dZ41B/0CMHP21QyN7y4jxHsbLdxmRK15I7z8fjusgHF3e
89OS9uXvJv9Msvo0gC6qi2YYlIJBT/BI2sinszcHd3fuCpsm8Kn4v/PJACjn6t7vBkD9ONKLgfs2
wOWT/0x3Hu62ztoJfOEeXedqtzsQdK8E7o5/XabwbuN5tc2X/pYuPbhb/9X23Wd/4/uv7u54ZDhY
0463oW0/scL59CLj5O2ZEM/2rbO3z9G02+yOu9u3XWi/3a6/9Nv98TW27xf7W2jvCLfd7e3xlm/f
3lgpfZtJcHPHpOXP0/bOu9u+M7Db7Z19f7vbTbYd2htmzdP1zc3TzX7rPez22x93J8fbOCfHPTie
d+faX6/XESTO7pgttrffX7MI7Ld0t8u6c16IaPk7C9LBZXZttw7N2xExV87WuyESzi98vOOv1/l5
516dnp9d98758UkcrNCQ3w3IRY20rdsqMtYBYQl5piMIBOfaIVCd7RWf1XE+2wnOEOvfPXFd2n7a
CvLO5LS9PvG4I/yd9+0uthnQNdCZcUcaybziW6YL/7H3jPz6rXv079373e3BfS4Z9I39fPVtnT98
4OPG3tx/GdYVnml6S9A4dx6zzKts7+ZrYu+Js73ryrZ7YiV8tewH72ad1669dT22Anu/rgafzLAL
/MKvS/TFlhdIiE9Taz4d3Nf73Tr1734/dGAuPhm7ix2PfV8SJJ5wReAcWXDWfeBq7TtauS5AhBaB
RHwxcwi0K7qK8GbZ4lv6g59ticmD6+35klf7O7p/y0/ZP/iameAwp1z2a34lv359iV/y/t09g8di
wdw7L4jrE3e+88pL+Ai2wyisL+cbz16n05bn8lp+45fNkV/PFOBXMZV3O29dbQ+HZ5f9andv01G8
h81ojUBWTj4c7+f3rb/MueYLlogDn4ipyKmGcX309utLvf2O8b85r1q0erspaTxDa/velnhe1/l1
DeezbXjnrfOV38qkc/Y369Reu4mOWt9NYOSsOAyXw1//fsjWIf9P6IN8JpEgwzpAvY/jH/YwH0M/
VkmxoioXkbaewptwGQIHLd7hSoi0wTPzgMszGiyfPPRjlPzz0JXFCC5uRSNfrPSJWXZkhifu3Fg9
n1Kk1LyFwsEnT7mo0P/dNI608E0BcHHw/Ng0xapDKnw0LTJHaUSwR1gtaGeNcqlWlJ887F+aJOEN
Y6ydCVzl8ryAkndgAM2JbMRARyco8mBTUpryfz9a/9KkD0+5QAGg3SILjGGE62VAi8bKvAVjiGnQ
1AV/Btxae4+7AlaQZwHHXzi0fS9FehMgrwUpT9uMpiradb8YnzXoDDP7GICAUhCbBIaGc4V0iYhZ
MrD5ikpFQkalA6GuyEhRIZYX4Skzw+JRWPmuTkQOQ/AxkhsOnTzInVujQ4aDZJfNjyYG6JMzpkIS
7Wal177OOB2AiwpiWaGE3lO6CQt96AD1RzpCUiaZvg0ShyMaIZ2kdajIiUl+Qt9LLhxkxuA4AGfD
4tkUqE24GYongFeqFKG/lvLWYveSTDbDJJv8vpRjX3h51eTbWZrE0Wv0FCZPH+C1tLEQFHwc8fuJ
9rKMwDxZIGJvQkzkR2kWVkMtIIhmG3X9TrE7CE2kDYWuQTgLVPaMvlNbHEUYK49Kq+TlIRIWtNWX
aAWbRfrI7FE0JIN8MAwj4uA4U6Csrocgm0FloqesWgXcE6EheWo38YJHQqzM+UMg1gZZYTVCYgaf
WGSUcYiMwVoITdZ4slBbz0OU1S9lY1CvB7daon4XK6iaQfyoLE/Eq+EwpcIoO0lX1ZKND4SEzU5q
RpGrZKn1YxF7dLCRItMKB90iElgkE9tmi406JeYgWPL0UFNbbxxDmAfNN+omOWFdI+HEUIr6u65X
0nue1BrmGYYxW4cVmqx6cy+DmBKsyrrp4O4q26xE5M+ugAQCZUiq5phV4Wgi25OrXws5rO5aQ85e
jLrOvjWFBmnZQNCxd+sGfwF70MXkMEtqpnsqjr3tw5CXUejrBdYUTmdOaPYlk1a/F90wUFnpLPxE
JFktYiiNy3LXpMOkO52wfgKk0qNr1LNUAd35RcHkRK6jV+RB0hsJHfHRXcpULVwxlOgWKM2D4GGW
1km+Yo3ZS98P6HUlkdUeBuodSJHh4pHZJIEtF6sG5OUhSoSelcHX2ObVkD5R/NRiN2e4FqhvFG6d
DKGshMRSDM+TobLu8rasGn82l6bwGiDi6M4Q8G9gpcwDGsPUqubCnGYb7R5yPNnYdem2jdLppe6G
TrLJMuTXs1CBgoE6aryrCJlTDaoxIrhRtRCl07SFcuQEUjacZtaR75lEPRs7uHjsbDPu8ltqEU16
Pw3ECICkSXiY4NDhuVcOtdsspnCqQ7UoPEFR+30KGqzwTcGs1px9101OzSya1zJm8ljGNSo5oJBk
5qKI7a6Dx1hwUCiIYJSbh3PiVIGc4WEl4F1rR6paml7TwOHdSl3SnuD9mj3M4b44iWjCk5OWiiHa
NqjkNNc9pJTcQ8eoFPFHkJTIbzoFGS6Exi2UX0qjpfAtW9VdYObWUyLG8ncpkMwFkDFpybZo+uKm
GUcSsE09FpkjytPKbwkK3atTq2/8WBWyLyisUmEQlSKtt2hPya91GZipO9f5FN1MxVJcNzj3MO+H
XrwtFoGlltJRgi6enmsPHcQBiy0r6wc8LozioRWprLtpja7ltk4EgEKxWTSZiwQQhfiRNQV7UCXN
bnBraka3Qs0HRZtJjVGuMTKZRCwKl5ZDJSB8oURQI5Ur5YuLmlIReSEisRo13RJwFgDX6Bum49Nk
V2rT55iwxME9BVoEw/KckViqxUBVEedW/sYc9cgNFaxg7SUxpNlhRoWtr1dFuI8Y+He5CjosAmYd
QJq4TPegPfQfU9sHjxCSrG4XzigeUKOKw3trUFDwLkU48sYIvlsJZ+FHrYfDVxS0s5kdXVTuVJh9
tV00Vvy9BrAFOFsJhQesxOOviFxiGqtR9j9kaUMhopWCnIriUMHO0bCzeDAmM8Ke00Tfy2n1MAbk
kfQvAesUhb1wpGrdKON9l/dz7k5LV91GEAVOY5bgD6irGSnomprkDYJ6Ajrb7CAapeLGxIski/Ay
rkn++yhyDWDHUPDEGB4kb+QMtRU8tLMQzJ6UpOabmqEAWMW6lNkZdkMJIU/9fhPXFepXAkr5W+YP
mxZaucFNbFUyzmlFi4WAEkxU+VSL8nvPLN+hnaU9CCIVCL8Dtki1rFKL/YpARTzWkpSnAnnMmX6v
+5swKfV6B8ZvvjcRU1p7s1RngIF6gsstwqI6HaWaoidXgqodyPZfzYjYPrfRgFJfqU8lmstVG0+O
lqSwvUH5wdMIzTq4UpBtrtF/z6uOHU2cVFtKBHWnKQBQXQWwnOlifIfC3WINU+rkoo5SlWBqoeHr
yMmjjSCjwrg68QY3q+3PVcWaKSKm1TeBixNp/5WCufrcSoiD2kmFmqetyXr6FdVHfBSUSIqeWpGP
5sRiHm2WodRie1jq9oewKrLZeoOJjzskRc9Cg1Dl6AwVYCfHooqeIqfW076xDZk/Naj+3K0FI/zO
wqPJOzEVZy/vK4qhYoFcGRqtEGHCISC4xKlC3xZQV3aL2P+i2KlOuDnxnKmBO+esNI5Iwn1yS7Xo
UdmFgI8Fi5wEqR8YcX8rRBZ7NGxDJG2LeNGtjSTV8cSRHN07DzhLE/pl2mY4eMQCy4Kg0wR3aeXo
3mhnCMlV2VrvgqVO/TW/KrpHQXWSHaMTyv6QgL5HZw1YFCfgRsO5c5bLbhNCUcrcJdeaycN4oWTM
lzwU6JaBMx9ZYVGm6tuAgp6HvNCZ8K0ub1tNbtvbELXeo9TNemsnWZhdT5ZUxmAupOFuBqAT+AB2
pIeAQJL8cUyqyZ6CJwsaOHiPQqGRjVyk340qNxR3KpfoYQ7j/AHESHrE1Us5xcpSbQjYYWNFoDDd
rIzYH9JFeYMgyZB3kFdOpsCJH3FQRZicUA7iu6Id0t4BGqmLnL8JlSqIUWOcpSh4xaVmWHy9ERKU
fuehQwsSeQAvVzEFsfMKKoaDGGWn2bmIHYRTJPiMANFCx8wtYqSBnTnKQ8w3UqN5boyUPRMkJ2Fm
MPkkB5CtdoO6Xzx5S0vk2Zw+lJdgruobvdeC4zSXRF2br2MvyiYux/P4VlbmeD9TPTOdShhCERN0
SntOSNRfJ2aTvaq9mP7oU0rLrqAH5RdRb2YdmxkQU84oWlQBR6TXhk9yBL/cY+g1S9bJ0UMxREXh
4gKf10hE5ZHxbMWw8WqFw9CEKN0nD/nlGrM+ZKW2YEWKHJV4mW9RYhXIBLsPW6DlKbWi7RXwCcAZ
mpjN+nxn+v8K0s8VpFWZ6qer5C8VpNsYH8G3/9p/Ld7i5mMV6e+3/o+IGQWhVTzDQMeDayzGu/+p
Iql/nfUdRBCn+M7B7P3fKpIgi39BKbY0TKlWFixgmf+UkWTlL0CYkJwNyFPo/vK+C9myP5Axg00J
zxHSC8qAmAHD+/p4qZ/7akiMmiuhlbYaPBssPMxAXzY/dc6/5KIvAhQNLkTSCH9o/BLs1LVvf04I
YnskB1GGJrygdHB8VCmyUUuN3Yi94c8SB+ujDDT7aNdanwN18vFRGSW4SR7CxQn6OroqraLwM5A7
f0+C/1Oh6iLNc34KzAGVESLRwz8fn0KFPc2NlkMZKpDzEeSlsW8GJPvFWc6PSZXnD6YsS1/+uBep
GlKPPMuREAIfH1qCokYDRcW/UeAWMEjAndHPyE9SJ2S73z9KXusxP6UR1gauRUwWEx6GqNPFiFWL
3iCsDQzfKIbCcuI0ax9QPU3xBph70wR+ORjvUlq1KP3moMBMrR0Pc47SgI3lXosv15LkX7Jk5jTa
FR0EHSs1OMk2JpLMda7Lp7mNpMLD6LHSbADklbkKrUy3v2/HRd0JEQeDvIuqS5CuScHw78c+U0sh
KTrDIKEBKTqwB2mZ9WeoOUr30KCPeiuZQ4u0eKvVt2k6lirGKUoSb+A0TIkPKnj42pBP+x62FvX6
ei6yw9IFq2FQpejNJ0G19unHPkdVg5iCU6QTu7/QwaAbxCIGFBggLOleTxWkzMcif2mVGOznWIEW
nSs54EwzTN7v++nXCaow0BALrXWO4jrysZuEuhZGoPST03Tma41p8kMn9eIxLfv+z/aqdUCQ+EHG
AHIY7CzzIojDVgNRb8lg8jmgYmHMAcEtZ47l9qLOb79v1cXmuz4LFPdacIfSqqNr+LFViItOeQkl
3TGmOfO6ZvohYl31SWLv0r14fYp1lipAbBJBiEuhNZhKtZIs/eAEQoRr2YD7SJIjlJ6Fc75HTK70
QBhn4PAS9QCrM3vT8ln6ZNVb0QiXsYM/M0xaVj/2jUtW2rwMY1iSbSDXUgmkMmH5XWlC3fvLYqR+
HuirRH2oe73EqRF0dLFXUzECdK1OyqsSmUC1m7bc1mYB/L8MwZV3QaNdd1LBDe+PR2VdMzWoN2eZ
yYtScK5FuVICanZwGOrtaVb5fBxdt3/+FGAb7LokqzkbrRH/Uw0qHAcZs9lkQHwX0Ge1+n1o5fxZ
5n09WX2csitjDdHHlcUKFOOiLSmgeaOzUOeKx6o4ZGorIZTMLRoyV+3m/RR8kt9VzjPx4onIcRHO
qOKsJ4uL+SNOFvLROLw4aV1h26dYq160SlLrUZmLMvYSqZXRqSphBWIc2dX3UZ/VGOpoCstf2lvm
kxJFqPYkvR59Q/k8stwR5PHLIhRiYCM7PY1OKiX9IyuBcIvVdvMk91XCG8ibbUnCqG9zP2Qc89PC
yv0gX7IWG3eJ/Cvs6wbjRhW9ZDewcKwgxxtrKMS31YtQkvzAVXZo79keV6BfVYpPNQhLvFfMIb4T
xMy8LUodGBR+XdAOglElA1YG8y18Di4OTd3r9xOyw52D0szc21jJCbKNe5a6yZeQy0s7kGfaDDkJ
JEc0AwvMLLmpF7kQsXlJ5qy4EpOK3SZODY3DeC0T2tEEPwy4nlk9N13bPsIU4h6iJj3gvlbvVJSN
xmI5kMSC3FEpvKweDfxC0LchSywHU4itYpIJOCIvbf9kzbNYe7ohJC96UQ6SU8EWfbSyUJO5+Zjq
bTYb0juXMjw0rLwXW7fprOUxzJoxd4YlA/g74/TT7MNCFe8kpPArD1XAOnAqzhMycP5xkOxirAeY
KHFuntIBp1h6MOx/oH2Pbc5kIS/v9ssg3RRR0oS2FVXdS21UpBBSU+ibqwYjy9ZvlD4qr0lPNSpL
cScmu1Kq9BIWkoqxywM2tiL5V12Be9l3RY3iE6vfRsD0SCQxpCGpkwSSUjqk4aQ9oHcRR4HKmHZd
kXEHFKVmPlgqbDI/6IwgBAgHMczTklJUPUg18/eIVLToCKhikxnOhzRx23REEn+YIgmodhkVJ6a3
0dxIs9Unua0gxKi4g06m96uawmr8kmQlGGXStH2jOVqm1uOOFP2kX5HsDORrvanhaPWDMDrVyI5q
62j21nawiod7uIS2qPbGcGwdA3XT5L/ZO48kyZEsTV+lpdeDHHCyqI0BZuachNOIDcRJBDhTVUAB
nKtvMBebD5YVNZFZI9lTsy6pWqSEE3ODgbz30zhdC6S8ck3LJ8+k6YJMmC6IkmJU6E2XtaQKIiq9
/J3HFxXIszkhPZTE1veHlOzGca9xabxUqc+1Ng303Ajklu+q8vC4iCHnkiT2KHgeZbRaV6NY8nc5
UxI5ybJ+8E3quDvKShmICU/7ZFJm/0+F6sCMrDzEB79GHNN6WjtuZ9lKBDk8ANjeOppXJCLa/DNp
xDcmOlxSDijqCg8GVQP8dyo4N+mn84mId7kwUNUONQr8xYvuekwIar+SoO0DD9ACuyog8DSku5PO
4O41XPvl027KhjNHLMtbM7ilxdJeGUY8gRPWu5UO5ue6LqyXwaYwMnHQrjf7qfDqDURomjKhhktc
wOQU5g2BVM5FN5kTnUILTdm7fKmGkny7vLp3S3olkfY75b3sAIha+viG4Wr7xChILTLTuFm8uiou
CJFrCrLjHNXuM70szKMOIf2cjFFz23c+pbrc6TYpaGsGnMC1OVMO45npm7E4zhN4RE5WE0GmKraJ
9MB24Sk3omel7W5nromJGHA1UpSDg/YmY96ribXHqbNxO3iAJNjz0aWb7gNh8gDqNbsVDBaX/p1o
G93tgigNbofKRmee1UFjntHNG+h4zNJovqN6tXhmU8/VAa/pml80U9aftWMDlN/M2hqTMhfzbeng
S9z5SjnrYV6ybo7reQ4eQlGWw6XCfOXvlI1tcFfCjKQJn5Ir9+hVfVrNR9YDqzWnx2YEy4p1CP6G
1W7I64OL3XBPkW7rJ9oQzZ3UGZn4UdOXYt8UOn3mFg0+L+e+vh6V7N9sR8kOfbE9Piwu6fyg1kv9
bI0DR4nMBCp5CFZo3nPe94c5ii49OrnsPoYQMD/p2cGATbGh7LB7A78sM07FPMeoF9fVRJPN0lY8
OKMRj/Q1GnRM01ahFnGQsqW0pwx0djMGYzvurb4Mvhj4RT4KRNj9wc/TJiKSVYBRj5EZENMzWDSv
ZfgN7zKbJrqjjprocaBEjtL1dfLKxGXwDHee61HBA1oTfTcaR1CKSucvRbWW9XVJZ82DLFRV9N9M
vP88hWI/J4makAIe51Czf5xE7MWU9WqTv+Ov2IzLzljP0xlS5q/nnX9eHkKqAomTsDdQmF3+j6/S
cZOkUiSUkIB0HlJBEJ3Xtk1JVegZCA88ncEWYTxOaUD6/aX/jQj9ERHaxKD/8yfU8n9FhI7irQUV
+uz+46YTimXl+6my8vzzb/9JWP3283+HhRznNwTC25IHVe9t/Y//gIWckAR724xIzf39K4yUP5sh
+SmCiGBniffiIz5lpDIjq/xv/2n4v0XMV1trJMNhRFKD86/AQn8KucBBAL7Eww99M72HYEN/PJuo
OZWMQ/63EVa574x7orcbMzh0jCCsQzvRL5SL0sXyyxG7+32K/VWy+Kcl5vdX3S4WIA7ygbw/LevG
6EGfzv63ebyI8vCqmfZ2h6uA3WVdX//6pQAy/ji6s+maZLt6YHKgAixwf4Jw7Mn0KtOlJDXruoVO
E7MqzH3QQrDspyjtLwfdeEeimJphb465CmIpPeyeuZy51fCwy6PbSPTuGFNQX9yryjaedCkzan8y
2ihIAQKk73ErWZRHebm7w7FUa+6uqqpj38DwmcwCAvVoN7Q474LFqdXeM3qqRMZ1SV+YmsheqEQR
nZe14mZvwaJ97ZpuGs9pBPFfnc626RNpmS7OQu56PzoSHaiqE0KHz3NOj2aMhDg0sZIX0LbYDduk
dcmHo3OltR5p9MD+SFnGbBAVR58AbRu5QXENRu81Jhm9xSlsjUgERO27XzebDP3Kg2fuqfFokpCm
GX9rEG5uDLuFJ7XDaZmgOzKHNHM6LykqaKyl37t4wBGgZJTYXjL+Q8uaTukyVBru4l3oyvGYyucg
o+0mxNIVTZl9U3iofnZd6dwQZEdTN3TqF7fPXmXGKMx8U4o6bmj8kAwcmEIwmxnUQS6iQq4ghUix
AaYKitgg4aaGiAbz2RloU+a9ZaWZSJpwWZZDb85CHi2Xzz22xgmfRmdZo/qyhvSfk+HYGbduXgef
c6ErQpfNRY103JImdBDUUmWXUO06PXcGas7xBofdazeG5feBsKkZ62rZ+3ublHcyilucrlT2tjyo
iKaYrqNIii6pRyOi9sArRBLNRa4PtiPa6laFWFFiIk9NLD3onthz8rY0OfRr2R1xz/ZDAmDblhcG
5sCM8Q0iesC8nhft/TDpEgOLNeUfBLISLl8qs4c/Mn3MPLnflBxCWj/POjFuwwunGB3fLr/RLvwK
J92imjeVUUy0m1UZ3HSoAR7butfRsXC0fUGZ0soxR1dBdadVlD8w75L2ENpL61+gqihXTM0Zy+UY
pM65O4SMi6S6SqjDqlGPOWXJmzxlGi/pE1XRdtQcakUX27hSvm2UyUR7Zn1U2aoMEj1yeTdYun8r
RTOJhPB1guvXPDDeJmdRX+Yxy567eck/qHMarxQm0mJncKIVycr00sVZ3gbvozcyANo+kiW8obzB
xKp1rjhZbK/bYy5s+PYoWp3YWlY9Q8ARdxBHStnecZYNPVOWFPoes5j6UmcFY0tVq15g4a6eBzra
XgxPGR+EHRkqCQc9f0zFTFE2/vm7ugqAgvoWO/QOcxy7TUAhUbgTtV4ukOPk298y0b6TqYx5T+RL
5O0zIWYaUXOyd8/pEyUPB8KX+ZZm7PmVmsjgbiRzQB1Ww7KZJyerRB8yyq0wPCtoGvRH9X0Ucrpb
NfvigYTe6HtAkeuQwO9VDziq6Tuauqp6ojeKykGNzfXrXDZVf3CITff36IE4PHlhNXDoVGA+FXar
Sy6NEifgXHO94tbu22Df5Ujn4slzlh+FV6SYSwt17SmPNxSsawa0lHnOnVl3+qUt5+ZlrWmLpbcv
HdCjMJHWMeG0oZOQgEWXJf0fwTsqMRA0SbfV5ZC6DU1HXdCnewkiK1hPi8kj9oymS+J2Qte4xL4+
rMiogr+H7f17oPnTQAIm9v860DyM9Z/HGX76J8sV/QaD5EY8TRCf8ujmSz+reoLfQHqJkPX4H2Ds
L14pzNW/Mfrzc/ALpNraW97gz3GGCQmxpAVmSzIcj2G6OX6OXn8fJP6K5TrxbL8CdbBo/BIyz4js
gob6Jz6DL1YjpA2BNY5/5w9Zf+sQ2oX6wFhJPKjvpnqVSHT8xpUNUEEBrMWKEQr2c/YXhBUVQfPF
Ih7wcIZIViZn9vE1epl4Q+NiiLs1lWYlwfwIZc33a0O21FtRwVO557oGk30OpamBlryJvvtrOlNd
D0UVKZPASFYtMAsiGZyk8dk2pUH1O4niOXvWFHht+o1MiJXmjnFW1K1qdOc7ICSqB4aWqweWN6O5
EvlXG1xTmxjeuLpb6c9sM66RtLb1YS6HdEqkiPiNBRbgq7AckS+xDC93VG/rH2sjIyN2VFi8VF1H
VSZhDNRZGqQthDHDqnkhTEeleFKD7HYhTpcavjLyP0w8u8OhKfOKS7Muogf2aP85JePpuUhV97A0
WbfwJmoTbAaYhZu9Xz4gZBhuA55i1xx1CI3SnKzz0RJVenB60X5DBtM9pYv0DR7zhXh3VlgLQoVE
/kMROFTFRDnQbd2iENluVabg4damqkaJNc+XKyrbt8LJXULCAzP9HJxW3K+mwwOZKB1jJOJvi2kc
5qK/CzNhk2Q1a5vC6dRNr6pQRzZRx93yXHozZXN11M9ZbPglaRZkGVb5pVH0xPRUBCbdkGg3PYsp
4J7agrvaScpbeyBTRYUHbzbtl96qoqcOy388M0ZNFOlO/pVJZCgqIfJmLhd/UW5C2IeH+EEo8UC5
LckTnWuUtwWPtCuTp8+udVOeqeYgXsDCiqu0clh2c79+8TpXXRclcNjOWSZiTPLacxWzDqUBu772
yEaxkPhdVdoBam/sLc9KIQtGu5o7xkcmGjJKuhQBksA+f4c2Y71vI4Teex5lajpDr2N+VqGwAE5G
xpyyIBdrJwPOPZDnULDbW413vWS1f+HZnZWC8A4aRCiXXw1yxi3u9571SsZDUyJ37maNs32ugh3S
4/6cmatml6Bj9MHXdJMHbrNcyYhq851hVc1DoSIbS79qCiLHuqAcdmZjIclsyKBGmOlX6/cun8lC
yirT+Dair33JqgktcSDH6rHFXP1AeytReSSsp9duX6HKMTXjamwSE+GCmkqCA8Bt5MESqGYJQ2vp
rrVwyH8h4G56tyXqxaSUVnC7Wtn6lVT/Gq34OLeP5BYhXxOTbaFrqe0bjwAoKKyUUsidXkCW48K2
s/dwLeWHm9ku8TQmAlHiQnI3UYPZ0Ws3aJdBovfTM9uwl6cm7NNHaU0k+Yl5bF7RIuIWN4SoXsrU
JfuhTeflTTYp456GzvuYQrzLyGX5ZzrYB+8CvgUIarQcjnPEC35tBjt7jcJUryTgrNbNuHrdnaRD
r4sLIxSgqmEKQk8GzZIlGe/mwoBb2CItzBrOU7KMyHwEuBezv5WEW8aq2ZQK/e6jogSjlAMwJP5z
doum73uHS0T3VxzH8JuRFdFrYzmkG2RGpea9yvr52c+0/Ug0dSoTYy77m6Zu2yY2hpaGdqpNh5mG
Dw5OXCtS2kAsyv4LEaXNnPSNzO/wX9ZjEtXCZy1pqCbeITUjXCKVRvBjrkU3H0FIoiKprV5PMaJo
sr6GZlrlhvn1R7+fBkJIkMZ0yVpYDiD2Aji8Gx1c/8xeKrhRpYcCyqDNkTCXvixfRV8Vj1FaRXdN
YWdbrly6ouua9Lzpw5Fy7ObCJSxgyf32jSrO/qtpE4SxUx1M+Q4hXPru51m/HGQ0lFzrgMEIzke1
XLir3zSxbUplcwsc6mLvTjlhFzWN687easLg1tIsxeBu43ouO0liDIC2GSbhmttXSLDcJ8Rs9KhR
cVwQ8y1oUyaijlx2y27FD43w44pyNWUnkyDvOimIBkUFaxfzFHtq4B4xrYvxiqpI3/RQpFZCPob1
6MwBhMNQdRWEg0f7KVHVnT3FGYwPi266QtgXVZ7u09TCCLKY2+qLyOwpLabRImF6nPsdMaTjm1tK
1tBV94uIV8/k8xqKdlliCTZ95yALQ3Soeu5M82o4O8cynLPWlI9N1QmuKAL9p9aYuDNaTUFvlhso
8tmjXrPH6X59G0pYkridlGNT2Gm72VltyejeQKtKdmQ0K/vSmXTxbK3TKJNULYvcuz4ivHObIlAD
uwP1ZaoVRk23rmHKvZNHbXnOitx192u1eH08LTBdqEDlm4dDgmvf4gaz73ECeDGPc5/YudUK03hG
7Mhaog2916OwygMPewRu3szjjIoHbRCxUQG3JlS0GUAnfVh+I9yqIaQta6xyPzLPTzHBUy6MaLhw
F9JkdRUXNRhNc62nIrzz0GAMLF9rnfGNc0kv89pCnowkjHBwBqf5tOiil4eFyI85WWYrtw9Zfloz
OLwiccfFpcd0lK5+JAkQdLype8NClminX4oh2KLgiKEl+1FNyJCXSjTfa7Lqp7gg2+1LpxaFwndd
mmusJ+o1VSkeCHr0/OvBQ1UbOyt7AdkgPVtf4abWl2nsep7BZWffoPKmR2BGDD3v6J4lf7JGgf3Z
pf3yJDwedr0XsuRKkA8Wf7DrN86B/keIAxp1c2W5X9Dm8UcNpYeKRDFPfJNKASVPFB+VhG5sCsre
Gaxj6obrt8zQJpFl7mRehnbtfGrPcqhHMjaBM7ne2XnqOuQQYdNvbxdOPStGW0P2Gk3KPR9m3nDR
BXNp3udL44L9uyYf4GSa3iPDHlgFVCQ3z2oDWQ3226fBrlSBGHEcH5AqzqTWQBjeWKNT03Eo8ule
OVNRx1ZYj1ckf6pq16H1vwkKzUJZm0SF7pZhTsuk8o38JSzwVOygW4PsXk9q+AQf1A82gsw+JrGJ
0B+/rcJ7Hz04BycYstuh3jbFieP/QvzRdLt1NIsYCtakMsLo2KPrJf2oNqsFUTizgTJwDnn2UdJW
f0UUyp0g6/Ml2KP8p2qlKQNZ75n2aa3NaCGjXLvPH3OXovg4M6PhK6gaxaxl3/KUsAYsNjRRheFu
9jX3hhKUnU+5s6ZHenXRyTLcRPgwKFsYExvk60e0+OuU5JXTF7GeFg62lwFa7PrQRfJbSGjFwar8
dy8UwT0C7fauwF9xl5qSOJYuzaw7m5Nc7E3IkHUnRA9wtN3ll4NdOh5U9azqt6AezHWPvrsxDgjE
aWZu1y68bBpX9cVBL9n8Qjxr2hxmki+rJEe1NhytbjCutU3KzT6TZlrvQuAQG3NSNg6x0829dSu9
KPis1qAjoURafHdTN+OZsH15ju1ZF8nQaed1raqujKNAp6RxGgFJZzIo3eOyerkdN02Ikt/jIhax
O1T6bllcVx9K6K4x5ilsPLNaM+STSm1W+8kvDWOndG99rVvquXfQwkb5QaHxBEpiQC1jGYD6OPYD
EN4LBh3eq19UGWiYhcWkfNCOC50zEfha4Ngj6+RpDHjFREQEEjJyZ5aLJmSFDarJ2zwtjf/epX/d
pSMoo7/apR/eWvX2H/GbegM5f/vDIv37j/5cpMPftsTsn4kj1tZZ+nORBvyHMTA3zVS4yT9+lYt6
v209pz6CGs82f6cTfi7SW44Juk5QfN/y3C3u9l9apP8Emm85Ix5qOhyZXMWnvJRfVTVQmVrKEetK
S3RKXA5u+uhr5ZytTjd9/HKE/r7D/0oG/Ik2Q7PHS0XgCainGdW9P1EQagxa5eZTk1i84XiyiCGr
1+jz/+dFqCCABrB9MwK4+PX9AIFnxJOrJqHPQe/z1jSTVkfrf+OIRwn0T8eNHRlbMAcPBp+QyD++
jhFRXm335pKE21K+EM0ok9mol5tuzfrgmjp3Nvj+tM07p81+PW35hjpt/ArtJMA2Y/wnY4WZOrE0
xBg5scLWQM5g4wQ18boppvs7mxDaKJ5drzzSHB8WhwJms01KsT11DDLt5jOixQyy/kiQxBfnT9mS
4IuwvtsZKvu20NNnnTnZmkSAmCYpz2npxBO58dHOyBry6ex57aszzxBrs4OHNn4IcjSvu9FCEOmR
Kkcarl2O313fK5gcOyQOMV2G+mH2AwUXTWP7Uxt2KY/HClFFk8KcxTOBXUW8Bo2loTTGUieNPSI6
KcwyewFA1SOeHU26tF3xvN35Y0uALunoPqapBVtibJmu+jFULvlNeMvIOVwZDJ49u/SISqZu60Mh
frxwDOLOkOjZ5Ru/nxqPyRq5TRds2ah7DGorE/pHcvuSwKr2xgxKvwTRDrw3s0TTsyttmsN3C3vX
FLOPsk4Cok6af0ci1GZTGMQ+OPoVAxwcwIDs2eX5vGJvKEIxhmeF4c/V1UKadx77gZDM+g4I0b01
mGij89b3vuXkC5JOOM/ivlV2YZ4NHtHJO+gI6YAdrcu1OTTiOUUIxPMhBJ+fod/fCenMtujpmUce
zBMP56qqaZ4HGZ7FpeW3NPopgC73srJml0MQuOX31MrSp7Tq9KODtUhhuJoKtUH4CApiyb60oDfK
xBeMit035Ivlndesct6pwq+f8yocvtnEJZuxDbZx28I+p0nWW/5zZTbtNZ41ddk2RYh12GnHZZ9m
wXibeku0nPW5Cl+dIvLfhWB3omUH5yf5xW535ZWudW11Pp/E2FfyMcra6mGSUXBOmxip3nnviVfi
TTVP7IB4ap5wxnJmVDRv8Hfk4psnkQLD66Mu2EXKkVRIceq+QYwoPMB2L/JjnaaZihewwmznGWvx
1mUIqxkBJw8FEPGzFgGkJcZT02S8jT3BSMVUs2bnJQIqFh6hUE5ansiZD+Zxvs9yNS2xZdd0jAyr
TUrYiqoE1KjWzZu05/5+6gL/E4dUesZ6zUIFGGS8Qtl865gJuciE6b6kJOwWu7Hy1xnDjT8QKw6G
IHbLqOU99V4riPnqwt+FKXKC/QJcRZN1aSlgSyOzLuGdzNvZG9FElfaqhpj1vbOIsyVbVYaGTOMO
PfaHb8ySrak1e8Z0Y7O7diRpn0tEZvN+dE30IiREA7trVnkkg0NB6KFoDMQW22Jow3eGOMQUOA5D
q1WTiGhQabXz6H86X2naoDXEapt7IvS2T70ju3MHr7Qg6sLSWVzYhGY6LMBm/QSMv/iHZpSZtcO/
Rc25Oc3ryu4ztirmNGJcUZ0z6GSgvDHdmD81HitfVw/DlDoJjl3qmbLUavFL2kPnxGO4ILSYA0pa
477oG5hHY/VX0LoFeZJbzfkLuJVFTCDNJsUxC5nooNAs3z525Lhxe3JZ0LmNLd1XM98u/wovkUi4
FMOnrB6VuS8AZ4zdstBwvO+q02hmC4SIWETHillvDj69FIfVldeO2UOTp9NrP3bBbdBIx9+LNe3U
vonanFnQ7rfQa5CO2JGQeYRV07UQr3VnvzpNiMKJMAnTSHLEAktMyV1WQAg3E8iV4bT3VqjCL9TQ
8pca0vOTFALYBqkcc9jO0X4GGAqgNz2jTfQqnDevMIC2XZsyMAG8Pe0hRLkO7HQ0H4nlty9CY6qm
HUHd+aesiuyrTfupHY8M8UXsp0PJndRpjGUnq2kLPJ2tikjaMrJf6trObz3as7mUc8u+IfsZhAH9
AkhMVJj9fIw2gAa1HlhNq8FqASdFYCT1Cc9RtZPfIXoF5bH6qf+yHZEJbMVLr6gwAD4kHXjepyeM
qD7hRekGHfGfkUy8DVCaK3t+1kU7znscbCBOazBFr3q0wm/rBkjVJ2xqm13axDhhVgVN3MUOIb1+
V12zoVonhKvKau7NhtiQrzyo6w+AN/CwDIPqxWgjM03sE2LmgyiQWcDq0cVqA9U82Vs34QlpqzfQ
LTzBb1Jgfsb6uQnDNoCOOISFJOgTbkckqfshJ2Mc9s0G7BUnjC+Aj34hGbM08JlmzStmW/BACIT0
0TmBhH1hnIkTcpivW7Zme0IUqxO6aHFV3fe1275jka3fdZfi/lxOmCRpvuCTlTHZNzofHVDLDcBc
87p9RGkLqrlsAGc7DWBOJ9SzsEf34DprcY7/tcJTuUGj5gkmnSxDHJoTeLqegNT1BKpmNMZiqNuw
1swt2UebDYEFBqwejXKDZacNodVzkb3RrItB1B/N9TtQO2AuZAPAbmcqxMz6BPgCjHN7Ll3dPIgT
JOxv6DAGt/V22BBjnlWAx0jN+vO+aclURAmu9a44Qc2Ise1XYnQBoKsNi543VNo9AdRFHXq0dGnv
eiU9ON2JE5g9BQ2q+fp3kHvDu9MN+QZpAgRvToB4c8LGyW28a0+AuUEp3Rffa40PeQLU6xO4HjoD
cNZmq7/qTvB7eoLisxMsb58g+mIecQQTeamuDbLNX6INzZ83XH/MXPGyOtWE7RHUP9/wfy2H6tY7
kQIOj6eH+UQVzCfaINsYBBrsIRPmjVfQJ4qh3diGbuMd6rxwXooTGQFWaj80J4piONEVuhD6udw4
DIGqFV79RG0EpgfNAYYJ5dEWyKzJDN+YkBMp0juFcSVOVEk1EYsA1u+AJp/IlNmmlWZvoEP39/3G
t6Qb87J0QDC7ZeNjKsefLyM9EcoRFSklPRSMQN74JyLH8ypZ8UiC37HXjepJjXV4j04EULFxQTy2
228jnSfpgdB565wUcQsfjJt51xSJDLfGDKvk9XYAlLtxTVhvoZ3oCOgeoo2LGrLAe2YUCR9Q/cG0
rSfaqoqU/zGfyKxy47Uc35HIKTe2iwdsGMYTt3HOoGbxma02bqzVOjTifGj1D5xe8110otHyE6MW
9JBr+kS06RPp9tebyrYh/KL73zr8UPJyu7Zs2wS43TaMj7cvBcLcv/2n9T9mPwTSRZWb0Eg/3NdG
HyUbN3TMF8t/+euX+lNynL+9lkuYUIAFEZAMq+EfX4vgAkE0aTMkZec5j0DAnbHrTSP9NoTk/4Nk
LEgEfL2QgV+77lAcot5bEIMMkbOvPLt/tgK1ObBl1VuXjsAgD0WTQ2a4rWld4jDoHtE5hWbC52oj
V5hWPyF8uT9XhRXcoFIsf+BXlPe02C/fPCTUJXiV17VI0arobR6d+ZtVaH8AgZrDe9Vg3PaFu763
um4AO2y57krNfvS7PO3fUMYvUEbk4CoNOPn+QhjQtZ//67/a4g84xj9+7u9Ihhf9hrEUmw+qVJZ4
VAH/QDJ8/zduyyGiQpCELbOKL/1UOAbYZSMb3eE/DLP/RxJgOagMOCtJ0bXcgFuR9a8gGTiwgWh+
vaSombdBU/yQS4f/M/f98TQPFbQVRQNVQkvDd2Dr7twv+vEcKgNTfDSN/TdEUOZ1VkWXbm07+2ai
MAk15xi3VmR9bQeMFaYcyb6S5MPsVtCK86zNvYt1WBwID2RKh944j+q5OTb+WF1PpqXJIjEyhNn0
sZ9FPuYF8sEc57mwsaEr2kDfHJ6SZDx3zldZlP0hyGi5LMSwHAFD09eSd3IgzdjEV1O36rknQYCd
w0Ot15imdT3NUG/CZ3XOymA5c5w6PLa13VL45BbGGy3v+o5JSmIRynT5LVS1PoBOyJfCt7GgpCGP
E9674zyiPMQ5J7JpOKjUQqxVcW2Oredxhwyr954SKToWTP3qDKG+oSBGFVsvAPE0PCrhudaLLmWX
sPLNZVmW58RcuLBOYfM+NPnkndVKyPeuxMa/p4UmeJ1Y+Hl+m5Ismk4epwwnP1xKH+deSYKEitL0
aLdYT97NQmWfq5/5N9Hgh+N+jlJ4lzGT8gVoqvvaGh0J6qXfHKx5TDEZa2JTmiO0+8707gcz1MeA
OKvNfKIo4QqrW3+U+oyOGXHtd1N6yG3bQ11v8DyqWj1/yjQ1ni3Dx/lC3DWpH0YZlyItb9MZuf0Q
GPKs8YsgaTpKtlTu5xdVMNyGffvQlNHFjM7SWcReFLU8sndFR0ouAAZ0OOyHoBxfyFq5MIKZ4bkJ
ziLiiuLWxsKUIaWIvZHD2s/eetHq9t6r+KJBJ+FUYgDKgorOAM4upu6qPQj3hdzz2DLkW6j7S3tt
LlIprXtYkQ+xSuNYuyW7fDkcIxVYRw3msl9Yd/EoiXKPyIPmIz8ASjGCKmlzPNNIVRTkHEPXsatl
Ds9YZ9YxaNbhIPMZwAafgsvfEYYWeRU57QjIBJ3LGaXPvpV06XhIPFqjJ06+iKIXDkb1WtlRc09X
g3Gem3O1r52JSbEm5UPu5GRGV4VbhpwBEyLbnHLhVwAvsk/KlE4YUVJA1QU4f9wpPe+zbH5CnRsc
PSGcm6yuo2cT2xDUdyanG78rGNmt1XiGJVM3ETqID0R43/xGEfsekf61z0bpvBJq5x0APOxbYu7T
azpBcpD+MJTn0WjQUpJO+6nFmKOQp8RAkdEeV3BwT6Pcctm3Ir1vh4Y+0Xaab8HC+le7HR4X37bv
FCiR3ccNtUDGo6DdbHEPEBbl5VTS/JVZnbPuN59kLBbLuSjmJ0OlL0Yl5dduHsK96SmyyLK8vMw8
Eph4SjtJVgD9lfBeB8LZtity+75OhEeZy4LPIeMbyfGgpSZNN4kKeuoHU0z6wHqU38thInGe1ohX
d+Ebtd1NURxGY3TFYxrOOMPT/LUKqzZBVtPvu8gn/QXm6aBVWB8z4dRHMxNEkwlFlkpl6e9UFPHN
olHnLMLmmQ7NiI1w+2F/KVEOj7VP7whpNP1NSbfyRaALQMtmrinUJbEivSJRyhC7wajgmHStTVxu
nvGjalJgSzioJ9oh1Jmy80Ta1dm0DPJsjdr0YgaceeI0Ne7NJsCUCJGKvKiMLm38qrtaa9RFLQLv
OBJmjX5LKOM8XZkNegCcqxEuHwgRLcyDYEQ+DHT94QtDHHa1TnlxLGdTn02BDPYzxGYCimlfCTKu
biFw3ssW0WOFQvUIB998GrnyvtWFS5MV7HydSCvvE4s3LBNZ9Pq2B3mjXWDwY3TadDDMvVzf5EyM
EpzLWYFB9c6arACCyqrhsGtW9WGpv1QwRMcwrenUOx37Tm3/5vEhQXnb3vaO+n1fDzPy06g8Z62r
5MEc7ewzFG5PM5Tnccu018Wu92m9JRXBWoU36FBovqBkK0yhEIf8vFo1v1PWeUu8HZ8vaSnhvnNz
gl/onZkf3XSL1nHZKF60Nae3muHqa2hoTqHVWM+kkMNDpRf3qRoiUMoKffllMLvuEyVD/cXcBvNZ
O9XmGe1IcOkOv9HxmuFCdXn+RdcL/SPImR9kEFDpYYqFuCBXT+ktfQb5iys1ZxO68fyFshfxqs1m
bI6/XxGVJp7IlQsJPpXDW4IJbxPHAS41y7SPQRp5+7//iduGuIcsEa9VV6jzMhLZZ0bLCT0Xc+Gg
+ahanHUre6dEHFHEEoci9Jgy+qQpxvCtwwp6QVSBSxIWVyon/ubt0uR1OYfTlaB7Ob/rIXAo3Irq
Y2VTeroLuyW/x2/P38Jt6jH0t/9CHpEeKyfqUezl/GM98fsqCl+5VE8/ZQ58rRvSoeCiL9Ehd8Fk
XGaV4n16/JrKV/zEpoTh7VqyEaqN+WzaB3DWLvbHzvw60ZxzhCo00HRTP7zPFYU4e3ui0u9ALWIb
66Fx7Bg134Z+b8r0A5CUToLA1v2ZBNq5bGyg/Rh/mY23sHOPQdshltBdH/BQLtCpY8e983FpWru8
yY39LOYhj0uO0//m7Mx2HFe2a/srht95wZ5BwH6RSKpLSdl3L0R2xb5vguTXezC3D3y2cXFx7f1U
WTtLqRTJiBVrjTnnidFDR8bNoCznOsTWz0p64tQlHljeooTdviZ3FuAgaqptsWTq+9JEw5FjpOLT
wR2O6mJMfmo4I+lghFzegcHRfFkVCa9WvQrECHyoUPyplXy1IbmenRjzxnZOFHWbVFJpDmANzqE1
lOQ6pGrFWbQx+reutGt6ZmU/HRk3LQ7kRlru0c06w72LynjeFVKxH4GyOi/i2zytH5EGK5UBO80g
/xNvJpf2D+dq8MA3uszLbTKOkrKPkcsW0e700iwj048UoZqMaZVvUVXGu7ZaUQOeOkqqRDVOfaGJ
c810HddDZgmWL1ZRNgHB4UHPnFrZQ9imNwMmkgSWNLpyYAIGt9CwvOyKYcifx9mFr7Hi4ax1tThG
cRTusK2qe8+skXnT4FU6j1ll5SsqzTmSeK19mbJPamntfi4pM21u3dZFRplguNFng4vgcQRJwiJA
I65ItgTNhfn0EA4c40b6ISgp9YkiFiMqfClYfjwaiPG2bumSw/0rR4gI+EGLffqyWAtVHz3q4zKp
4pZ7bj7PU7iOofFRIY2qcDC/1NWSuMlOrbDfStTnoWqY0fDryWMJs4I8mNLqDuLJOUTjGO2AcVAa
WkVOlJA5u823jUjg7IzECTqDUXfsGVp61kqiUynKaAV5qknl7FezoTzxZfTlitx4tWGQ0C7IxfkW
doe0HIpZvGS5az9ye8KwOJX7qKHb2NWEbZEYlTZHqWrzw0Bu0xpONRK9KuP6JdTJC1Hi0f1eTxeI
TxpEKCwhGltJlbLOWUsYf5IIZJNlq5WN6ZltXj/SPSnao4HC6TyIhJ5eonXdJ6M5BkK5xoCzUbhq
Q1d9QkUyQJihhPPJkiJooqUxPkczVI49qxmcTasf8Hh1gmWy3YDMveo8G9L5cX4jyYBr0OOXXINS
juiQBtxcTVW49yET3T3tGvcqs2nVRZrp0TBxfgAbZD8oJI16HeuadiOlo95iD0j7HPOXlijaGWxM
2hArJeNGm39sJMmNlUfMVbLphpvL3rtZSDMZZnPHZIwIoyWzq5tFnfptxFYPMWZEO0m4GxSMlpyI
cmi3lkpuX0g1sF1qIU+dppBOpfXyjh4IDrCqFIeiebFSd3jlo2/ZQ6v8XDA5izcLTKHHKq/4g8id
Y9KX2l5U+aeuFNFdTc9rM9E5PcgCsLePJ+dOmokJ/MOY0GMTq2/CWEBmyIqpL0LZTW6VEBk0Yh8W
ctL8LA+nk+2I4qnTTN1jQDfcS5DHzYBJcEJJnMIju+FydCJLvQt7Md7oej6TpRp9yjTPbrG2BAq2
wlUiAWF+SWKzpcLVFbENw5b2K8dGc9u2kepRSTNTWzhE9IzQ2KF0bEIzqexzPBl8FXXUvtFld4Ub
L7zFKZfvpm31veZG8mhZph4Ie1CokFzlnBAY+Gc92OGvRB+QB6SWLw3df+aS3cEGZwQCRmeOk8Ec
fQgz4uMkvvS+DVX3aoVoFjdhVrQHovHGk0re7p4FATfdIhyM07i4Sb3TbZZqfJVMslW7deyMH1Ny
O+JTU+/6Tok/8WFMTqaeAmqW8cg+bNSSLV2xnMRL8nz8WfqFaQGsfrnNwpS5N3eiOR1ZS4w9/LZ5
75L29o7T7exuHIM+l0ao8aMi1JS5mTtVBMIyHPHw3RCHbDCZAZZ5aT13vWP+tDUztANmssOu1o3K
n7BwPOIbzGjITVEXBS2eR0jF9Fr9GdxYH5CpUw0HPautgT5HTO91pmYflSNHFjlI6XOLCbKC2FEZ
H7Sqms4j9oVHzAGUp7GiKTDQ3rw3M3aibVbYTKizKQ0vYx82NNrDyNfbcdypWTPGPiZYYFU6YiPy
PWU4vc/xKN/oVBYP5eikR1w4wwcXWpFWOZX+c2zNFbZ5k2p5c5uPYgvkoVOBkJQbFG4z3ChMpXzi
6bV2a+S8A2QJiXHbMaYSFJNz9R5mFoKjRLUjuhhRekfsLTYQqSaI8p0VPb+RYhGP4xyG78bqkpuD
tHm65tRXspfifdnkDyT6aacyJqMycWX4YlkClTqknR7UOmGwoUNMF06IE6OnAab0UU764qGTGknp
suopiAeyojarO+a+zdWI4WBb1ldy2qa7VMEzb6NkU/RQxWH2GM79+D2xLhfwZNB3m3p2IdyY8AKE
wRyUrywkvJGF3STCq9ZlwY2sXDBvrIqRw2g2fZIJle9TZOMCpsBVDzSYjzytdewrbkXAH1mIU8s4
sYZrZ6nbm03dBDUVPCcnCzB200VTfxd1IdMSqYX6c8dqc0a3qHhTNMVHza3VfYKOWh0su9vk9VTu
YqsxyUHttKOZoc/b8Fy1txOtr13d9tGtpup6grdvafIEWsNnkuvWgZLb0JH7EyfqKUI2FxMZYWAb
qB0GpY9uljQUP3EVZwxw5s66AmSzd45tol04dbWTh88Qxh/JYCe4QqdEnW0xRU5Ok8SlA0vX3Fen
2GOEVrNp1u4poSrQfezCyvuoxUMlqE1cgmHnLK9IU+lncaXcwzmye2I0ul3CLDnRVJo3sjA8pP7Q
f+1dr+B0rNhogBMaEnamGN6c4jOvJ3b0XXT506zPXqxl6lkt+8bL8MA+D2ZrvMkk1HdFjtPPQPTb
Jm6se9nFB6VufBT34XG1AyBAdqPoMUqNOSiUxSvb5EtO2jmq4usK+m3iLPQdnMiLNjuESZZ5oW2+
xFWzW1T1ses4QrpiCEjFfKtD59TWOEzMPLE75GtiixfQfNY7uMrapDGRgjHkaEZRfyy7zFLxzSkr
vOhaGIaWzLNg9Sq+WH01+26JhCeHJH9pRdG8a7WuB1L03bnDo/6gCIzONqHRmvsFkUi0tbVR/UNu
fH3hrmWVMp3wecSz40mvJhoSyuqFpsXOcNcaY/kgol7zUfEQFb2QYVmZy+MyaidmxT3zkJFjGAop
f0EkdCK/7XVJUHRg3T7tsgk6lOC5VMelLM3OU7dQt5ZOeogKtWVj4TAaG47OqV7ad72Kvhc35PGY
jDLEeQYx6y5uy+ZeqbThm/5tdTEwFd5NsWx3lamLIJtnnuhCGCfcq+ZzbUTdxQZSJhhUjM5DO9rD
KYudhUoTwaOTx2PQNbqGRJAcXBtV4bHsmnyHASnjAUj3T0Ub0DM7Vf7aGboFxK+mxzY2qbM71aX+
zewXw4x1H5HwcsjL2A5wkQ3LTdFgcddZqXYxa8Q7GnMCv5Cu2M+z3T8p4WQEA2HqX8VU9Oeimd3r
pOM2yl0SPzqc7n7UyYjBLzPZnUFiVL83ZYpUorJupJYCPRNSOu3ymCh5VcOPnHw6jsvzjH9SnFac
R5jDeW2qZm84UORBlIfRbalM4syRJPe1JMpux0qGX5PRK7e0PA2fRDz3LsX5+jajcRvYVKn7PFRs
nOHJacXYIzuGiflWoTXflfD9Pt4f8U8awTCjHJnvDavjRoLNpr+ajMZHI/jkJqMOD5VMcPmd1PYB
HZWCkVHGG6r61tPQMZxF7TC1Jn/TG1jPbpRYgbZGfgp1xgHUC0NsbirVxdhdV2qefSSiDsXyDHqE
dLfyikWrt2lZkyeK5lijQTcvAebY2Y2TIQlSqag+h1An/XRJat9gbP6ZujkVi27WZ9ce1T329soJ
W/zY1+0SNb09yNO8RPJAm7nDmozqtTDMZd/bzfJOpmPFMtaW9+sME73vPPmNmraPrlo2QSWiHUf0
9BQzc9vQpSJFHgqXe5cUBerPEW5DGfhEQPAd1Pm66dpH0CWai2XVB6RhO09zuwj6l/jQlzmz1Anb
wYjWX6YGIzvhAVzKBTABdnuZ5lQ82Ioywn4MSRVUJB1fQaKTS0rKH7NYV+qHMpRV+7/wzrjWP+VD
3/789OeP+t/WcdRXxWkkARv61Tz+11fX8afth/bnX/jG7l9Qm39/9ElV/vd/87eXQCe5fh39VKtn
xd++8H/tKe6Gn3a+/+lwrfmHxHL9zv/f//mfw6PHuf7593/9+IbJ8UBfWJz7f+ZcjdXj9P81VXqs
voBk8ZX4v/yrf9CxFgOgFdPEj8Ve/8RA5x90LIapTExsoVn4RuCQ8U8zJev/aDaTQpfTmI65IYqJ
v82UTKDa9T8HE2YsV/8nMyXddPg5f5spuQxZ1ogUy3Z4OU5Uf58pAbmTJ16jJK0sulOVIWKy6Scp
A7Kk+wDEcjlM5gLVVYwiwyUTFv+JAax1ZTTe34dsUL5jKc2uzlKSX8uI6iKJfwQMG9npujgWlL3R
xlYa+6TW1FsgHYyLCoCpAFnW+KoCsl6rltmtlhrVObVG5StxNflBxHxQ1dbt7IzqgeWgOjWR5j5N
RfSqhc70bmVm84gdfnhPeEh1KetBe0O4NmAqXLe3uVC8Igq/B1cpb3QIxKc+jUUQ4q/4PbIkYOJG
yy+YorK5up3TeRgbGKd0VIkRV2Bg5IglBgiq4zkUZxzn3UG75o5b7OVgZ7fGlD1wrKSO7ZFSBeEw
dJs4De1LSBsJacLMQ8686C4u3x3Ohx5yinfKcNFgdEdsdU3Z5YthMbdJOg30ItirVXyjc0NGT7OA
3othfwk9L4pj4xQHO5+vVdJG3jLl807Sal+dsbNgmnJmGg6aXU86qbsB0F8KIC96e0k6joc0HCo/
n8Zxa+aD7WyR7iVeV2k0XobQ8Z0Qs2rfMHqbQoXg7PyLBv3aWCfYd49dRYtahIXmuqz82BqdHSri
mHa28txnkuNvnBVXMhR7/NUydw+szzmw4ePx5nEug1qIMqhKaigV31VntwxZ0/K3xfCBRQxnEEfF
9bo0YcwonvfCETTVkNOpcrjJ0i+t/SQ4fqMLlnQzm/dWFL2ZsntZNJTFRfhsLskuC8tdE5K1wGJi
xn/wrD6in0I+qf2oUfEEt0L2i5Eccts4JG55iIhDsA3lXLCiav10mavovs+KkwjDE0O+PW6C3UVj
ZfCY6JF4q0CMHzERb4JGK0C3TKw4aLAkiW5ty1m5G3AeiV3SEXLsu7ukfGTvFZu81damkDjrilP6
ncbETZR7J8z8JMVBo1V9oZabQTd2kz6+OWB9shGBvu5VJpMmP+vtezN+Ced3WtgSenIMN1Ltt7gj
GoHNLPGyaI7PfbhTywwL9yqgNY0gwmgJQB7vOtvGRt6dAmuwdoNBc32ARJiTF5Sseyur/V7gS27b
z07LgaBeX8OiN5b3EZ70BMf/WZXksVOvvOohrMcdOlhtpxrq6DVu+tTURhpgB/hI7vvNkCOUUzmT
/MkzE925cmsS7J5b7lMPfxiruCMQQQ2DqNSkcahoWn8Sjn1Y8lPGozLEl8YhHLvEdAa/W9XPSMPA
eAbfMklX2Mj/gJir7/Rz87OdZq5HLg7IY/eiuYlvyJLgE2Vf0KIYXTdwcnjuatH/zM4Q72Iz3poW
hWT0zVP7QkJ0qTbbhmZSYZ6XzPgxLYzs1ehpwqRi65adRJCuXLuMYiIZyg8tVzJc0Epo0Sm9j9dm
HQfna6jq51B0ckPru4QvR+SjJXir4X/X2RKJ4HA3WdbbMNEGGtfGVq5wNMofkoa7rMZyHlXUndrn
bzQOuT+zczV3b3ToDsqgMhFG6htVKQL0XvtkCvwl2/55CJd02/WZvS1y5ZP95AMY6KQN+l7HoK+J
myeRkNEzRul7WDJO4kDr9ZzEuSPF3SBgGTUlkMlwxS1jS9RNc1tNzEqbOA1kS+VYfYmK2zPj+V46
9WT3t7HBaaZ6n8oxcNrkBlp8mymvxiS2Q0u6QSSWjzBkybHTnTtMG6rgjht0qJkmJdumvsSutl8G
0+vs4X2UxfwBUxboNOf07KkOTyrLoKoOfyiH/8Cj0vlBYDo7Ee3ScP4zNS1IYIGDE7fB0pIYkkN3
Tj6DlHcGDZ+T4eJQo9yyH3HPom4vs60VgqCb1lY0braVSqRstb4pthZZAk3YfTUM6QPXLl/mQt6C
/gaRUT0JG2p57D6XKmd0qGWekTSkUCsMpwlVMjrkuDn2tIs1/hl0cU0X9Rnk8ELE1y39jAPDaCrx
bPScmtbaMC60hWScHdKO2dkyoHOcSI6XSplvdCywyAvAsxxADSOaMX2KovKW3Op9UegUzlr/bZfh
46R23w5R86cipbXBZMKj003dSlxzb+8UwlMSGPrWsjk4ZYWOzaAtMXNE4ZAsB6s8py3EvRzOzEW/
Xbws+ev0ZmpMPuRC3RYk2dPVLzHKVRoCrWR/SebqOSmgmMzQ11SuBKcNME4e3atecCeo1X1H04l7
XX+ZOOG9qCgE/kw1SOiyKotzt9vL1ZR3rlp1p9aRu8rgkLZl04VF5ktL8msWasodri8+I6mGR9c8
oX5wt7Y+8hlbV7ZyFPU8qzWyRSIu3prl22oLPzQIfxoe0IedKiO+CdvmQazTr1H7SmO1DMpBG/aQ
slst+krhAbgRE7KDGANxxm+BuPdG0x4J2DGvkCvRXnbvMVjdbG1DrjX9UFpzvbm1JTZzLSEH8JUk
fTW3nRkdWi3fIy4L4jjcZvYbwS8H1Y4DdA1k4cG2jphvCITY5VHq0dUFWR853Kfcv7ny2tGbjWkX
0jEReBNyprf72Kvt7qhDa7sstlrO9XN1KgfVi+I/Qr1NmI71dr6LaSwbY3xRy6/SRLTo2Guzfiun
6Gawc0/G5kvlNizFpVdN6PEz+U67aMvUV8dtC71zWl1InQjiztlrOn0ziDJ3NA+dE/uYSZ4sjbQx
BazcSoK+XoLYwNN4KF6z3DgM3UyshHGue0bwYnyHkz4h5kaYDnKaGV5c6UGJXwIahBvL+kwr45ah
7qaR2n6qnF1VaXcxt4ph/BkYlss2OtY0wfDtGgfg9SXyCyd6L8baS9WXbuHR6ZZbvc+vbcG/wo8W
/qIBlxspCOSxM7DwTMvUExpCxFZMjF+SwXPQV2AqesyEfpiQWUfKejqqqkAZID/lMu87YeJTZQ5+
Ei/VmdoS67I4Almq4/WiP7IjeRbVTEyq28ktnXA31cl3W3Tz1azJoAndgKG9ddQnVwR09r7sJD+X
SBNJRFkV3YN9iJdmOzrZlWDBoFD1Z1PVfFvE57CrWREFEGfHtEezg4RLNGiYOI5ItS5wCxszPi3I
3FuFYgdQhrikcC6aS8N0B4eQUfNQlzw2mp37UhN4Qy2d640CgiaDLEVMwWhm1Ht0N3x7HUHiYwEh
MaLWkh0GZrvS0j67Cv0lHWXpOH6KNHgEE7XhqJIk9MuBLd4dq5Pl2lsszS5xM0IZtU5ATg1yLeOx
GmnUdfXsw4Odq0oeybTzu3bBrMk9UNr5Jiom126R2p6TXPEMqpJ8in1VMXGRGJEFaOFbSFmrVaSv
5RXOngzK42ze9SbqnVfdoEraDCThKMqw1fuko8ESpxslN7fCRpcUmX5i3tfDhWoWq6b8ZA8mkta9
Zo97g2ZBij8L49o2yCzSH/Ip8mfOKxyT90orvCJ77tF+mG11YyxC90U+e0YqgmRtsc9i9DQ2yr0t
H4v+tZ53tXonZkaU4d5gjtAACRF896zgK9sP8xbpFcZTmvECc7xZ5K02uBDi6o8wxR5pz2bEEJzk
wV1scx6Sb/Fk7+DMnjsW5kj80bXam/LmgNuI4iHZ8+JE3/T8ZUJJb8o1xGx8bAQZVdwgLu0Skz5s
lE/HLp28KEsCbbFZhBsg4bRH5wfTulFoOkTqWcsfC/c1bQ6yVC4WRiaCvqASucA5vstKQGdrQ51P
syWkm4JmeasbqHxpxQRaq/ghAUK6qQWirM0DvuzNekF3gIzJbuALABESCU9jDjZHVtixzgRoSP4B
uPLW8cA7WVhg+9A+lKz7sh02o6LTgY9vi4H6VwN1f4grpnPO1XLjc8fMfdLLAA5gx1NwiOuCDKFW
HuyIppWSR+UPfU9nH+WVb6vMbZr0MCPi4XS+yebwvuufMeXF9NV47hN6jhpIlwbBZfTpY2gkviq5
+pD5iGO8hp1m16LHMzQ0T+RNdjeZq21mo98BjDTc/oJttY+eWFiA6tQdvNAWUzu86EyTBr7uw4Rj
kGtF206Dh8kBpim+XdcPLVytk5m4LMi4RS4nZk670dDK7VChKsUngT47zmuLit7doDmnhg6jtLII
FlpdRoQrsySTYomFu+/bF3ye/a7Uj+mY+/hnbLoO/j2+4KaHCYsjKSaiexMJ9sWKqGvsnBWQ1ril
vywJBuOmcqm6mWcYH3RG/xJewUUCj6ERbozIXHpM58aYZAQdLzLPopXsZimtLJ679CQsPl/VTxfp
5Q392MK9NGu7LP4ZSWWzTHr5bwgeAKfSMphiGs+1dd8b7QkRPT3Gysf2+KFJKB+We1gnhm8fjfro
ROU+5GolnIeXprxI+J6HytULJixyT+Jq0Mb46bB5g2I6Pq4nBxqZmDpHy/CjTD3LSzX4TKdOzFub
Y4XHQ2GP2TUU2E/N4Ru+dAdsbj11ouBkpoihtQOEVeewO7R7HapVPD99sqKqo4jbaCuGjlhPFuoZ
dd1G5xDrZeXQlVvs7NI0aK0pNH2OF050sqPUZgyqTc1njlu1OZptsW2tZDUdBkIhenRMi+c57AY+
2ZQjZNL/hFLcRFkWMOzJ9kUjGOCEJndgrKj9zTw1zqEHHs9ok6pKuY+1YYiuE9lh3Z1wUSF5o1I7
yrGWKvOXwjOcKQgxtxqqVSdas8sZtz0uwk0k/EbMFJOZ8mXjnAjHwa/d51sLj+JJn8+LRjCinQc5
WzfjKoMbya/bGSIFZrPIB27nGCOBTZq6K+whdEYOtDSNY9gWfPso7ReyLdpPmzaBpzeq9AxMqV4X
Bnrn1giL5gO39RhspAztjIC2+LZf7Kq+FmVTrY5LaqR4qFYTWq1l1bGnu/ozDZDxCEwwX1FFsUJO
dfVYsDgeetFW1yEuaG5UVH+EpEnlD27R6nkowzVOLRY/uJBpNr5cobq1LVYgNe/DmJmqfY+9Y/SC
bWLt42C+3o4jV3mxUQh1bARz1Lt+lxT6japUn5kibcwKnPu6LuO9PfILE+liPs1Qe/44xvgtqLz/
Ylj9JpN6PC6RM8H7cIJN4j7/JJxV2YgY6ynO9dXJkWtnySmcd2QyGdkFiiEfp8J13hmZ6+ScRHzd
qQWNE5GMzcN6utp1Tu3eqIPkS7ifk0AAI7eWPlFEOG6b3HVKB8Y4RDR9ftGrKnXxk+hIxDgIA0e0
jA3wknWhuPRkEd0sGdtDJ9zkxBhWnGEK+ZDn5qC39iMqkIqAxcHed4gjnoTOkSwjhjUrS94ST7O6
Z4CAsfcqrloW+UWrq71XI6hMJjPrWy/TD7mUK5q58nwFUJhQ5uZBLio+qVmyvqe+7Q9dZ/ONbcPr
rSCnLFN4zG7mVSsXCE7CN5EtAoOp0cZXR4OSff2RXd3gbz124hznXcKIf+n25A0aXgeCfZASWOz3
Z0ZVAWO2FMMV09junHF1qQ6S+E40ZXxXm2O3b3pMLKZ8PICWf6t6zetK1fBkZjCw1xdxlkaB20zk
rn+s4eCIKeRPgnl+54KqdTlsaWUrBgGKOF7RgGR+6jSQb+Eodn/9pjo0QIgnK20Nc9ohff7urBVq
rWPjjVmK/hYluKSjSeOF18+2WnlBs015tApg06pphY9pLi/c1rcgGC7tQOsokSDvzAQkkRgMQTR0
x0FaGgupiKmiUbMuLxaoxq6ulYeuA6aEsc93zVx8dVoeA1fxAauJ8q1GBoMRcE1MTN1v1eWBiCon
31U6jG4XwUz2nC3f0lK9/72Zft8AE8oPghDeK6jmTdVO+X3kmsCTrvIsQ97475urFBjbrOj4FdYP
yERNuPvlbjsqLOESY8ugmxM5zcNM5Vhqkhx+zUOMlnvEUKgr163dwEpQdSb3pgsBPoXLx8DsJQq4
HjbiNARzzPUg6MXOHLk8eeq+GyEBFL9vky75tzlGLxXID5AX5O1fcG8q3RtZRy+/b64PU7lFt2Xd
88hxDjJ5/51qrIww3BbpEtPGycWR9bdk0rQyyHL9ZHqOWOvnJ4V5xLb3tmxK6ufwO8t4WsyRz0Ui
DdyIcQQVxg5sg6Tp28x4I1jKlhtcVp5bLf5iYupsEQOyJmIt4bfrzS8auuUpDzz3k/JtuCEjeJ4j
R11JZBgREiV5PROTFDxJ+cUEP0wtzVvBtCQkBwPswBJeDO9LKG2DSH798UT5HrOe++n3t/yFPs2x
xHjNHT/Mnhf9Baq73OYRn8aqR7xBzogk8WeL9JK3YsLilj0PNSHaoKZENiDLXY4ZGtnNXy/HkvP7
rpAHuzdDmV+UeG52ZcMD9fuBVB3kwC8c/fsbViT0XMXEZZXOSBpPN+b3MtEND0xROSmoA84CtcQO
Tqo8kkzFetHI+O737pTNMn1i0NHiCGsoJ/Ie3Jto5OdLyZ0RGfSrfy81IK+7qQfyDHAvnpVN5rD2
/D5RUcuK89eIoph5hb/4cbJgOfgrDxyZ6ESkHfBO6zZiVQdjBJesoPl6KWTT8n8iohQ9Qo/b11wB
mBuSd7vV6abjVxkkQ2Q8Dm5k7cMsqh97VRIwl2jaMXVNxcNrrb6Z9EF9dc2UpY1UVtrsfbNKCdoK
w2rsbXZsQfZduxTKtgfnFvq9a41EGFRMmaP7MWs41SNFDoeJcwCVH65XHW2q2PqTNuV2MWqCNgm4
tAvjVDvTvey7H2wNNV8RlS86gj202LCCoUa+Xo8DdDj/eFbPrSnbPQ/CqR+w7IyJVd1M03zsoQH3
tsaO1jhks1R5fjsMfX2t+YPbyh9XjG9DGZc7cng+oFZvBqrelJOQiYjIHqJbwb2/SYqMM/R3Ht65
NNpSqQTdOL0MhvnDhKFl6/1gBbslG8l+yy3ri/HwKYuAQA1Qbl1eJywaRD+VB86cxr5Vyd5mivmG
YzJ92saqWI4btLEupWJ5N0T9HaDXFxbPuq/UarS1yr5lHG8fQvhfZ7bozWovuCM+tGa5+BxewGUC
omvvSkGyiDSeYts+WIN4MeH4WtNw76aRTlWE6GHcKhP9pSgcWmS38rsBHc4EsEHBhkXXBtrWzebn
Nk55GiP0LlbT8vHqz63rMM9Cervw2BFVmcad/uyWxg8D6710AUE6/T6RZqAYgOu2u3Fre+O00yVX
MV/LVgLX1gB2SqzfoF6aJwApbEu1SxynvoU9mugBfVsScoX+jjm5D7ftE0UkTpWl3aNmKTy31Jjp
r8P9iZBebC+fx3p+naIKyRI6aGpdCuQ2a7yEvtjGZrHC3fhY2owz1ExY+F9xRWRec1Avex+rLs0b
mgzw3EabMcbVc9vVr7JJ7DWDJ/Vrxc0DZ03Tla1lbgZWKc+VgiNyldKuwGC0po+97UdiSa1smh+6
4V0LhWdB93vEsBLlg2cJXjEiPyIkyw5anGr7mocJpiqfnnIK7vdxCNODshgD7iW8vTZPix2/fY4C
uydYWRK4Cj42XlUFNUSI3NJHiK/tioWTwzQv2c6tjJpFVLlr4Yen3CTld+xsn5EkMdhKYz6Sxv3N
xCc/auHq7x73ejCyUgR4BCUojQbk+qXSvYxaM3h08dvbygpbkoEJK+YHGDtpd9kfAmA1Vk0c4jyr
VYqdVlvZxTHG7BVM3DliQs1FdmM3sG2Od10NAVbBnx4jbmxg9dF2Dp2lxYGjOsZzBMXrYcBJtJAU
KaePCaZtQAPht3aJd5Y1W3Sswtw4dqWSBZjnczGwGXsnuLuiUstMXC3ypvEmkma+WFbbrRjV/AD3
hi1krqTqe2WtygkbCvBkRTWzr7hPCsgC0IEq5AJtlJVnxnqhPvdDwvhwnp1nYoxXBzlE5kibDA8B
dA0RVvPs5g3uB2RnFWilNIDaOqKAA0GNHcy3tHc7Jq27ZPPBomtqaZiEFV5jg0Goy+KC8brIWXr8
Cwac8G+mISf3l8jfj1rEGSA+N/lJVRqNY7n+Wotm+kbCZh3qilho0RfA3uvQGvXiBPosB4cbEusQ
3LdLKlG1d+dkt2gzzQbTST3dMMaDXZWxRHfUUAGCYEO9sQPfhJEbvmIBmX5kGoVeVClwnlmuuzcm
wuu9RKd8NnX2EWWp3Qe6ohr/enHrb6HJcgfwDQy2lrxSmhTDZe3iwuBadfbW9TYFbpUq7sZyJIHQ
4zxht/BX2arpyQlSEWfjrFuT67KE3KLepldaKMPir5eAUEy2TBrbjHsYgPYBeZzIuQZ+7c2UDtN3
pOmszVmnX7KIC+1hjgCRalqS7He7J3ZYJD0qk2ktSUVOkfZXod1Q6mdOb/UbNRsWNvuSGp+Ah/we
QU90qTKuQQ7hy91T2u/w3R0Qj9I/jbqZYr4ZhufZzq178rOLfTEo9n+wd2a7lStnln6VfgEanIO8
aaD3PGlra5byhpBSmcF5CpJB8m3qWfrF+uM5dlUdA2WgrqsNw4B9nClpi4z4h7W+tUmQgiIctL35
gD0pZrdop9YeaswyrU4gBpk2gpc2dsp9lnF3QlRazcUgXhTg4bveq6JbOxMWHs8MxSXmkfupF9TY
Nc+dWfjtzgQX38tQPNpEvdyVPbt0RtxduCHNi3ioeSpChl6Jt2dxbQPL7QMVkikZZwxIvP63Dapw
E8OwPETJrM8jtTU9dzHvlAcpyh2ZV0GKK/dF5Ue3ebbpbWF2XpwkjlkVdwnOydlS1jcjbOfi4hK9
sQBWzPTtkPaiYKLcFB6vmDMQ6mSwFr8nUywwdxWLvkdSNvO3SVeJvxqbqVrngaM+ktwqfi2cgb3n
V0bJAII5FspfzWmMuO+xyL3oEPkeQe/W7L15nsHGFtBm8p0Lkzjvgcjee5JA520p/ewXDWz3jWje
PuoRlRgs4l79wLEuxfI122vQJva513XWLqvn5IiGu09QEHlArywSH7rW5QPCCmOTw53LS4ztDt6S
wuK3duuwv3hiEBF3IeDtNuOtWFWZJ95rIwVEQqrVsA0xOX4BvmaKMA34MadqENciGOxPxIbIK1s7
yW4ijhGIplK6C9xzmeiaLQwbXKWUjJ3m2TWN5bFfqvvaN7OzhXoZowJmNyxdjcvLEjgmt7SV5QTr
lf5dzhvsrs2qwuZkshbFfNQ6wbWPenHLjJoEgHSMXljVMZmnzL+LDCPdyZqYvTWzoNfcRz71FdJp
00l1vWVfqqVVwZ+LSe0apA0vVTnlkDJ5BlhZulWGHbZ2cO6jWRTGOcdwxWiO8tfYWs2UMT5zRLKi
Qc/aU1hp60NYMXPnemihOZHK7qZnxm/kYIixU5vZQix+achf/07GUH+S4wb9qrfSJSZVSH9DJeYh
DuD3ydPFZQIrIWqNF5imxP+FZkTHReA8I0XwFicDxES9ZpzC1jyIbe9iZfwUVqHnW9YUBfGdPSpO
xDizf+KuZqQ8RF77NroRi87UFPzgGcL0b3JFxIcx1QSn2Um7TSzBjqruWGfSKqn8CCWnPHLUPsdq
fJjqqiGnsMINBl7r25vwvDjzkxtF1UP2x6wdiO0wIXRXkHiZNA0M2BNj8h8LdHgI3fX05Tb9DXSQ
eQHNybRQ8P+N5mA51EGv4OUbsi0PqLtJnEE+EFPsndrKRoIOA2M7dIF3ofHxH/wsnvdTAoau7uPm
ASOkewb+4v8QvlzU7hxGDZxl2quyPc8wSr7GxCC2jPriVPBBk2lfRlG+GbT3mYwerjHdQ6QOwyVU
yxMzxpN6LpEOg1+qDvD0xxEPEYzVzawQoa/IJgxHjGqEMsp0kuU2N4T9VPf90G1594aLXytrHzsI
epi3+4HeeENl8vPN7iQ2aNnHjZur9DRrb3C2TuSgOo1spZ9qWoKfnmJgBqfZ+jGQ7HKYGqyxKwxr
FLiRsF8dr8QhPqmscjZitMMvh19nsiZgldWWJ4JHTrWB17AU3WEawumnh5CrZyoOiWY1cgEYh9mP
UzIsIblY2JpXYAbYpMxJFKX7oi5D8gRrYLIrIgPFPeNbiv9xAIZbBXz3bs5JTl0ROycgv/VLN8Tx
p/SJH5JYppiAFQyz3NK9SzvP+ckx4n+ldR2KdZSUgqrNKn5wrPU36QzNZTL94V2ZNkL5QVrQsMAN
raZQwTVdElnwe0yQxJKKIo39vtG/1RWTpVXYWAO1sHJQBLXesZvy7oSxqXyyolE9M58AfGKxdoMs
nmckMs2JfnIMz3wUyCA+QiuYt4NZDldV6uKRIWRwEH47ncy8r654YOUvv5rCMwlz2W+f5RrWF2gr
59xucBLSiN2iide2SKMYvxSv1w/RIBYedR9dbdRecsUvwNskdZNf8EDJOxQM27YknS427GJxRMkL
Y2+EJhYgdUAIDOtFsmQkSZWuaiiw6z6cP+C++2s9+dE70ajuvgm8s6GyWxYw9gprpziwW5VbZYNb
QVrfVQcsQuZ2qimGi3gu36Ia2WxnR/kJdsCwbSzj0Wms+qGrh+xR2hIXM7a0nQvMkCxCXv7agMhg
wcMFitIyQI68a97l4sMzRYQs2RW/5exM1zjPgGlZMVJwXRGB4uThnvrnSsWTPthi7A8Lv+fGcKr7
9IgX3edmpz49UFGnaCpZsi6ABNnLhokuuLzAriQLT4J+2njmP+RAdmnpDnuGmOMK6g/u57YjRavF
RHnB3a8PDeDImgGzlPuCgNyNA0Q6XyHbtu6M1kjWbVEV5zRAbU8Pgqat1sEW4AumU6qSvn5O3Wwv
s4DnWttucq3Z4pxy5bS3cIxxeMehegblNJ2oWXw6ZOYzf05JZg78M1UKE5XAWhzDpmJsSsriY0uc
KSs3KY8Tg+Wty2p/q4hLaJkPpO59m5Nty7wPGEXesDuIjWkDTw5j09wtcBrPA+IQiYtNlXeqOye+
ZxudbXEaT3exkasjy6T5gMkCxIUTS9wvrvXip1Z5nhF0H7sRGRMjCTbH6KmTK+ivRR9cjhztbANK
Oty1BSj8Pm1Lb7eA0K9t4YdnvKnJpakNqgCypo99Xgc7PxMFk4lpksc4qvnD2j70JeL0xlL93jEY
2plEAEBrugCtM100/tCxnthLEJ4+OQGcwmRI1MY1cpZ6Tts1XGferJ+xtfWXJPBTniDf2VQeih4n
5BSRNI7oJVlD4niANZabMV4+adjWRdNNr0jLFbc8h/4mo6HmaWY+iGpqDi/CK6BTRrYL1kImXBj4
MOtj7Idq1Slj3BoAjY5e3URfOEbD64xb7LNdDP8DMm6WvD2ZsdjhJMo33woZ48GvfxRxL79dWrfT
FFvdCRU35zkDtOjeYQp1dieLifhUWm990Dmsl+mxy4bBribbcKNSJmptwxgxiKrbH7M5pPRsXgvm
qagbGes7mal/OTROb5Cigz3YxPZdBstDA1h3zXIGzIGHE/2PpQGodmZlyPyOwmBEX9EfMNVK6F1g
tlDPt2S2fbszaa0wucz4zTXICGWEq/JHE1XmDns1DQAebGqmniUCUx0qhj8Go84yIrftkEGp35o/
bTGTVadZ1nfTJ5Z1/YD9Rm4Jw6DT9HM2yJqaM5iWPZTOyD9QrvGsaLV2oW5fTfGUKJRphM/eVDgu
C7F6g4GWOUfYiBXew+o2jgWMdkc/ZOnY7toQTIJPVYJvrWtO6KbEvYxJB7B6ygEL+ShGN4VWUYlg
PxviNHnQJlBbIkysC6qCiBAEUnXVKmIRANAvM+0Nxk7j0+wCBWQmmK+YO8CN92FzJuTApgzkZ6yQ
PR8MZ8JkqIV3c8LT7FETqbqInyYvGH/KkF9rD81xHIp4Q7dW8phSpXJL0UZlHM+fVVliZwck8kQd
El5YcCFgNWky/xDblg0frNkNkkxjm2I1SO3mScHeuAwj8WUrI+BpMX3m1YwxMRsGml4y6VEp4VwB
Mp6OsRt9/KFG/7s0/vYnauvPTKF/19v/03/93/8jhPqCvKV/JdT/P8wU/u+//UWl/+cf+YdKP/xb
AL3JCiFKwElBB/8fKn2Xf+QvqnnTh/4UeCjx/05+cv/meiH/phWDP4aSHeG8Qre8RFtaf7Md/slC
P/N9z+Zf/x2R/kJ1+g+Qmsc35pCSKUBI2Y4VED71V4W+Y8gytSVKzU72Hfw0RtJAKfnWKoYdLVEK
QIasaTMP1bK2MJZkoP/0cf39QfrPYGtr8QD89TtwXQcvLREYjmtZ9j9xp+AMR33WudiDiXhxIeFh
Bj0Qt2D8cIIieo89LP2bhNb5nbzsJOXKUJKr0mkSbkRHI+eYbM/ct71Ba5GmEJaX/ir6+tff5l+d
DMvnRMYowHA+Ki9YWN9//ZzMpMzaCcQIygCzfOzYGj8z1Uz3//qrUEr95dPA2+Dzt8P0YqPmLfaM
f3ZMJBLohOSUkRCu85WgxChWlRL+z7RzAyzToy9RslrM34IoqJ/cUI/3kLLcZyA9GdL7IInQX7FC
n7aGMqDCGVjv2/s6m0LyNuEFOjs5CgdDVBlo6xaFU+zeJYEc7Se3Yua1jTgpUU1P0PyOf3J5zIpY
q5OPf2F+5X6a7Z3V+9WbEKJ01pOEdrJ2s9jhSAMAysLJgpLy53q3MuvWf9AWfACOLXJtzmPYGcOu
TbIZQa5CGrYLwKb7O+hHebjJPAdei27JXUALSNAT+1RV6PspJRxxzXA3x15GaQSQOSgFseQdaIWY
eBVmIuqkghh7YVnmo+DqmTOoxnYcHXx3CO23WLmse5gudeOGwIgoOcwVCRHQaI16PsoMWAIzSdeY
1gnmcaYUQQl9ts7ruNob7GFamBpUf0fl9kjCNZzhOx7YmklXHQwYC7QQbIXY7RBgKZX9XqSyphUP
TfY4KTJ86ktIu+YGhkH6Dh4m7rZpHqJETMjttu/AGtGqspydwZGI2b82sTTekjFD5yJCmCebeIYs
tc0mUqiBLnWobCMPIudqbEPE80U7EHZit9psX5fMqvBIsWIDGoFY3K4bNzXrV4n3p7v22Dgg5zC3
efa7Nne3aZEY4QGJoOkfmVcE3lFHxWituh5KxI9iJufimae/1htCpIKXuoVIdlQR+4G1yEqn3zpY
T769zqlPRWZxF8WAhNt9EAw572lohc1dYjBYBH0ZL4I71KUo3MuBwUxmuW5yK4TyWxTuY9KvmP4h
189E2bMXxeuMUnNgkMHTk8JedF2PFXBkmdT6Ga6+11FabvEaaaP4liU8I+ggtPwIbZT74idqYoiI
cIv+R2cTABeQyzQD/Rw8RlYVv6e2R2hb0ZjtcYxrpGs+fLOD6cyxcdWN7/eQg+PmPUD+Ss4Xo/kP
hTrlMZ+q9NtPvK441OgxHmqNqTSuED1ANh9aBqZWS59uKf9kMnkcnxzLnnglVBbV+z7MQnOvaSlI
0hVQboF4ha13mJVJZYT6v2CTK9rfsALYXbQTS4KIxtCE9U2/ynrYRY+llFElO2gHxpUYP9SnwIu9
TxTkBu94yoXEzMVu3C2hofqQpl1Hv4h4eucHkwXH1izlvutkgbdkymo4UyN8jQ1lcogvtsuqTWsD
Rt5rfpoPJ4e3um6iaYb9TdwPMpYpr9P1YMyoRadW99lRJYOYWHTDz9uqOsKSVSejHjbJZKjxJE2M
HMiESnGApkDUty50YDGv88JoZS1fCnWSTVlUkmcOBQLeOeLP0eYRpGePUefM9lLbAgq3aeVfgPfK
Fygz0e8YduKD1XbFuJ4TFjm70OmcF1F57zmK2q/MbNn3J7nPxlvgWdhIQ3C7VRIu1Zopk68Poh6T
K/duivVzjme9jxxtmSskXnQi2mraZt12HgYDLSvvixxExHxF2qewURwBQ64D3IpesJztbe/oHGuJ
JLpn1eVKyl3WLwiSWFL3b9GpiVcrYFK3F0nRnlmjKQYiyHtIRJrskmWEW6Pf96ak+kkV3n3L3kIQ
aMRjdnJUPX8Zw5xAm8oTuR+dIfwZDlr/RPjxENm6WXBxnof1Okem1IYGaIxRMBkL6+atMs0vu5GJ
uwYl6XzY+c86kvpxgGz9U7ToybRRxfve6hy2ynP3TZS8o1fNCJ1kVZqV8WpDnP7Ihi4O1w6IJHaA
k2w+gInM51DOboHtrJEkzuFvWmVRD3Da6W31VU5xnm/jVE6fcaEu/lhqNk8tkYDsj+OvDvYU13ia
vCQu/lIWDj1yrGC2q/eaaDEEj3yVa8fLaa9iBa3/x+RXnY/NIRg0dDVIRcDX++yXn9pFtQ7w+swc
SBGm9ki0SN9qbKqCA0jmtzlJqgZ1usdUBPRK+ZS1ad/s2qip3kGI+fUm1yJ/LYcZiWufRz1hziH0
EJ5gicY/dOpvhzvDWI0qLb+RtcJd8OtsCNAwxwjhyM7zUH+aIU66eOgRwgPRNE+FYQWPY5pa4bE3
xvA+q6POW9uiZiOHD2lK1pMivHHF7iJv75xZp59JISUZWwj1s9Xs086ua2mD7dcZjr51O8ftr74w
Q7BPVZW+o/KvEa4aTXot0yS99Saq/K00LBRr6JSGNxAcyxEa9AiSDN9BbkA6pXyIYh/rfChqRJMT
tsTywmS+YfTbCUrBKh/Th8khkYs0szD84KFCbf1HpfP/G4h/dvrSDVBT/9f82DsicNT/2v9qP5O/
mn3//IN/byMc2ggP/KEApWph3DXpFf5h9rX+hlyIGp5QGFoCLoB/byMMy6VZAPW6NAuB54Uese7/
6CNs+294hgWth7n8Wd/+b5l9Lcf8pwh5Gk4XXIwN4Yba1aNz+WuJDGs1bKeS03xKQvsWeDQPBF0P
Kw9p79Xm/YV/S1pqEm8tXEVkFZiA/jt7bff5oRS99dnMmnj3AEVXLVoeeYn/HHiZXCLQinXQNhm2
vDTaFpn7jIqPI7Ooyiv45uRCZcib3eUZNPi0WVtGBcNTggFxRzvfWCzt2FncGqoWSFjp/ZD2GFm6
6RE31l4Fkv1qjKe3Hts3Go8R6oK0V4C7bbIoyK9IGk+9gF9pCeYuo61R6+QIZwKOxti+oLNXZ4Nd
0k+Us2pXMCdfB3zZfWYsiYfk730S3uM+BVlIGknr4d2ovW8vLgkGcOUeu63vgBEhJ9zqKnsxN0wH
Xk9yWDXsDqisR+QO7S1NJJEILBvo5200fqDzr9S+99xpxdYfDWufL+kTLsLwHwNZdIuLq2etCF+X
D7F+bWr9pCJUYx2V/b1ylb3GullxdlsGMxFYEhkYHzTC7sNolB7DFhwKTZxlz54xOo8pxt6t8svd
JDziVdktbKXAl9i0rDWMstmmbiFg9rTXgZTPbacCCq15fjF9QWonNK9VP7btZpxUeUz8aFiZbb2I
VlLvsdIdgiWwDqswzIDfmxY71Uw/zp0FthDV1jYAzH8iRuIIs8jV7ArmcIs++JQVonmz5jbZGA1b
FN/iwkblH88gqtBa9CQXwGeLvjjszW3d9c1jYBiv9Hlb7fvjrjTHx6KebpLjkevHyIB5YG3oY/vN
7nqAOzl2M6CuH8FYvhm5vy+d8c2NUp7rjiM5ZLyEMq496bEZjo0H1ivGfnAYFwpEQ4+xmlAhH8G0
U9uQkt4+S+ESSdlbe7SLbw5f4zk23PbgFyQqzqq9LZfEqlWefhZx3VKudj+KbHpJR++1DtXvbGYi
ZrRMsqvw6hMtnz14o9H/JgpSUcESKBCuLO4WZlwVsKGjmggq2gJwKMU5LSYIS24b2PdmGFVXt0SZ
uxUEIWX3A7lv94DDUnQ8uKGD186ofStd+1M9+WsZA9FEBhMa97Wn8nnFyqUtEXw73Lcyp2dmXokx
bBtHtPnYkHrpv+AMyVjYtXYj+F1YlK/VxPm1mz3NIG9IrGxcTWS1uXdZFBb3ZVXLGo9CmiTeFkNg
HdgbevCs2aEBiIttoUs0d4wyLPxUlRuReWzMndxmcLZePVf6DyOGp44eyWCZYQrDMNZ+AawCPJvU
HwWiQnlCapNcZUexwXpBzicWuiX3oSNyVHdzUvS7Jq8aXrcGy9ZLnYEKJZRXQxwWVGjQtbTroe6w
x+iZ5Ncw2vgTJilm87lJQK7gd0MLVLJ7qJvaBvyjS5iYmE7DQ5LZgrVvo21kMuylZ/QmIUVzgXiw
N0MGx1QcaHTibEZ524fdwShBvG9E4aBgoId1m90cCQpTsEnoFxsvC1OYsWzKdgH45WQDZtkM153o
UKt53Ri9mcOkgDRFdTUDiyq9F4DF2NhUSu+yhngyTcAdu6Y5E27KbNKieMNMQh7QERopY/qJ7ulN
ksxn/U6tRbzat0H8MAg3wOdpFSPxwP3M5DuHeKXWkayD7loogYBTyW7u7iZdJsa1DcuEuCajl9Mt
NFXQPRtjVDLsLTz7QFoxv+DK9obsiNceqqaoE7wFeWuAgLPdUX/aLHN/VcqNHrMw5gOpwmQKsd+F
wIn8qcVnGXat4/0csIfdwjjSnyMd/CeMEi/a+ux8UbPks9vtSu7WcF0RxWLvCSgZnLMWxAHvktCF
xywDLg3q6F5k25q4HeRGowcxMnBwk+Eb88YndkfdfctdvyOQcDjk3nw2DZTbf8hoO7SwDx7VapKa
474Bi7mJNcYLonyqe4k6dlWHpr4XNUKIOUCVspqIYEEfpz8tWDO4vJLrSIrvfsJwiLRUmRdjBtRa
FiPmUF62EvgtMmMAF+MoN2bjoS9WtbqDqYpb1uphnQlUGWAkCOESNuu8MAK3lRBDmlkJxneU3ENV
POVyeEDjHeGFpGSey2Tx5fhhe7cEAmUv8IEz4xIp91Agx1jpumto6yCJ/EDPmOM8soD9VH6NiQbH
DkR071hJbGKNP58zI9+3SxwWaDcZlXfxWGO+yJtDP0SfhHY5NEXV77YeK9KOxnIXG9YtCUGimylJ
pgCrgGFAUtiAxOJMqFiJ8oQWNvIvJ1CrxBihRHBawT8lQLVqKr2e4mgXmbiustohnMQDXo3ppVI6
5nb076KFt1uVtX+XTc2wQY9AZFmFrx2jkWEVB3+20I0uUlh/pignUBZyRq4PcVJ1FVxpo9r4PVdz
Wou3ri+fW8vsjtNiL3SNkZ5HobTGvPSlmNjBRR6HR2BjEO98KqRp2xnEUnFTQf5a13UboXoGvu6z
kkHqOpX7nuDbJ68NEBrhiDPEt6EsbK1x6oJiZ3uTe28NdX68jgu8B3vflZN/ZaXdnW2D2mxHs2Pi
X4r0ILdtkUFBVoBWWGFM2DcewnxC9MMWR5nM40pieM3B3CdhNW+r2BfD2WUBmKFPYsOKXaV7SkXU
wQEC5VasCteqfmFdHupdzn7Pu3VxMyVQlCZcUqpo6vJcTHo6VOOMMnqFf6p0gDfPCJpdV7I50pmN
QCdJoJMSeEpTGwTQaA+6Mzs+04G1B4bgBtBs3fMXHet5ctBWpGXmDtDqMfHsQ5jLVrtL03bpWCCs
RMc4hplITHUEp5OhxWS9lEHO5VvaRLMc3IbxCapLgmzPfdcgL0793JKUIJYl3maUNNXKka7EE2pL
5as70LAQ1honKfObD1uzv5mqH0n+VEhhom2gdf+IYxEojWd65UNotvO81a6ymoeJmuejI97AvYcQ
Dy8qDVzWxSUss5ngjlKKJ2JIoagQ3oLZPW0ExVwb97AbUctUVIdUVNCFfcUEoIp1EB99M4F3pikN
gC8KnUhgFcoqTilBiVQNHUILPJhd/FIUUzZvaj0F+dboyNt5tOf2wysycQhMIvUGaAockc3OyudF
wtgejH6paRWXEGPEhK9H8MyQ9M8JHsZVY1s/gb9/oSAk77dw6LuRCzLfzPwxferdiG8THu82DaoX
3fknRglb6rZNaHRiV4Fm2Ghzrvf4Og4ofWqunhAHJAFZgdXcWSyU11VBvJWnigHzJFwIP4+wxTuI
Wg03PLomZn2jKE99Uz37Cs8nPLaW9yE89JGxsar+XrWefuADfotTNmyYn+7NIDt1jd+uBWtDrrzm
NI0l8rwefacc76Vj1R8cYyO8uuA5SuInKHO73nFRROfdtlXlu5VajGpVtUyXCYdsute8qVkz9ofY
Lr/yoCo2Xpk82bHzgIwe13/UjD8SjC8BbygC1uQ0mV1zsHj6vCxmVFU7O5DCMRIZencjm78Qxt3l
jfcE+8ACrTvc6abR61SEDRtrqIFQB6iI/PANhUXCprX6PQ+y22AFpVfp+DmFvmJdPg9WuO/wy/nK
eMiL9HUGw+dM5GsR13byIyY5fZfuCoVICURmvHfiDiYKQ41kFs0albTJ5j3H9k7k19fQt0+9KR6t
eWKvL4e72A0P9FJw9ftzP5I7FThIEfABXuZSUYxCJhJThwvYehAQ71aOrm9p6D2wIEGS3r0SCMTi
0cZHzigI6GaPpGcKuneuakpkDbvZIAmBDe+eUve9kt2umUCzVEju1g3AiknrrTPUKG3YPKWGyvcp
0tjI9to9grvPll2uA8+lUuxU5fSKXR/Mu4NIs5be9xhSlNds3Vl9M5aavwb0G2ACcwsnVP4OnI4l
rlkPwdnt/DdzbuZfpm8MF7yUL+Gcdk/kla8HEw9DMh45Bmhbx3Erm+iEffElg1BRzjMAkzK6aZ9U
hdK/IKyFhJhtU2EOr1PfX+Z6RB5X62sjxBMr/XRD+2ty1EMTT9sxOCZ9qtas98QPnQebyUvrR7cp
nQ/P1a8J6eQbNWADVg4ccbKnQQAX0Y3Vdg3bdDY2ocrsc2T7xXZiFtUs+YLZjsXzdFtMRhnrn7VU
pj5XSf1zNmpUVb2vL1w29UqMEzPHcZyfWs8yj/wdoEBCh4TRyeUdLpIUA4gR4HAaqtMInpURVtjv
5t5ru73bO7WNqc5CXcBt2xdvmL0RRigsgwQ+/MGkh4GMdNrsqKLu6eKg6yq4nj2kmYg/5TKwPlCm
p/Wmw9nU4H4bVLpYtlyXM89OTXlkmTD4W6kb0PFVoJZFtlJsjlh8+UTWhRPbcSfz+KdB0Hs+5wRS
46BfhJrQS3Dp1AP/qw2fPYVDsuxgygIq/LBIludJaH0ZEPOYGxOM6Dk1Nd96jwoWoAuXRTCvUX37
FGwtMPMsLecfzRxL7FQMYBBCNlO6HQcPMTUeHH4qTJ+kxhooIEz8egWzgXpoL8xw4cLa9DF3JMvT
8IS6oCQ3koKSFmhb9R2BODr1NFZouEo/O9Z1Jx8yq0PoZ9TK+e1Ip3nGqZwEO8OH5+dPY4jovqbx
rEfz08vnd+k66Q3rVsAHV4XxqUIQPezG2SaOcWgUFOzoZvuLhR1GsxVcFfLLYtN2tnlXYJYjdVRb
3o7NVlTsMfq3O78vry1GqVEAl4KnjCtlGJDoRPT0KfOYCsXvGuLSLgdv2cy48HVvQSOfb6AF+BCa
ee3E/sVWFV4PbszCQceDh96hCzzHAplElaxHYNJrELc1E5DisyOb9QBnp1n3QUoqqCquACCoLT1C
bkbLfmVgPm2L2f/mHrqOLoKPxnkaAz+OjhpsGZWOE6HEQBD8FE2mHZEJB6pql6v+kclWdElzZXFa
GBlq9EpDndQGDrKqiHADpGkNOdqinQP96GMSugiivvYz2n5CQFNX8/NUus3ODuhwM57glqNDt3mL
cQU0VWZ/K9ZmNsOgyK6QcKpmiW2s7rpw2BHn+JXak7roCrOttuePNDHlngRMi+hkEXMyElBkjD8L
xgOUHmGTr0GkcmLh4aJ9pPGPmXesZBg6d1U5vTNM+mXIeVyWfuan61WnxByqB7QuBmh/rfdcz3P5
lGYNJV+goa3fKrenn5QA6drVgEjsvKyxMVC19ZKNUYmqRdLPaJnuh0+HlEFURolPKSZNB54W83Uk
PKYdRNkuy3NEQATNYNn+w7JJHcrrzz6dgi5dLA7c3XJco0gqd3p2/d2ckHTJhop4PCKXnemtLCC5
sjRR7XfJ6mXhOKgA4XVWaF5o6YJUvWubvFCPbU+6JH4mI1FQW6uhRfAW6XTlK/QPP5syFO8goRnE
xe5gbFHIgeQCAEbdKqE4UGY6McfOGGQwz7wBeDAHqaG/gLF44Fa7qSTYxg8TgnyRnkoUvytrMKsn
IiU74DNw9lzliN9JY8I3wPECLqnyqNU7xnp1bf6sHOZxiAvyYXG71y8iwAAi4ulWT2pA5GWqo+j7
X0UFnEnzAMHpG4V1ImuxWZMeAYjA7sJTPAImPiAVb52HdPLHgrc/4FJgOMh+muY0TE86BAoIuWdU
8qz8oAYdTsH63RRBQhSAGUy/oc+nIDhsTBerLss0AsmUk/aqsaWc0pG94rFD4si+Ji2Ec8wcEzXh
3FtqPCs3o2XBUg1qwvC5NFZjZSYpk5iaYVtSOAEwnRzFxtZoMg5eqVCmWQz54BaYrK8QrozvRNmF
Lxg4zbWK+nzdpYWFwogaKycr+TWhuKhmpz2ymWeyxIznlxvZPJMmuR2fWmBOrvhlQ77QvvsyZLlF
ap7pIaxGKnCa5z58chA+HXgTwpBpFF97Y42MXtZmGYvx0lVswZBQw4Ur7kRWj9aTSsH17DhjICxm
OjGTg+MlKNiHkeblmIEWTz9nyM5PtIPEWtK4NvMtV1qOn+DU5BJ0KSfv2RtML9+2rdnPaBK8cT5k
dWnkBNzEac7kTrgvGrlm+UgRXJcPDnlg7Us6OR4ayQhx4bJTCku5dRPaePLHBbKZbkbrt4GGELKP
g91ezJfAj/gMdNlTLwA9hxuA4hphY9EaWfrMj4LeA8FPb+0sM+MX3YeujB9y4oYQOmRj9hE56KxJ
ZzEN67dnNcVXwu/mN+22Vbw3Nc36SsXkrjkwxdDq4lr+QuzcNHvibzEkyY6FLwlHrAdWXuxI8z4i
1+PLNchO2ho8MQwjVVeckw7tyw4xLLAcU2rus06ChNqOiO9o4kygDexoO+cJRMVg3Sj1YIL1g9Ne
pBEOYsdr0hBzpHOFiHJElI1fAOXqVmCpXKN9mP3tIjd9oPvBEKibGGnhjKcEYM/kw6ykPJakizlQ
fYRROOGJgw1OHqO5mROiizjUVFi2y/ecY3lyScVwiEbx1XjFcR4fe8umJklzsfTvfcLD3AVp6m+J
oEchwaiw5hsQ0DX3gjfrSi54DjrDahPeobQX77yZBn69YvDf7T4WH8Thuo+cEVSBojY46xtB+Q9w
C0wG1BiiuNbsNpIvDBrxVnRtf52rZr6Tw+Q85l5C3B22vJ0mDO0aDM6x6Tr7Ffn1AbCTOrjwGsiD
ruXL/yPvzHbrxtIr/CqFvg6NvUlubhJIGsiZNNiyrcFlSzeELKk4zzPfJsh13+UN6sXyUbKqJNkl
V7WMBEF01V2SD4dD7uH/1/qWx6nus+JgmQRJ2H8bWxX97AayfDjjVIM0kh8Vsk/23bK+DGXZ7YSo
EAUp14caiICaoFNgKUVlr1GoYApgo/u2hql86NqGXIMehcs932TOcFBlk7nS7KbnEWjbZHrlZmrl
mVsThz10TXruyDw/bRnD90dJN3su25PGrUHfuyc2Jb4ru9Bnnk4PlWBmT1mTbDphOqd5C7PEK4/q
3oA4V0x72kPSXUd6C2h/3tkqDn5uXfcak7m3I65KHiIKJpQnjmOY6hH3YkVoKS3Umh4OhR3lvPnr
7caj6KoumuKX9ikg+BFi+P8wVJiOofVcq/F9dNn9+o+nWkX+yb1WUbyyNFpED/GZjSDQoYP3pclo
O69YAUjtSQfiKzUTepr3KZUmsGHbYnzyNC5KWyKNu+8xSkGP0RVL41F7/OavAYUdm6M80Ao6tieF
JvBVS21pSRwr7cyHsa9NWRuQFtFgBESVyYPZBmEyNxljX2m2Yv9OepaMyv5AHMII98Uup2ql4KyT
PjP5zofWooSzikMDwQGqJSPdGUnnv6M/yl4CeWNwDf03wyrsB7lcp63y2R4jJrkxcgcOWDRKi+Iw
w4qxZhZojqXrO8GmJw2aPUEpI7kXzb5AoIxM7pcci/QNKMH5bLF80yubsynD9KzCk9IUtJsIfG87
Gj5Qfvc1WGTBfOFSWegQDsOdMd3kOJ+0+CxVHOm1URb228xsJbopRHqU75hDGxorsX1F0cq7brUu
O4ptBbK8uTG8szJv2vlMeE6NpCoNTHe/mzsYqDnYhk+gqykew65x0sOw11R+mLhS8Os0mafX5Leg
xgja0j+fxdKXaA3kGJtWhc6NMQ/hRe+4rb8dpYvKbehwtqxpOEbtpo7m+uPklp2/tQxatgg6sxIV
TNGqD5b28/fUL2j4DsqZbaiY5aLlG8zxhLmIIJgcFQkNgzF2zTW01uQmbq34VA3ArtcuK+8OnzcN
T3rDCZLCYgnlq4muYg/txkKufRt2+ybnOSW5YZHKrEp2ce/wocJkjga/vaaKAudKWWEy7AIc32dh
ZAtj3ckA8ZmaAlOuamUw7GaVst7FDs7oNYOyyePiJBYG5ZE5qkigwK0I5iYfIcp7WNIlBZBPjVX1
5RuHFWW4jzMVbqRNlQsYNNP2wi+y1AkCrJKSReXEHXOHlb2tMUAHbxvEHA0Rd25H4bnUwT7QL/fY
tMv0SniDdT0I3C9r8qD8C6+nrEPHNeouY8OF/Vk3RdqtDelTT8b+OK3dGE8nC6zKPJZFg2/TrZ0b
JruczDOci5DsggruruOUABok8rV+Tt5VVpfBD5jDDzi8tbXpTTO5msc8xzsKBgIDYPNpHGJ6wlgi
tNxRcpYfponO1Y5wjOGU2BW6wf1cpm/MdsIAwb7JfdcMqmtO0FJpc5/nAL6lO9REWUELh4UdmnxF
qy7yKF+RwQDcQGSKbPswo+G7KSazaPcy24OVbeQjMth8aDGyuFbVHeWZIpChGOlq0aE12WtOIcxA
LFX9uN9HU66PXATyhbIoFnYOOyzRu8Yp7N6wQciZjEyYOmguaaG17xa2cbdlZs6OC7lgjQLWOu9s
ux2H/SBqcfclERGk+73Fg7ohDm7BJablIogORlpjs0s7YpeSGUbKdp4PJFOGbUMoRZbxjlsjdF+7
dc8HnDwb1qDDOdbVej7ySXXu191cJ8djLe1iv+JFYXzIVAm4whDYYiiAg1bIbPFzrpoA3GRW9P3r
Oqj7fkNmunVJBoUNGcr1hgMvd3CLR4T7nCHsLZ11gTXj/YTjMtlosifxPcsBeSse9tnF6BdZb5TZ
kfgwjpBtV07lVR/pLYApQ7/bxbscIrFc60phlcJwV1tUwofqF7hYYKPLKmiTVUj+OnVV3ZCE44b4
b8C+Mc4BhIU21tW66bYAN2YofZVU4pi+2FICwdVcsPyZ1BG+0WrGPz3x5wXZtT8TpmQ026lNgiMb
17PaFnWeHVHPS+Ntns/Zh7aM0CHW6JjHPQeFK5ZvFc74hnX+wYD9biJGpWYSp711kdZpNm38iDJp
mIDuY4nWh9WqLsPpTVjDZNnZTSXPC+nAjjVJ/f2ZFaXm1WWNJ9ahadGXiokpOZ/SwKfcJOszmGTx
KYvPiF3UYPJU4T/vmjWxFdnr1svCbj0LDLwrRe/pOMCdJ9YdG7UjiwS98lNkpOFR4Q4Bi1RCHeK9
xo7ZlfaAky6cmAlhO3s1XiMEbkjI7NAiAwv8rIagPYynquelWSc1cTqrMNIwZEwYLSfs66pkHWeY
PE+7Qdh7yuRrhgXr8GqwoK7oRQ1+dV1ozCYKc8hGxkVYIHoAq7mNKNy0G1PRZ9gsavoGc30XHWFo
87sDs6PTj8W6bD+1PYJF3guNCg/lsKaRDH1VEMr5XpNu2m9gXLFTR4uh3wk5Hhr5DNMhnSG8raYh
Ay6v+mwR/OqwYfNnCfmpczKXHM2MLS3x6hXBTLmmHjDMBGgFePjrrS3r7rDPOoTVRbgM23YApXQ9
dxOaFtr9o7tVVg5GAgEDwOBeMXzAey7UOc+/lx7Gg98cd+gPxaolW5V5OvJJPcY1g4c/hh2zVpWZ
13uyasjS7SkH8C43SCLXLd17OCC9Q78K6le9HceRFwiPqrrxUhwJ29IZ7ZT9qcboioodBFbX9ecJ
HtKEghNCw6V0lKY7xE0F/q5wAFeJ3maJL9T2R9JCBMRWR/FNTVO4UDRdvwJsUpL9wYtrDFeQwoSz
JlANVnHZDTpZlTzvcl/Xg5SbwM/gltRIm1sQUT2cj9RjnUFNjYnTc1rDXc0wDH/ma3R6sJqe/Bgb
desCgU3oW46JcG5QjazIIAwhLJIwxtBfMTXYUXdF177XDCppw84gQnpVmVZZUbfyyKSl4QXzJOnM
6jVCkBjHbI8AYwetGZ155PnEBuKDGjGfqhykqq2FoNnQzG+90iaHrumM6oI5PMCloaR7HFEHrJAe
LQuhLsg8Y4MNPmIOj/ro4zzYjDWo9Kduq/NeUd4va+a2KRzhNxWtpObGYI4MwBpT47yYENuviyFH
nEORrKnAkgZNhtSChhkRO37hbXqVESXhjpCYaEsRWUChPuzovTncy3UiVPxeeBRJA4cRftOjBRl3
vC+URjlzlD+x6hlkepJo1MYOfXnV+Ev5zOW20hjuKtYFlm7bj7Qrm099SCM7zZ0WNoLqiGWSNbx+
J4Las6mcqnuLOG0il4mKlce82ravG24a2hoVCPZsXXuckbPdb8a4ESdBOBQFjt+gKDe1rBIMZXbD
EIkibzgmps1CHQIUwX3t1KWHWoD8v3LH8oz1lGsmxWc1axamNA7xVHNO5cz8W8ztuo5lT2wzNuh1
ybo22Ggfkz8K/jLdTBXtQ9YvOJE3MJTkziTj21tLcwjhijizeTTLYim8Rn2p1nMQAR8VTu68RRWO
pnRkwGd6KePDhCMuVU58z3iwZXoxGwy2rKym6tDoDQmBdEhBwZQZI9LKTQLxeTK0hPE51cEpVUAU
r1VblycNgnh0P4aNtocEooQASJtWJ0SvWO7CMUIc7/VuoF+7zTS8Ie+YDIumKsw9WDgWtE7Qh8Bz
TIUevy3cGZiItTwuEXaRK7pn42XW9729Z0nRGWvPXZy+iMbpYcZ+llznWayoaIeWg1qh6aojoLuk
lNczGt9V3cPbooqO/tuv81JvEV8yjoczpKg1bUN7b+wi+p+hUhpgpmxQFhmdYHFM7bI6SIJFuWiQ
9HKAxmuot7MYGaJCs3JvevqzYodRX2XrdjTFuaAM1q6LJHAp3bpteBG6Lf01xXI33UlK/VgRSJ42
92BGBt3KibqJ9C1wAQDsUDd9DptU/tJQOQ9XDrjSmr2ECPwt2Z92jJjIBxzl+uzq6UT2lUl8glfe
iCXvFmA8rpBN0lcZQiC36yr2PXn3WScuG6GOoNVmDV0q+6xqy4KiZMfmh4LQ1XnpaWobjXTN8xfa
mcWZdHgZDiWPXg12Gl4vlecqP3RZ8wHDSgFVOqRXU/iz2ZOt+f7IELWMEGmoYMip98yg1Q5NEcoc
m9hiXUjgZuVYx5iTJr7MvjV2yu/yPbSOAgJURKv0r1cV/j+4ID3LFko/64N8f1lf5o+NkL/9q/vy
gksNQbmesJSgTKA9du/3Gmb7lbPUlF0K8tQdaNk8KC+Yr5TEEudSprMQM1vy9/qC6bzSkqIwebn4
B12ke3/FC6msp/UFR0hxK6V2TKyanvukvsCGI5SCMW9D4B2ecTVUPcBbmROjRf8HK7nhGAc2Ig6k
sWC6i9XYdpQZkN0ll/aoeVMMePo0U6sIVDhPPLRpDQjF3/a2QOvkZouNPE+M4MBBbiaQjhSVXDlT
Q1xAnsbTlVvrdiEX4bioTaJR1nRHumrNPorN+mRl4p0yAvkamEoHrNS3fZQMQlotjdRSsL6qGpj9
kaebY8QcZr3yacTAbzAZTNbZSETmimq3/dFzMhwSIlpYWZnzaRatABVdSH8/dmq6cJB1j2vpZ5d0
YZlTp6BnvTnQGETUGaTgXZLIGY/toZ3xHhUC1VDkGoCxe6W5tFooOsd1TRzxRK5Av6kxELALqHtV
Y5jum2btGHN0OYUl7rjE96mkhiGbub1uiKmLh9nsXeKGZ2A2sxAhbZqOSEs71deEeE7gcLClTPvo
u1F/uUE6kHuAivFTDlcAwnXj6QMqHMkpZp7mjODrqN4wuZjsKeziTVm0RrShHmPjfA8a/bkgVucT
6y9/2vcC3ZH8WvKt1w6LJshwun0NICA/CoZIo7+QMzNhZqbvmpQUvDViqOFC2yXGSIrUbI5xxb9H
gEFiq1dUJ1E/CQR6NL+h1nth1s4sIBL6YF5SDGcGZP9rjqiY7K1IfUjzGIx678+9uxm6VE67CmJw
vK2woX9GoFndFGMVUUqgVgHJjiSdTG9GKyYHZ/QqYEKAkqZmTZJcd4aHgGp/UXtq2GRkGf8szcxu
DsgIAkHA1vdcT/CEqnHy0VmENGxNn83YLmWbcOKw1bpkPB7Pw2Iiz4BlRf+WqTp7G9tpTbfMrXwT
jtTs43QCaIO9naI99aO8GAgrla7+zBxHIbdoY9/fIL9LDR4+131DDFUCClLO8zvCWLu3xBHglHQL
5wLHAxB6Z+jqN4LAp9dYlRGhRilrvrkBLzZhsiMQIisJhzYJqjuWDpubVWdAdFlNUatOHduFDWYn
dGUhkKP9EnZB22AOvJNIGfU+hLwRs1jp7RFEm5Ex41I2YbTKm7Xo6xDl1xDCTwBf2p8YUQ7PO3VF
c4HAona2xaKlwEpL9MSKEpVlEysE+wDYiazhAgfDlVu5NJp65s/Xbe3gvUvlOEy7OVDIWGqWK0B9
ihlNIMvgxN3rVEZaxBj3s7lh3QQSzQ+6CyoJhD+JcrDYefuNxHBEAYq52EoLJO+JaK+RTTQ5xD4K
CGXHlwhqEfPqTomewpLfzUm/F1bsiQlKnaw3oy7y4zgJSa5pfJ/EMkAuLIhR8Fzi4eBxrNilSCoD
JLfnaMehkw8UKNe4PQ2yUhHbjJuaFZ6GDEEm/YpFaKw2CbZWxPt5FThrz3fCc6PwmgvItUTo9kvz
qcXmsKLsYrLHnsh2ZiOKpwCgj3ZY00aNPs3oCRHeaZn161i2bOFJl64XC0SHw9wlEAv10jT7tL8s
RU+9gMIG3MiolzJNu+u1gXqtDoUJiFQP8kMUK1TMYm6nFvTH4PycqVS8r2wBuL7z3PoI5R0yaZAv
6UeKUdgR0s5tfqmDFJME1JqBDHqLlXaBsTbaYvqAjdmXRnjlUmESO4yW4EKmakxuUL4aiAjhXSLs
1AkAIyuYxl/EGCxLT1FDp6A8ap/4lYsFW7G/uR473ztFE8T6c2hqcu0yfISMZiZgJIY6nglhWqNk
gzXYB1xroJDCRAx45YxXl+KTAKw0m531cZRxh51LVaJbQ3jE76HlGH8qB3p4K7vLgV3bEZ00NvjD
jcil/aGISceD2C2Bw4huqIAKCvb6ND8X8Q3JnTO5bgLtJLselDVJmGLAbvKKVmhQL1ATyAWUxpvY
gbYWdD5/jzaKvQ6d/PFzYBnmOZqK6pTNc+hAEZQIBXrlEgUhNGP0ChgSZjeja8uPTRuyX4PdvJRr
k5k1Hvg6RBoYwu3DXKYi2wsmi2cbYOdbbxx7wsU8yzzH76IsILpI/ld26UfVXtrRotr0oGCuo7Ry
LqzSJ5Cj6jqM64EJVHdXeKOZHMY5MlFPGcJ+Pc9wF/d5PpAYS5K7TajTkgvDR4MTW4x1lB7Q6Vp0
tBFGnWNYk/aHgPxNIppz6HkHbA0H2sOtpDvZ8thuSBQnjK4oebXXTZcjbypavRDmWI+jw82Haj8o
9VgdiCGp7BMvbRLyPGyIIovyvR6gLFCHPA1QX534DE7DyhK2Gt6h/8cBHeoiu/B7OcV06Aq4CGlW
BTGphk2DA9dvnX08/2TgiMlDuK9af0b8IRtfA/iUhrmy547gjamw4pOutOh59JCfUH8J8sIWd2IC
04H+gruNB00WawSgBjJkg65yY+IKr7YBeqJmWwNjyQ8wI5h0HR05YzCh/K74uuK+XU3tmEqSAxT5
Bcpq+XuU7NkVNbrSAOlmFeHWQhfp8mha06nW/dgdQpvqur1IMEfVmVXTDU1ysmxGyJJnOEQlZYnK
RasixbBX5AH1I4r6A16aISLja2pF+nmosWD4YCKujTDAbDxMNGpxeg0aXY03VQjiKuscu8OSxYRr
7RyJX0/ORYuasmKxQD0XxVe2T4S1T0JfUfYEN5tNsAFqCDtVzpVcN8D4edRpg6RrcuPgNMJ3YwB0
Ta3fN4PRpquitHyU8Etg0lKWNFdRlSchnrZJfBAkfH/GyIBvMk117qwhU7n12q/H4n0eYzNaFUNC
YVua5ByipM2cU2YyFnNtY+r3oa8Im6pcnxUVTBEEhqUWxdmIjowKeuBIbFtNCiy8JAaB/oQlqnFj
LsF0eR5U7dbJYKVvUyrt79LQ7z/ZeRec2n4RAgw0Rn3tWwklj8ZEprQqbGUYK5aDLUkw0LoNHp0B
u1RIwfxD3AeC4QBqXUw9cirOeyrSMDrjnOl+mpm9AW8JOKuajJQIZ7OmQG4lY/jR9Q0GDCiTDgMM
XR7yvAjEGNYtLS8KuGZFBr3hYWdhnYgVcF32vrWJnSE5dZq4Ja++S/FTqVwSqhgLelWLjr1YSOTj
DGV2MBnu064JCIBnonB2MgmzD5LYPIsnPU8jRI3ZJO9Mq3d5sN9glTxGlTjglBymRstaCB3L/1wg
IVeXJ1EeNP/2N/kvNWwEJ6gM6uFRWFELIa65MXNAmQbBMA86s3/yUI4lbdtzTGVDkHl8KEXODqt4
L94Ms9W+A0KRrYveJSoigZD0/KEeo02Wq6KXajv4QLF6kBX7ZNODNDaaSuJrkJXPxZ7XpL/UlpNv
nz/I8iG/U17uDkJAhBAgazwTcs3j62ksgJJ2R2GvtPX0oWMlRCaGHb5xjbxBdFcShDVDKlk9f9Rv
XdrDoz65NN+ZCkGVLtpYEhUWVbt2r2h6c/8vHoUOqlJy6Ux7QrHHfXxtfh/mmWdjkRBDozaSuume
LPovxYY/fPgk+9zHt/D2MGCC2Ae7Jpu6x4chLpiJ17KipRuz33oIe/pgNrYF2XrrymnE28rusl1Y
aWJMRn/cVcipjrHj2++fv1ysxs+ex5O3wC7F0AJtiDYR7DMKm7re09YyWmNX2ywm18KxIE5noNcU
Ls3vPEhffaXcBUdLz0WEgNnMXVzID95BB2bepDKWg51HTGdroas2x6b4zjvx1Zv+5CjLd/HgKHUR
gRrCUrVxg6A7xOA0YSfu+l0RYSl7/naaT3zTvHkevB0yUS1tAaxQT64I8rIfRhMUXRJ9GPM6pNYm
Eymwr8OosKqLLlSzPCiKXFz4Zj9uhhYXoU6LTO4lg7SPSvKB9Mr08apEfZzsy9k0brpMWhdlkbAl
Mliikz+I+4C+ClPUd0aqr74QRkJea8ka1dVLFebxrSIJmOZLzEhlkj6MLTTCXhUhznj+Ln3zKC7j
q0Kcq3HrPT4KXc0hLF2G3tI2eb1cK0OP1ajvjBdffe1cyzI4mSxqFTzP5SwefO3BRBHAqtx4Y/Qk
G4WhsHfRAPt59MX4+vkL+npAZALhvbBcoQWb8aUU9eBQbKoYkCNMZxVm1KsZAckZZX+ygGNFSp5b
GIeBh6T1+YMu38XTUVij/qWOppcS3JODqnGKkopaw4bmAtwdEN6rSVNkzuzSfA1LH4EfKglr3w5b
//L5Q3/9BaLacRViINNkM//0MRnnpjSMcWT0chwITJ2ZvElatsD/xFHAZ6EUWshp8ukFxh3rLF9F
G232ZIDyAuywH2ffeeS/HoqZMj0eeQx9tDzVIrt6+OUVmlAMdq1kFhSsZDfVUASaNRSNn1WXmtDt
rYL2On0dekoNAlLexEr4K5ugAZMuallW3zmjZfp8+sVy2RYaLEZFat2PT6gPiPSsZmr3/lzZsEir
+ThXEWr9Ghg2EYC995057+vHV5tCgJWwlCmoxz8ZtEKMHEavB0I0Nd2ttpUmYbWE/Owz2LE/j0v3
Ta/BWX1n9P/6BeWwlI81R3Vwrjx5QVtD0Tqu+ngD3FfvVB7PB37UQc+hXms633mYbmfUJ3fVZDgw
zWUsgHTyZBbw6Cppj7bMptAdRC4427gsG+O0UkJv0DH7ASU3CaGzKczxSIrZe8uTX0AvYg+7hyDU
31Gr8vdun/H/s+iULye+uWwvtyxC2um4u6mnk5umS9s7ZiQB6ctv38MIbM+Kf+6P/v6vdyulb3/Q
Tze3Rz6bypt/+9vlNfuBTdS09RMYy92b+ojFcntOtyf83Eekl1xXd81nGxJsyiJP4t3/208pO9D7
X1juKwAspsUbSENi+Xn4tX77tO9u0vOX9mf+5rlzv7szB9fsUMxbkOQLr995xXyPTlQtOwZ+GGIf
3gbbe0WTh1kN0dHtD3MQR3zwkPzRY/CDb8NV0ZHhw3MYALh4JHrljP/MPXjyAQ+fAYSytz9PL15Z
rxgV+dG/35z/lYv/41fAc02GsT9z/U8+48H1m9YrZSG/Zfa7vVrBJz56BnhGTAoTSOz+d5+BJ5fw
+6vgyaX397K7INUr7ZmSSYhZ6NHl61dwQrUSLjL45efuhv/PvwJ/fPmWs6wAX3oHrFcU8Sz6r1+u
8+lzsAyJDAPidnX7Z9+DP3GbfptV1og6r7fL0B/dIOX6etr5oz+4H2u+/v2XoXQZL3lEHv3dMrvc
HfruQVr+/98f3ePbYe7BL++HvdvDfPnnX67v6yM/Otb9Rd3/x/0IQlh9FU63v5i+nOXby4w56d+v
6puHAxw6+fv/+80J8bfH/tkPTS+D4rK5/6Db+UMIBvPfL++rmfbPfXB2ORcwz+4/6faTbfkDTnl1
GUaXDz/2br5/6Qnvbq659+lP31pR3I0jLz3Ctil//UcdtcVPp5dQIh5ewjK6MFK99Ah7RfTrfzy+
5XeLgZd+8NGi+wh//c9HJ20K6j8vP+mjS+7IHp6dpvjpmnvTpfefuTwz7AMWBcnLL+C3g9x/2N2n
M4Pf/4d//i1CFvNYFGMqueyVXnrWi9zm1398fvK0mz/i/Xx/U+eX2efu6vFXijjnB9ztk4iv8uan
w8v8JqofH0C7i3PopTdmOcAejyQH4ZF5W9Tto6ERNqHJbP1jj/L0weQY7FtfeoxlKLj8ac2+CQPi
4y+a0sMPeL1OeWt/en+JAPn+ZG8f/LsF4ovP/qYOovLRvafWpVgJvfSTz4or7gwCjPuPWs7aIjXt
B9zzP6b5//H28k9NekffoXy+8OP/2Nn3wg8+KeCSZo+ePqqv3o94hYr8+tf/yh9P2Eth0tM/4It8
Vo74wnuyvnk6qHv3y+nnn+1vrfx+2xl/vR683/h/6589Xusuf3GVclp//28AAAD//w==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21</xdr:row>
      <xdr:rowOff>161925</xdr:rowOff>
    </xdr:from>
    <xdr:ext cx="5883348" cy="2590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449580</xdr:colOff>
      <xdr:row>1</xdr:row>
      <xdr:rowOff>22860</xdr:rowOff>
    </xdr:from>
    <xdr:to>
      <xdr:col>10</xdr:col>
      <xdr:colOff>678180</xdr:colOff>
      <xdr:row>14</xdr:row>
      <xdr:rowOff>190500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1C43F3F-5F88-43CC-AD22-A2F28C8E6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</xdr:row>
      <xdr:rowOff>15240</xdr:rowOff>
    </xdr:from>
    <xdr:to>
      <xdr:col>5</xdr:col>
      <xdr:colOff>259080</xdr:colOff>
      <xdr:row>15</xdr:row>
      <xdr:rowOff>162560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3BC9351-6FD6-44DC-A61B-6A3319C3F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39415</xdr:colOff>
      <xdr:row>22</xdr:row>
      <xdr:rowOff>13138</xdr:rowOff>
    </xdr:from>
    <xdr:to>
      <xdr:col>12</xdr:col>
      <xdr:colOff>427679</xdr:colOff>
      <xdr:row>36</xdr:row>
      <xdr:rowOff>32120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4C9A1DD-C0CC-4BB9-ADEE-EBC052603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408193</xdr:colOff>
      <xdr:row>22</xdr:row>
      <xdr:rowOff>26276</xdr:rowOff>
    </xdr:from>
    <xdr:to>
      <xdr:col>18</xdr:col>
      <xdr:colOff>637344</xdr:colOff>
      <xdr:row>36</xdr:row>
      <xdr:rowOff>40453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2F420E5-8252-49A0-AC20-6BC228500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254000</xdr:colOff>
      <xdr:row>54</xdr:row>
      <xdr:rowOff>47625</xdr:rowOff>
    </xdr:from>
    <xdr:to>
      <xdr:col>5</xdr:col>
      <xdr:colOff>523875</xdr:colOff>
      <xdr:row>80</xdr:row>
      <xdr:rowOff>27231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F1EC9445-8E1F-49D3-B4B4-8F678C804C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10746105"/>
              <a:ext cx="4613275" cy="5130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84667</xdr:colOff>
      <xdr:row>37</xdr:row>
      <xdr:rowOff>63500</xdr:rowOff>
    </xdr:from>
    <xdr:to>
      <xdr:col>6</xdr:col>
      <xdr:colOff>64101</xdr:colOff>
      <xdr:row>50</xdr:row>
      <xdr:rowOff>135048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8BF7C45-77AD-4302-9086-4ECDD6537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808785</xdr:colOff>
      <xdr:row>8</xdr:row>
      <xdr:rowOff>60845</xdr:rowOff>
    </xdr:from>
    <xdr:ext cx="1058115" cy="25455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4722EAE-FC26-2A6D-BCDA-A464164FA157}"/>
            </a:ext>
          </a:extLst>
        </xdr:cNvPr>
        <xdr:cNvSpPr txBox="1"/>
      </xdr:nvSpPr>
      <xdr:spPr>
        <a:xfrm flipH="1" flipV="1">
          <a:off x="8626905" y="1645805"/>
          <a:ext cx="105811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7620</xdr:colOff>
      <xdr:row>1</xdr:row>
      <xdr:rowOff>76200</xdr:rowOff>
    </xdr:from>
    <xdr:to>
      <xdr:col>4</xdr:col>
      <xdr:colOff>495300</xdr:colOff>
      <xdr:row>7</xdr:row>
      <xdr:rowOff>144780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A3E1A6D-CA57-44B6-A337-5271E03FA6F4}"/>
            </a:ext>
          </a:extLst>
        </xdr:cNvPr>
        <xdr:cNvSpPr txBox="1"/>
      </xdr:nvSpPr>
      <xdr:spPr>
        <a:xfrm>
          <a:off x="7620" y="274320"/>
          <a:ext cx="39624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 foi o total de venda por bimestre?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extract(year from data_pedido) as ano,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ceil(extract(month from data_pedido)/3)as trimestre,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format(sum((valor_venda*quantidade)-desconto),2) as total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vendas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ano, trimestre;</a:t>
          </a:r>
          <a:r>
            <a:rPr lang="pt-BR"/>
            <a:t> </a:t>
          </a:r>
          <a:endParaRPr lang="pt-BR" sz="1100"/>
        </a:p>
      </xdr:txBody>
    </xdr:sp>
    <xdr:clientData/>
  </xdr:twoCellAnchor>
  <xdr:twoCellAnchor>
    <xdr:from>
      <xdr:col>4</xdr:col>
      <xdr:colOff>754380</xdr:colOff>
      <xdr:row>1</xdr:row>
      <xdr:rowOff>83820</xdr:rowOff>
    </xdr:from>
    <xdr:to>
      <xdr:col>10</xdr:col>
      <xdr:colOff>489284</xdr:colOff>
      <xdr:row>6</xdr:row>
      <xdr:rowOff>167640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0C66F6A-CDCE-0A19-687E-030A7C59C03B}"/>
            </a:ext>
          </a:extLst>
        </xdr:cNvPr>
        <xdr:cNvSpPr txBox="1"/>
      </xdr:nvSpPr>
      <xdr:spPr>
        <a:xfrm>
          <a:off x="4219475" y="284346"/>
          <a:ext cx="4932546" cy="1086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 foi o total de vendas por categoria de produto?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categoria,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format(sum((valor_venda*quantidade)-desconto),2) as total_por_categoria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vendas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categoria;</a:t>
          </a:r>
          <a:r>
            <a:rPr lang="pt-BR"/>
            <a:t> </a:t>
          </a:r>
          <a:endParaRPr lang="pt-BR" sz="1100"/>
        </a:p>
      </xdr:txBody>
    </xdr:sp>
    <xdr:clientData/>
  </xdr:twoCellAnchor>
  <xdr:twoCellAnchor>
    <xdr:from>
      <xdr:col>0</xdr:col>
      <xdr:colOff>53340</xdr:colOff>
      <xdr:row>10</xdr:row>
      <xdr:rowOff>91440</xdr:rowOff>
    </xdr:from>
    <xdr:to>
      <xdr:col>7</xdr:col>
      <xdr:colOff>815340</xdr:colOff>
      <xdr:row>18</xdr:row>
      <xdr:rowOff>106680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82859BB-0EDF-A14B-86B0-03041E36D313}"/>
            </a:ext>
          </a:extLst>
        </xdr:cNvPr>
        <xdr:cNvSpPr txBox="1"/>
      </xdr:nvSpPr>
      <xdr:spPr>
        <a:xfrm>
          <a:off x="53340" y="2072640"/>
          <a:ext cx="6842760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Quais foram os produtos mais vendidos em quantidade e, qual produto gerou maior faturamento?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 nome_produto,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quantidade,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format(sum((valor_venda*quantidade)-desconto),2) as valor 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vendas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quantidade=(select max(quantidade)from vendas)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nome_produto,quantidade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SUM((valor_venda * quantidade) - desconto) DESC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5;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endParaRPr lang="pt-BR" sz="1100"/>
        </a:p>
      </xdr:txBody>
    </xdr:sp>
    <xdr:clientData/>
  </xdr:twoCellAnchor>
  <xdr:twoCellAnchor>
    <xdr:from>
      <xdr:col>0</xdr:col>
      <xdr:colOff>106318</xdr:colOff>
      <xdr:row>21</xdr:row>
      <xdr:rowOff>69669</xdr:rowOff>
    </xdr:from>
    <xdr:to>
      <xdr:col>6</xdr:col>
      <xdr:colOff>395878</xdr:colOff>
      <xdr:row>30</xdr:row>
      <xdr:rowOff>183968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235F678A-9CC8-0821-DF82-C41DAB86802D}"/>
            </a:ext>
          </a:extLst>
        </xdr:cNvPr>
        <xdr:cNvSpPr txBox="1"/>
      </xdr:nvSpPr>
      <xdr:spPr>
        <a:xfrm>
          <a:off x="106318" y="4260669"/>
          <a:ext cx="5514703" cy="19104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Como as vendas evoluíram ao longo dos meses?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month(data_pedido) &gt;=10 then CONCAT(cast(year(data_pedido) as char),cast(month(data_pedido) as char))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CONCAT(cast(year(data_pedido) as char),'0',cast(month(data_pedido) as char))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as ANOMES,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format(sum((valor_venda*quantidade)-desconto),2) as total_vendido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vendas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anomes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anomes;</a:t>
          </a:r>
          <a:r>
            <a:rPr lang="pt-BR"/>
            <a:t> </a:t>
          </a:r>
          <a:endParaRPr lang="pt-BR" sz="1100"/>
        </a:p>
      </xdr:txBody>
    </xdr:sp>
    <xdr:clientData/>
  </xdr:twoCellAnchor>
  <xdr:twoCellAnchor>
    <xdr:from>
      <xdr:col>6</xdr:col>
      <xdr:colOff>681179</xdr:colOff>
      <xdr:row>21</xdr:row>
      <xdr:rowOff>65772</xdr:rowOff>
    </xdr:from>
    <xdr:to>
      <xdr:col>15</xdr:col>
      <xdr:colOff>237042</xdr:colOff>
      <xdr:row>30</xdr:row>
      <xdr:rowOff>88632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96D98F5-EB47-E1F9-B5AC-06912348E8FF}"/>
            </a:ext>
          </a:extLst>
        </xdr:cNvPr>
        <xdr:cNvSpPr txBox="1"/>
      </xdr:nvSpPr>
      <xdr:spPr>
        <a:xfrm>
          <a:off x="5878821" y="4276825"/>
          <a:ext cx="7352326" cy="18275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Houve queda e pico de vendas em algum período específico?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month(data_pedido) &gt;= 10 THEN concat(cast(year(data_pedido) as char),cast(month(data_pedido) as char))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concat(cast(year(data_pedido) as char),'0',cast(month(data_pedido) as char))  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as anomes,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round(sum((valor_venda*quantidade)-desconto),2) as soma_venda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vendas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anomes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anomes; 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endParaRPr lang="pt-BR" sz="1100"/>
        </a:p>
      </xdr:txBody>
    </xdr:sp>
    <xdr:clientData/>
  </xdr:twoCellAnchor>
  <xdr:twoCellAnchor>
    <xdr:from>
      <xdr:col>0</xdr:col>
      <xdr:colOff>0</xdr:colOff>
      <xdr:row>33</xdr:row>
      <xdr:rowOff>24064</xdr:rowOff>
    </xdr:from>
    <xdr:to>
      <xdr:col>5</xdr:col>
      <xdr:colOff>649706</xdr:colOff>
      <xdr:row>37</xdr:row>
      <xdr:rowOff>160421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EB997A11-509E-2942-239F-0E5DF52553A7}"/>
            </a:ext>
          </a:extLst>
        </xdr:cNvPr>
        <xdr:cNvSpPr txBox="1"/>
      </xdr:nvSpPr>
      <xdr:spPr>
        <a:xfrm>
          <a:off x="0" y="6841959"/>
          <a:ext cx="4981074" cy="938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entre os segmentos, quem que mais compraram (em valor)?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segmento,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format(sum((valor_venda*quantidade)-desconto),2) as total_por_segmento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vendas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segmento;</a:t>
          </a:r>
          <a:r>
            <a:rPr lang="pt-BR"/>
            <a:t> </a:t>
          </a:r>
          <a:endParaRPr lang="pt-BR" sz="1100"/>
        </a:p>
      </xdr:txBody>
    </xdr:sp>
    <xdr:clientData/>
  </xdr:twoCellAnchor>
  <xdr:twoCellAnchor>
    <xdr:from>
      <xdr:col>0</xdr:col>
      <xdr:colOff>0</xdr:colOff>
      <xdr:row>40</xdr:row>
      <xdr:rowOff>80211</xdr:rowOff>
    </xdr:from>
    <xdr:to>
      <xdr:col>6</xdr:col>
      <xdr:colOff>96253</xdr:colOff>
      <xdr:row>47</xdr:row>
      <xdr:rowOff>104275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53EA8985-A423-2F56-0262-C7E6E107A5B6}"/>
            </a:ext>
          </a:extLst>
        </xdr:cNvPr>
        <xdr:cNvSpPr txBox="1"/>
      </xdr:nvSpPr>
      <xdr:spPr>
        <a:xfrm>
          <a:off x="0" y="8101264"/>
          <a:ext cx="5293895" cy="14277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 estado ou cidade gerou mais vendas?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count(cidade) as contagem,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estado,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format(sum((valor_venda*quantidade)-desconto),2) as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valor_gerado_por_estado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vendas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estado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contagem desc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5;</a:t>
          </a:r>
          <a:r>
            <a:rPr lang="pt-BR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outlinePr summaryBelow="0" summaryRight="0"/>
  </sheetPr>
  <dimension ref="A1:U1006"/>
  <sheetViews>
    <sheetView tabSelected="1" topLeftCell="A29" zoomScale="86" workbookViewId="0">
      <selection activeCell="I49" sqref="I49"/>
    </sheetView>
  </sheetViews>
  <sheetFormatPr defaultColWidth="12.6640625" defaultRowHeight="15" customHeight="1" x14ac:dyDescent="0.25"/>
  <cols>
    <col min="1" max="6" width="12.6640625" style="1" customWidth="1"/>
    <col min="7" max="16384" width="12.6640625" style="1"/>
  </cols>
  <sheetData>
    <row r="1" spans="1:21" ht="15.75" customHeight="1" x14ac:dyDescent="0.3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21" ht="15.75" customHeight="1" x14ac:dyDescent="0.25">
      <c r="A2" s="2"/>
      <c r="B2" s="3"/>
      <c r="C2" s="3"/>
      <c r="D2" s="3"/>
      <c r="E2" s="3"/>
      <c r="F2" s="3"/>
    </row>
    <row r="3" spans="1:21" ht="15.75" customHeight="1" x14ac:dyDescent="0.25">
      <c r="A3" s="2"/>
      <c r="B3" s="4"/>
    </row>
    <row r="4" spans="1:21" ht="15.75" customHeight="1" x14ac:dyDescent="0.25">
      <c r="A4" s="2"/>
      <c r="B4" s="4"/>
    </row>
    <row r="5" spans="1:21" ht="15.75" customHeight="1" x14ac:dyDescent="0.25"/>
    <row r="6" spans="1:21" ht="15.75" customHeight="1" x14ac:dyDescent="0.25"/>
    <row r="7" spans="1:21" ht="15.75" customHeight="1" x14ac:dyDescent="0.25">
      <c r="M7" s="5"/>
    </row>
    <row r="8" spans="1:21" ht="15.75" customHeight="1" x14ac:dyDescent="0.25"/>
    <row r="9" spans="1:21" ht="15.75" customHeight="1" x14ac:dyDescent="0.25"/>
    <row r="10" spans="1:21" ht="15.75" customHeight="1" x14ac:dyDescent="0.25"/>
    <row r="11" spans="1:21" ht="15.75" customHeight="1" x14ac:dyDescent="0.25"/>
    <row r="12" spans="1:21" ht="15.75" customHeight="1" x14ac:dyDescent="0.25"/>
    <row r="13" spans="1:21" ht="15.75" customHeight="1" x14ac:dyDescent="0.25">
      <c r="A13" s="2"/>
    </row>
    <row r="14" spans="1:21" ht="15.75" customHeight="1" x14ac:dyDescent="0.25">
      <c r="A14" s="2"/>
      <c r="J14" s="2"/>
    </row>
    <row r="15" spans="1:21" ht="15.75" customHeight="1" x14ac:dyDescent="0.3">
      <c r="A15" s="6"/>
      <c r="B15" s="6"/>
      <c r="C15" s="6"/>
      <c r="D15" s="6"/>
      <c r="E15" s="6"/>
      <c r="F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.75" customHeight="1" x14ac:dyDescent="0.3">
      <c r="A16" s="6"/>
      <c r="B16" s="6"/>
      <c r="C16" s="6"/>
      <c r="D16" s="6"/>
      <c r="E16" s="6"/>
      <c r="F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.75" customHeight="1" x14ac:dyDescent="0.3">
      <c r="A17" s="6"/>
      <c r="B17" s="6"/>
      <c r="C17" s="6"/>
      <c r="D17" s="6"/>
      <c r="E17" s="6"/>
      <c r="F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5.75" customHeight="1" x14ac:dyDescent="0.3">
      <c r="A18" s="6"/>
      <c r="B18" s="6"/>
      <c r="C18" s="6"/>
      <c r="D18" s="6"/>
      <c r="E18" s="6"/>
      <c r="F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5.75" customHeight="1" x14ac:dyDescent="0.3">
      <c r="A19" s="6"/>
      <c r="B19" s="6"/>
      <c r="C19" s="6"/>
      <c r="D19" s="6"/>
      <c r="E19" s="6"/>
      <c r="F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.75" customHeight="1" x14ac:dyDescent="0.3">
      <c r="A20" s="6"/>
      <c r="B20" s="6"/>
      <c r="C20" s="6"/>
      <c r="D20" s="6"/>
      <c r="E20" s="6"/>
      <c r="F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5.75" customHeight="1" x14ac:dyDescent="0.3">
      <c r="A21" s="33" t="s">
        <v>1</v>
      </c>
      <c r="B21" s="34"/>
      <c r="C21" s="34"/>
      <c r="D21" s="34"/>
      <c r="E21" s="34"/>
      <c r="F21" s="34"/>
      <c r="H21" s="33" t="s">
        <v>2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ht="15.75" customHeight="1" x14ac:dyDescent="0.25">
      <c r="A22" s="3"/>
    </row>
    <row r="23" spans="1:21" ht="15.75" customHeight="1" x14ac:dyDescent="0.25"/>
    <row r="24" spans="1:21" ht="15.75" customHeight="1" x14ac:dyDescent="0.25"/>
    <row r="25" spans="1:21" ht="15.75" customHeight="1" x14ac:dyDescent="0.25"/>
    <row r="26" spans="1:21" ht="15.75" customHeight="1" x14ac:dyDescent="0.25"/>
    <row r="27" spans="1:21" ht="15.75" customHeight="1" x14ac:dyDescent="0.25"/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spans="1:6" ht="15.75" customHeight="1" x14ac:dyDescent="0.25"/>
    <row r="34" spans="1:6" ht="15.75" customHeight="1" x14ac:dyDescent="0.25"/>
    <row r="35" spans="1:6" ht="15.75" customHeight="1" x14ac:dyDescent="0.25"/>
    <row r="36" spans="1:6" ht="15.75" customHeight="1" x14ac:dyDescent="0.25"/>
    <row r="37" spans="1:6" ht="15.75" customHeight="1" x14ac:dyDescent="0.3">
      <c r="A37" s="33" t="s">
        <v>3</v>
      </c>
      <c r="B37" s="34"/>
      <c r="C37" s="34"/>
      <c r="D37" s="34"/>
      <c r="E37" s="34"/>
      <c r="F37" s="34"/>
    </row>
    <row r="38" spans="1:6" ht="15.75" customHeight="1" x14ac:dyDescent="0.25">
      <c r="A38" s="7"/>
    </row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spans="1:6" ht="15.75" customHeight="1" x14ac:dyDescent="0.25"/>
    <row r="50" spans="1:6" ht="15.75" customHeight="1" x14ac:dyDescent="0.25"/>
    <row r="51" spans="1:6" ht="15.75" customHeight="1" x14ac:dyDescent="0.25"/>
    <row r="52" spans="1:6" ht="15.75" customHeight="1" x14ac:dyDescent="0.25"/>
    <row r="53" spans="1:6" ht="15.75" customHeight="1" x14ac:dyDescent="0.3">
      <c r="A53" s="36" t="s">
        <v>50</v>
      </c>
      <c r="B53" s="36"/>
      <c r="C53" s="36"/>
      <c r="D53" s="36"/>
      <c r="E53" s="36"/>
      <c r="F53" s="36"/>
    </row>
    <row r="54" spans="1:6" ht="15.75" customHeight="1" x14ac:dyDescent="0.25"/>
    <row r="55" spans="1:6" ht="15.75" customHeight="1" x14ac:dyDescent="0.25"/>
    <row r="56" spans="1:6" ht="15.75" customHeight="1" x14ac:dyDescent="0.25"/>
    <row r="57" spans="1:6" ht="15.75" customHeight="1" x14ac:dyDescent="0.25"/>
    <row r="58" spans="1:6" ht="15.75" customHeight="1" x14ac:dyDescent="0.25"/>
    <row r="59" spans="1:6" ht="15.75" customHeight="1" x14ac:dyDescent="0.25"/>
    <row r="60" spans="1:6" ht="15.75" customHeight="1" x14ac:dyDescent="0.25"/>
    <row r="61" spans="1:6" ht="15.75" customHeight="1" x14ac:dyDescent="0.25"/>
    <row r="62" spans="1:6" ht="15.75" customHeight="1" x14ac:dyDescent="0.25"/>
    <row r="63" spans="1:6" ht="15.75" customHeight="1" x14ac:dyDescent="0.25"/>
    <row r="64" spans="1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5">
    <mergeCell ref="A1:J1"/>
    <mergeCell ref="A21:F21"/>
    <mergeCell ref="H21:U21"/>
    <mergeCell ref="A37:F37"/>
    <mergeCell ref="A53:F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  <outlinePr summaryBelow="0" summaryRight="0"/>
  </sheetPr>
  <dimension ref="A1:Q1000"/>
  <sheetViews>
    <sheetView topLeftCell="F2" zoomScale="94" zoomScaleNormal="362" workbookViewId="0">
      <selection activeCell="J28" sqref="J28"/>
    </sheetView>
  </sheetViews>
  <sheetFormatPr defaultColWidth="12.6640625" defaultRowHeight="15" customHeight="1" x14ac:dyDescent="0.25"/>
  <cols>
    <col min="1" max="1" width="16" style="1" customWidth="1"/>
    <col min="2" max="2" width="19.21875" style="1" customWidth="1"/>
    <col min="3" max="3" width="17" style="1" customWidth="1"/>
    <col min="4" max="4" width="2.109375" style="1" customWidth="1"/>
    <col min="5" max="5" width="12.6640625" style="1" customWidth="1"/>
    <col min="6" max="6" width="21.21875" style="1" customWidth="1"/>
    <col min="7" max="7" width="14" style="1" customWidth="1"/>
    <col min="8" max="8" width="8.88671875" style="1" customWidth="1"/>
    <col min="9" max="9" width="7.88671875" style="1" customWidth="1"/>
    <col min="10" max="10" width="14.21875" style="1" customWidth="1"/>
    <col min="11" max="13" width="12.6640625" style="1"/>
    <col min="14" max="14" width="17.109375" style="1" customWidth="1"/>
    <col min="15" max="15" width="12.6640625" style="1" customWidth="1"/>
    <col min="16" max="16" width="10.21875" style="1" customWidth="1"/>
    <col min="17" max="17" width="16.109375" style="1" customWidth="1"/>
    <col min="18" max="16384" width="12.6640625" style="1"/>
  </cols>
  <sheetData>
    <row r="1" spans="1:17" ht="15.75" customHeight="1" x14ac:dyDescent="0.25">
      <c r="A1" s="37" t="s">
        <v>0</v>
      </c>
      <c r="B1" s="38"/>
      <c r="C1" s="38"/>
      <c r="D1" s="38"/>
      <c r="E1" s="38"/>
      <c r="F1" s="38"/>
      <c r="G1" s="38"/>
      <c r="I1" s="8"/>
      <c r="J1" s="8"/>
      <c r="K1" s="37" t="s">
        <v>2</v>
      </c>
      <c r="L1" s="39"/>
      <c r="M1" s="39"/>
      <c r="N1" s="8"/>
      <c r="O1" s="8"/>
      <c r="P1" s="8"/>
    </row>
    <row r="2" spans="1:17" ht="15.75" customHeight="1" x14ac:dyDescent="0.25">
      <c r="A2" s="3" t="s">
        <v>4</v>
      </c>
      <c r="E2" s="3" t="s">
        <v>5</v>
      </c>
      <c r="F2" s="3"/>
      <c r="I2" s="3" t="s">
        <v>6</v>
      </c>
      <c r="M2" s="3" t="s">
        <v>7</v>
      </c>
    </row>
    <row r="3" spans="1:17" ht="15.75" customHeight="1" x14ac:dyDescent="0.25">
      <c r="A3" s="9" t="s">
        <v>8</v>
      </c>
      <c r="B3" s="9" t="s">
        <v>9</v>
      </c>
      <c r="C3" s="9" t="s">
        <v>10</v>
      </c>
      <c r="E3" s="9" t="s">
        <v>11</v>
      </c>
      <c r="F3" s="9" t="s">
        <v>12</v>
      </c>
      <c r="I3" s="9" t="s">
        <v>13</v>
      </c>
      <c r="J3" s="9" t="s">
        <v>14</v>
      </c>
      <c r="K3" s="2"/>
      <c r="M3" s="9" t="s">
        <v>15</v>
      </c>
      <c r="N3" s="9" t="s">
        <v>49</v>
      </c>
      <c r="O3" s="2"/>
      <c r="P3" s="2"/>
    </row>
    <row r="4" spans="1:17" ht="15.75" customHeight="1" x14ac:dyDescent="0.25">
      <c r="A4" s="9">
        <v>2024</v>
      </c>
      <c r="B4" s="9">
        <v>1</v>
      </c>
      <c r="C4" s="10">
        <v>14895540.15</v>
      </c>
      <c r="E4" s="9" t="s">
        <v>16</v>
      </c>
      <c r="F4" s="11">
        <v>43182714.640000001</v>
      </c>
      <c r="I4" s="12">
        <v>202301</v>
      </c>
      <c r="J4" s="13">
        <v>5506811.2400000002</v>
      </c>
      <c r="K4" s="14"/>
      <c r="M4" s="12">
        <v>202301</v>
      </c>
      <c r="N4" s="15">
        <v>5506811.2400000002</v>
      </c>
      <c r="P4" s="16" t="s">
        <v>52</v>
      </c>
    </row>
    <row r="5" spans="1:17" ht="15.75" customHeight="1" x14ac:dyDescent="0.25">
      <c r="A5" s="9">
        <v>2023</v>
      </c>
      <c r="B5" s="9">
        <v>1</v>
      </c>
      <c r="C5" s="10">
        <v>15821335.869999999</v>
      </c>
      <c r="E5" s="9" t="s">
        <v>17</v>
      </c>
      <c r="F5" s="11">
        <v>38685339.640000001</v>
      </c>
      <c r="I5" s="12">
        <v>202302</v>
      </c>
      <c r="J5" s="13">
        <v>4672846.55</v>
      </c>
      <c r="K5" s="14"/>
      <c r="M5" s="12">
        <v>202302</v>
      </c>
      <c r="N5" s="15">
        <v>4672846.55</v>
      </c>
      <c r="P5" s="17" t="s">
        <v>13</v>
      </c>
      <c r="Q5" s="18" t="s">
        <v>51</v>
      </c>
    </row>
    <row r="6" spans="1:17" ht="15.75" customHeight="1" x14ac:dyDescent="0.25">
      <c r="A6" s="9">
        <v>2023</v>
      </c>
      <c r="B6" s="9">
        <v>2</v>
      </c>
      <c r="C6" s="10">
        <v>14562280.300000001</v>
      </c>
      <c r="E6" s="9" t="s">
        <v>18</v>
      </c>
      <c r="F6" s="11">
        <v>40902180.560000002</v>
      </c>
      <c r="I6" s="12">
        <v>202303</v>
      </c>
      <c r="J6" s="13">
        <v>5641678.0800000001</v>
      </c>
      <c r="K6" s="14"/>
      <c r="M6" s="12">
        <v>202303</v>
      </c>
      <c r="N6" s="15">
        <v>5641678.0800000001</v>
      </c>
      <c r="P6" s="19">
        <f>INDEX(M4:M27,MATCH(Q6,N4:N27,0))</f>
        <v>202410</v>
      </c>
      <c r="Q6" s="20">
        <f>MAX(N4:N27)</f>
        <v>5698050.4400000004</v>
      </c>
    </row>
    <row r="7" spans="1:17" ht="15.75" customHeight="1" x14ac:dyDescent="0.25">
      <c r="A7" s="9">
        <v>2024</v>
      </c>
      <c r="B7" s="9">
        <v>2</v>
      </c>
      <c r="C7" s="10">
        <v>15035719.560000001</v>
      </c>
      <c r="I7" s="12">
        <v>202304</v>
      </c>
      <c r="J7" s="13">
        <v>4562637.34</v>
      </c>
      <c r="K7" s="14"/>
      <c r="M7" s="12">
        <v>202304</v>
      </c>
      <c r="N7" s="15">
        <v>4562637.34</v>
      </c>
      <c r="P7" s="21">
        <f>INDEX(M4:M27,MATCH(Q7,N4:N27,0))</f>
        <v>202409</v>
      </c>
      <c r="Q7" s="22">
        <f>MIN(N4:N27)</f>
        <v>4326130.78</v>
      </c>
    </row>
    <row r="8" spans="1:17" ht="15.75" customHeight="1" x14ac:dyDescent="0.25">
      <c r="A8" s="9">
        <v>2023</v>
      </c>
      <c r="B8" s="9">
        <v>3</v>
      </c>
      <c r="C8" s="10">
        <v>16113841.5</v>
      </c>
      <c r="I8" s="12">
        <v>202305</v>
      </c>
      <c r="J8" s="13">
        <v>5122606.07</v>
      </c>
      <c r="K8" s="14"/>
      <c r="M8" s="12">
        <v>202305</v>
      </c>
      <c r="N8" s="15">
        <v>5122606.07</v>
      </c>
      <c r="O8" s="23"/>
    </row>
    <row r="9" spans="1:17" ht="15.75" customHeight="1" x14ac:dyDescent="0.25">
      <c r="A9" s="9">
        <v>2024</v>
      </c>
      <c r="B9" s="9">
        <v>3</v>
      </c>
      <c r="C9" s="10">
        <v>14388827.17</v>
      </c>
      <c r="I9" s="12">
        <v>202306</v>
      </c>
      <c r="J9" s="13">
        <v>4877036.9000000004</v>
      </c>
      <c r="K9" s="14"/>
      <c r="M9" s="12">
        <v>202306</v>
      </c>
      <c r="N9" s="15">
        <v>4877036.9000000004</v>
      </c>
      <c r="O9" s="23"/>
    </row>
    <row r="10" spans="1:17" ht="15.75" customHeight="1" x14ac:dyDescent="0.25">
      <c r="A10" s="9">
        <v>2024</v>
      </c>
      <c r="B10" s="9">
        <v>4</v>
      </c>
      <c r="C10" s="10">
        <v>16740162.890000001</v>
      </c>
      <c r="I10" s="12">
        <v>202307</v>
      </c>
      <c r="J10" s="13">
        <v>5670105.1699999999</v>
      </c>
      <c r="K10" s="14"/>
      <c r="M10" s="12">
        <v>202307</v>
      </c>
      <c r="N10" s="15">
        <v>5670105.1699999999</v>
      </c>
      <c r="O10" s="23"/>
    </row>
    <row r="11" spans="1:17" ht="15.75" customHeight="1" x14ac:dyDescent="0.25">
      <c r="A11" s="9">
        <v>2023</v>
      </c>
      <c r="B11" s="9">
        <v>4</v>
      </c>
      <c r="C11" s="10">
        <v>15212527.4</v>
      </c>
      <c r="F11" s="14"/>
      <c r="I11" s="12">
        <v>202308</v>
      </c>
      <c r="J11" s="13">
        <v>5222030.51</v>
      </c>
      <c r="K11" s="14"/>
      <c r="M11" s="12">
        <v>202308</v>
      </c>
      <c r="N11" s="15">
        <v>5222030.51</v>
      </c>
      <c r="O11" s="23"/>
    </row>
    <row r="12" spans="1:17" ht="15.75" customHeight="1" x14ac:dyDescent="0.25">
      <c r="I12" s="12">
        <v>202309</v>
      </c>
      <c r="J12" s="13">
        <v>5221705.82</v>
      </c>
      <c r="K12" s="14"/>
      <c r="M12" s="12">
        <v>202309</v>
      </c>
      <c r="N12" s="15">
        <v>5221705.82</v>
      </c>
      <c r="O12" s="23"/>
      <c r="P12" s="2"/>
    </row>
    <row r="13" spans="1:17" ht="15.75" customHeight="1" x14ac:dyDescent="0.25">
      <c r="A13" s="37" t="s">
        <v>1</v>
      </c>
      <c r="B13" s="39"/>
      <c r="C13" s="39"/>
      <c r="I13" s="12">
        <v>202310</v>
      </c>
      <c r="J13" s="13">
        <v>5243775.49</v>
      </c>
      <c r="K13" s="14"/>
      <c r="M13" s="12">
        <v>202310</v>
      </c>
      <c r="N13" s="15">
        <v>5243775.49</v>
      </c>
      <c r="O13" s="23"/>
      <c r="P13" s="2"/>
    </row>
    <row r="14" spans="1:17" ht="15.75" customHeight="1" x14ac:dyDescent="0.25">
      <c r="A14" s="3" t="s">
        <v>19</v>
      </c>
      <c r="I14" s="12">
        <v>202311</v>
      </c>
      <c r="J14" s="13">
        <v>4840969.4800000004</v>
      </c>
      <c r="K14" s="14"/>
      <c r="M14" s="12">
        <v>202311</v>
      </c>
      <c r="N14" s="15">
        <v>4840969.4800000004</v>
      </c>
    </row>
    <row r="15" spans="1:17" ht="15.75" customHeight="1" x14ac:dyDescent="0.25">
      <c r="A15" s="9" t="s">
        <v>20</v>
      </c>
      <c r="B15" s="9" t="s">
        <v>21</v>
      </c>
      <c r="I15" s="12">
        <v>202312</v>
      </c>
      <c r="J15" s="13">
        <v>5127782.43</v>
      </c>
      <c r="K15" s="14"/>
      <c r="M15" s="12">
        <v>202312</v>
      </c>
      <c r="N15" s="15">
        <v>5127782.43</v>
      </c>
    </row>
    <row r="16" spans="1:17" ht="15.75" customHeight="1" x14ac:dyDescent="0.25">
      <c r="A16" s="9" t="s">
        <v>22</v>
      </c>
      <c r="B16" s="24">
        <v>41314739.420000002</v>
      </c>
      <c r="I16" s="12">
        <v>202401</v>
      </c>
      <c r="J16" s="13">
        <v>5095619.04</v>
      </c>
      <c r="K16" s="14"/>
      <c r="M16" s="12">
        <v>202401</v>
      </c>
      <c r="N16" s="15">
        <v>5095619.04</v>
      </c>
      <c r="O16" s="23"/>
      <c r="P16" s="2"/>
    </row>
    <row r="17" spans="1:16" ht="15.75" customHeight="1" x14ac:dyDescent="0.25">
      <c r="A17" s="9" t="s">
        <v>23</v>
      </c>
      <c r="B17" s="24">
        <v>40989834.289999999</v>
      </c>
      <c r="I17" s="12">
        <v>202402</v>
      </c>
      <c r="J17" s="13">
        <v>4809913.78</v>
      </c>
      <c r="K17" s="14"/>
      <c r="M17" s="12">
        <v>202402</v>
      </c>
      <c r="N17" s="15">
        <v>4809913.78</v>
      </c>
      <c r="O17" s="23"/>
      <c r="P17" s="2"/>
    </row>
    <row r="18" spans="1:16" ht="15.75" customHeight="1" x14ac:dyDescent="0.25">
      <c r="A18" s="9" t="s">
        <v>24</v>
      </c>
      <c r="B18" s="24">
        <v>40465661.149999999</v>
      </c>
      <c r="I18" s="12">
        <v>202403</v>
      </c>
      <c r="J18" s="13">
        <v>4990007.33</v>
      </c>
      <c r="K18" s="14"/>
      <c r="M18" s="12">
        <v>202403</v>
      </c>
      <c r="N18" s="15">
        <v>4990007.33</v>
      </c>
      <c r="O18" s="23"/>
      <c r="P18" s="2"/>
    </row>
    <row r="19" spans="1:16" ht="15.75" customHeight="1" x14ac:dyDescent="0.25">
      <c r="I19" s="12">
        <v>202404</v>
      </c>
      <c r="J19" s="13">
        <v>4672233.22</v>
      </c>
      <c r="K19" s="14"/>
      <c r="M19" s="12">
        <v>202404</v>
      </c>
      <c r="N19" s="15">
        <v>4672233.22</v>
      </c>
      <c r="O19" s="23"/>
      <c r="P19" s="2"/>
    </row>
    <row r="20" spans="1:16" ht="15.75" customHeight="1" x14ac:dyDescent="0.25">
      <c r="A20" s="37" t="s">
        <v>25</v>
      </c>
      <c r="B20" s="39"/>
      <c r="C20" s="39"/>
      <c r="I20" s="12">
        <v>202405</v>
      </c>
      <c r="J20" s="13">
        <v>4950622.78</v>
      </c>
      <c r="K20" s="14"/>
      <c r="M20" s="12">
        <v>202405</v>
      </c>
      <c r="N20" s="15">
        <v>4950622.78</v>
      </c>
      <c r="O20" s="23"/>
      <c r="P20" s="2"/>
    </row>
    <row r="21" spans="1:16" ht="15.75" customHeight="1" x14ac:dyDescent="0.25">
      <c r="A21" s="3" t="s">
        <v>26</v>
      </c>
      <c r="I21" s="12">
        <v>202406</v>
      </c>
      <c r="J21" s="13">
        <v>5412863.5599999996</v>
      </c>
      <c r="K21" s="14"/>
      <c r="M21" s="12">
        <v>202406</v>
      </c>
      <c r="N21" s="15">
        <v>5412863.5599999996</v>
      </c>
      <c r="O21" s="23"/>
      <c r="P21" s="2"/>
    </row>
    <row r="22" spans="1:16" ht="15.75" customHeight="1" x14ac:dyDescent="0.25">
      <c r="A22" s="25" t="s">
        <v>28</v>
      </c>
      <c r="B22" s="26" t="s">
        <v>27</v>
      </c>
      <c r="C22" s="25" t="s">
        <v>29</v>
      </c>
      <c r="I22" s="12">
        <v>202407</v>
      </c>
      <c r="J22" s="13">
        <v>5076326.0599999996</v>
      </c>
      <c r="K22" s="14"/>
      <c r="M22" s="12">
        <v>202407</v>
      </c>
      <c r="N22" s="15">
        <v>5076326.0599999996</v>
      </c>
      <c r="O22" s="23"/>
      <c r="P22" s="2"/>
    </row>
    <row r="23" spans="1:16" ht="15.75" customHeight="1" x14ac:dyDescent="0.25">
      <c r="A23" s="9" t="s">
        <v>30</v>
      </c>
      <c r="B23" s="9">
        <v>962</v>
      </c>
      <c r="C23" s="24" t="s">
        <v>31</v>
      </c>
      <c r="I23" s="12">
        <v>202408</v>
      </c>
      <c r="J23" s="13">
        <v>4986370.32</v>
      </c>
      <c r="K23" s="14"/>
      <c r="M23" s="12">
        <v>202408</v>
      </c>
      <c r="N23" s="15">
        <v>4986370.32</v>
      </c>
      <c r="O23" s="23"/>
      <c r="P23" s="2"/>
    </row>
    <row r="24" spans="1:16" ht="15.75" customHeight="1" x14ac:dyDescent="0.25">
      <c r="A24" s="9" t="s">
        <v>32</v>
      </c>
      <c r="B24" s="9">
        <v>943</v>
      </c>
      <c r="C24" s="9" t="s">
        <v>33</v>
      </c>
      <c r="I24" s="12">
        <v>202409</v>
      </c>
      <c r="J24" s="13">
        <v>4326130.78</v>
      </c>
      <c r="K24" s="14"/>
      <c r="M24" s="12">
        <v>202409</v>
      </c>
      <c r="N24" s="15">
        <v>4326130.78</v>
      </c>
      <c r="O24" s="23"/>
      <c r="P24" s="2"/>
    </row>
    <row r="25" spans="1:16" ht="15.75" customHeight="1" x14ac:dyDescent="0.25">
      <c r="A25" s="9" t="s">
        <v>34</v>
      </c>
      <c r="B25" s="9">
        <v>942</v>
      </c>
      <c r="C25" s="9" t="s">
        <v>35</v>
      </c>
      <c r="I25" s="12">
        <v>202410</v>
      </c>
      <c r="J25" s="13">
        <v>5698050.4400000004</v>
      </c>
      <c r="K25" s="14"/>
      <c r="M25" s="12">
        <v>202410</v>
      </c>
      <c r="N25" s="15">
        <v>5698050.4400000004</v>
      </c>
      <c r="O25" s="23"/>
      <c r="P25" s="2"/>
    </row>
    <row r="26" spans="1:16" ht="15.75" customHeight="1" x14ac:dyDescent="0.25">
      <c r="A26" s="9" t="s">
        <v>36</v>
      </c>
      <c r="B26" s="9">
        <v>938</v>
      </c>
      <c r="C26" s="9" t="s">
        <v>37</v>
      </c>
      <c r="I26" s="12">
        <v>202411</v>
      </c>
      <c r="J26" s="13">
        <v>5432200.5099999998</v>
      </c>
      <c r="K26" s="14"/>
      <c r="M26" s="12">
        <v>202411</v>
      </c>
      <c r="N26" s="15">
        <v>5432200.5099999998</v>
      </c>
      <c r="O26" s="23"/>
      <c r="P26" s="2"/>
    </row>
    <row r="27" spans="1:16" ht="15.75" customHeight="1" x14ac:dyDescent="0.25">
      <c r="A27" s="9" t="s">
        <v>38</v>
      </c>
      <c r="B27" s="9">
        <v>902</v>
      </c>
      <c r="C27" s="9" t="s">
        <v>39</v>
      </c>
      <c r="I27" s="12">
        <v>202412</v>
      </c>
      <c r="J27" s="13">
        <v>5609911.9400000004</v>
      </c>
      <c r="K27" s="14"/>
      <c r="M27" s="12">
        <v>202412</v>
      </c>
      <c r="N27" s="15">
        <v>5609911.9400000004</v>
      </c>
      <c r="O27" s="23"/>
      <c r="P27" s="2"/>
    </row>
    <row r="28" spans="1:16" ht="15.75" customHeight="1" x14ac:dyDescent="0.25"/>
    <row r="29" spans="1:16" ht="15.75" customHeight="1" x14ac:dyDescent="0.25">
      <c r="A29" s="37" t="s">
        <v>3</v>
      </c>
      <c r="B29" s="39"/>
      <c r="C29" s="39"/>
    </row>
    <row r="30" spans="1:16" ht="15.75" customHeight="1" x14ac:dyDescent="0.25">
      <c r="A30" s="7" t="s">
        <v>40</v>
      </c>
    </row>
    <row r="31" spans="1:16" ht="15.75" customHeight="1" x14ac:dyDescent="0.25">
      <c r="A31" s="25" t="s">
        <v>41</v>
      </c>
      <c r="B31" s="25" t="s">
        <v>42</v>
      </c>
      <c r="C31" s="25" t="s">
        <v>43</v>
      </c>
    </row>
    <row r="32" spans="1:16" ht="15.75" customHeight="1" x14ac:dyDescent="0.25">
      <c r="A32" s="9" t="s">
        <v>44</v>
      </c>
      <c r="B32" s="9">
        <v>10</v>
      </c>
      <c r="C32" s="24">
        <v>1590117.85</v>
      </c>
    </row>
    <row r="33" spans="1:16" ht="15.75" customHeight="1" x14ac:dyDescent="0.25">
      <c r="A33" s="9" t="s">
        <v>45</v>
      </c>
      <c r="B33" s="9">
        <v>10</v>
      </c>
      <c r="C33" s="24">
        <v>1458739.41</v>
      </c>
      <c r="G33" s="2"/>
      <c r="H33" s="27"/>
    </row>
    <row r="34" spans="1:16" ht="15.75" customHeight="1" x14ac:dyDescent="0.25">
      <c r="A34" s="9" t="s">
        <v>46</v>
      </c>
      <c r="B34" s="9">
        <v>10</v>
      </c>
      <c r="C34" s="24">
        <v>1230869.99</v>
      </c>
      <c r="G34" s="2"/>
      <c r="H34" s="27"/>
    </row>
    <row r="35" spans="1:16" ht="15.75" customHeight="1" x14ac:dyDescent="0.25">
      <c r="A35" s="9" t="s">
        <v>47</v>
      </c>
      <c r="B35" s="9">
        <v>10</v>
      </c>
      <c r="C35" s="24">
        <v>1158299.77</v>
      </c>
      <c r="G35" s="2"/>
      <c r="H35" s="27"/>
    </row>
    <row r="36" spans="1:16" ht="15.75" customHeight="1" x14ac:dyDescent="0.25">
      <c r="A36" s="9" t="s">
        <v>48</v>
      </c>
      <c r="B36" s="9">
        <v>10</v>
      </c>
      <c r="C36" s="24">
        <v>1152485.28</v>
      </c>
      <c r="G36" s="2"/>
      <c r="H36" s="27"/>
    </row>
    <row r="37" spans="1:16" ht="15.75" customHeight="1" x14ac:dyDescent="0.25">
      <c r="A37" s="2"/>
      <c r="B37" s="2"/>
      <c r="C37" s="2"/>
      <c r="G37" s="2"/>
      <c r="H37" s="27"/>
      <c r="P37" s="5"/>
    </row>
    <row r="38" spans="1:16" ht="15.75" customHeight="1" x14ac:dyDescent="0.25">
      <c r="A38" s="2"/>
      <c r="B38" s="2"/>
      <c r="C38" s="2"/>
      <c r="G38" s="2"/>
      <c r="H38" s="27"/>
    </row>
    <row r="39" spans="1:16" ht="15.75" customHeight="1" x14ac:dyDescent="0.25">
      <c r="A39" s="2"/>
      <c r="B39" s="2"/>
      <c r="C39" s="2"/>
    </row>
    <row r="40" spans="1:16" ht="15.75" customHeight="1" x14ac:dyDescent="0.25">
      <c r="A40" s="2"/>
      <c r="B40" s="2"/>
      <c r="C40" s="2"/>
    </row>
    <row r="41" spans="1:16" ht="15.75" customHeight="1" x14ac:dyDescent="0.25">
      <c r="A41" s="2"/>
      <c r="B41" s="2"/>
      <c r="C41" s="2"/>
    </row>
    <row r="42" spans="1:16" ht="15.75" customHeight="1" x14ac:dyDescent="0.25">
      <c r="A42" s="2"/>
      <c r="B42" s="2"/>
      <c r="C42" s="2"/>
    </row>
    <row r="43" spans="1:16" ht="15.75" customHeight="1" x14ac:dyDescent="0.25">
      <c r="A43" s="2"/>
      <c r="B43" s="2"/>
      <c r="C43" s="2"/>
    </row>
    <row r="44" spans="1:16" ht="15.75" customHeight="1" x14ac:dyDescent="0.25">
      <c r="A44" s="2"/>
      <c r="B44" s="2"/>
      <c r="C44" s="2"/>
    </row>
    <row r="45" spans="1:16" ht="15.75" customHeight="1" x14ac:dyDescent="0.25">
      <c r="A45" s="2"/>
      <c r="B45" s="2"/>
      <c r="C45" s="2"/>
    </row>
    <row r="46" spans="1:16" ht="15.75" customHeight="1" x14ac:dyDescent="0.25">
      <c r="A46" s="2"/>
      <c r="B46" s="2"/>
      <c r="C46" s="2"/>
    </row>
    <row r="47" spans="1:16" ht="15.75" customHeight="1" x14ac:dyDescent="0.25">
      <c r="A47" s="2"/>
      <c r="B47" s="2"/>
      <c r="C47" s="2"/>
    </row>
    <row r="48" spans="1:16" ht="15.75" customHeight="1" x14ac:dyDescent="0.25">
      <c r="A48" s="2"/>
      <c r="B48" s="2"/>
      <c r="C48" s="2"/>
    </row>
    <row r="49" spans="1:3" ht="15.75" customHeight="1" x14ac:dyDescent="0.25">
      <c r="A49" s="2"/>
      <c r="B49" s="2"/>
      <c r="C49" s="2"/>
    </row>
    <row r="50" spans="1:3" ht="15.75" customHeight="1" x14ac:dyDescent="0.25">
      <c r="A50" s="2"/>
      <c r="B50" s="2"/>
      <c r="C50" s="2"/>
    </row>
    <row r="51" spans="1:3" ht="15.75" customHeight="1" x14ac:dyDescent="0.25">
      <c r="A51" s="2"/>
      <c r="B51" s="2"/>
      <c r="C51" s="2"/>
    </row>
    <row r="52" spans="1:3" ht="15.75" customHeight="1" x14ac:dyDescent="0.25">
      <c r="A52" s="2"/>
      <c r="B52" s="2"/>
      <c r="C52" s="2"/>
    </row>
    <row r="53" spans="1:3" ht="15.75" customHeight="1" x14ac:dyDescent="0.25">
      <c r="A53" s="2"/>
      <c r="B53" s="2"/>
      <c r="C53" s="2"/>
    </row>
    <row r="54" spans="1:3" ht="15.75" customHeight="1" x14ac:dyDescent="0.25">
      <c r="A54" s="2"/>
      <c r="B54" s="2"/>
      <c r="C54" s="2"/>
    </row>
    <row r="55" spans="1:3" ht="15.75" customHeight="1" x14ac:dyDescent="0.25">
      <c r="A55" s="2"/>
      <c r="B55" s="2"/>
      <c r="C55" s="2"/>
    </row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G1"/>
    <mergeCell ref="K1:M1"/>
    <mergeCell ref="A13:C13"/>
    <mergeCell ref="A20:C20"/>
    <mergeCell ref="A29:C2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  <outlinePr summaryBelow="0" summaryRight="0"/>
  </sheetPr>
  <dimension ref="A1:Q1001"/>
  <sheetViews>
    <sheetView zoomScale="95" workbookViewId="0">
      <selection activeCell="J15" sqref="J15"/>
    </sheetView>
  </sheetViews>
  <sheetFormatPr defaultColWidth="12.6640625" defaultRowHeight="15" customHeight="1" x14ac:dyDescent="0.25"/>
  <cols>
    <col min="1" max="6" width="12.6640625" style="1" customWidth="1"/>
    <col min="7" max="16384" width="12.6640625" style="1"/>
  </cols>
  <sheetData>
    <row r="1" spans="1:11" ht="15.75" customHeight="1" x14ac:dyDescent="0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1" ht="15.75" customHeight="1" x14ac:dyDescent="0.25">
      <c r="A2" s="28"/>
      <c r="B2" s="45"/>
      <c r="E2" s="3"/>
      <c r="J2" s="46"/>
    </row>
    <row r="3" spans="1:11" ht="15.75" customHeight="1" x14ac:dyDescent="0.25">
      <c r="A3" s="29"/>
      <c r="B3" s="45"/>
      <c r="E3" s="2"/>
      <c r="J3" s="46"/>
    </row>
    <row r="4" spans="1:11" ht="15.75" customHeight="1" x14ac:dyDescent="0.25">
      <c r="A4" s="29"/>
      <c r="B4" s="45"/>
      <c r="E4" s="2"/>
      <c r="J4" s="46"/>
    </row>
    <row r="5" spans="1:11" ht="15.75" customHeight="1" x14ac:dyDescent="0.25">
      <c r="A5" s="29"/>
      <c r="B5" s="45"/>
      <c r="E5" s="2"/>
      <c r="J5" s="46"/>
    </row>
    <row r="6" spans="1:11" ht="15.75" customHeight="1" x14ac:dyDescent="0.25">
      <c r="A6" s="29"/>
      <c r="B6" s="45"/>
      <c r="J6" s="46"/>
    </row>
    <row r="7" spans="1:11" ht="15.75" customHeight="1" x14ac:dyDescent="0.25">
      <c r="A7" s="29"/>
      <c r="B7" s="45"/>
      <c r="J7" s="46"/>
      <c r="K7" s="45"/>
    </row>
    <row r="8" spans="1:11" ht="15.75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</row>
    <row r="9" spans="1:11" ht="15.75" customHeight="1" x14ac:dyDescent="0.25"/>
    <row r="10" spans="1:11" ht="15.75" customHeight="1" x14ac:dyDescent="0.25">
      <c r="A10" s="40" t="s">
        <v>3</v>
      </c>
      <c r="B10" s="43"/>
      <c r="C10" s="43"/>
      <c r="D10" s="43"/>
      <c r="E10" s="43"/>
      <c r="F10" s="43"/>
      <c r="G10" s="43"/>
      <c r="H10" s="43"/>
      <c r="I10" s="44"/>
    </row>
    <row r="11" spans="1:11" ht="15.75" customHeight="1" x14ac:dyDescent="0.25">
      <c r="A11" s="28"/>
      <c r="I11" s="46"/>
      <c r="J11" s="45"/>
    </row>
    <row r="12" spans="1:11" ht="15.75" customHeight="1" x14ac:dyDescent="0.25">
      <c r="A12" s="29"/>
      <c r="I12" s="46"/>
      <c r="J12" s="45"/>
    </row>
    <row r="13" spans="1:11" ht="15.75" customHeight="1" x14ac:dyDescent="0.25">
      <c r="A13" s="29"/>
      <c r="I13" s="46"/>
      <c r="J13" s="45"/>
    </row>
    <row r="14" spans="1:11" ht="15.75" customHeight="1" x14ac:dyDescent="0.25">
      <c r="A14" s="29"/>
      <c r="I14" s="46"/>
      <c r="J14" s="45"/>
    </row>
    <row r="15" spans="1:11" ht="15.75" customHeight="1" x14ac:dyDescent="0.25">
      <c r="A15" s="29"/>
      <c r="I15" s="46"/>
      <c r="J15" s="45"/>
    </row>
    <row r="16" spans="1:11" ht="15.75" customHeight="1" x14ac:dyDescent="0.25">
      <c r="A16" s="29"/>
      <c r="I16" s="46"/>
      <c r="J16" s="45"/>
    </row>
    <row r="17" spans="1:17" ht="15.75" customHeight="1" x14ac:dyDescent="0.25">
      <c r="A17" s="29"/>
      <c r="I17" s="46"/>
      <c r="J17" s="45"/>
    </row>
    <row r="18" spans="1:17" ht="15.75" customHeight="1" x14ac:dyDescent="0.25">
      <c r="A18" s="29"/>
      <c r="I18" s="46"/>
      <c r="J18" s="45"/>
    </row>
    <row r="19" spans="1:17" ht="15.75" customHeight="1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5"/>
    </row>
    <row r="20" spans="1:17" ht="15.75" customHeight="1" x14ac:dyDescent="0.25"/>
    <row r="21" spans="1:17" ht="15.75" customHeight="1" x14ac:dyDescent="0.25">
      <c r="A21" s="40" t="s">
        <v>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</row>
    <row r="22" spans="1:17" ht="15.75" customHeight="1" x14ac:dyDescent="0.25">
      <c r="A22" s="30"/>
      <c r="B22" s="31"/>
      <c r="C22" s="31"/>
      <c r="D22" s="31"/>
      <c r="E22" s="31"/>
      <c r="F22" s="31"/>
      <c r="G22" s="31"/>
      <c r="I22" s="32"/>
      <c r="J22" s="31"/>
      <c r="K22" s="31"/>
      <c r="L22" s="31"/>
      <c r="M22" s="31"/>
      <c r="N22" s="31"/>
      <c r="O22" s="31"/>
      <c r="P22" s="31"/>
      <c r="Q22" s="45"/>
    </row>
    <row r="23" spans="1:17" ht="15.75" customHeight="1" x14ac:dyDescent="0.25">
      <c r="A23" s="46"/>
      <c r="B23" s="45"/>
      <c r="C23" s="45"/>
      <c r="D23" s="45"/>
      <c r="E23" s="45"/>
      <c r="F23" s="46"/>
      <c r="G23" s="45"/>
      <c r="H23" s="47"/>
      <c r="I23" s="46"/>
      <c r="J23" s="45"/>
      <c r="K23" s="45"/>
      <c r="L23" s="45"/>
      <c r="M23" s="45"/>
      <c r="N23" s="45"/>
      <c r="O23" s="45"/>
      <c r="P23" s="47"/>
    </row>
    <row r="24" spans="1:17" ht="15.75" customHeight="1" x14ac:dyDescent="0.25">
      <c r="A24" s="46"/>
      <c r="B24" s="45"/>
      <c r="C24" s="45"/>
      <c r="D24" s="45"/>
      <c r="E24" s="45"/>
      <c r="F24" s="46"/>
      <c r="G24" s="45"/>
      <c r="H24" s="47"/>
      <c r="I24" s="46"/>
      <c r="J24" s="45"/>
      <c r="K24" s="45"/>
      <c r="L24" s="45"/>
      <c r="M24" s="45"/>
      <c r="N24" s="45"/>
      <c r="O24" s="45"/>
      <c r="P24" s="47"/>
    </row>
    <row r="25" spans="1:17" ht="15.75" customHeight="1" x14ac:dyDescent="0.25">
      <c r="A25" s="46"/>
      <c r="B25" s="45"/>
      <c r="C25" s="45"/>
      <c r="D25" s="45"/>
      <c r="E25" s="45"/>
      <c r="F25" s="46"/>
      <c r="G25" s="45"/>
      <c r="H25" s="45"/>
      <c r="I25" s="46"/>
      <c r="J25" s="47"/>
      <c r="K25" s="45"/>
      <c r="L25" s="45"/>
      <c r="M25" s="45"/>
      <c r="N25" s="45"/>
      <c r="O25" s="45"/>
      <c r="P25" s="47"/>
    </row>
    <row r="26" spans="1:17" ht="15.75" customHeight="1" x14ac:dyDescent="0.25">
      <c r="A26" s="46"/>
      <c r="B26" s="45"/>
      <c r="C26" s="45"/>
      <c r="D26" s="45"/>
      <c r="E26" s="45"/>
      <c r="F26" s="46"/>
      <c r="G26" s="45"/>
      <c r="H26" s="47"/>
      <c r="I26" s="46"/>
      <c r="J26" s="45"/>
      <c r="K26" s="45"/>
      <c r="L26" s="45"/>
      <c r="M26" s="45"/>
      <c r="N26" s="45"/>
      <c r="O26" s="45"/>
      <c r="P26" s="47"/>
    </row>
    <row r="27" spans="1:17" ht="15.75" customHeight="1" x14ac:dyDescent="0.25">
      <c r="A27" s="46"/>
      <c r="B27" s="45"/>
      <c r="C27" s="45"/>
      <c r="D27" s="45"/>
      <c r="E27" s="45"/>
      <c r="F27" s="46"/>
      <c r="G27" s="45"/>
      <c r="H27" s="45"/>
      <c r="I27" s="46"/>
      <c r="J27" s="45"/>
      <c r="K27" s="45"/>
      <c r="L27" s="45"/>
      <c r="M27" s="45"/>
      <c r="N27" s="45"/>
      <c r="O27" s="45"/>
      <c r="P27" s="47"/>
    </row>
    <row r="28" spans="1:17" ht="15.75" customHeight="1" x14ac:dyDescent="0.25">
      <c r="A28" s="46"/>
      <c r="B28" s="45"/>
      <c r="C28" s="45"/>
      <c r="D28" s="45"/>
      <c r="E28" s="45"/>
      <c r="F28" s="46"/>
      <c r="G28" s="45"/>
      <c r="H28" s="47"/>
      <c r="I28" s="46"/>
      <c r="J28" s="45"/>
      <c r="K28" s="45"/>
      <c r="L28" s="45"/>
      <c r="M28" s="45"/>
      <c r="N28" s="45"/>
      <c r="O28" s="45"/>
      <c r="P28" s="47"/>
    </row>
    <row r="29" spans="1:17" ht="15.75" customHeight="1" x14ac:dyDescent="0.25">
      <c r="A29" s="46"/>
      <c r="B29" s="45"/>
      <c r="C29" s="45"/>
      <c r="D29" s="45"/>
      <c r="E29" s="45"/>
      <c r="F29" s="46"/>
      <c r="G29" s="45"/>
      <c r="H29" s="47"/>
      <c r="I29" s="46"/>
      <c r="J29" s="45"/>
      <c r="K29" s="45"/>
      <c r="L29" s="45"/>
      <c r="M29" s="45"/>
      <c r="N29" s="45"/>
      <c r="O29" s="45"/>
      <c r="P29" s="47"/>
    </row>
    <row r="30" spans="1:17" ht="15.75" customHeight="1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5"/>
      <c r="K30" s="45"/>
      <c r="L30" s="45"/>
      <c r="M30" s="45"/>
      <c r="N30" s="45"/>
      <c r="O30" s="45"/>
      <c r="P30" s="47"/>
    </row>
    <row r="31" spans="1:17" ht="15.75" customHeight="1" x14ac:dyDescent="0.25">
      <c r="A31" s="47"/>
      <c r="B31" s="45"/>
      <c r="C31" s="45"/>
      <c r="D31" s="45"/>
      <c r="E31" s="45"/>
      <c r="F31" s="45"/>
      <c r="G31" s="45"/>
      <c r="H31" s="47"/>
      <c r="I31" s="45"/>
      <c r="J31" s="45"/>
      <c r="K31" s="45"/>
      <c r="L31" s="45"/>
      <c r="M31" s="45"/>
      <c r="N31" s="45"/>
      <c r="O31" s="45"/>
      <c r="P31" s="47"/>
    </row>
    <row r="32" spans="1:17" ht="15.75" customHeight="1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</row>
    <row r="33" spans="1:6" ht="15.75" customHeight="1" x14ac:dyDescent="0.25">
      <c r="A33" s="40" t="s">
        <v>1</v>
      </c>
      <c r="B33" s="43"/>
      <c r="C33" s="43"/>
      <c r="D33" s="43"/>
      <c r="E33" s="43"/>
      <c r="F33" s="44"/>
    </row>
    <row r="34" spans="1:6" ht="15.75" customHeight="1" x14ac:dyDescent="0.25">
      <c r="A34" s="48"/>
      <c r="B34" s="45"/>
      <c r="C34" s="45"/>
      <c r="D34" s="45"/>
      <c r="E34" s="45"/>
      <c r="F34" s="46"/>
    </row>
    <row r="35" spans="1:6" ht="15.75" customHeight="1" x14ac:dyDescent="0.25">
      <c r="A35" s="46"/>
      <c r="B35" s="45"/>
      <c r="C35" s="45"/>
      <c r="D35" s="45"/>
      <c r="E35" s="45"/>
      <c r="F35" s="46"/>
    </row>
    <row r="36" spans="1:6" ht="15.75" customHeight="1" x14ac:dyDescent="0.25">
      <c r="A36" s="46"/>
      <c r="B36" s="45"/>
      <c r="C36" s="45"/>
      <c r="D36" s="45"/>
      <c r="E36" s="45"/>
      <c r="F36" s="46"/>
    </row>
    <row r="37" spans="1:6" ht="15.75" customHeight="1" x14ac:dyDescent="0.25">
      <c r="A37" s="46"/>
      <c r="B37" s="46"/>
      <c r="C37" s="46"/>
      <c r="D37" s="46"/>
      <c r="E37" s="46"/>
      <c r="F37" s="46"/>
    </row>
    <row r="38" spans="1:6" ht="15.75" customHeight="1" x14ac:dyDescent="0.25"/>
    <row r="39" spans="1:6" ht="15.75" customHeight="1" x14ac:dyDescent="0.25"/>
    <row r="40" spans="1:6" ht="15.75" customHeight="1" x14ac:dyDescent="0.25">
      <c r="A40" s="40" t="s">
        <v>25</v>
      </c>
      <c r="B40" s="43"/>
      <c r="C40" s="43"/>
      <c r="D40" s="43"/>
      <c r="E40" s="44"/>
    </row>
    <row r="41" spans="1:6" ht="15.75" customHeight="1" x14ac:dyDescent="0.25">
      <c r="A41" s="48"/>
      <c r="B41" s="45"/>
      <c r="C41" s="45"/>
      <c r="D41" s="45"/>
      <c r="E41" s="46"/>
      <c r="F41" s="45"/>
    </row>
    <row r="42" spans="1:6" ht="15.75" customHeight="1" x14ac:dyDescent="0.25">
      <c r="A42" s="46"/>
      <c r="B42" s="45"/>
      <c r="C42" s="45"/>
      <c r="D42" s="45"/>
      <c r="E42" s="46"/>
      <c r="F42" s="45"/>
    </row>
    <row r="43" spans="1:6" ht="15.75" customHeight="1" x14ac:dyDescent="0.25">
      <c r="A43" s="46"/>
      <c r="B43" s="46"/>
      <c r="C43" s="45"/>
      <c r="D43" s="45"/>
      <c r="E43" s="46"/>
      <c r="F43" s="45"/>
    </row>
    <row r="44" spans="1:6" ht="15.75" customHeight="1" x14ac:dyDescent="0.25">
      <c r="A44" s="46"/>
      <c r="B44" s="45"/>
      <c r="C44" s="45"/>
      <c r="D44" s="45"/>
      <c r="E44" s="46"/>
      <c r="F44" s="45"/>
    </row>
    <row r="45" spans="1:6" ht="15.75" customHeight="1" x14ac:dyDescent="0.25">
      <c r="A45" s="46"/>
      <c r="B45" s="45"/>
      <c r="C45" s="45"/>
      <c r="D45" s="45"/>
      <c r="E45" s="46"/>
      <c r="F45" s="45"/>
    </row>
    <row r="46" spans="1:6" ht="15.75" customHeight="1" x14ac:dyDescent="0.25">
      <c r="A46" s="46"/>
      <c r="B46" s="45"/>
      <c r="C46" s="45"/>
      <c r="D46" s="45"/>
      <c r="E46" s="46"/>
      <c r="F46" s="45"/>
    </row>
    <row r="47" spans="1:6" ht="15.75" customHeight="1" x14ac:dyDescent="0.25">
      <c r="A47" s="46"/>
      <c r="B47" s="45"/>
      <c r="C47" s="45"/>
      <c r="D47" s="45"/>
      <c r="E47" s="46"/>
      <c r="F47" s="45"/>
    </row>
    <row r="48" spans="1:6" ht="15.75" customHeight="1" x14ac:dyDescent="0.25">
      <c r="A48" s="46"/>
      <c r="B48" s="46"/>
      <c r="C48" s="46"/>
      <c r="D48" s="46"/>
      <c r="E48" s="46"/>
      <c r="F48" s="45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5">
    <mergeCell ref="A1:J1"/>
    <mergeCell ref="A10:I10"/>
    <mergeCell ref="A21:P21"/>
    <mergeCell ref="A33:F33"/>
    <mergeCell ref="A40:E4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codigos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Oliveira</cp:lastModifiedBy>
  <dcterms:modified xsi:type="dcterms:W3CDTF">2025-05-23T02:10:05Z</dcterms:modified>
</cp:coreProperties>
</file>