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0" documentId="8_{72F811C8-A3DA-48E3-A279-C8E288A0B8EB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Data" sheetId="1" r:id="rId1"/>
    <sheet name="Controller" sheetId="2" r:id="rId2"/>
    <sheet name="Caixinha" sheetId="4" r:id="rId3"/>
    <sheet name="Saída" sheetId="3" r:id="rId4"/>
  </sheets>
  <definedNames>
    <definedName name="SegmentaçãodeDados_Mês2">#N/A</definedName>
  </definedNames>
  <calcPr calcId="191028"/>
  <pivotCaches>
    <pivotCache cacheId="35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<sst xmlns="http://schemas.openxmlformats.org/spreadsheetml/2006/main" count="256" uniqueCount="79">
  <si>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</si>
  <si>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</si>
  <si>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</si>
  <si>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</si>
  <si>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</si>
  <si>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</si>
  <si>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</si>
  <si>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</si>
  <si>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</si>
  <si>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</si>
  <si>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</si>
  <si>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</si>
  <si>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</si>
  <si>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SAIDA</t>
  </si>
  <si>
    <t>Alimentação</t>
  </si>
  <si>
    <t>Compras no supermecado</t>
  </si>
  <si>
    <t>Débito Automátioc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</si>
  <si>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</si>
  <si>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</si>
  <si>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</si>
  <si>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</si>
  <si>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</si>
  <si>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</si>
  <si>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</si>
  <si>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</si>
  <si>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</si>
  <si>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</si>
  <si>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</si>
  <si>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</si>
  <si>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</si>
  <si>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</si>
  <si>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</si>
  <si>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</si>
  <si>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</si>
  <si>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</si>
  <si>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</si>
  <si>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</si>
  <si>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dosméticos</t>
  </si>
  <si>
    <t>Presentes</t>
  </si>
  <si>
    <t>Presente de aniversário</t>
  </si>
  <si>
    <t>Beleza</t>
  </si>
  <si>
    <t>Corte de cabelo e barba</t>
  </si>
  <si>
    <t>Pet Care</t>
  </si>
  <si>
    <t>Ração e pestidcos para o pet</t>
  </si>
  <si>
    <t>Viagem</t>
  </si>
  <si>
    <t>Reserva de pousada</t>
  </si>
  <si>
    <t>Gastronomia</t>
  </si>
  <si>
    <t>Jantar em restaurante</t>
  </si>
  <si>
    <t>Cinema e jantar</t>
  </si>
  <si>
    <t>Plano de saúde</t>
  </si>
  <si>
    <t>Compra de roupas de primavera</t>
  </si>
  <si>
    <t>Freelance</t>
  </si>
  <si>
    <t>Pagamento por projeto</t>
  </si>
  <si>
    <t>Manutenção do veículo</t>
  </si>
  <si>
    <t>Compra de novo</t>
  </si>
  <si>
    <t>Conta de energia elétrica</t>
  </si>
  <si>
    <t>Débito Automático</t>
  </si>
  <si>
    <t>Aniversário da mãe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</si>
  <si>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</si>
  <si>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</si>
  <si>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</si>
  <si>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</si>
  <si>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</si>
  <si>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</si>
  <si>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</t>
  </si>
  <si>
    <t>Manutenção do computador</t>
  </si>
  <si>
    <t>Troca de móveis da cozinha</t>
  </si>
  <si>
    <t>Presente para casamento</t>
  </si>
  <si>
    <t>Veterinário para o pet</t>
  </si>
  <si>
    <t>Salão de beleza</t>
  </si>
  <si>
    <t>Reserva de hotel para fim de semana</t>
  </si>
  <si>
    <r>
      <rPr>
        <sz val="11"/>
        <color rgb="FF000000"/>
        <rFont val="Aptos Narrow"/>
        <scheme val="minor"/>
      </rPr>
      <t xml:space="preserve">quanto tive de </t>
    </r>
    <r>
      <rPr>
        <b/>
        <sz val="11"/>
        <color rgb="FF000000"/>
        <rFont val="Aptos Narrow"/>
        <scheme val="minor"/>
      </rPr>
      <t xml:space="preserve">saída </t>
    </r>
    <r>
      <rPr>
        <sz val="11"/>
        <color rgb="FF000000"/>
        <rFont val="Aptos Narrow"/>
        <scheme val="minor"/>
      </rPr>
      <t xml:space="preserve">por </t>
    </r>
    <r>
      <rPr>
        <b/>
        <sz val="11"/>
        <color rgb="FF000000"/>
        <rFont val="Aptos Narrow"/>
        <scheme val="minor"/>
      </rPr>
      <t>categoria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sumarizado em reais</t>
    </r>
  </si>
  <si>
    <t>Soma de Valor</t>
  </si>
  <si>
    <t>Total Geral</t>
  </si>
  <si>
    <r>
      <rPr>
        <sz val="11"/>
        <color rgb="FF000000"/>
        <rFont val="Aptos Narrow"/>
        <scheme val="minor"/>
      </rPr>
      <t xml:space="preserve">quanto tive de </t>
    </r>
    <r>
      <rPr>
        <b/>
        <sz val="11"/>
        <color rgb="FF000000"/>
        <rFont val="Aptos Narrow"/>
        <scheme val="minor"/>
      </rPr>
      <t>entrada</t>
    </r>
    <r>
      <rPr>
        <sz val="11"/>
        <color rgb="FF000000"/>
        <rFont val="Aptos Narrow"/>
        <scheme val="minor"/>
      </rPr>
      <t xml:space="preserve"> por </t>
    </r>
    <r>
      <rPr>
        <b/>
        <sz val="11"/>
        <color rgb="FF000000"/>
        <rFont val="Aptos Narrow"/>
        <scheme val="minor"/>
      </rPr>
      <t>categoria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sumarizado em reais</t>
    </r>
  </si>
  <si>
    <t>Total Reservado</t>
  </si>
  <si>
    <t>Meta Reserva</t>
  </si>
  <si>
    <t>Data de Lançamento</t>
  </si>
  <si>
    <t>Depósito Resetvado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</si>
</sst>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sz val="10"/>
      <color rgb="FF434343"/>
      <name val="Roboto"/>
      <charset val="1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theme="5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6F8F9"/>
      </bottom>
      <diagonal/>
    </border>
    <border>
      <left style="thin">
        <color rgb="FFCCCCCC"/>
      </left>
      <right style="thin">
        <color rgb="FFFFFFFF"/>
      </right>
      <top style="thin">
        <color rgb="FF000000"/>
      </top>
      <bottom style="thin">
        <color rgb="FFF6F8F9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CCCCCC"/>
      </top>
      <bottom style="thin">
        <color rgb="FFF6F8F9"/>
      </bottom>
      <diagonal/>
    </border>
    <border>
      <left style="thin">
        <color rgb="FFCCCCCC"/>
      </left>
      <right style="thin">
        <color rgb="FFF6F8F9"/>
      </right>
      <top style="thin">
        <color rgb="FFCCCCCC"/>
      </top>
      <bottom style="thin">
        <color rgb="FFF6F8F9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F6F8F9"/>
      </bottom>
      <diagonal/>
    </border>
    <border>
      <left style="thin">
        <color rgb="FF000000"/>
      </left>
      <right style="thin">
        <color rgb="FFFFFFFF"/>
      </right>
      <top style="thin">
        <color rgb="FFCCCCCC"/>
      </top>
      <bottom style="thin">
        <color rgb="FFF6F8F9"/>
      </bottom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F6F8F9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F6F8F9"/>
      </bottom>
      <diagonal/>
    </border>
    <border>
      <left/>
      <right style="thin">
        <color rgb="FFF6F8F9"/>
      </right>
      <top style="thin">
        <color rgb="FFCCCCCC"/>
      </top>
      <bottom style="thin">
        <color rgb="FFF6F8F9"/>
      </bottom>
      <diagonal/>
    </border>
    <border>
      <left/>
      <right style="thin">
        <color rgb="FFFFFFFF"/>
      </right>
      <top style="thin">
        <color rgb="FFCCCCCC"/>
      </top>
      <bottom style="thin">
        <color rgb="FFF6F8F9"/>
      </bottom>
      <diagonal/>
    </border>
    <border>
      <left/>
      <right/>
      <top style="thin">
        <color rgb="FFCCCCCC"/>
      </top>
      <bottom style="thin">
        <color rgb="FFF6F8F9"/>
      </bottom>
      <diagonal/>
    </border>
    <border>
      <left/>
      <right style="thin">
        <color rgb="FFF6F8F9"/>
      </right>
      <top style="thin">
        <color rgb="FFCCCCCC"/>
      </top>
      <bottom style="thin">
        <color rgb="FF000000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1" fillId="2" borderId="1" xfId="0" applyNumberFormat="1" applyFont="1" applyFill="1" applyBorder="1" applyAlignment="1">
      <alignment horizontal="center" readingOrder="1"/>
    </xf>
    <xf numFmtId="0" fontId="1" fillId="2" borderId="2" xfId="0" applyFont="1" applyFill="1" applyBorder="1" applyAlignment="1">
      <alignment horizontal="center" readingOrder="1"/>
    </xf>
    <xf numFmtId="8" fontId="1" fillId="2" borderId="2" xfId="0" applyNumberFormat="1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14" fontId="1" fillId="3" borderId="4" xfId="0" applyNumberFormat="1" applyFont="1" applyFill="1" applyBorder="1" applyAlignment="1">
      <alignment horizontal="center" readingOrder="1"/>
    </xf>
    <xf numFmtId="0" fontId="1" fillId="3" borderId="5" xfId="0" applyFont="1" applyFill="1" applyBorder="1" applyAlignment="1">
      <alignment horizontal="center" readingOrder="1"/>
    </xf>
    <xf numFmtId="8" fontId="1" fillId="3" borderId="5" xfId="0" applyNumberFormat="1" applyFont="1" applyFill="1" applyBorder="1" applyAlignment="1">
      <alignment horizontal="center" readingOrder="1"/>
    </xf>
    <xf numFmtId="0" fontId="1" fillId="3" borderId="6" xfId="0" applyFont="1" applyFill="1" applyBorder="1" applyAlignment="1">
      <alignment horizontal="center" readingOrder="1"/>
    </xf>
    <xf numFmtId="14" fontId="1" fillId="2" borderId="7" xfId="0" applyNumberFormat="1" applyFont="1" applyFill="1" applyBorder="1" applyAlignment="1">
      <alignment horizontal="center" readingOrder="1"/>
    </xf>
    <xf numFmtId="0" fontId="1" fillId="2" borderId="8" xfId="0" applyFont="1" applyFill="1" applyBorder="1" applyAlignment="1">
      <alignment horizontal="center" readingOrder="1"/>
    </xf>
    <xf numFmtId="8" fontId="1" fillId="2" borderId="8" xfId="0" applyNumberFormat="1" applyFont="1" applyFill="1" applyBorder="1" applyAlignment="1">
      <alignment horizontal="center" readingOrder="1"/>
    </xf>
    <xf numFmtId="0" fontId="1" fillId="2" borderId="6" xfId="0" applyFont="1" applyFill="1" applyBorder="1" applyAlignment="1">
      <alignment horizontal="center" readingOrder="1"/>
    </xf>
    <xf numFmtId="14" fontId="1" fillId="3" borderId="9" xfId="0" applyNumberFormat="1" applyFont="1" applyFill="1" applyBorder="1" applyAlignment="1">
      <alignment horizontal="center" readingOrder="1"/>
    </xf>
    <xf numFmtId="0" fontId="1" fillId="3" borderId="10" xfId="0" applyFont="1" applyFill="1" applyBorder="1" applyAlignment="1">
      <alignment horizontal="center" readingOrder="1"/>
    </xf>
    <xf numFmtId="8" fontId="1" fillId="3" borderId="10" xfId="0" applyNumberFormat="1" applyFont="1" applyFill="1" applyBorder="1" applyAlignment="1">
      <alignment horizontal="center" readingOrder="1"/>
    </xf>
    <xf numFmtId="0" fontId="1" fillId="3" borderId="11" xfId="0" applyFont="1" applyFill="1" applyBorder="1" applyAlignment="1">
      <alignment horizontal="center" readingOrder="1"/>
    </xf>
    <xf numFmtId="14" fontId="0" fillId="0" borderId="0" xfId="0" applyNumberFormat="1" applyAlignment="1">
      <alignment horizontal="center"/>
    </xf>
    <xf numFmtId="0" fontId="0" fillId="0" borderId="0" xfId="0" pivotButton="1"/>
    <xf numFmtId="8" fontId="0" fillId="0" borderId="0" xfId="0" applyNumberFormat="1"/>
    <xf numFmtId="0" fontId="2" fillId="0" borderId="0" xfId="0" applyFont="1" applyAlignment="1"/>
    <xf numFmtId="0" fontId="0" fillId="4" borderId="0" xfId="0" applyFill="1"/>
    <xf numFmtId="0" fontId="0" fillId="5" borderId="0" xfId="0" applyFill="1"/>
    <xf numFmtId="1" fontId="1" fillId="3" borderId="13" xfId="0" applyNumberFormat="1" applyFont="1" applyFill="1" applyBorder="1" applyAlignment="1">
      <alignment horizontal="center" readingOrder="1"/>
    </xf>
    <xf numFmtId="1" fontId="1" fillId="2" borderId="14" xfId="0" applyNumberFormat="1" applyFont="1" applyFill="1" applyBorder="1" applyAlignment="1">
      <alignment horizontal="center" readingOrder="1"/>
    </xf>
    <xf numFmtId="1" fontId="1" fillId="2" borderId="15" xfId="0" applyNumberFormat="1" applyFont="1" applyFill="1" applyBorder="1" applyAlignment="1">
      <alignment horizontal="center" readingOrder="1"/>
    </xf>
    <xf numFmtId="1" fontId="1" fillId="3" borderId="15" xfId="0" applyNumberFormat="1" applyFont="1" applyFill="1" applyBorder="1" applyAlignment="1">
      <alignment horizontal="center" readingOrder="1"/>
    </xf>
    <xf numFmtId="1" fontId="0" fillId="0" borderId="0" xfId="0" applyNumberFormat="1" applyAlignment="1">
      <alignment horizontal="center"/>
    </xf>
    <xf numFmtId="1" fontId="1" fillId="3" borderId="16" xfId="0" applyNumberFormat="1" applyFont="1" applyFill="1" applyBorder="1" applyAlignment="1">
      <alignment horizontal="center" readingOrder="1"/>
    </xf>
    <xf numFmtId="1" fontId="1" fillId="2" borderId="12" xfId="0" applyNumberFormat="1" applyFont="1" applyFill="1" applyBorder="1" applyAlignment="1">
      <alignment horizontal="center" readingOrder="1"/>
    </xf>
    <xf numFmtId="0" fontId="4" fillId="4" borderId="0" xfId="0" applyFont="1" applyFill="1"/>
    <xf numFmtId="0" fontId="5" fillId="0" borderId="0" xfId="0" applyFont="1"/>
    <xf numFmtId="14" fontId="0" fillId="0" borderId="0" xfId="0" applyNumberFormat="1"/>
    <xf numFmtId="44" fontId="0" fillId="0" borderId="0" xfId="0" applyNumberFormat="1"/>
    <xf numFmtId="44" fontId="0" fillId="0" borderId="17" xfId="0" applyNumberFormat="1" applyBorder="1"/>
    <xf numFmtId="0" fontId="0" fillId="6" borderId="18" xfId="0" applyFill="1" applyBorder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34" formatCode="_-&quot;R$&quot;\ * #,##0.00_-;\-&quot;R$&quot;\ * #,##0.00_-;_-&quot;R$&quot;\ * &quot;-&quot;??_-;_-@_-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charset val="1"/>
        <scheme val="none"/>
      </font>
      <numFmt numFmtId="19" formatCode="dd/mm/yyyy"/>
      <fill>
        <patternFill patternType="solid">
          <fgColor indexed="64"/>
          <bgColor rgb="FFF6F8F9"/>
        </patternFill>
      </fill>
      <alignment horizontal="center" vertical="bottom" textRotation="0" wrapText="0" indent="0" justifyLastLine="0" shrinkToFit="0" readingOrder="1"/>
      <border diagonalUp="0" diagonalDown="0">
        <left/>
        <right style="thin">
          <color rgb="FFF6F8F9"/>
        </right>
        <top style="thin">
          <color rgb="FFCCCCCC"/>
        </top>
        <bottom style="thin">
          <color rgb="FFF6F8F9"/>
        </bottom>
        <vertical/>
        <horizontal/>
      </border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AB9-A279-F9B3D0FBB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23656"/>
        <c:axId val="285725192"/>
      </c:barChart>
      <c:catAx>
        <c:axId val="2857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25192"/>
        <c:crosses val="autoZero"/>
        <c:auto val="1"/>
        <c:lblAlgn val="ctr"/>
        <c:lblOffset val="100"/>
        <c:noMultiLvlLbl val="0"/>
      </c:catAx>
      <c:valAx>
        <c:axId val="28572519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857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Controller!$C$29:$C$31</c:f>
              <c:strCache>
                <c:ptCount val="2"/>
                <c:pt idx="0">
                  <c:v>Investimento</c:v>
                </c:pt>
                <c:pt idx="1">
                  <c:v>Renda Fixa</c:v>
                </c:pt>
              </c:strCache>
            </c:strRef>
          </c:cat>
          <c:val>
            <c:numRef>
              <c:f>Controller!$D$29:$D$31</c:f>
              <c:numCache>
                <c:formatCode>"R$"#,##0.00_);[Red]\("R$"#,##0.00\)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747-A730-81A4E0D8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35880"/>
        <c:axId val="209937928"/>
      </c:barChart>
      <c:catAx>
        <c:axId val="2099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7928"/>
        <c:crosses val="autoZero"/>
        <c:auto val="1"/>
        <c:lblAlgn val="ctr"/>
        <c:lblOffset val="100"/>
        <c:noMultiLvlLbl val="0"/>
      </c:catAx>
      <c:valAx>
        <c:axId val="209937928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993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7BA-906B-523D3994608B}"/>
            </c:ext>
          </c:extLst>
        </c:ser>
        <c:ser>
          <c:idx val="1"/>
          <c:order val="1"/>
          <c:spPr>
            <a:solidFill>
              <a:srgbClr val="F5C6AB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9-47BA-906B-523D3994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624775"/>
        <c:axId val="2094637063"/>
      </c:barChart>
      <c:catAx>
        <c:axId val="2094624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37063"/>
        <c:crosses val="autoZero"/>
        <c:auto val="1"/>
        <c:lblAlgn val="ctr"/>
        <c:lblOffset val="100"/>
        <c:noMultiLvlLbl val="0"/>
      </c:catAx>
      <c:valAx>
        <c:axId val="20946370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4624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8</xdr:col>
      <xdr:colOff>0</xdr:colOff>
      <xdr:row>19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2956D840-327F-2D35-9C87-A4B16E92B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762000"/>
              <a:ext cx="2171700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24</xdr:row>
      <xdr:rowOff>180975</xdr:rowOff>
    </xdr:from>
    <xdr:to>
      <xdr:col>8</xdr:col>
      <xdr:colOff>0</xdr:colOff>
      <xdr:row>41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ês 1">
              <a:extLst>
                <a:ext uri="{FF2B5EF4-FFF2-40B4-BE49-F238E27FC236}">
                  <a16:creationId xmlns:a16="http://schemas.microsoft.com/office/drawing/2014/main" id="{1FBAF8C9-5755-B7F6-14EB-6172D93C4F1B}"/>
                </a:ext>
                <a:ext uri="{147F2762-F138-4A5C-976F-8EAC2B608ADB}">
                  <a16:predDERef xmlns:a16="http://schemas.microsoft.com/office/drawing/2014/main" pred="{2956D840-327F-2D35-9C87-A4B16E92B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4752975"/>
              <a:ext cx="21717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76200</xdr:rowOff>
    </xdr:from>
    <xdr:to>
      <xdr:col>0</xdr:col>
      <xdr:colOff>2238375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ês 2">
              <a:extLst>
                <a:ext uri="{FF2B5EF4-FFF2-40B4-BE49-F238E27FC236}">
                  <a16:creationId xmlns:a16="http://schemas.microsoft.com/office/drawing/2014/main" id="{CAD3EC24-5E12-BC7C-62FC-0FBFAE3372B4}"/>
                </a:ext>
                <a:ext uri="{147F2762-F138-4A5C-976F-8EAC2B608ADB}">
                  <a16:predDERef xmlns:a16="http://schemas.microsoft.com/office/drawing/2014/main" pred="{AD75732C-FBCC-AE7C-E61E-866C95BBA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0700"/>
              <a:ext cx="2238375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533400</xdr:colOff>
      <xdr:row>27</xdr:row>
      <xdr:rowOff>66675</xdr:rowOff>
    </xdr:from>
    <xdr:to>
      <xdr:col>14</xdr:col>
      <xdr:colOff>428625</xdr:colOff>
      <xdr:row>43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CE64A6-1C1C-409B-8C55-96DCD74E0F35}"/>
            </a:ext>
            <a:ext uri="{147F2762-F138-4A5C-976F-8EAC2B608ADB}">
              <a16:predDERef xmlns:a16="http://schemas.microsoft.com/office/drawing/2014/main" pred="{CAD3EC24-5E12-BC7C-62FC-0FBFAE337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7</xdr:row>
      <xdr:rowOff>171450</xdr:rowOff>
    </xdr:from>
    <xdr:to>
      <xdr:col>7</xdr:col>
      <xdr:colOff>266700</xdr:colOff>
      <xdr:row>24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01C0F6C-0C28-4648-9825-6FCD2303305C}"/>
            </a:ext>
            <a:ext uri="{147F2762-F138-4A5C-976F-8EAC2B608ADB}">
              <a16:predDERef xmlns:a16="http://schemas.microsoft.com/office/drawing/2014/main" pred="{A4CE64A6-1C1C-409B-8C55-96DCD74E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0</xdr:row>
      <xdr:rowOff>85725</xdr:rowOff>
    </xdr:from>
    <xdr:to>
      <xdr:col>18</xdr:col>
      <xdr:colOff>209550</xdr:colOff>
      <xdr:row>5</xdr:row>
      <xdr:rowOff>85725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66756C2-BF4B-7074-696A-7E531F4AA878}"/>
            </a:ext>
            <a:ext uri="{147F2762-F138-4A5C-976F-8EAC2B608ADB}">
              <a16:predDERef xmlns:a16="http://schemas.microsoft.com/office/drawing/2014/main" pred="{E01C0F6C-0C28-4648-9825-6FCD2303305C}"/>
            </a:ext>
          </a:extLst>
        </xdr:cNvPr>
        <xdr:cNvSpPr/>
      </xdr:nvSpPr>
      <xdr:spPr>
        <a:xfrm>
          <a:off x="2771775" y="85725"/>
          <a:ext cx="11372850" cy="952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8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Hello, Beatriz</a:t>
          </a:r>
          <a:endParaRPr lang="en-US" sz="1100" b="0" i="0" u="none" strike="noStrike">
            <a:solidFill>
              <a:schemeClr val="bg2">
                <a:lumMod val="75000"/>
              </a:schemeClr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               </a:t>
          </a:r>
          <a:r>
            <a:rPr lang="en-US" sz="1000" b="0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  </a:t>
          </a:r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Acompanhamento Financeiro</a:t>
          </a:r>
        </a:p>
      </xdr:txBody>
    </xdr:sp>
    <xdr:clientData/>
  </xdr:twoCellAnchor>
  <xdr:twoCellAnchor>
    <xdr:from>
      <xdr:col>9</xdr:col>
      <xdr:colOff>38100</xdr:colOff>
      <xdr:row>2</xdr:row>
      <xdr:rowOff>38100</xdr:rowOff>
    </xdr:from>
    <xdr:to>
      <xdr:col>14</xdr:col>
      <xdr:colOff>419100</xdr:colOff>
      <xdr:row>3</xdr:row>
      <xdr:rowOff>180975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3C6FEBC-C659-5FD0-8B5A-73B59F260EEE}"/>
            </a:ext>
            <a:ext uri="{147F2762-F138-4A5C-976F-8EAC2B608ADB}">
              <a16:predDERef xmlns:a16="http://schemas.microsoft.com/office/drawing/2014/main" pred="{266756C2-BF4B-7074-696A-7E531F4AA878}"/>
            </a:ext>
          </a:extLst>
        </xdr:cNvPr>
        <xdr:cNvSpPr/>
      </xdr:nvSpPr>
      <xdr:spPr>
        <a:xfrm>
          <a:off x="8486775" y="419100"/>
          <a:ext cx="3429000" cy="333375"/>
        </a:xfrm>
        <a:prstGeom prst="rect">
          <a:avLst/>
        </a:prstGeom>
        <a:solidFill>
          <a:schemeClr val="bg2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Pesquisar dados...</a:t>
          </a:r>
        </a:p>
      </xdr:txBody>
    </xdr:sp>
    <xdr:clientData/>
  </xdr:twoCellAnchor>
  <xdr:twoCellAnchor>
    <xdr:from>
      <xdr:col>0</xdr:col>
      <xdr:colOff>0</xdr:colOff>
      <xdr:row>1</xdr:row>
      <xdr:rowOff>57150</xdr:rowOff>
    </xdr:from>
    <xdr:to>
      <xdr:col>0</xdr:col>
      <xdr:colOff>2228850</xdr:colOff>
      <xdr:row>6</xdr:row>
      <xdr:rowOff>57150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7BB1C8D7-AA8A-72B0-A04B-B0AF67E24A4D}"/>
            </a:ext>
            <a:ext uri="{147F2762-F138-4A5C-976F-8EAC2B608ADB}">
              <a16:predDERef xmlns:a16="http://schemas.microsoft.com/office/drawing/2014/main" pred="{23C6FEBC-C659-5FD0-8B5A-73B59F260EEE}"/>
            </a:ext>
          </a:extLst>
        </xdr:cNvPr>
        <xdr:cNvSpPr/>
      </xdr:nvSpPr>
      <xdr:spPr>
        <a:xfrm>
          <a:off x="0" y="247650"/>
          <a:ext cx="2228850" cy="9525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>
    <xdr:from>
      <xdr:col>8</xdr:col>
      <xdr:colOff>409575</xdr:colOff>
      <xdr:row>7</xdr:row>
      <xdr:rowOff>171450</xdr:rowOff>
    </xdr:from>
    <xdr:to>
      <xdr:col>15</xdr:col>
      <xdr:colOff>57150</xdr:colOff>
      <xdr:row>24</xdr:row>
      <xdr:rowOff>28575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EC7A29E-7708-47D1-B960-C7CD320D668C}"/>
            </a:ext>
            <a:ext uri="{147F2762-F138-4A5C-976F-8EAC2B608ADB}">
              <a16:predDERef xmlns:a16="http://schemas.microsoft.com/office/drawing/2014/main" pred="{7BB1C8D7-AA8A-72B0-A04B-B0AF67E2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8.495076736108" createdVersion="8" refreshedVersion="8" minRefreshableVersion="3" recordCount="43" xr:uid="{6CA4AF56-2A03-482E-A127-3F40FDAB68D0}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I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670938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cado"/>
    <n v="550"/>
    <s v="Débito Automátioc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oc"/>
    <s v="Pendente"/>
  </r>
  <r>
    <d v="2024-08-14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sméticos"/>
    <n v="450"/>
    <s v="Débito Automátioc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oc"/>
    <s v="Pago"/>
  </r>
  <r>
    <d v="2024-08-28T00:00:00"/>
    <x v="0"/>
    <x v="1"/>
    <x v="13"/>
    <s v="Ração e pestidcos para o pet"/>
    <n v="200"/>
    <s v="Débito Automátioc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cado"/>
    <n v="450"/>
    <s v="Débito Automátioc"/>
    <s v="Pendente"/>
  </r>
  <r>
    <d v="2024-09-05T00:00:00"/>
    <x v="1"/>
    <x v="1"/>
    <x v="2"/>
    <s v="Gasolina"/>
    <n v="300"/>
    <s v="Débito Automátioc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oc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 de primavera"/>
    <n v="500"/>
    <s v="Cartão de Crédito"/>
    <s v="Pendente"/>
  </r>
  <r>
    <d v="2024-09-20T00:00:00"/>
    <x v="1"/>
    <x v="0"/>
    <x v="16"/>
    <s v="Pagamento por projeto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cado"/>
    <n v="600"/>
    <s v="Débito Automático"/>
    <s v="Pendente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4E565-0EB3-4ECC-A709-AACB829305AE}" name="Tabela dinâmica2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1">
  <location ref="C28:D31" firstHeaderRow="1" firstDataRow="1" firstDataCol="1" rowPageCount="1" colPageCount="1"/>
  <pivotFields count="8">
    <pivotField compact="0" numFmtId="14" outline="0" showAll="0"/>
    <pivotField compact="0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8986B-8498-471C-A5F9-7AEC3C62CE45}" name="Tabela dinâmica1" cacheId="3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C5:D20" firstHeaderRow="1" firstDataRow="1" firstDataCol="1" rowPageCount="1" colPageCount="1"/>
  <pivotFields count="8">
    <pivotField compact="0" numFmtId="14" outline="0" showAll="0"/>
    <pivotField compact="0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2" xr10:uid="{A97410E8-B0FB-4570-9F31-C14EDAEE51E5}" sourceName="Mês">
  <pivotTables>
    <pivotTable tabId="2" name="Tabela dinâmica1"/>
    <pivotTable tabId="2" name="Tabela dinâmica2"/>
  </pivotTables>
  <data>
    <tabular pivotCacheId="36709387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AE11DE0-D31A-4FA4-AAE5-367D423D681A}" cache="SegmentaçãodeDados_Mês2" caption="Mês" style="SlicerStyleDark1" rowHeight="228600"/>
  <slicer name="Mês 1" xr10:uid="{DF3DE7B4-9CDA-4264-8521-F7047E93CF14}" cache="SegmentaçãodeDados_Mês2" caption="Mês" style="SlicerStyleDark1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360420F8-AF7C-4EE4-B32B-E77AFB29E813}" cache="SegmentaçãodeDados_Mês2" caption="Mês" style="SlicerStyleLight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A75879-F23D-4514-BEE3-99E3F8B1CB5D}" name="Tabela2" displayName="Tabela2" ref="A1:H44" totalsRowShown="0" dataDxfId="11">
  <autoFilter ref="A1:H44" xr:uid="{45A75879-F23D-4514-BEE3-99E3F8B1CB5D}"/>
  <tableColumns count="8">
    <tableColumn id="1" xr3:uid="{90219A2C-AB1A-4749-86F7-820CBDCE2810}" name="Data" dataDxfId="10"/>
    <tableColumn id="8" xr3:uid="{05DDBCB7-7327-4EE1-A481-7C9FE84F69EB}" name="Mês" dataDxfId="9">
      <calculatedColumnFormula>MONTH(Tabela2[[#This Row],[Data]])</calculatedColumnFormula>
    </tableColumn>
    <tableColumn id="2" xr3:uid="{7FEAE7EE-03F4-45DF-B7AD-A423FC060B2F}" name="Tipo" dataDxfId="8"/>
    <tableColumn id="3" xr3:uid="{8FD6FA03-1F63-4BA9-B6BF-3CB233488566}" name="Categoria" dataDxfId="7"/>
    <tableColumn id="4" xr3:uid="{6D1FB48D-C6B0-46C5-8E2F-93175C667DD9}" name="Descrição" dataDxfId="6"/>
    <tableColumn id="5" xr3:uid="{F51280C0-FC56-4DE0-B9B1-2AA7833B58D4}" name="Valor" dataDxfId="5"/>
    <tableColumn id="6" xr3:uid="{A205EDFF-CECE-456F-B689-065279F906F6}" name="Operação Bancária" dataDxfId="4"/>
    <tableColumn id="7" xr3:uid="{3C92779A-55E6-4D7A-870C-20367FE6326E}" name="Statu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069741-52F4-4DE0-96CD-7ADAD5AB7680}" name="Tabela3" displayName="Tabela3" ref="C6:E21" totalsRowShown="0" headerRowDxfId="2">
  <autoFilter ref="C6:E21" xr:uid="{86069741-52F4-4DE0-96CD-7ADAD5AB7680}"/>
  <sortState xmlns:xlrd2="http://schemas.microsoft.com/office/spreadsheetml/2017/richdata2" ref="C7:E21">
    <sortCondition ref="C6:C21"/>
  </sortState>
  <tableColumns count="3">
    <tableColumn id="1" xr3:uid="{3CDD481C-6C9F-4F64-9AF8-E7D00D037487}" name="Data de Lançamento"/>
    <tableColumn id="5" xr3:uid="{E2192CC8-67E1-4EDE-84D7-C55930CDA8BC}" name="Mês" dataDxfId="1">
      <calculatedColumnFormula>MONTH(Tabela3[[#This Row],[Data de Lançamento]])</calculatedColumnFormula>
    </tableColumn>
    <tableColumn id="2" xr3:uid="{959D1FE6-DA73-43FE-B463-7BB095193A25}" name="Depósito Resetvado" dataDxfId="0">
      <calculatedColumnFormula>RANDBETWEEN(10,500)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4"/>
  <sheetViews>
    <sheetView workbookViewId="0">
      <selection activeCell="A2" sqref="A2:H44"/>
    </sheetView>
  </sheetViews>
  <sheetFormatPr defaultRowHeight="15"/>
  <cols>
    <col min="1" max="1" width="10.85546875" bestFit="1" customWidth="1"/>
    <col min="2" max="2" width="10.7109375" bestFit="1" customWidth="1"/>
    <col min="3" max="3" width="19.42578125" bestFit="1" customWidth="1"/>
    <col min="4" max="4" width="31.42578125" bestFit="1" customWidth="1"/>
    <col min="5" max="5" width="10.5703125" bestFit="1" customWidth="1"/>
    <col min="6" max="6" width="20" bestFit="1" customWidth="1"/>
    <col min="7" max="7" width="17.140625" bestFit="1" customWidth="1"/>
    <col min="8" max="8" width="10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45505</v>
      </c>
      <c r="B2" s="29">
        <f>MONTH(Tabela2[[#This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4" t="s">
        <v>12</v>
      </c>
    </row>
    <row r="3" spans="1:8">
      <c r="A3" s="5">
        <v>45505</v>
      </c>
      <c r="B3" s="23">
        <f>MONTH(Tabela2[[#This Row],[Data]])</f>
        <v>8</v>
      </c>
      <c r="C3" s="6" t="s">
        <v>13</v>
      </c>
      <c r="D3" s="6" t="s">
        <v>14</v>
      </c>
      <c r="E3" s="6" t="s">
        <v>15</v>
      </c>
      <c r="F3" s="7">
        <v>550</v>
      </c>
      <c r="G3" s="6" t="s">
        <v>16</v>
      </c>
      <c r="H3" s="8" t="s">
        <v>17</v>
      </c>
    </row>
    <row r="4" spans="1:8">
      <c r="A4" s="9">
        <v>45507</v>
      </c>
      <c r="B4" s="24">
        <f>MONTH(Tabela2[[#This Row],[Data]])</f>
        <v>8</v>
      </c>
      <c r="C4" s="10" t="s">
        <v>13</v>
      </c>
      <c r="D4" s="10" t="s">
        <v>18</v>
      </c>
      <c r="E4" s="10" t="s">
        <v>19</v>
      </c>
      <c r="F4" s="11">
        <v>300</v>
      </c>
      <c r="G4" s="10" t="s">
        <v>20</v>
      </c>
      <c r="H4" s="12" t="s">
        <v>21</v>
      </c>
    </row>
    <row r="5" spans="1:8">
      <c r="A5" s="5">
        <v>45509</v>
      </c>
      <c r="B5" s="23">
        <f>MONTH(Tabela2[[#This Row],[Data]])</f>
        <v>8</v>
      </c>
      <c r="C5" s="6" t="s">
        <v>13</v>
      </c>
      <c r="D5" s="6" t="s">
        <v>22</v>
      </c>
      <c r="E5" s="6" t="s">
        <v>23</v>
      </c>
      <c r="F5" s="7">
        <v>120</v>
      </c>
      <c r="G5" s="6" t="s">
        <v>20</v>
      </c>
      <c r="H5" s="8" t="s">
        <v>21</v>
      </c>
    </row>
    <row r="6" spans="1:8">
      <c r="A6" s="9">
        <v>45511</v>
      </c>
      <c r="B6" s="24">
        <f>MONTH(Tabela2[[#This Row],[Data]])</f>
        <v>8</v>
      </c>
      <c r="C6" s="10" t="s">
        <v>13</v>
      </c>
      <c r="D6" s="10" t="s">
        <v>24</v>
      </c>
      <c r="E6" s="10" t="s">
        <v>25</v>
      </c>
      <c r="F6" s="11">
        <v>250</v>
      </c>
      <c r="G6" s="10" t="s">
        <v>11</v>
      </c>
      <c r="H6" s="12" t="s">
        <v>21</v>
      </c>
    </row>
    <row r="7" spans="1:8">
      <c r="A7" s="5">
        <v>45514</v>
      </c>
      <c r="B7" s="23">
        <f>MONTH(Tabela2[[#This Row],[Data]])</f>
        <v>8</v>
      </c>
      <c r="C7" s="6" t="s">
        <v>13</v>
      </c>
      <c r="D7" s="6" t="s">
        <v>26</v>
      </c>
      <c r="E7" s="6" t="s">
        <v>27</v>
      </c>
      <c r="F7" s="7">
        <v>400</v>
      </c>
      <c r="G7" s="6" t="s">
        <v>16</v>
      </c>
      <c r="H7" s="8" t="s">
        <v>17</v>
      </c>
    </row>
    <row r="8" spans="1:8">
      <c r="A8" s="9">
        <v>45518</v>
      </c>
      <c r="B8" s="24">
        <f>MONTH(Tabela2[[#This Row],[Data]])</f>
        <v>8</v>
      </c>
      <c r="C8" s="10" t="s">
        <v>13</v>
      </c>
      <c r="D8" s="10" t="s">
        <v>28</v>
      </c>
      <c r="E8" s="10" t="s">
        <v>29</v>
      </c>
      <c r="F8" s="11">
        <v>600</v>
      </c>
      <c r="G8" s="10" t="s">
        <v>20</v>
      </c>
      <c r="H8" s="12" t="s">
        <v>17</v>
      </c>
    </row>
    <row r="9" spans="1:8">
      <c r="A9" s="5">
        <v>45519</v>
      </c>
      <c r="B9" s="23">
        <f>MONTH(Tabela2[[#This Row],[Data]])</f>
        <v>8</v>
      </c>
      <c r="C9" s="6" t="s">
        <v>8</v>
      </c>
      <c r="D9" s="6" t="s">
        <v>30</v>
      </c>
      <c r="E9" s="6" t="s">
        <v>31</v>
      </c>
      <c r="F9" s="7">
        <v>800</v>
      </c>
      <c r="G9" s="6" t="s">
        <v>11</v>
      </c>
      <c r="H9" s="8" t="s">
        <v>12</v>
      </c>
    </row>
    <row r="10" spans="1:8">
      <c r="A10" s="9">
        <v>45519</v>
      </c>
      <c r="B10" s="24">
        <f>MONTH(Tabela2[[#This Row],[Data]])</f>
        <v>8</v>
      </c>
      <c r="C10" s="10" t="s">
        <v>13</v>
      </c>
      <c r="D10" s="10" t="s">
        <v>32</v>
      </c>
      <c r="E10" s="10" t="s">
        <v>33</v>
      </c>
      <c r="F10" s="11">
        <v>150</v>
      </c>
      <c r="G10" s="10" t="s">
        <v>11</v>
      </c>
      <c r="H10" s="12" t="s">
        <v>21</v>
      </c>
    </row>
    <row r="11" spans="1:8">
      <c r="A11" s="5">
        <v>45522</v>
      </c>
      <c r="B11" s="23">
        <f>MONTH(Tabela2[[#This Row],[Data]])</f>
        <v>8</v>
      </c>
      <c r="C11" s="6" t="s">
        <v>13</v>
      </c>
      <c r="D11" s="6" t="s">
        <v>34</v>
      </c>
      <c r="E11" s="6" t="s">
        <v>35</v>
      </c>
      <c r="F11" s="7">
        <v>1200</v>
      </c>
      <c r="G11" s="6" t="s">
        <v>20</v>
      </c>
      <c r="H11" s="8" t="s">
        <v>17</v>
      </c>
    </row>
    <row r="12" spans="1:8">
      <c r="A12" s="9">
        <v>45524</v>
      </c>
      <c r="B12" s="24">
        <f>MONTH(Tabela2[[#This Row],[Data]])</f>
        <v>8</v>
      </c>
      <c r="C12" s="10" t="s">
        <v>13</v>
      </c>
      <c r="D12" s="10" t="s">
        <v>36</v>
      </c>
      <c r="E12" s="10" t="s">
        <v>37</v>
      </c>
      <c r="F12" s="11">
        <v>450</v>
      </c>
      <c r="G12" s="10" t="s">
        <v>16</v>
      </c>
      <c r="H12" s="12" t="s">
        <v>21</v>
      </c>
    </row>
    <row r="13" spans="1:8">
      <c r="A13" s="5">
        <v>45526</v>
      </c>
      <c r="B13" s="23">
        <f>MONTH(Tabela2[[#This Row],[Data]])</f>
        <v>8</v>
      </c>
      <c r="C13" s="6" t="s">
        <v>13</v>
      </c>
      <c r="D13" s="6" t="s">
        <v>38</v>
      </c>
      <c r="E13" s="6" t="s">
        <v>39</v>
      </c>
      <c r="F13" s="7">
        <v>180</v>
      </c>
      <c r="G13" s="6" t="s">
        <v>11</v>
      </c>
      <c r="H13" s="8" t="s">
        <v>17</v>
      </c>
    </row>
    <row r="14" spans="1:8">
      <c r="A14" s="9">
        <v>45528</v>
      </c>
      <c r="B14" s="24">
        <f>MONTH(Tabela2[[#This Row],[Data]])</f>
        <v>8</v>
      </c>
      <c r="C14" s="10" t="s">
        <v>13</v>
      </c>
      <c r="D14" s="10" t="s">
        <v>40</v>
      </c>
      <c r="E14" s="10" t="s">
        <v>41</v>
      </c>
      <c r="F14" s="11">
        <v>90</v>
      </c>
      <c r="G14" s="10" t="s">
        <v>16</v>
      </c>
      <c r="H14" s="12" t="s">
        <v>21</v>
      </c>
    </row>
    <row r="15" spans="1:8">
      <c r="A15" s="5">
        <v>45532</v>
      </c>
      <c r="B15" s="23">
        <f>MONTH(Tabela2[[#This Row],[Data]])</f>
        <v>8</v>
      </c>
      <c r="C15" s="6" t="s">
        <v>13</v>
      </c>
      <c r="D15" s="6" t="s">
        <v>42</v>
      </c>
      <c r="E15" s="6" t="s">
        <v>43</v>
      </c>
      <c r="F15" s="7">
        <v>200</v>
      </c>
      <c r="G15" s="6" t="s">
        <v>16</v>
      </c>
      <c r="H15" s="8" t="s">
        <v>21</v>
      </c>
    </row>
    <row r="16" spans="1:8">
      <c r="A16" s="9">
        <v>45534</v>
      </c>
      <c r="B16" s="24">
        <f>MONTH(Tabela2[[#This Row],[Data]])</f>
        <v>8</v>
      </c>
      <c r="C16" s="10" t="s">
        <v>13</v>
      </c>
      <c r="D16" s="10" t="s">
        <v>44</v>
      </c>
      <c r="E16" s="10" t="s">
        <v>45</v>
      </c>
      <c r="F16" s="11">
        <v>750</v>
      </c>
      <c r="G16" s="10" t="s">
        <v>11</v>
      </c>
      <c r="H16" s="12" t="s">
        <v>17</v>
      </c>
    </row>
    <row r="17" spans="1:8">
      <c r="A17" s="5">
        <v>45535</v>
      </c>
      <c r="B17" s="23">
        <f>MONTH(Tabela2[[#This Row],[Data]])</f>
        <v>8</v>
      </c>
      <c r="C17" s="6" t="s">
        <v>13</v>
      </c>
      <c r="D17" s="6" t="s">
        <v>46</v>
      </c>
      <c r="E17" s="6" t="s">
        <v>47</v>
      </c>
      <c r="F17" s="7">
        <v>350</v>
      </c>
      <c r="G17" s="6" t="s">
        <v>20</v>
      </c>
      <c r="H17" s="8" t="s">
        <v>21</v>
      </c>
    </row>
    <row r="18" spans="1:8">
      <c r="A18" s="9">
        <v>45536</v>
      </c>
      <c r="B18" s="24">
        <f>MONTH(Tabela2[[#This Row],[Data]])</f>
        <v>9</v>
      </c>
      <c r="C18" s="10" t="s">
        <v>8</v>
      </c>
      <c r="D18" s="10" t="s">
        <v>9</v>
      </c>
      <c r="E18" s="10" t="s">
        <v>10</v>
      </c>
      <c r="F18" s="11">
        <v>5000</v>
      </c>
      <c r="G18" s="10" t="s">
        <v>11</v>
      </c>
      <c r="H18" s="12" t="s">
        <v>12</v>
      </c>
    </row>
    <row r="19" spans="1:8">
      <c r="A19" s="5">
        <v>45537</v>
      </c>
      <c r="B19" s="23">
        <f>MONTH(Tabela2[[#This Row],[Data]])</f>
        <v>9</v>
      </c>
      <c r="C19" s="6" t="s">
        <v>13</v>
      </c>
      <c r="D19" s="6" t="s">
        <v>14</v>
      </c>
      <c r="E19" s="6" t="s">
        <v>15</v>
      </c>
      <c r="F19" s="7">
        <v>450</v>
      </c>
      <c r="G19" s="6" t="s">
        <v>16</v>
      </c>
      <c r="H19" s="8" t="s">
        <v>17</v>
      </c>
    </row>
    <row r="20" spans="1:8">
      <c r="A20" s="9">
        <v>45540</v>
      </c>
      <c r="B20" s="24">
        <f>MONTH(Tabela2[[#This Row],[Data]])</f>
        <v>9</v>
      </c>
      <c r="C20" s="10" t="s">
        <v>13</v>
      </c>
      <c r="D20" s="10" t="s">
        <v>18</v>
      </c>
      <c r="E20" s="10" t="s">
        <v>19</v>
      </c>
      <c r="F20" s="11">
        <v>300</v>
      </c>
      <c r="G20" s="10" t="s">
        <v>16</v>
      </c>
      <c r="H20" s="12" t="s">
        <v>21</v>
      </c>
    </row>
    <row r="21" spans="1:8">
      <c r="A21" s="5">
        <v>45543</v>
      </c>
      <c r="B21" s="23">
        <f>MONTH(Tabela2[[#This Row],[Data]])</f>
        <v>9</v>
      </c>
      <c r="C21" s="6" t="s">
        <v>13</v>
      </c>
      <c r="D21" s="6" t="s">
        <v>22</v>
      </c>
      <c r="E21" s="6" t="s">
        <v>48</v>
      </c>
      <c r="F21" s="7">
        <v>200</v>
      </c>
      <c r="G21" s="6" t="s">
        <v>11</v>
      </c>
      <c r="H21" s="8" t="s">
        <v>21</v>
      </c>
    </row>
    <row r="22" spans="1:8">
      <c r="A22" s="9">
        <v>45546</v>
      </c>
      <c r="B22" s="24">
        <f>MONTH(Tabela2[[#This Row],[Data]])</f>
        <v>9</v>
      </c>
      <c r="C22" s="10" t="s">
        <v>13</v>
      </c>
      <c r="D22" s="10" t="s">
        <v>24</v>
      </c>
      <c r="E22" s="10" t="s">
        <v>49</v>
      </c>
      <c r="F22" s="11">
        <v>600</v>
      </c>
      <c r="G22" s="10" t="s">
        <v>16</v>
      </c>
      <c r="H22" s="12" t="s">
        <v>17</v>
      </c>
    </row>
    <row r="23" spans="1:8">
      <c r="A23" s="5">
        <v>45549</v>
      </c>
      <c r="B23" s="23">
        <f>MONTH(Tabela2[[#This Row],[Data]])</f>
        <v>9</v>
      </c>
      <c r="C23" s="6" t="s">
        <v>13</v>
      </c>
      <c r="D23" s="6" t="s">
        <v>26</v>
      </c>
      <c r="E23" s="6" t="s">
        <v>27</v>
      </c>
      <c r="F23" s="7">
        <v>350</v>
      </c>
      <c r="G23" s="6" t="s">
        <v>11</v>
      </c>
      <c r="H23" s="8" t="s">
        <v>21</v>
      </c>
    </row>
    <row r="24" spans="1:8">
      <c r="A24" s="9">
        <v>45552</v>
      </c>
      <c r="B24" s="24">
        <f>MONTH(Tabela2[[#This Row],[Data]])</f>
        <v>9</v>
      </c>
      <c r="C24" s="10" t="s">
        <v>13</v>
      </c>
      <c r="D24" s="10" t="s">
        <v>28</v>
      </c>
      <c r="E24" s="10" t="s">
        <v>50</v>
      </c>
      <c r="F24" s="11">
        <v>500</v>
      </c>
      <c r="G24" s="10" t="s">
        <v>20</v>
      </c>
      <c r="H24" s="12" t="s">
        <v>17</v>
      </c>
    </row>
    <row r="25" spans="1:8">
      <c r="A25" s="5">
        <v>45555</v>
      </c>
      <c r="B25" s="23">
        <f>MONTH(Tabela2[[#This Row],[Data]])</f>
        <v>9</v>
      </c>
      <c r="C25" s="6" t="s">
        <v>8</v>
      </c>
      <c r="D25" s="6" t="s">
        <v>51</v>
      </c>
      <c r="E25" s="6" t="s">
        <v>52</v>
      </c>
      <c r="F25" s="7">
        <v>1200</v>
      </c>
      <c r="G25" s="6" t="s">
        <v>11</v>
      </c>
      <c r="H25" s="8" t="s">
        <v>12</v>
      </c>
    </row>
    <row r="26" spans="1:8">
      <c r="A26" s="9">
        <v>45555</v>
      </c>
      <c r="B26" s="24">
        <f>MONTH(Tabela2[[#This Row],[Data]])</f>
        <v>9</v>
      </c>
      <c r="C26" s="10" t="s">
        <v>13</v>
      </c>
      <c r="D26" s="10" t="s">
        <v>32</v>
      </c>
      <c r="E26" s="10" t="s">
        <v>53</v>
      </c>
      <c r="F26" s="11">
        <v>800</v>
      </c>
      <c r="G26" s="10" t="s">
        <v>11</v>
      </c>
      <c r="H26" s="12" t="s">
        <v>21</v>
      </c>
    </row>
    <row r="27" spans="1:8">
      <c r="A27" s="5">
        <v>45558</v>
      </c>
      <c r="B27" s="23">
        <f>MONTH(Tabela2[[#This Row],[Data]])</f>
        <v>9</v>
      </c>
      <c r="C27" s="6" t="s">
        <v>13</v>
      </c>
      <c r="D27" s="6" t="s">
        <v>34</v>
      </c>
      <c r="E27" s="6" t="s">
        <v>54</v>
      </c>
      <c r="F27" s="7">
        <v>1500</v>
      </c>
      <c r="G27" s="6" t="s">
        <v>20</v>
      </c>
      <c r="H27" s="8" t="s">
        <v>17</v>
      </c>
    </row>
    <row r="28" spans="1:8">
      <c r="A28" s="9">
        <v>45561</v>
      </c>
      <c r="B28" s="24">
        <f>MONTH(Tabela2[[#This Row],[Data]])</f>
        <v>9</v>
      </c>
      <c r="C28" s="10" t="s">
        <v>13</v>
      </c>
      <c r="D28" s="10" t="s">
        <v>36</v>
      </c>
      <c r="E28" s="10" t="s">
        <v>55</v>
      </c>
      <c r="F28" s="11">
        <v>250</v>
      </c>
      <c r="G28" s="10" t="s">
        <v>56</v>
      </c>
      <c r="H28" s="12" t="s">
        <v>21</v>
      </c>
    </row>
    <row r="29" spans="1:8">
      <c r="A29" s="5">
        <v>45564</v>
      </c>
      <c r="B29" s="23">
        <f>MONTH(Tabela2[[#This Row],[Data]])</f>
        <v>9</v>
      </c>
      <c r="C29" s="6" t="s">
        <v>13</v>
      </c>
      <c r="D29" s="6" t="s">
        <v>38</v>
      </c>
      <c r="E29" s="6" t="s">
        <v>57</v>
      </c>
      <c r="F29" s="7">
        <v>400</v>
      </c>
      <c r="G29" s="6" t="s">
        <v>20</v>
      </c>
      <c r="H29" s="8" t="s">
        <v>17</v>
      </c>
    </row>
    <row r="30" spans="1:8">
      <c r="A30" s="9">
        <v>45566</v>
      </c>
      <c r="B30" s="24">
        <f>MONTH(Tabela2[[#This Row],[Data]])</f>
        <v>10</v>
      </c>
      <c r="C30" s="10" t="s">
        <v>8</v>
      </c>
      <c r="D30" s="10" t="s">
        <v>9</v>
      </c>
      <c r="E30" s="10" t="s">
        <v>10</v>
      </c>
      <c r="F30" s="11">
        <v>5000</v>
      </c>
      <c r="G30" s="10" t="s">
        <v>11</v>
      </c>
      <c r="H30" s="12" t="s">
        <v>12</v>
      </c>
    </row>
    <row r="31" spans="1:8">
      <c r="A31" s="5">
        <v>45566</v>
      </c>
      <c r="B31" s="23">
        <f>MONTH(Tabela2[[#This Row],[Data]])</f>
        <v>10</v>
      </c>
      <c r="C31" s="6" t="s">
        <v>13</v>
      </c>
      <c r="D31" s="6" t="s">
        <v>14</v>
      </c>
      <c r="E31" s="6" t="s">
        <v>15</v>
      </c>
      <c r="F31" s="7">
        <v>600</v>
      </c>
      <c r="G31" s="6" t="s">
        <v>56</v>
      </c>
      <c r="H31" s="8" t="s">
        <v>17</v>
      </c>
    </row>
    <row r="32" spans="1:8">
      <c r="A32" s="9">
        <v>45570</v>
      </c>
      <c r="B32" s="25">
        <f>MONTH(Tabela2[[#This Row],[Data]])</f>
        <v>10</v>
      </c>
      <c r="C32" s="6" t="s">
        <v>13</v>
      </c>
      <c r="D32" s="6" t="s">
        <v>22</v>
      </c>
      <c r="E32" s="6" t="s">
        <v>58</v>
      </c>
      <c r="F32" s="7">
        <v>180</v>
      </c>
      <c r="G32" s="6" t="s">
        <v>11</v>
      </c>
      <c r="H32" s="8" t="s">
        <v>21</v>
      </c>
    </row>
    <row r="33" spans="1:8">
      <c r="A33" s="5">
        <v>45573</v>
      </c>
      <c r="B33" s="26">
        <f>MONTH(Tabela2[[#This Row],[Data]])</f>
        <v>10</v>
      </c>
      <c r="C33" s="10" t="s">
        <v>13</v>
      </c>
      <c r="D33" s="10" t="s">
        <v>24</v>
      </c>
      <c r="E33" s="10" t="s">
        <v>59</v>
      </c>
      <c r="F33" s="11">
        <v>120</v>
      </c>
      <c r="G33" s="10" t="s">
        <v>56</v>
      </c>
      <c r="H33" s="12" t="s">
        <v>17</v>
      </c>
    </row>
    <row r="34" spans="1:8">
      <c r="A34" s="9">
        <v>45575</v>
      </c>
      <c r="B34" s="25">
        <f>MONTH(Tabela2[[#This Row],[Data]])</f>
        <v>10</v>
      </c>
      <c r="C34" s="6" t="s">
        <v>13</v>
      </c>
      <c r="D34" s="6" t="s">
        <v>26</v>
      </c>
      <c r="E34" s="6" t="s">
        <v>60</v>
      </c>
      <c r="F34" s="7">
        <v>350</v>
      </c>
      <c r="G34" s="6" t="s">
        <v>20</v>
      </c>
      <c r="H34" s="8" t="s">
        <v>17</v>
      </c>
    </row>
    <row r="35" spans="1:8">
      <c r="A35" s="5">
        <v>45578</v>
      </c>
      <c r="B35" s="26">
        <f>MONTH(Tabela2[[#This Row],[Data]])</f>
        <v>10</v>
      </c>
      <c r="C35" s="10" t="s">
        <v>13</v>
      </c>
      <c r="D35" s="10" t="s">
        <v>28</v>
      </c>
      <c r="E35" s="10" t="s">
        <v>61</v>
      </c>
      <c r="F35" s="11">
        <v>400</v>
      </c>
      <c r="G35" s="10" t="s">
        <v>11</v>
      </c>
      <c r="H35" s="12" t="s">
        <v>21</v>
      </c>
    </row>
    <row r="36" spans="1:8">
      <c r="A36" s="9">
        <v>45580</v>
      </c>
      <c r="B36" s="25">
        <f>MONTH(Tabela2[[#This Row],[Data]])</f>
        <v>10</v>
      </c>
      <c r="C36" s="6" t="s">
        <v>13</v>
      </c>
      <c r="D36" s="6" t="s">
        <v>32</v>
      </c>
      <c r="E36" s="6" t="s">
        <v>62</v>
      </c>
      <c r="F36" s="7">
        <v>450</v>
      </c>
      <c r="G36" s="6" t="s">
        <v>56</v>
      </c>
      <c r="H36" s="8" t="s">
        <v>21</v>
      </c>
    </row>
    <row r="37" spans="1:8">
      <c r="A37" s="5">
        <v>45583</v>
      </c>
      <c r="B37" s="26">
        <f>MONTH(Tabela2[[#This Row],[Data]])</f>
        <v>10</v>
      </c>
      <c r="C37" s="10" t="s">
        <v>8</v>
      </c>
      <c r="D37" s="10" t="s">
        <v>63</v>
      </c>
      <c r="E37" s="10" t="s">
        <v>64</v>
      </c>
      <c r="F37" s="11">
        <v>1500</v>
      </c>
      <c r="G37" s="10" t="s">
        <v>11</v>
      </c>
      <c r="H37" s="12" t="s">
        <v>12</v>
      </c>
    </row>
    <row r="38" spans="1:8">
      <c r="A38" s="9">
        <v>45583</v>
      </c>
      <c r="B38" s="25">
        <f>MONTH(Tabela2[[#This Row],[Data]])</f>
        <v>10</v>
      </c>
      <c r="C38" s="6" t="s">
        <v>13</v>
      </c>
      <c r="D38" s="6" t="s">
        <v>34</v>
      </c>
      <c r="E38" s="6" t="s">
        <v>65</v>
      </c>
      <c r="F38" s="7">
        <v>300</v>
      </c>
      <c r="G38" s="6" t="s">
        <v>20</v>
      </c>
      <c r="H38" s="8" t="s">
        <v>17</v>
      </c>
    </row>
    <row r="39" spans="1:8">
      <c r="A39" s="17">
        <v>45585</v>
      </c>
      <c r="B39" s="27">
        <f>MONTH(Tabela2[[#This Row],[Data]])</f>
        <v>10</v>
      </c>
      <c r="C39" s="10" t="s">
        <v>13</v>
      </c>
      <c r="D39" s="10" t="s">
        <v>36</v>
      </c>
      <c r="E39" s="10" t="s">
        <v>66</v>
      </c>
      <c r="F39" s="11">
        <v>800</v>
      </c>
      <c r="G39" s="10" t="s">
        <v>11</v>
      </c>
      <c r="H39" s="12" t="s">
        <v>21</v>
      </c>
    </row>
    <row r="40" spans="1:8">
      <c r="A40" s="5">
        <v>45587</v>
      </c>
      <c r="B40" s="23">
        <f>MONTH(Tabela2[[#This Row],[Data]])</f>
        <v>10</v>
      </c>
      <c r="C40" s="6" t="s">
        <v>13</v>
      </c>
      <c r="D40" s="6" t="s">
        <v>38</v>
      </c>
      <c r="E40" s="6" t="s">
        <v>67</v>
      </c>
      <c r="F40" s="7">
        <v>250</v>
      </c>
      <c r="G40" s="6" t="s">
        <v>20</v>
      </c>
      <c r="H40" s="8" t="s">
        <v>17</v>
      </c>
    </row>
    <row r="41" spans="1:8">
      <c r="A41" s="5">
        <v>45589</v>
      </c>
      <c r="B41" s="26">
        <f>MONTH(Tabela2[[#This Row],[Data]])</f>
        <v>10</v>
      </c>
      <c r="C41" s="10" t="s">
        <v>13</v>
      </c>
      <c r="D41" s="10" t="s">
        <v>42</v>
      </c>
      <c r="E41" s="10" t="s">
        <v>68</v>
      </c>
      <c r="F41" s="11">
        <v>150</v>
      </c>
      <c r="G41" s="10" t="s">
        <v>56</v>
      </c>
      <c r="H41" s="12" t="s">
        <v>21</v>
      </c>
    </row>
    <row r="42" spans="1:8">
      <c r="A42" s="5">
        <v>45591</v>
      </c>
      <c r="B42" s="23">
        <f>MONTH(Tabela2[[#This Row],[Data]])</f>
        <v>10</v>
      </c>
      <c r="C42" s="6" t="s">
        <v>13</v>
      </c>
      <c r="D42" s="6" t="s">
        <v>40</v>
      </c>
      <c r="E42" s="6" t="s">
        <v>69</v>
      </c>
      <c r="F42" s="7">
        <v>250</v>
      </c>
      <c r="G42" s="6" t="s">
        <v>11</v>
      </c>
      <c r="H42" s="8" t="s">
        <v>17</v>
      </c>
    </row>
    <row r="43" spans="1:8">
      <c r="A43" s="9">
        <v>45595</v>
      </c>
      <c r="B43" s="24">
        <f>MONTH(Tabela2[[#This Row],[Data]])</f>
        <v>10</v>
      </c>
      <c r="C43" s="10" t="s">
        <v>13</v>
      </c>
      <c r="D43" s="10" t="s">
        <v>46</v>
      </c>
      <c r="E43" s="10" t="s">
        <v>47</v>
      </c>
      <c r="F43" s="11">
        <v>220</v>
      </c>
      <c r="G43" s="10" t="s">
        <v>11</v>
      </c>
      <c r="H43" s="12" t="s">
        <v>17</v>
      </c>
    </row>
    <row r="44" spans="1:8">
      <c r="A44" s="13">
        <v>45596</v>
      </c>
      <c r="B44" s="28">
        <f>MONTH(Tabela2[[#This Row],[Data]])</f>
        <v>10</v>
      </c>
      <c r="C44" s="14" t="s">
        <v>13</v>
      </c>
      <c r="D44" s="14" t="s">
        <v>44</v>
      </c>
      <c r="E44" s="14" t="s">
        <v>70</v>
      </c>
      <c r="F44" s="15">
        <v>500</v>
      </c>
      <c r="G44" s="14" t="s">
        <v>20</v>
      </c>
      <c r="H44" s="16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1353-696F-4483-854F-831F62A9DA16}">
  <sheetPr>
    <tabColor rgb="FF0070C0"/>
  </sheetPr>
  <dimension ref="C1:D31"/>
  <sheetViews>
    <sheetView workbookViewId="0">
      <selection activeCell="C11" sqref="C11"/>
    </sheetView>
  </sheetViews>
  <sheetFormatPr defaultRowHeight="15"/>
  <cols>
    <col min="3" max="3" width="12.5703125" bestFit="1" customWidth="1"/>
    <col min="4" max="4" width="13.5703125" bestFit="1" customWidth="1"/>
    <col min="8" max="8" width="14.28515625" bestFit="1" customWidth="1"/>
    <col min="9" max="9" width="13.5703125" bestFit="1" customWidth="1"/>
  </cols>
  <sheetData>
    <row r="1" spans="3:4">
      <c r="C1" s="20" t="s">
        <v>71</v>
      </c>
    </row>
    <row r="3" spans="3:4">
      <c r="C3" s="18" t="s">
        <v>2</v>
      </c>
      <c r="D3" t="s">
        <v>13</v>
      </c>
    </row>
    <row r="5" spans="3:4">
      <c r="C5" s="18" t="s">
        <v>3</v>
      </c>
      <c r="D5" t="s">
        <v>72</v>
      </c>
    </row>
    <row r="6" spans="3:4">
      <c r="C6" t="s">
        <v>14</v>
      </c>
      <c r="D6" s="19">
        <v>550</v>
      </c>
    </row>
    <row r="7" spans="3:4">
      <c r="C7" t="s">
        <v>40</v>
      </c>
      <c r="D7" s="19">
        <v>90</v>
      </c>
    </row>
    <row r="8" spans="3:4">
      <c r="C8" t="s">
        <v>26</v>
      </c>
      <c r="D8" s="19">
        <v>400</v>
      </c>
    </row>
    <row r="9" spans="3:4">
      <c r="C9" t="s">
        <v>34</v>
      </c>
      <c r="D9" s="19">
        <v>1200</v>
      </c>
    </row>
    <row r="10" spans="3:4">
      <c r="C10" t="s">
        <v>46</v>
      </c>
      <c r="D10" s="19">
        <v>350</v>
      </c>
    </row>
    <row r="11" spans="3:4">
      <c r="C11" t="s">
        <v>22</v>
      </c>
      <c r="D11" s="19">
        <v>120</v>
      </c>
    </row>
    <row r="12" spans="3:4">
      <c r="C12" t="s">
        <v>42</v>
      </c>
      <c r="D12" s="19">
        <v>200</v>
      </c>
    </row>
    <row r="13" spans="3:4">
      <c r="C13" t="s">
        <v>38</v>
      </c>
      <c r="D13" s="19">
        <v>180</v>
      </c>
    </row>
    <row r="14" spans="3:4">
      <c r="C14" t="s">
        <v>24</v>
      </c>
      <c r="D14" s="19">
        <v>250</v>
      </c>
    </row>
    <row r="15" spans="3:4">
      <c r="C15" t="s">
        <v>32</v>
      </c>
      <c r="D15" s="19">
        <v>150</v>
      </c>
    </row>
    <row r="16" spans="3:4">
      <c r="C16" t="s">
        <v>18</v>
      </c>
      <c r="D16" s="19">
        <v>300</v>
      </c>
    </row>
    <row r="17" spans="3:4">
      <c r="C17" t="s">
        <v>36</v>
      </c>
      <c r="D17" s="19">
        <v>450</v>
      </c>
    </row>
    <row r="18" spans="3:4">
      <c r="C18" t="s">
        <v>28</v>
      </c>
      <c r="D18" s="19">
        <v>600</v>
      </c>
    </row>
    <row r="19" spans="3:4">
      <c r="C19" t="s">
        <v>44</v>
      </c>
      <c r="D19" s="19">
        <v>750</v>
      </c>
    </row>
    <row r="20" spans="3:4">
      <c r="C20" t="s">
        <v>73</v>
      </c>
      <c r="D20" s="19">
        <v>5590</v>
      </c>
    </row>
    <row r="24" spans="3:4">
      <c r="C24" s="20" t="s">
        <v>74</v>
      </c>
    </row>
    <row r="26" spans="3:4">
      <c r="C26" s="18" t="s">
        <v>2</v>
      </c>
      <c r="D26" t="s">
        <v>8</v>
      </c>
    </row>
    <row r="28" spans="3:4">
      <c r="C28" s="18" t="s">
        <v>3</v>
      </c>
      <c r="D28" t="s">
        <v>72</v>
      </c>
    </row>
    <row r="29" spans="3:4">
      <c r="C29" t="s">
        <v>30</v>
      </c>
      <c r="D29" s="19">
        <v>800</v>
      </c>
    </row>
    <row r="30" spans="3:4">
      <c r="C30" t="s">
        <v>9</v>
      </c>
      <c r="D30" s="19">
        <v>5000</v>
      </c>
    </row>
    <row r="31" spans="3:4">
      <c r="C31" t="s">
        <v>73</v>
      </c>
      <c r="D31" s="19">
        <v>5800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2C43-76C7-4DC9-858E-5184B1AFD85B}">
  <sheetPr>
    <tabColor theme="5"/>
  </sheetPr>
  <dimension ref="C1:H21"/>
  <sheetViews>
    <sheetView tabSelected="1" workbookViewId="0">
      <selection activeCell="G4" sqref="G4:O21"/>
    </sheetView>
  </sheetViews>
  <sheetFormatPr defaultRowHeight="15"/>
  <cols>
    <col min="3" max="3" width="21.28515625" bestFit="1" customWidth="1"/>
    <col min="4" max="4" width="20.85546875" bestFit="1" customWidth="1"/>
    <col min="5" max="5" width="10.28515625" bestFit="1" customWidth="1"/>
    <col min="7" max="7" width="26.5703125" bestFit="1" customWidth="1"/>
    <col min="8" max="8" width="5.140625" bestFit="1" customWidth="1"/>
  </cols>
  <sheetData>
    <row r="1" spans="3:8" s="21" customFormat="1" ht="71.25" customHeight="1"/>
    <row r="3" spans="3:8">
      <c r="C3" s="35" t="s">
        <v>75</v>
      </c>
      <c r="D3" s="34">
        <f>SUM(Tabela3[Depósito Resetvado])</f>
        <v>3989</v>
      </c>
    </row>
    <row r="4" spans="3:8">
      <c r="C4" s="35" t="s">
        <v>76</v>
      </c>
      <c r="D4" s="34">
        <v>20000</v>
      </c>
      <c r="H4" s="37"/>
    </row>
    <row r="6" spans="3:8">
      <c r="C6" s="31" t="s">
        <v>77</v>
      </c>
      <c r="D6" s="31" t="s">
        <v>1</v>
      </c>
      <c r="E6" s="31" t="s">
        <v>78</v>
      </c>
    </row>
    <row r="7" spans="3:8">
      <c r="C7" s="32">
        <v>45511</v>
      </c>
      <c r="D7" s="36">
        <f>MONTH(Tabela3[[#This Row],[Data de Lançamento]])</f>
        <v>8</v>
      </c>
      <c r="E7" s="33">
        <v>50</v>
      </c>
    </row>
    <row r="8" spans="3:8">
      <c r="C8" s="32">
        <v>45512</v>
      </c>
      <c r="D8" s="36">
        <f>MONTH(Tabela3[[#This Row],[Data de Lançamento]])</f>
        <v>8</v>
      </c>
      <c r="E8" s="33">
        <v>148</v>
      </c>
    </row>
    <row r="9" spans="3:8">
      <c r="C9" s="32">
        <v>45513</v>
      </c>
      <c r="D9" s="36">
        <f>MONTH(Tabela3[[#This Row],[Data de Lançamento]])</f>
        <v>8</v>
      </c>
      <c r="E9" s="33">
        <v>342</v>
      </c>
    </row>
    <row r="10" spans="3:8">
      <c r="C10" s="32">
        <v>45514</v>
      </c>
      <c r="D10" s="36">
        <f>MONTH(Tabela3[[#This Row],[Data de Lançamento]])</f>
        <v>8</v>
      </c>
      <c r="E10" s="33">
        <v>480</v>
      </c>
    </row>
    <row r="11" spans="3:8">
      <c r="C11" s="32">
        <v>45523</v>
      </c>
      <c r="D11" s="36">
        <f>MONTH(Tabela3[[#This Row],[Data de Lançamento]])</f>
        <v>8</v>
      </c>
      <c r="E11" s="33">
        <v>209</v>
      </c>
    </row>
    <row r="12" spans="3:8">
      <c r="C12" s="32">
        <v>45524</v>
      </c>
      <c r="D12" s="36">
        <f>MONTH(Tabela3[[#This Row],[Data de Lançamento]])</f>
        <v>8</v>
      </c>
      <c r="E12" s="33">
        <v>207</v>
      </c>
    </row>
    <row r="13" spans="3:8">
      <c r="C13" s="32">
        <v>45546</v>
      </c>
      <c r="D13" s="36">
        <f>MONTH(Tabela3[[#This Row],[Data de Lançamento]])</f>
        <v>9</v>
      </c>
      <c r="E13" s="33">
        <v>351</v>
      </c>
    </row>
    <row r="14" spans="3:8">
      <c r="C14" s="32">
        <v>45547</v>
      </c>
      <c r="D14" s="36">
        <f>MONTH(Tabela3[[#This Row],[Data de Lançamento]])</f>
        <v>9</v>
      </c>
      <c r="E14" s="33">
        <v>117</v>
      </c>
    </row>
    <row r="15" spans="3:8">
      <c r="C15" s="32">
        <v>45548</v>
      </c>
      <c r="D15" s="36">
        <f>MONTH(Tabela3[[#This Row],[Data de Lançamento]])</f>
        <v>9</v>
      </c>
      <c r="E15" s="33">
        <v>331</v>
      </c>
    </row>
    <row r="16" spans="3:8">
      <c r="C16" s="32">
        <v>45549</v>
      </c>
      <c r="D16" s="36">
        <f>MONTH(Tabela3[[#This Row],[Data de Lançamento]])</f>
        <v>9</v>
      </c>
      <c r="E16" s="33">
        <v>115</v>
      </c>
    </row>
    <row r="17" spans="3:5">
      <c r="C17" s="32">
        <v>45550</v>
      </c>
      <c r="D17" s="36">
        <f>MONTH(Tabela3[[#This Row],[Data de Lançamento]])</f>
        <v>9</v>
      </c>
      <c r="E17" s="33">
        <v>126</v>
      </c>
    </row>
    <row r="18" spans="3:5">
      <c r="C18" s="32">
        <v>45556</v>
      </c>
      <c r="D18" s="36">
        <f>MONTH(Tabela3[[#This Row],[Data de Lançamento]])</f>
        <v>9</v>
      </c>
      <c r="E18" s="33">
        <v>396</v>
      </c>
    </row>
    <row r="19" spans="3:5">
      <c r="C19" s="32">
        <v>45581</v>
      </c>
      <c r="D19" s="36">
        <f>MONTH(Tabela3[[#This Row],[Data de Lançamento]])</f>
        <v>10</v>
      </c>
      <c r="E19" s="33">
        <v>498</v>
      </c>
    </row>
    <row r="20" spans="3:5">
      <c r="C20" s="32">
        <v>45582</v>
      </c>
      <c r="D20" s="36">
        <f>MONTH(Tabela3[[#This Row],[Data de Lançamento]])</f>
        <v>10</v>
      </c>
      <c r="E20" s="33">
        <v>213</v>
      </c>
    </row>
    <row r="21" spans="3:5">
      <c r="C21" s="32">
        <v>45583</v>
      </c>
      <c r="D21" s="36">
        <f>MONTH(Tabela3[[#This Row],[Data de Lançamento]])</f>
        <v>10</v>
      </c>
      <c r="E21" s="33">
        <v>406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BF57-DA9B-4A76-860A-C40042EF142C}">
  <sheetPr>
    <tabColor rgb="FFFB6F54"/>
  </sheetPr>
  <dimension ref="A1:AC1"/>
  <sheetViews>
    <sheetView topLeftCell="A6" workbookViewId="0">
      <selection activeCell="Q22" sqref="Q22"/>
    </sheetView>
  </sheetViews>
  <sheetFormatPr defaultRowHeight="15"/>
  <cols>
    <col min="1" max="1" width="33.7109375" style="30" customWidth="1"/>
    <col min="2" max="2" width="13.5703125" style="22" bestFit="1" customWidth="1"/>
    <col min="3" max="3" width="20.140625" style="22" bestFit="1" customWidth="1"/>
    <col min="4" max="4" width="13.5703125" style="22" bestFit="1" customWidth="1"/>
    <col min="5" max="29" width="9.140625" style="22"/>
    <col min="30" max="30" width="14.28515625" bestFit="1" customWidth="1"/>
    <col min="31" max="31" width="13.5703125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2025-01-20T18:49:00Z</dcterms:created>
  <dcterms:modified xsi:type="dcterms:W3CDTF">2025-01-21T16:58:31Z</dcterms:modified>
  <cp:category/>
  <cp:contentStatus/>
</cp:coreProperties>
</file>