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ComSen/"/>
    </mc:Choice>
  </mc:AlternateContent>
  <xr:revisionPtr revIDLastSave="168" documentId="11_8C7CFDCE8F79A8D366075C52F3A352B2B791AF77" xr6:coauthVersionLast="47" xr6:coauthVersionMax="47" xr10:uidLastSave="{6E580635-D70B-4CBE-AC4C-86BD78F6B49D}"/>
  <bookViews>
    <workbookView xWindow="-110" yWindow="-110" windowWidth="19420" windowHeight="10420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8" i="1"/>
  <c r="C8" i="1"/>
  <c r="D7" i="1"/>
  <c r="C7" i="1"/>
  <c r="D6" i="1"/>
  <c r="C6" i="1"/>
  <c r="D5" i="1"/>
  <c r="C5" i="1"/>
  <c r="B4" i="3"/>
  <c r="B3" i="3"/>
  <c r="C12" i="2"/>
  <c r="C13" i="2" s="1"/>
  <c r="D15" i="2"/>
  <c r="D14" i="2"/>
  <c r="C14" i="2"/>
  <c r="C15" i="2" s="1"/>
  <c r="D12" i="2"/>
  <c r="D13" i="2" s="1"/>
  <c r="G2" i="1" l="1"/>
  <c r="F2" i="1"/>
</calcChain>
</file>

<file path=xl/sharedStrings.xml><?xml version="1.0" encoding="utf-8"?>
<sst xmlns="http://schemas.openxmlformats.org/spreadsheetml/2006/main" count="30" uniqueCount="28">
  <si>
    <t>TotalQuestions</t>
  </si>
  <si>
    <t>UnansweredQuestionsGPT-4</t>
  </si>
  <si>
    <t>Correct Answers GPT-3.5</t>
  </si>
  <si>
    <t>Incorrect Answers GPT-3.5</t>
  </si>
  <si>
    <t>Unanswered Questions GPT-3.5</t>
  </si>
  <si>
    <t>Correct Answers GPT-4</t>
  </si>
  <si>
    <t>Incorrect Answers GPT-4</t>
  </si>
  <si>
    <t>Correct Answers GPT-3.5 (%)</t>
  </si>
  <si>
    <t>Correct Answers GPT-4 (%)</t>
  </si>
  <si>
    <t>Performance Gain (%)</t>
  </si>
  <si>
    <t>𝑝</t>
  </si>
  <si>
    <t>𝑚𝑒𝑎𝑛 (𝜇)</t>
  </si>
  <si>
    <t>𝑛</t>
  </si>
  <si>
    <t>𝑣𝑎𝑟𝑖𝑎𝑛𝑐𝑒 (𝜎^2)</t>
  </si>
  <si>
    <t>𝑠𝑡𝑎𝑛𝑑𝑎𝑟𝑑 𝑑𝑒𝑣𝑖𝑎𝑡𝑖𝑜𝑛 (𝜎)</t>
  </si>
  <si>
    <t>GPT-3.5</t>
  </si>
  <si>
    <t>GPT-4</t>
  </si>
  <si>
    <t>Binomial Distribution Parameters</t>
  </si>
  <si>
    <t>n</t>
  </si>
  <si>
    <t>p (for GPT-3.5)</t>
  </si>
  <si>
    <t>p (for GPT-4)</t>
  </si>
  <si>
    <t>All</t>
  </si>
  <si>
    <t>Correct Answers</t>
  </si>
  <si>
    <t>Incorrect Answers</t>
  </si>
  <si>
    <t>Unanswered Questions</t>
  </si>
  <si>
    <t xml:space="preserve">Total </t>
  </si>
  <si>
    <t>Model</t>
  </si>
  <si>
    <t>Binomial Distribituion Parmeters
(CommonSenseQA)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</si>
</sst>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5" xfId="0" applyFont="1" applyBorder="1" applyAlignment="1">
      <alignment horizontal="center" vertical="center"/>
    </xf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/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164" fontId="0" fillId="0" borderId="2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8</xdr:col>
      <xdr:colOff>342900</xdr:colOff>
      <xdr:row>7</xdr:row>
      <xdr:rowOff>44450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FC8F0D-26D3-4333-B7D7-90C16414517A}"/>
                </a:ext>
              </a:extLst>
            </xdr:cNvPr>
            <xdr:cNvSpPr txBox="1"/>
          </xdr:nvSpPr>
          <xdr:spPr>
            <a:xfrm>
              <a:off x="165100" y="127000"/>
              <a:ext cx="64389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FC8F0D-26D3-4333-B7D7-90C16414517A}"/>
                </a:ext>
              </a:extLst>
            </xdr:cNvPr>
            <xdr:cNvSpPr txBox="1"/>
          </xdr:nvSpPr>
          <xdr:spPr>
            <a:xfrm>
              <a:off x="165100" y="127000"/>
              <a:ext cx="64389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F8" sqref="F8"/>
    </sheetView>
  </sheetViews>
  <sheetFormatPr defaultRowHeight="14.5" x14ac:dyDescent="0.35"/>
  <cols>
    <col min="1" max="1" width="13.6328125" bestFit="1" customWidth="1"/>
    <col min="2" max="2" width="21.81640625" bestFit="1" customWidth="1"/>
    <col min="3" max="3" width="20.1796875" bestFit="1" customWidth="1"/>
    <col min="4" max="4" width="23.1796875" bestFit="1" customWidth="1"/>
    <col min="5" max="5" width="21.6328125" bestFit="1" customWidth="1"/>
    <col min="6" max="6" width="25" style="7" bestFit="1" customWidth="1"/>
    <col min="7" max="7" width="23.453125" style="7" bestFit="1" customWidth="1"/>
    <col min="8" max="8" width="27.6328125" bestFit="1" customWidth="1"/>
    <col min="9" max="9" width="25.1796875" bestFit="1" customWidth="1"/>
  </cols>
  <sheetData>
    <row r="1" spans="1:9" s="1" customFormat="1" ht="15" thickBot="1" x14ac:dyDescent="0.4">
      <c r="A1" s="1" t="s">
        <v>0</v>
      </c>
      <c r="B1" s="1" t="s">
        <v>2</v>
      </c>
      <c r="C1" s="1" t="s">
        <v>5</v>
      </c>
      <c r="D1" s="1" t="s">
        <v>3</v>
      </c>
      <c r="E1" s="1" t="s">
        <v>6</v>
      </c>
      <c r="F1" s="6" t="s">
        <v>7</v>
      </c>
      <c r="G1" s="6" t="s">
        <v>8</v>
      </c>
      <c r="H1" s="1" t="s">
        <v>4</v>
      </c>
      <c r="I1" s="5" t="s">
        <v>1</v>
      </c>
    </row>
    <row r="2" spans="1:9" ht="15" thickBot="1" x14ac:dyDescent="0.4">
      <c r="A2" s="2">
        <v>90</v>
      </c>
      <c r="B2" s="3">
        <v>60</v>
      </c>
      <c r="C2" s="3">
        <v>67</v>
      </c>
      <c r="D2" s="3">
        <v>30</v>
      </c>
      <c r="E2" s="3">
        <v>23</v>
      </c>
      <c r="F2" s="25">
        <f>B2/A2</f>
        <v>0.66666666666666663</v>
      </c>
      <c r="G2" s="25">
        <f>C2/A2</f>
        <v>0.74444444444444446</v>
      </c>
      <c r="H2" s="3">
        <v>0</v>
      </c>
      <c r="I2" s="4">
        <v>3</v>
      </c>
    </row>
    <row r="3" spans="1:9" ht="15" thickBot="1" x14ac:dyDescent="0.4"/>
    <row r="4" spans="1:9" ht="15" thickBot="1" x14ac:dyDescent="0.4">
      <c r="B4" s="13" t="s">
        <v>26</v>
      </c>
      <c r="C4" s="21" t="s">
        <v>15</v>
      </c>
      <c r="D4" s="20" t="s">
        <v>16</v>
      </c>
      <c r="F4" s="8" t="s">
        <v>9</v>
      </c>
    </row>
    <row r="5" spans="1:9" ht="15" thickBot="1" x14ac:dyDescent="0.4">
      <c r="B5" s="16" t="s">
        <v>22</v>
      </c>
      <c r="C5" s="22">
        <f>B2</f>
        <v>60</v>
      </c>
      <c r="D5" s="10">
        <f>C2</f>
        <v>67</v>
      </c>
      <c r="F5" s="9">
        <f>(G2-F2)/F2</f>
        <v>0.11666666666666675</v>
      </c>
    </row>
    <row r="6" spans="1:9" x14ac:dyDescent="0.35">
      <c r="B6" s="16" t="s">
        <v>23</v>
      </c>
      <c r="C6" s="22">
        <f>D2</f>
        <v>30</v>
      </c>
      <c r="D6" s="10">
        <f>E2</f>
        <v>23</v>
      </c>
    </row>
    <row r="7" spans="1:9" ht="15" thickBot="1" x14ac:dyDescent="0.4">
      <c r="B7" s="17" t="s">
        <v>24</v>
      </c>
      <c r="C7" s="23">
        <f>H2</f>
        <v>0</v>
      </c>
      <c r="D7" s="12">
        <f>I2</f>
        <v>3</v>
      </c>
    </row>
    <row r="8" spans="1:9" ht="15" thickBot="1" x14ac:dyDescent="0.4">
      <c r="B8" s="18" t="s">
        <v>25</v>
      </c>
      <c r="C8" s="24">
        <f>SUM(C5:C6)</f>
        <v>90</v>
      </c>
      <c r="D8" s="19">
        <f>SUM(D5:D6)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AB05-6658-406C-B725-3D01FFC0C4D7}">
  <dimension ref="B9:D15"/>
  <sheetViews>
    <sheetView workbookViewId="0">
      <selection activeCell="B9" sqref="B9:D15"/>
    </sheetView>
  </sheetViews>
  <sheetFormatPr defaultRowHeight="14.5" x14ac:dyDescent="0.35"/>
  <cols>
    <col min="2" max="2" width="28.54296875" bestFit="1" customWidth="1"/>
  </cols>
  <sheetData>
    <row r="9" spans="2:4" x14ac:dyDescent="0.35">
      <c r="B9" s="26" t="s">
        <v>27</v>
      </c>
      <c r="C9" s="28" t="s">
        <v>15</v>
      </c>
      <c r="D9" s="28" t="s">
        <v>16</v>
      </c>
    </row>
    <row r="10" spans="2:4" ht="15" thickBot="1" x14ac:dyDescent="0.4">
      <c r="B10" s="27"/>
      <c r="C10" s="29"/>
      <c r="D10" s="29"/>
    </row>
    <row r="11" spans="2:4" x14ac:dyDescent="0.35">
      <c r="B11" s="14" t="s">
        <v>12</v>
      </c>
      <c r="C11">
        <v>90</v>
      </c>
      <c r="D11" s="10">
        <v>90</v>
      </c>
    </row>
    <row r="12" spans="2:4" x14ac:dyDescent="0.35">
      <c r="B12" s="14" t="s">
        <v>10</v>
      </c>
      <c r="C12">
        <f>'General Analysis'!B2/'Binomial Distribution'!C11</f>
        <v>0.66666666666666663</v>
      </c>
      <c r="D12" s="10">
        <f>'General Analysis'!C2/'Binomial Distribution'!D11</f>
        <v>0.74444444444444446</v>
      </c>
    </row>
    <row r="13" spans="2:4" x14ac:dyDescent="0.35">
      <c r="B13" s="14" t="s">
        <v>11</v>
      </c>
      <c r="C13">
        <f>C11*C12</f>
        <v>60</v>
      </c>
      <c r="D13" s="10">
        <f>D11*D12</f>
        <v>67</v>
      </c>
    </row>
    <row r="14" spans="2:4" x14ac:dyDescent="0.35">
      <c r="B14" s="14" t="s">
        <v>13</v>
      </c>
      <c r="C14">
        <f>C11*C12*(1-C12)</f>
        <v>20.000000000000004</v>
      </c>
      <c r="D14" s="10">
        <f>D11*D12*(1-D12)</f>
        <v>17.12222222222222</v>
      </c>
    </row>
    <row r="15" spans="2:4" ht="15" thickBot="1" x14ac:dyDescent="0.4">
      <c r="B15" s="15" t="s">
        <v>14</v>
      </c>
      <c r="C15" s="11">
        <f>SQRT(C14)</f>
        <v>4.4721359549995796</v>
      </c>
      <c r="D15" s="12">
        <f>SQRT(D14)</f>
        <v>4.1379007023153926</v>
      </c>
    </row>
  </sheetData>
  <mergeCells count="3">
    <mergeCell ref="B9:B10"/>
    <mergeCell ref="C9:C10"/>
    <mergeCell ref="D9:D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D994-E413-42DD-B453-B6E3122292FC}">
  <dimension ref="A1:B4"/>
  <sheetViews>
    <sheetView workbookViewId="0">
      <selection activeCell="C3" sqref="C3"/>
    </sheetView>
  </sheetViews>
  <sheetFormatPr defaultRowHeight="14.5" x14ac:dyDescent="0.35"/>
  <cols>
    <col min="1" max="1" width="28.7265625" bestFit="1" customWidth="1"/>
  </cols>
  <sheetData>
    <row r="1" spans="1:2" x14ac:dyDescent="0.35">
      <c r="A1" t="s">
        <v>17</v>
      </c>
      <c r="B1" t="s">
        <v>21</v>
      </c>
    </row>
    <row r="2" spans="1:2" x14ac:dyDescent="0.35">
      <c r="A2" t="s">
        <v>18</v>
      </c>
      <c r="B2">
        <v>90</v>
      </c>
    </row>
    <row r="3" spans="1:2" x14ac:dyDescent="0.35">
      <c r="A3" t="s">
        <v>19</v>
      </c>
      <c r="B3">
        <f>'Binomial Distribution'!C12</f>
        <v>0.66666666666666663</v>
      </c>
    </row>
    <row r="4" spans="1:2" x14ac:dyDescent="0.35">
      <c r="A4" t="s">
        <v>20</v>
      </c>
      <c r="B4">
        <f>'Binomial Distribution'!D12</f>
        <v>0.74444444444444446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2024-03-28T16:05:23Z</dcterms:created>
  <dcterms:modified xsi:type="dcterms:W3CDTF">2024-04-26T16:26:35Z</dcterms:modified>
</cp:coreProperties>
</file>