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atriz Santello\OneDrive\Documentos\"/>
    </mc:Choice>
  </mc:AlternateContent>
  <xr:revisionPtr revIDLastSave="0" documentId="13_ncr:1_{96DE1AE4-BF33-418D-8821-36B5C44585B0}" xr6:coauthVersionLast="47" xr6:coauthVersionMax="47" xr10:uidLastSave="{00000000-0000-0000-0000-000000000000}"/>
  <bookViews>
    <workbookView xWindow="-120" yWindow="-120" windowWidth="20730" windowHeight="11040" tabRatio="518" activeTab="3" xr2:uid="{00000000-000D-0000-FFFF-FFFF00000000}"/>
  </bookViews>
  <sheets>
    <sheet name="Data" sheetId="1" r:id="rId1"/>
    <sheet name="Controller" sheetId="2" r:id="rId2"/>
    <sheet name="Economias" sheetId="4" r:id="rId3"/>
    <sheet name="Dashboard" sheetId="3" r:id="rId4"/>
  </sheets>
  <definedNames>
    <definedName name="SegmentaçãodeDados_Mês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<sst xmlns="http://schemas.openxmlformats.org/spreadsheetml/2006/main" count="261" uniqueCount="80">
  <si>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</si>
  <si>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</si>
  <si>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</si>
  <si>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</si>
  <si>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</si>
  <si>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</si>
  <si>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</si>
  <si>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</si>
  <si>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</si>
  <si>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</si>
  <si>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</si>
  <si>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</si>
  <si>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</si>
  <si>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</si>
  <si>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</si>
  <si>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</si>
  <si>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</si>
  <si>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</si>
  <si>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</si>
  <si>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</si>
  <si>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</si>
  <si>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</si>
  <si>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</si>
  <si>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</si>
  <si>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</si>
  <si>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</si>
  <si>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</si>
  <si>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</si>
  <si>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</si>
  <si>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</si>
  <si>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</si>
  <si>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</si>
  <si>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</si>
  <si>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</si>
  <si>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</si>
  <si>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</si>
  <si>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</si>
  <si>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</si>
  <si>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</si>
  <si>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</si>
  <si>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</si>
  <si>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</si>
  <si>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</si>
  <si>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</si>
  <si>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</si>
  <si>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</si>
  <si>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</si>
  <si>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</si>
  <si>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</si>
  <si>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</si>
  <si>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</si>
  <si>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</si>
  <si>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</si>
  <si>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</si>
  <si>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</si>
  <si>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</si>
  <si>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</si>
  <si>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</si>
  <si>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</si>
  <si>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</si>
  <si>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</si>
  <si>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</si>
  <si>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</si>
  <si>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</si>
  <si>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</si>
  <si>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</si>
  <si>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Descrição</t>
  </si>
  <si>
    <t>Valor</t>
  </si>
  <si>
    <t>Operação Bancária</t>
  </si>
  <si>
    <t>Status</t>
  </si>
  <si>
    <t>Categoria</t>
  </si>
  <si>
    <t>Mês</t>
  </si>
  <si>
    <t>Rótulos de Linha</t>
  </si>
  <si>
    <t>Total Geral</t>
  </si>
  <si>
    <t>Soma de Valor</t>
  </si>
  <si>
    <t>quanto tive de saída por categoria, sumarizando em reais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</si>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</sst>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egoe UI Variable Display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7EC23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2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pivotButton="1" applyFont="1"/>
    <xf numFmtId="0" fontId="2" fillId="0" borderId="0" xfId="0" applyFont="1" applyAlignment="1">
      <alignment horizontal="left"/>
    </xf>
    <xf numFmtId="44" fontId="2" fillId="0" borderId="0" xfId="0" applyNumberFormat="1" applyFont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44" fontId="2" fillId="0" borderId="0" xfId="1" applyFont="1" applyAlignment="1">
      <alignment horizontal="center" wrapText="1"/>
    </xf>
  </cellXfs>
  <cellStyles count="2">
    <cellStyle name="Moeda" xfId="1" builtinId="4"/>
    <cellStyle name="Normal" xfId="0" builtinId="0"/>
  </cellStyles>
  <dxfs count="28"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</dxf>
    <dxf>
      <font>
        <name val="Segoe UI Variable Display"/>
        <scheme val="none"/>
      </font>
    </dxf>
    <dxf>
      <font>
        <name val="Segoe UI Variable Display"/>
        <scheme val="none"/>
      </font>
    </dxf>
    <dxf>
      <font>
        <name val="Segoe UI Variable Display"/>
        <scheme val="none"/>
      </font>
    </dxf>
    <dxf>
      <font>
        <name val="Segoe UI Variable Display"/>
        <scheme val="none"/>
      </font>
    </dxf>
    <dxf>
      <font>
        <name val="Segoe UI Variable Display"/>
        <scheme val="none"/>
      </font>
    </dxf>
    <dxf>
      <font>
        <name val="Segoe UI Variable Display"/>
        <scheme val="none"/>
      </font>
    </dxf>
    <dxf>
      <font>
        <name val="Segoe UI Variable Display"/>
        <scheme val="none"/>
      </font>
    </dxf>
    <dxf>
      <font>
        <name val="Segoe UI Variable Display"/>
        <scheme val="none"/>
      </font>
    </dxf>
    <dxf>
      <font>
        <name val="Segoe UI Variable Display"/>
        <scheme val="none"/>
      </font>
    </dxf>
    <dxf>
      <font>
        <name val="Segoe UI Variable Display"/>
        <scheme val="none"/>
      </font>
    </dxf>
    <dxf>
      <font>
        <name val="Segoe UI Variable Display"/>
        <scheme val="none"/>
      </font>
    </dxf>
    <dxf>
      <font>
        <name val="Segoe UI Variable Display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Variable Display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Variable Display"/>
        <scheme val="none"/>
      </font>
      <numFmt numFmtId="1" formatCode="0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  <numFmt numFmtId="19" formatCode="dd/mm/yyyy"/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Variable Display"/>
        <scheme val="none"/>
      </font>
      <alignment horizontal="center" vertical="bottom" textRotation="0" wrapText="0" indent="0" justifyLastLine="0" shrinkToFit="0" readingOrder="0"/>
    </dxf>
    <dxf>
      <font>
        <b/>
        <i val="0"/>
        <color rgb="FF72AF2F"/>
        <name val="Segoe UI Variable Display"/>
        <scheme val="none"/>
      </font>
      <fill>
        <patternFill patternType="solid">
          <fgColor auto="1"/>
          <bgColor theme="0" tint="-0.14996795556505021"/>
        </patternFill>
      </fill>
    </dxf>
    <dxf>
      <font>
        <b val="0"/>
        <i val="0"/>
        <sz val="9"/>
        <color theme="0"/>
        <name val="Segoe UI Variable Display"/>
        <scheme val="none"/>
      </font>
      <fill>
        <patternFill patternType="solid">
          <fgColor auto="1"/>
          <bgColor rgb="FFDDDDDD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MyStyle" pivot="0" table="0" count="7" xr9:uid="{7EF6CF50-007F-4684-809B-97F732BD6DB1}">
      <tableStyleElement type="wholeTable" dxfId="27"/>
      <tableStyleElement type="headerRow" dxfId="26"/>
    </tableStyle>
  </tableStyles>
  <colors>
    <mruColors>
      <color rgb="FFDDDDDD"/>
      <color rgb="FFB2B2B2"/>
      <color rgb="FFFFFFFF"/>
      <color rgb="FF72AF2F"/>
      <color rgb="FF9CCA7C"/>
      <color rgb="FF7EC234"/>
      <color rgb="FF92D050"/>
      <color rgb="FFA6A6A6"/>
      <color rgb="FFA5A5A5"/>
      <color rgb="FFD0CECE"/>
    </mruColors>
  </colors>
  <extLst>
    <ext xmlns:x14="http://schemas.microsoft.com/office/spreadsheetml/2009/9/main" uri="{46F421CA-312F-682f-3DD2-61675219B42D}">
      <x14:dxfs count="5">
        <dxf>
          <font>
            <b/>
            <i val="0"/>
            <color rgb="FF72AF2F"/>
            <name val="Segoe UI Variable Display"/>
            <scheme val="none"/>
          </font>
        </dxf>
        <dxf>
          <font>
            <b/>
            <i val="0"/>
            <color theme="2" tint="-0.749961851863155"/>
            <name val="Segoe UI Variable Display"/>
            <scheme val="none"/>
          </font>
          <fill>
            <patternFill>
              <fgColor rgb="FFD0CECE"/>
              <bgColor rgb="FFD0CECE"/>
            </patternFill>
          </fill>
        </dxf>
        <dxf>
          <font>
            <b/>
            <i val="0"/>
            <color theme="1" tint="0.24994659260841701"/>
            <name val="Segoe UI Variable Display"/>
            <scheme val="none"/>
          </font>
          <fill>
            <patternFill>
              <fgColor rgb="FF92D050"/>
              <bgColor rgb="FF92D050"/>
            </patternFill>
          </fill>
        </dxf>
        <dxf>
          <font>
            <b/>
            <i val="0"/>
            <color rgb="FF72AF2F"/>
            <name val="Segoe UI Variable Display"/>
            <scheme val="none"/>
          </font>
          <fill>
            <patternFill>
              <fgColor rgb="FFA6A6A6"/>
              <bgColor rgb="FFA6A6A6"/>
            </patternFill>
          </fill>
        </dxf>
        <dxf>
          <font>
            <b/>
            <i val="0"/>
            <color theme="2" tint="-0.499984740745262"/>
            <name val="Segoe UI Variable Display"/>
            <scheme val="none"/>
          </font>
          <fill>
            <patternFill>
              <fgColor rgb="FFA5A5A5"/>
              <bgColor rgb="FFA5A5A5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4"/>
            <x14:slicerStyleElement type="unselectedItemWithNoData" dxfId="3"/>
            <x14:slicerStyleElement type="selectedItemWithData" dxfId="2"/>
            <x14:slicerStyleElement type="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[Controle_Financeiro_DIO_Beatriz.xlsx]Controller!tbl_dinamica_entrada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6">
                  <a:lumMod val="40000"/>
                  <a:lumOff val="60000"/>
                </a:schemeClr>
              </a:gs>
              <a:gs pos="68000">
                <a:srgbClr val="92D050"/>
              </a:gs>
            </a:gsLst>
            <a:lin ang="5400000" scaled="1"/>
          </a:gradFill>
          <a:ln>
            <a:noFill/>
          </a:ln>
          <a:effectLst>
            <a:innerShdw blurRad="63500" dist="25400" dir="12600000">
              <a:prstClr val="black">
                <a:alpha val="50000"/>
              </a:prstClr>
            </a:innerShdw>
          </a:effectLst>
          <a:scene3d>
            <a:camera prst="orthographicFront"/>
            <a:lightRig rig="threePt" dir="t"/>
          </a:scene3d>
          <a:sp3d>
            <a:bevelT w="0" h="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Variable Display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6111111111111108E-2"/>
          <c:y val="0.28240740740740738"/>
          <c:w val="0.93888888888888888"/>
          <c:h val="0.610193205016039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68000">
                  <a:srgbClr val="92D050"/>
                </a:gs>
              </a:gsLst>
              <a:lin ang="5400000" scaled="1"/>
            </a:gradFill>
            <a:ln>
              <a:noFill/>
            </a:ln>
            <a:effectLst>
              <a:innerShdw blurRad="63500" dist="25400" dir="126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 w="0" h="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Variable Display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Controller!$D$5:$D$9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3-4278-85E6-85825E169F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7705328"/>
        <c:axId val="1577705808"/>
      </c:barChart>
      <c:catAx>
        <c:axId val="15777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Variable Display" pitchFamily="2" charset="0"/>
                <a:ea typeface="+mn-ea"/>
                <a:cs typeface="+mn-cs"/>
              </a:defRPr>
            </a:pPr>
            <a:endParaRPr lang="pt-BR"/>
          </a:p>
        </c:txPr>
        <c:crossAx val="1577705808"/>
        <c:crosses val="autoZero"/>
        <c:auto val="1"/>
        <c:lblAlgn val="ctr"/>
        <c:lblOffset val="100"/>
        <c:noMultiLvlLbl val="0"/>
      </c:catAx>
      <c:valAx>
        <c:axId val="157770580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777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[Controle_Financeiro_DIO_Beatriz.xlsx]Controller!tbl_dinamica_saida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6">
                  <a:lumMod val="40000"/>
                  <a:lumOff val="60000"/>
                </a:schemeClr>
              </a:gs>
              <a:gs pos="68000">
                <a:srgbClr val="92D050"/>
              </a:gs>
            </a:gsLst>
            <a:lin ang="5400000" scaled="1"/>
          </a:gradFill>
          <a:ln>
            <a:noFill/>
          </a:ln>
          <a:effectLst>
            <a:innerShdw blurRad="63500" dist="25400" dir="12600000">
              <a:prstClr val="black">
                <a:alpha val="50000"/>
              </a:prstClr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 Variable Display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Controller!$G$4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68000">
                  <a:srgbClr val="92D050"/>
                </a:gs>
              </a:gsLst>
              <a:lin ang="5400000" scaled="1"/>
            </a:gradFill>
            <a:ln>
              <a:noFill/>
            </a:ln>
            <a:effectLst>
              <a:innerShdw blurRad="63500" dist="25400" dir="12600000">
                <a:prstClr val="black">
                  <a:alpha val="50000"/>
                </a:prst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Variable Display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Controller!$F$5:$F$19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Controller!$G$5:$G$19</c:f>
              <c:numCache>
                <c:formatCode>_("R$"* #,##0.00_);_("R$"* \(#,##0.00\);_("R$"* "-"??_);_(@_)</c:formatCode>
                <c:ptCount val="14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1500</c:v>
                </c:pt>
                <c:pt idx="12">
                  <c:v>1500</c:v>
                </c:pt>
                <c:pt idx="13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9-4F9D-B709-E1DF98464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8082000"/>
        <c:axId val="918082480"/>
      </c:barChart>
      <c:catAx>
        <c:axId val="91808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Variable Display" pitchFamily="2" charset="0"/>
                <a:ea typeface="+mn-ea"/>
                <a:cs typeface="+mn-cs"/>
              </a:defRPr>
            </a:pPr>
            <a:endParaRPr lang="pt-BR"/>
          </a:p>
        </c:txPr>
        <c:crossAx val="918082480"/>
        <c:crosses val="autoZero"/>
        <c:auto val="1"/>
        <c:lblAlgn val="ctr"/>
        <c:lblOffset val="100"/>
        <c:noMultiLvlLbl val="0"/>
      </c:catAx>
      <c:valAx>
        <c:axId val="91808248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1808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Economias!$B$3</c:f>
              <c:strCache>
                <c:ptCount val="1"/>
                <c:pt idx="0">
                  <c:v>Meta de Reserva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Economias!$C$3</c:f>
              <c:numCache>
                <c:formatCode>"R$"\ #,##0.00</c:formatCode>
                <c:ptCount val="1"/>
                <c:pt idx="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2-462C-8A7C-71C5E3FB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7246688"/>
        <c:axId val="977247648"/>
      </c:barChart>
      <c:barChart>
        <c:barDir val="col"/>
        <c:grouping val="stacked"/>
        <c:varyColors val="0"/>
        <c:ser>
          <c:idx val="0"/>
          <c:order val="0"/>
          <c:tx>
            <c:strRef>
              <c:f>Economias!$B$2</c:f>
              <c:strCache>
                <c:ptCount val="1"/>
                <c:pt idx="0">
                  <c:v>Total Reservado</c:v>
                </c:pt>
              </c:strCache>
            </c:strRef>
          </c:tx>
          <c:spPr>
            <a:gradFill>
              <a:gsLst>
                <a:gs pos="0">
                  <a:srgbClr val="B2B2B2"/>
                </a:gs>
                <a:gs pos="72000">
                  <a:srgbClr val="72AF2F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DDDDDD"/>
                  </a:gs>
                  <a:gs pos="72000">
                    <a:srgbClr val="72AF2F"/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312-462C-8A7C-71C5E3FBA5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 Variable Display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Economias!$C$2</c:f>
              <c:numCache>
                <c:formatCode>"R$"\ #,##0.00</c:formatCode>
                <c:ptCount val="1"/>
                <c:pt idx="0">
                  <c:v>4280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2-462C-8A7C-71C5E3FB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1900000"/>
        <c:axId val="921899520"/>
      </c:barChart>
      <c:catAx>
        <c:axId val="9772466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77247648"/>
        <c:crosses val="autoZero"/>
        <c:auto val="1"/>
        <c:lblAlgn val="ctr"/>
        <c:lblOffset val="100"/>
        <c:noMultiLvlLbl val="0"/>
      </c:catAx>
      <c:valAx>
        <c:axId val="977247648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77246688"/>
        <c:crosses val="autoZero"/>
        <c:crossBetween val="between"/>
      </c:valAx>
      <c:valAx>
        <c:axId val="921899520"/>
        <c:scaling>
          <c:orientation val="minMax"/>
        </c:scaling>
        <c:delete val="1"/>
        <c:axPos val="r"/>
        <c:numFmt formatCode="&quot;R$&quot;\ #,##0.00" sourceLinked="1"/>
        <c:majorTickMark val="out"/>
        <c:minorTickMark val="none"/>
        <c:tickLblPos val="nextTo"/>
        <c:crossAx val="921900000"/>
        <c:crosses val="max"/>
        <c:crossBetween val="between"/>
      </c:valAx>
      <c:catAx>
        <c:axId val="92190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921899520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9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8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hyperlink" Target="#Data!A1"/><Relationship Id="rId5" Type="http://schemas.openxmlformats.org/officeDocument/2006/relationships/image" Target="../media/image3.png"/><Relationship Id="rId15" Type="http://schemas.openxmlformats.org/officeDocument/2006/relationships/image" Target="../media/image11.svg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chart" Target="../charts/chart3.xml"/><Relationship Id="rId1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83224</xdr:colOff>
      <xdr:row>2</xdr:row>
      <xdr:rowOff>56792</xdr:rowOff>
    </xdr:from>
    <xdr:to>
      <xdr:col>8</xdr:col>
      <xdr:colOff>398794</xdr:colOff>
      <xdr:row>13</xdr:row>
      <xdr:rowOff>67653</xdr:rowOff>
    </xdr:to>
    <xdr:grpSp>
      <xdr:nvGrpSpPr>
        <xdr:cNvPr id="64" name="Agrupar 63">
          <a:extLst>
            <a:ext uri="{FF2B5EF4-FFF2-40B4-BE49-F238E27FC236}">
              <a16:creationId xmlns:a16="http://schemas.microsoft.com/office/drawing/2014/main" id="{916BCCFB-6B25-6FED-F54E-724604AEA01F}"/>
            </a:ext>
          </a:extLst>
        </xdr:cNvPr>
        <xdr:cNvGrpSpPr/>
      </xdr:nvGrpSpPr>
      <xdr:grpSpPr>
        <a:xfrm>
          <a:off x="1511974" y="1295042"/>
          <a:ext cx="4582770" cy="2106361"/>
          <a:chOff x="2190749" y="1447800"/>
          <a:chExt cx="3905251" cy="2857500"/>
        </a:xfrm>
      </xdr:grpSpPr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4C5929D7-E38F-4038-9E9A-5CD43E19913D}"/>
              </a:ext>
            </a:extLst>
          </xdr:cNvPr>
          <xdr:cNvGraphicFramePr>
            <a:graphicFrameLocks/>
          </xdr:cNvGraphicFramePr>
        </xdr:nvGraphicFramePr>
        <xdr:xfrm>
          <a:off x="2190749" y="1447800"/>
          <a:ext cx="3905251" cy="2857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Retângulo: Cantos Diagonais Arredondados 3">
            <a:extLst>
              <a:ext uri="{FF2B5EF4-FFF2-40B4-BE49-F238E27FC236}">
                <a16:creationId xmlns:a16="http://schemas.microsoft.com/office/drawing/2014/main" id="{73B3D24F-88E1-0169-08EC-A6BAC0E0906C}"/>
              </a:ext>
            </a:extLst>
          </xdr:cNvPr>
          <xdr:cNvSpPr/>
        </xdr:nvSpPr>
        <xdr:spPr>
          <a:xfrm>
            <a:off x="2211413" y="1447800"/>
            <a:ext cx="3884587" cy="581025"/>
          </a:xfrm>
          <a:prstGeom prst="round2DiagRect">
            <a:avLst/>
          </a:prstGeom>
          <a:solidFill>
            <a:srgbClr val="9CCA7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2400">
                <a:solidFill>
                  <a:schemeClr val="lt1"/>
                </a:solidFill>
                <a:effectLst>
                  <a:outerShdw blurRad="50800" dist="38100" algn="l" rotWithShape="0">
                    <a:srgbClr val="000000">
                      <a:alpha val="40000"/>
                    </a:srgbClr>
                  </a:outerShdw>
                </a:effectLst>
                <a:latin typeface="+mn-lt"/>
                <a:ea typeface="+mn-ea"/>
                <a:cs typeface="+mn-cs"/>
              </a:rPr>
              <a:t>Entradas</a:t>
            </a:r>
            <a:endParaRPr lang="pt-BR" sz="2400">
              <a:effectLst/>
            </a:endParaRPr>
          </a:p>
        </xdr:txBody>
      </xdr:sp>
      <xdr:pic>
        <xdr:nvPicPr>
          <xdr:cNvPr id="37" name="Gráfico 36" descr="Empréstimo com preenchimento sólido">
            <a:extLst>
              <a:ext uri="{FF2B5EF4-FFF2-40B4-BE49-F238E27FC236}">
                <a16:creationId xmlns:a16="http://schemas.microsoft.com/office/drawing/2014/main" id="{921038D4-2EEB-AAB6-3139-3E3B78B70B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3609975" y="1447800"/>
            <a:ext cx="571500" cy="571500"/>
          </a:xfrm>
          <a:prstGeom prst="rect">
            <a:avLst/>
          </a:prstGeom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</xdr:pic>
    </xdr:grpSp>
    <xdr:clientData/>
  </xdr:twoCellAnchor>
  <xdr:twoCellAnchor>
    <xdr:from>
      <xdr:col>1</xdr:col>
      <xdr:colOff>83224</xdr:colOff>
      <xdr:row>15</xdr:row>
      <xdr:rowOff>104795</xdr:rowOff>
    </xdr:from>
    <xdr:to>
      <xdr:col>18</xdr:col>
      <xdr:colOff>476250</xdr:colOff>
      <xdr:row>27</xdr:row>
      <xdr:rowOff>76199</xdr:rowOff>
    </xdr:to>
    <xdr:grpSp>
      <xdr:nvGrpSpPr>
        <xdr:cNvPr id="57" name="Agrupar 56">
          <a:extLst>
            <a:ext uri="{FF2B5EF4-FFF2-40B4-BE49-F238E27FC236}">
              <a16:creationId xmlns:a16="http://schemas.microsoft.com/office/drawing/2014/main" id="{C8001B0E-F288-865B-BDAF-77E4134E559C}"/>
            </a:ext>
          </a:extLst>
        </xdr:cNvPr>
        <xdr:cNvGrpSpPr/>
      </xdr:nvGrpSpPr>
      <xdr:grpSpPr>
        <a:xfrm>
          <a:off x="1511974" y="3819545"/>
          <a:ext cx="10756226" cy="2257404"/>
          <a:chOff x="1619250" y="4267200"/>
          <a:chExt cx="10086975" cy="3219450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F4F40B11-CBFD-F548-3502-513DB3A36780}"/>
              </a:ext>
            </a:extLst>
          </xdr:cNvPr>
          <xdr:cNvGrpSpPr/>
        </xdr:nvGrpSpPr>
        <xdr:grpSpPr>
          <a:xfrm>
            <a:off x="1619250" y="4267200"/>
            <a:ext cx="10086975" cy="3219450"/>
            <a:chOff x="1619250" y="3638550"/>
            <a:chExt cx="9715499" cy="3219450"/>
          </a:xfrm>
          <a:effectLst>
            <a:outerShdw blurRad="50800" dist="38100" algn="l" rotWithShape="0">
              <a:prstClr val="black">
                <a:alpha val="40000"/>
              </a:prstClr>
            </a:outerShdw>
          </a:effectLst>
        </xdr:grpSpPr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43FFC363-87DD-436B-91C2-7F956B5DC731}"/>
                </a:ext>
              </a:extLst>
            </xdr:cNvPr>
            <xdr:cNvGraphicFramePr>
              <a:graphicFrameLocks/>
            </xdr:cNvGraphicFramePr>
          </xdr:nvGraphicFramePr>
          <xdr:xfrm>
            <a:off x="1619250" y="4114800"/>
            <a:ext cx="969645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6" name="Retângulo: Cantos Diagonais Arredondados 5">
              <a:extLst>
                <a:ext uri="{FF2B5EF4-FFF2-40B4-BE49-F238E27FC236}">
                  <a16:creationId xmlns:a16="http://schemas.microsoft.com/office/drawing/2014/main" id="{150EBDE8-7255-4B33-B750-2143A6FE09B4}"/>
                </a:ext>
              </a:extLst>
            </xdr:cNvPr>
            <xdr:cNvSpPr/>
          </xdr:nvSpPr>
          <xdr:spPr>
            <a:xfrm>
              <a:off x="1647825" y="3638550"/>
              <a:ext cx="9686924" cy="581025"/>
            </a:xfrm>
            <a:prstGeom prst="round2DiagRect">
              <a:avLst/>
            </a:prstGeom>
            <a:solidFill>
              <a:srgbClr val="9CCA7C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2400" kern="1200">
                  <a:effectLst>
                    <a:outerShdw blurRad="50800" dist="38100" algn="l" rotWithShape="0">
                      <a:prstClr val="black">
                        <a:alpha val="40000"/>
                      </a:prstClr>
                    </a:outerShdw>
                  </a:effectLst>
                  <a:latin typeface="Segoe UI Variable Display" pitchFamily="2" charset="0"/>
                </a:rPr>
                <a:t>Saídas</a:t>
              </a:r>
            </a:p>
          </xdr:txBody>
        </xdr:sp>
      </xdr:grpSp>
      <xdr:pic>
        <xdr:nvPicPr>
          <xdr:cNvPr id="39" name="Gráfico 38" descr="Dinheiro voador com preenchimento sólido">
            <a:extLst>
              <a:ext uri="{FF2B5EF4-FFF2-40B4-BE49-F238E27FC236}">
                <a16:creationId xmlns:a16="http://schemas.microsoft.com/office/drawing/2014/main" id="{32A2E95A-F4C7-1D83-6CBA-9813E397DF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2733675" y="4295774"/>
            <a:ext cx="561975" cy="561975"/>
          </a:xfrm>
          <a:prstGeom prst="rect">
            <a:avLst/>
          </a:prstGeom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</xdr:pic>
    </xdr:grpSp>
    <xdr:clientData/>
  </xdr:twoCellAnchor>
  <xdr:twoCellAnchor>
    <xdr:from>
      <xdr:col>0</xdr:col>
      <xdr:colOff>123999</xdr:colOff>
      <xdr:row>1</xdr:row>
      <xdr:rowOff>115591</xdr:rowOff>
    </xdr:from>
    <xdr:to>
      <xdr:col>0</xdr:col>
      <xdr:colOff>1306755</xdr:colOff>
      <xdr:row>7</xdr:row>
      <xdr:rowOff>159321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0" name="Mês">
              <a:extLst>
                <a:ext uri="{FF2B5EF4-FFF2-40B4-BE49-F238E27FC236}">
                  <a16:creationId xmlns:a16="http://schemas.microsoft.com/office/drawing/2014/main" id="{2C2CEB58-B569-4DCF-BD82-AB891FFC6B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999" y="1160567"/>
              <a:ext cx="1182756" cy="12089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11</xdr:col>
      <xdr:colOff>179756</xdr:colOff>
      <xdr:row>2</xdr:row>
      <xdr:rowOff>56792</xdr:rowOff>
    </xdr:from>
    <xdr:to>
      <xdr:col>18</xdr:col>
      <xdr:colOff>428558</xdr:colOff>
      <xdr:row>13</xdr:row>
      <xdr:rowOff>81967</xdr:rowOff>
    </xdr:to>
    <xdr:grpSp>
      <xdr:nvGrpSpPr>
        <xdr:cNvPr id="70" name="Agrupar 69">
          <a:extLst>
            <a:ext uri="{FF2B5EF4-FFF2-40B4-BE49-F238E27FC236}">
              <a16:creationId xmlns:a16="http://schemas.microsoft.com/office/drawing/2014/main" id="{B6674B35-73DB-B560-BF3F-5F6A3CF6F476}"/>
            </a:ext>
          </a:extLst>
        </xdr:cNvPr>
        <xdr:cNvGrpSpPr/>
      </xdr:nvGrpSpPr>
      <xdr:grpSpPr>
        <a:xfrm>
          <a:off x="7704506" y="1295042"/>
          <a:ext cx="4516002" cy="2120675"/>
          <a:chOff x="7105650" y="1400175"/>
          <a:chExt cx="3895725" cy="2962275"/>
        </a:xfrm>
      </xdr:grpSpPr>
      <xdr:sp macro="" textlink="">
        <xdr:nvSpPr>
          <xdr:cNvPr id="67" name="Retângulo: Cantos Diagonais Arredondados 66">
            <a:extLst>
              <a:ext uri="{FF2B5EF4-FFF2-40B4-BE49-F238E27FC236}">
                <a16:creationId xmlns:a16="http://schemas.microsoft.com/office/drawing/2014/main" id="{A17BF571-569D-DB44-761E-1DB4F5F502C2}"/>
              </a:ext>
            </a:extLst>
          </xdr:cNvPr>
          <xdr:cNvSpPr/>
        </xdr:nvSpPr>
        <xdr:spPr>
          <a:xfrm>
            <a:off x="7116787" y="1409700"/>
            <a:ext cx="3884587" cy="581025"/>
          </a:xfrm>
          <a:prstGeom prst="round2DiagRect">
            <a:avLst/>
          </a:prstGeom>
          <a:solidFill>
            <a:srgbClr val="9CCA7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2400">
                <a:solidFill>
                  <a:schemeClr val="lt1"/>
                </a:solidFill>
                <a:effectLst>
                  <a:outerShdw blurRad="50800" dist="38100" algn="l" rotWithShape="0">
                    <a:srgbClr val="000000">
                      <a:alpha val="40000"/>
                    </a:srgbClr>
                  </a:outerShdw>
                </a:effectLst>
                <a:latin typeface="+mn-lt"/>
                <a:ea typeface="+mn-ea"/>
                <a:cs typeface="+mn-cs"/>
              </a:rPr>
              <a:t>Economias</a:t>
            </a:r>
            <a:endParaRPr lang="pt-BR" sz="2400">
              <a:effectLst/>
            </a:endParaRPr>
          </a:p>
        </xdr:txBody>
      </xdr:sp>
      <xdr:pic>
        <xdr:nvPicPr>
          <xdr:cNvPr id="68" name="Gráfico 67" descr="Cofrinho com preenchimento sólido">
            <a:extLst>
              <a:ext uri="{FF2B5EF4-FFF2-40B4-BE49-F238E27FC236}">
                <a16:creationId xmlns:a16="http://schemas.microsoft.com/office/drawing/2014/main" id="{7C93E11E-FE77-D463-EF32-358196BA5E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rcRect/>
          <a:stretch/>
        </xdr:blipFill>
        <xdr:spPr>
          <a:xfrm>
            <a:off x="8772525" y="1400175"/>
            <a:ext cx="571500" cy="571500"/>
          </a:xfrm>
          <a:prstGeom prst="rect">
            <a:avLst/>
          </a:prstGeom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</xdr:pic>
      <xdr:graphicFrame macro="">
        <xdr:nvGraphicFramePr>
          <xdr:cNvPr id="69" name="Gráfico 68">
            <a:extLst>
              <a:ext uri="{FF2B5EF4-FFF2-40B4-BE49-F238E27FC236}">
                <a16:creationId xmlns:a16="http://schemas.microsoft.com/office/drawing/2014/main" id="{EBEEE7BF-51AB-4AED-984F-EA51DDA6BEFB}"/>
              </a:ext>
            </a:extLst>
          </xdr:cNvPr>
          <xdr:cNvGraphicFramePr>
            <a:graphicFrameLocks/>
          </xdr:cNvGraphicFramePr>
        </xdr:nvGraphicFramePr>
        <xdr:xfrm>
          <a:off x="7105650" y="1981201"/>
          <a:ext cx="3895725" cy="238124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</xdr:grpSp>
    <xdr:clientData/>
  </xdr:twoCellAnchor>
  <xdr:twoCellAnchor>
    <xdr:from>
      <xdr:col>1</xdr:col>
      <xdr:colOff>83224</xdr:colOff>
      <xdr:row>0</xdr:row>
      <xdr:rowOff>0</xdr:rowOff>
    </xdr:from>
    <xdr:to>
      <xdr:col>18</xdr:col>
      <xdr:colOff>438095</xdr:colOff>
      <xdr:row>1</xdr:row>
      <xdr:rowOff>9604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52DD6D08-85CC-9B6C-DA90-1762469FA83A}"/>
            </a:ext>
          </a:extLst>
        </xdr:cNvPr>
        <xdr:cNvGrpSpPr/>
      </xdr:nvGrpSpPr>
      <xdr:grpSpPr>
        <a:xfrm>
          <a:off x="1511974" y="0"/>
          <a:ext cx="10718071" cy="1057354"/>
          <a:chOff x="1516598" y="0"/>
          <a:chExt cx="10730647" cy="1054580"/>
        </a:xfrm>
      </xdr:grpSpPr>
      <xdr:grpSp>
        <xdr:nvGrpSpPr>
          <xdr:cNvPr id="55" name="Agrupar 54">
            <a:extLst>
              <a:ext uri="{FF2B5EF4-FFF2-40B4-BE49-F238E27FC236}">
                <a16:creationId xmlns:a16="http://schemas.microsoft.com/office/drawing/2014/main" id="{EC9AB6FF-30A2-ACB3-4725-725EDEE76B01}"/>
              </a:ext>
            </a:extLst>
          </xdr:cNvPr>
          <xdr:cNvGrpSpPr/>
        </xdr:nvGrpSpPr>
        <xdr:grpSpPr>
          <a:xfrm>
            <a:off x="1516598" y="0"/>
            <a:ext cx="10730647" cy="1054580"/>
            <a:chOff x="1552575" y="104775"/>
            <a:chExt cx="10715625" cy="821452"/>
          </a:xfrm>
        </xdr:grpSpPr>
        <xdr:sp macro="" textlink="">
          <xdr:nvSpPr>
            <xdr:cNvPr id="41" name="Retângulo: Cantos Diagonais Arredondados 40">
              <a:extLst>
                <a:ext uri="{FF2B5EF4-FFF2-40B4-BE49-F238E27FC236}">
                  <a16:creationId xmlns:a16="http://schemas.microsoft.com/office/drawing/2014/main" id="{7BA7BBC6-DD23-4C92-AE61-4213CD9BDFE2}"/>
                </a:ext>
              </a:extLst>
            </xdr:cNvPr>
            <xdr:cNvSpPr/>
          </xdr:nvSpPr>
          <xdr:spPr>
            <a:xfrm>
              <a:off x="1552575" y="116602"/>
              <a:ext cx="10715625" cy="809625"/>
            </a:xfrm>
            <a:prstGeom prst="round2DiagRect">
              <a:avLst/>
            </a:prstGeom>
            <a:gradFill>
              <a:gsLst>
                <a:gs pos="41000">
                  <a:schemeClr val="accent6">
                    <a:lumMod val="40000"/>
                    <a:lumOff val="60000"/>
                  </a:schemeClr>
                </a:gs>
                <a:gs pos="100000">
                  <a:srgbClr val="92D050"/>
                </a:gs>
              </a:gsLst>
              <a:lin ang="5400000" scaled="1"/>
            </a:gra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pt-BR" sz="2400">
                <a:effectLst/>
              </a:endParaRPr>
            </a:p>
          </xdr:txBody>
        </xdr:sp>
        <xdr:sp macro="" textlink="">
          <xdr:nvSpPr>
            <xdr:cNvPr id="42" name="Fluxograma: Conector 41">
              <a:extLst>
                <a:ext uri="{FF2B5EF4-FFF2-40B4-BE49-F238E27FC236}">
                  <a16:creationId xmlns:a16="http://schemas.microsoft.com/office/drawing/2014/main" id="{B1C3D6CA-5421-5097-6BF9-14FB78AC47A0}"/>
                </a:ext>
              </a:extLst>
            </xdr:cNvPr>
            <xdr:cNvSpPr/>
          </xdr:nvSpPr>
          <xdr:spPr>
            <a:xfrm>
              <a:off x="1828799" y="161926"/>
              <a:ext cx="847725" cy="723900"/>
            </a:xfrm>
            <a:prstGeom prst="flowChartConnector">
              <a:avLst/>
            </a:prstGeom>
            <a:solidFill>
              <a:srgbClr val="FFFFFF"/>
            </a:solidFill>
            <a:ln>
              <a:solidFill>
                <a:srgbClr val="FFFFFF">
                  <a:alpha val="99000"/>
                </a:srgb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pic>
          <xdr:nvPicPr>
            <xdr:cNvPr id="52" name="Imagem 51">
              <a:extLst>
                <a:ext uri="{FF2B5EF4-FFF2-40B4-BE49-F238E27FC236}">
                  <a16:creationId xmlns:a16="http://schemas.microsoft.com/office/drawing/2014/main" id="{A16C76D1-6F23-DCF4-E892-D86029670F9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0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628775" y="104775"/>
              <a:ext cx="1076325" cy="818477"/>
            </a:xfrm>
            <a:prstGeom prst="rect">
              <a:avLst/>
            </a:prstGeom>
          </xdr:spPr>
        </xdr:pic>
        <xdr:sp macro="" textlink="">
          <xdr:nvSpPr>
            <xdr:cNvPr id="53" name="CaixaDeTexto 52">
              <a:extLst>
                <a:ext uri="{FF2B5EF4-FFF2-40B4-BE49-F238E27FC236}">
                  <a16:creationId xmlns:a16="http://schemas.microsoft.com/office/drawing/2014/main" id="{07D423E8-B78F-BCAC-1FFB-F8E8FBA67258}"/>
                </a:ext>
              </a:extLst>
            </xdr:cNvPr>
            <xdr:cNvSpPr txBox="1"/>
          </xdr:nvSpPr>
          <xdr:spPr>
            <a:xfrm>
              <a:off x="2857501" y="180974"/>
              <a:ext cx="1952624" cy="38100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ln>
                    <a:noFill/>
                  </a:ln>
                  <a:solidFill>
                    <a:schemeClr val="accent6">
                      <a:lumMod val="50000"/>
                    </a:schemeClr>
                  </a:solidFill>
                  <a:effectLst/>
                  <a:latin typeface="Segoe UI Variable Small Semibol" pitchFamily="2" charset="0"/>
                </a:rPr>
                <a:t>Olá Beatriz</a:t>
              </a:r>
            </a:p>
          </xdr:txBody>
        </xdr:sp>
        <xdr:sp macro="" textlink="">
          <xdr:nvSpPr>
            <xdr:cNvPr id="54" name="CaixaDeTexto 53">
              <a:extLst>
                <a:ext uri="{FF2B5EF4-FFF2-40B4-BE49-F238E27FC236}">
                  <a16:creationId xmlns:a16="http://schemas.microsoft.com/office/drawing/2014/main" id="{EAFD1B90-5B74-4848-BFCF-8B6770B7F519}"/>
                </a:ext>
              </a:extLst>
            </xdr:cNvPr>
            <xdr:cNvSpPr txBox="1"/>
          </xdr:nvSpPr>
          <xdr:spPr>
            <a:xfrm>
              <a:off x="2857500" y="571500"/>
              <a:ext cx="2762250" cy="247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 kern="1200">
                  <a:ln>
                    <a:noFill/>
                  </a:ln>
                  <a:solidFill>
                    <a:schemeClr val="accent6">
                      <a:lumMod val="50000"/>
                    </a:schemeClr>
                  </a:solidFill>
                  <a:effectLst/>
                  <a:latin typeface="Segoe UI Variable Small Semibol" pitchFamily="2" charset="0"/>
                </a:rPr>
                <a:t>Aqui está o seu controle financeiro</a:t>
              </a:r>
            </a:p>
          </xdr:txBody>
        </xdr:sp>
      </xdr:grpSp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35114211-ED71-6414-7D09-A8E3D2B393C3}"/>
              </a:ext>
            </a:extLst>
          </xdr:cNvPr>
          <xdr:cNvGrpSpPr/>
        </xdr:nvGrpSpPr>
        <xdr:grpSpPr>
          <a:xfrm>
            <a:off x="9224176" y="600075"/>
            <a:ext cx="2222285" cy="304800"/>
            <a:chOff x="9224176" y="600075"/>
            <a:chExt cx="2222285" cy="304800"/>
          </a:xfrm>
        </xdr:grpSpPr>
        <xdr:sp macro="" textlink="">
          <xdr:nvSpPr>
            <xdr:cNvPr id="61" name="Retângulo: Cantos Arredondados 60">
              <a:hlinkClick xmlns:r="http://schemas.openxmlformats.org/officeDocument/2006/relationships" r:id="rId11"/>
              <a:extLst>
                <a:ext uri="{FF2B5EF4-FFF2-40B4-BE49-F238E27FC236}">
                  <a16:creationId xmlns:a16="http://schemas.microsoft.com/office/drawing/2014/main" id="{3C3E88A5-4F3C-930B-7F54-5CAE01FE7DA5}"/>
                </a:ext>
              </a:extLst>
            </xdr:cNvPr>
            <xdr:cNvSpPr/>
          </xdr:nvSpPr>
          <xdr:spPr>
            <a:xfrm>
              <a:off x="9224176" y="600075"/>
              <a:ext cx="2222285" cy="304800"/>
            </a:xfrm>
            <a:prstGeom prst="roundRect">
              <a:avLst/>
            </a:prstGeom>
            <a:solidFill>
              <a:srgbClr val="DDDDDD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 kern="1200" baseline="0">
                  <a:solidFill>
                    <a:schemeClr val="bg1">
                      <a:lumMod val="65000"/>
                    </a:schemeClr>
                  </a:solidFill>
                </a:rPr>
                <a:t>Pesquisar Dados</a:t>
              </a:r>
            </a:p>
          </xdr:txBody>
        </xdr:sp>
        <xdr:pic>
          <xdr:nvPicPr>
            <xdr:cNvPr id="63" name="Gráfico 62" descr="Lupa com preenchimento sólido">
              <a:extLst>
                <a:ext uri="{FF2B5EF4-FFF2-40B4-BE49-F238E27FC236}">
                  <a16:creationId xmlns:a16="http://schemas.microsoft.com/office/drawing/2014/main" id="{25B70D59-2E5B-5A2A-5311-E4D20B527D8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2">
              <a:extLst>
                <a:ext uri="{96DAC541-7B7A-43D3-8B79-37D633B846F1}">
                  <asvg:svgBlip xmlns:asvg="http://schemas.microsoft.com/office/drawing/2016/SVG/main" r:embed="rId13"/>
                </a:ext>
              </a:extLst>
            </a:blip>
            <a:stretch>
              <a:fillRect/>
            </a:stretch>
          </xdr:blipFill>
          <xdr:spPr>
            <a:xfrm>
              <a:off x="11026621" y="600075"/>
              <a:ext cx="305540" cy="30480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0</xdr:colOff>
      <xdr:row>0</xdr:row>
      <xdr:rowOff>847</xdr:rowOff>
    </xdr:from>
    <xdr:to>
      <xdr:col>0</xdr:col>
      <xdr:colOff>1411676</xdr:colOff>
      <xdr:row>1</xdr:row>
      <xdr:rowOff>9525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D9BF86D1-BCF9-DAD3-6962-24B42C252E2F}"/>
            </a:ext>
          </a:extLst>
        </xdr:cNvPr>
        <xdr:cNvGrpSpPr/>
      </xdr:nvGrpSpPr>
      <xdr:grpSpPr>
        <a:xfrm>
          <a:off x="0" y="847"/>
          <a:ext cx="1411676" cy="1056428"/>
          <a:chOff x="0" y="847"/>
          <a:chExt cx="1411676" cy="1053654"/>
        </a:xfrm>
      </xdr:grpSpPr>
      <xdr:sp macro="" textlink="">
        <xdr:nvSpPr>
          <xdr:cNvPr id="60" name="Retângulo 59">
            <a:extLst>
              <a:ext uri="{FF2B5EF4-FFF2-40B4-BE49-F238E27FC236}">
                <a16:creationId xmlns:a16="http://schemas.microsoft.com/office/drawing/2014/main" id="{CE234299-1D73-9571-6791-BBB0063CC912}"/>
              </a:ext>
            </a:extLst>
          </xdr:cNvPr>
          <xdr:cNvSpPr/>
        </xdr:nvSpPr>
        <xdr:spPr>
          <a:xfrm>
            <a:off x="0" y="847"/>
            <a:ext cx="1411676" cy="1044512"/>
          </a:xfrm>
          <a:prstGeom prst="rect">
            <a:avLst/>
          </a:prstGeom>
          <a:gradFill flip="none" rotWithShape="1">
            <a:gsLst>
              <a:gs pos="0">
                <a:schemeClr val="tx1">
                  <a:lumMod val="50000"/>
                  <a:lumOff val="50000"/>
                </a:schemeClr>
              </a:gs>
              <a:gs pos="23000">
                <a:schemeClr val="tx1">
                  <a:lumMod val="65000"/>
                  <a:lumOff val="35000"/>
                </a:schemeClr>
              </a:gs>
              <a:gs pos="69000">
                <a:schemeClr val="tx1">
                  <a:lumMod val="75000"/>
                  <a:lumOff val="25000"/>
                </a:schemeClr>
              </a:gs>
              <a:gs pos="97000">
                <a:schemeClr val="tx1">
                  <a:lumMod val="85000"/>
                  <a:lumOff val="15000"/>
                </a:schemeClr>
              </a:gs>
            </a:gsLst>
            <a:path path="circle">
              <a:fillToRect l="50000" t="50000" r="50000" b="50000"/>
            </a:path>
            <a:tileRect/>
          </a:gradFill>
          <a:effectLst/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650" kern="1200">
                <a:solidFill>
                  <a:schemeClr val="bg1"/>
                </a:solidFill>
                <a:latin typeface="Segoe UI Variable Display" pitchFamily="2" charset="0"/>
              </a:rPr>
              <a:t>Meus Valores</a:t>
            </a:r>
          </a:p>
        </xdr:txBody>
      </xdr:sp>
      <xdr:pic>
        <xdr:nvPicPr>
          <xdr:cNvPr id="59" name="Gráfico 58" descr="Baú de tesouro com preenchimento sólido">
            <a:extLst>
              <a:ext uri="{FF2B5EF4-FFF2-40B4-BE49-F238E27FC236}">
                <a16:creationId xmlns:a16="http://schemas.microsoft.com/office/drawing/2014/main" id="{E5BCBDFF-227D-957F-854F-8E0D90C3741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266700" y="323850"/>
            <a:ext cx="923925" cy="730651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atriz Santello" refreshedDate="45678.915949884256" createdVersion="8" refreshedVersion="8" minRefreshableVersion="3" recordCount="44" xr:uid="{10AC3517-EF98-40B5-B6F3-9BED0BF05591}">
  <cacheSource type="worksheet">
    <worksheetSource name="tbl_entra_sai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8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0170232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0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7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82282F-3114-4172-A37E-A664A9259A20}" name="tbl_dinamica_sai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F4:G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17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6"/>
    </i>
    <i>
      <x v="17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formats count="6">
    <format dxfId="9">
      <pivotArea type="all" dataOnly="0" outline="0" fieldPosition="0"/>
    </format>
    <format dxfId="8">
      <pivotArea outline="0" collapsedLevelsAreSubtotals="1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3" count="14">
            <x v="0"/>
            <x v="1"/>
            <x v="2"/>
            <x v="3"/>
            <x v="5"/>
            <x v="7"/>
            <x v="8"/>
            <x v="9"/>
            <x v="11"/>
            <x v="12"/>
            <x v="13"/>
            <x v="14"/>
            <x v="16"/>
            <x v="17"/>
          </reference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C78DCF-6C2E-42F0-8454-063D811B1BE2}" name="tbl_dinamica_entrada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C4:D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9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0"/>
        <item x="17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5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formats count="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3" type="button" dataOnly="0" labelOnly="1" outline="0" axis="axisRow" fieldPosition="0"/>
    </format>
    <format dxfId="12">
      <pivotArea dataOnly="0" labelOnly="1" fieldPosition="0">
        <references count="1">
          <reference field="3" count="4">
            <x v="4"/>
            <x v="6"/>
            <x v="10"/>
            <x v="15"/>
          </reference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</format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25DBF9B-AAD1-4075-9BDB-52326BA760C5}" sourceName="Mês">
  <pivotTables>
    <pivotTable tabId="2" name="tbl_dinamica_entrada"/>
    <pivotTable tabId="2" name="tbl_dinamica_saida"/>
  </pivotTables>
  <data>
    <tabular pivotCacheId="1017023224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D44A72EF-92F5-4216-9A8A-1632762E2AA9}" cache="SegmentaçãodeDados_Mês" caption="Mês" style="My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7A42E8-68C2-4FB1-8706-2C8C2B30A0E8}" name="tbl_entra_sai" displayName="tbl_entra_sai" ref="A1:H45" totalsRowShown="0" headerRowDxfId="25" dataDxfId="24">
  <autoFilter ref="A1:H45" xr:uid="{4C7A42E8-68C2-4FB1-8706-2C8C2B30A0E8}"/>
  <tableColumns count="8">
    <tableColumn id="1" xr3:uid="{0A909C85-4E83-4C28-8DA1-6067B52840FB}" name="Data" dataDxfId="23"/>
    <tableColumn id="8" xr3:uid="{E11036A0-EBEA-443E-9F16-24DA12A321C8}" name="Mês" dataDxfId="22">
      <calculatedColumnFormula>MONTH(tbl_entra_sai[[#This Row],[Data]])</calculatedColumnFormula>
    </tableColumn>
    <tableColumn id="2" xr3:uid="{353EC97C-8F5D-4D21-9D3A-34C8E2D3B62F}" name="Tipo" dataDxfId="21"/>
    <tableColumn id="3" xr3:uid="{2D96DEAE-04C6-4C2E-8A83-51AD69639674}" name="Categoria" dataDxfId="20"/>
    <tableColumn id="4" xr3:uid="{019F12F5-3405-4D14-AC82-677374FB93AD}" name="Descrição" dataDxfId="19"/>
    <tableColumn id="5" xr3:uid="{4B2A13FC-E0FF-4B59-AA65-771347691C8E}" name="Valor" dataDxfId="18" dataCellStyle="Moeda"/>
    <tableColumn id="6" xr3:uid="{C8FB30B8-B97B-471B-8A59-F9EBE25C11F3}" name="Operação Bancária" dataDxfId="17"/>
    <tableColumn id="7" xr3:uid="{C86FAB8B-C3DB-4B2A-B3B4-F24389FF26B0}" name="Status" dataDxfId="16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1A8D0C-1635-4654-9990-DEC048EA88F0}" name="Tabela2" displayName="Tabela2" ref="B5:C20" totalsRowShown="0" headerRowDxfId="3" dataDxfId="2">
  <autoFilter ref="B5:C20" xr:uid="{E21A8D0C-1635-4654-9990-DEC048EA88F0}"/>
  <tableColumns count="2">
    <tableColumn id="1" xr3:uid="{B7BE5052-D8F5-45AB-B254-18939D99B49D}" name="Data de Lançamento" dataDxfId="1"/>
    <tableColumn id="2" xr3:uid="{3F432690-551C-4FA6-8DA2-2A9A5600C8BB}" name="Depósito Reservado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H45"/>
  <sheetViews>
    <sheetView workbookViewId="0"/>
  </sheetViews>
  <sheetFormatPr defaultRowHeight="16.5" x14ac:dyDescent="0.3"/>
  <cols>
    <col min="1" max="1" width="12.42578125" style="9" bestFit="1" customWidth="1"/>
    <col min="2" max="2" width="12.42578125" style="10" customWidth="1"/>
    <col min="3" max="3" width="11" style="9" bestFit="1" customWidth="1"/>
    <col min="4" max="4" width="23" style="9" bestFit="1" customWidth="1"/>
    <col min="5" max="5" width="38" style="9" bestFit="1" customWidth="1"/>
    <col min="6" max="6" width="13.5703125" style="9" bestFit="1" customWidth="1"/>
    <col min="7" max="7" width="24.5703125" style="9" bestFit="1" customWidth="1"/>
    <col min="8" max="8" width="11.7109375" style="9" bestFit="1" customWidth="1"/>
    <col min="9" max="16384" width="9.140625" style="3"/>
  </cols>
  <sheetData>
    <row r="1" spans="1:8" x14ac:dyDescent="0.3">
      <c r="A1" s="9" t="s">
        <v>64</v>
      </c>
      <c r="B1" s="10" t="s">
        <v>71</v>
      </c>
      <c r="C1" s="9" t="s">
        <v>65</v>
      </c>
      <c r="D1" s="9" t="s">
        <v>70</v>
      </c>
      <c r="E1" s="9" t="s">
        <v>66</v>
      </c>
      <c r="F1" s="9" t="s">
        <v>67</v>
      </c>
      <c r="G1" s="9" t="s">
        <v>68</v>
      </c>
      <c r="H1" s="9" t="s">
        <v>69</v>
      </c>
    </row>
    <row r="2" spans="1:8" x14ac:dyDescent="0.3">
      <c r="A2" s="11">
        <v>45505</v>
      </c>
      <c r="B2" s="12">
        <f>MONTH(tbl_entra_sai[[#This Row],[Data]])</f>
        <v>8</v>
      </c>
      <c r="C2" s="13" t="s">
        <v>0</v>
      </c>
      <c r="D2" s="13" t="s">
        <v>1</v>
      </c>
      <c r="E2" s="13" t="s">
        <v>2</v>
      </c>
      <c r="F2" s="14">
        <v>5000</v>
      </c>
      <c r="G2" s="13" t="s">
        <v>3</v>
      </c>
      <c r="H2" s="13" t="s">
        <v>4</v>
      </c>
    </row>
    <row r="3" spans="1:8" x14ac:dyDescent="0.3">
      <c r="A3" s="11">
        <v>45505</v>
      </c>
      <c r="B3" s="12">
        <f>MONTH(tbl_entra_sai[[#This Row],[Data]])</f>
        <v>8</v>
      </c>
      <c r="C3" s="13" t="s">
        <v>5</v>
      </c>
      <c r="D3" s="13" t="s">
        <v>6</v>
      </c>
      <c r="E3" s="13" t="s">
        <v>7</v>
      </c>
      <c r="F3" s="14">
        <v>550</v>
      </c>
      <c r="G3" s="13" t="s">
        <v>8</v>
      </c>
      <c r="H3" s="13" t="s">
        <v>9</v>
      </c>
    </row>
    <row r="4" spans="1:8" x14ac:dyDescent="0.3">
      <c r="A4" s="11">
        <v>45507</v>
      </c>
      <c r="B4" s="12">
        <f>MONTH(tbl_entra_sai[[#This Row],[Data]])</f>
        <v>8</v>
      </c>
      <c r="C4" s="13" t="s">
        <v>5</v>
      </c>
      <c r="D4" s="13" t="s">
        <v>10</v>
      </c>
      <c r="E4" s="13" t="s">
        <v>11</v>
      </c>
      <c r="F4" s="14">
        <v>300</v>
      </c>
      <c r="G4" s="13" t="s">
        <v>12</v>
      </c>
      <c r="H4" s="13" t="s">
        <v>13</v>
      </c>
    </row>
    <row r="5" spans="1:8" x14ac:dyDescent="0.3">
      <c r="A5" s="11">
        <v>45509</v>
      </c>
      <c r="B5" s="12">
        <f>MONTH(tbl_entra_sai[[#This Row],[Data]])</f>
        <v>8</v>
      </c>
      <c r="C5" s="13" t="s">
        <v>5</v>
      </c>
      <c r="D5" s="13" t="s">
        <v>14</v>
      </c>
      <c r="E5" s="13" t="s">
        <v>15</v>
      </c>
      <c r="F5" s="14">
        <v>120</v>
      </c>
      <c r="G5" s="13" t="s">
        <v>12</v>
      </c>
      <c r="H5" s="13" t="s">
        <v>13</v>
      </c>
    </row>
    <row r="6" spans="1:8" x14ac:dyDescent="0.3">
      <c r="A6" s="11">
        <v>45511</v>
      </c>
      <c r="B6" s="12">
        <f>MONTH(tbl_entra_sai[[#This Row],[Data]])</f>
        <v>8</v>
      </c>
      <c r="C6" s="13" t="s">
        <v>5</v>
      </c>
      <c r="D6" s="13" t="s">
        <v>16</v>
      </c>
      <c r="E6" s="13" t="s">
        <v>17</v>
      </c>
      <c r="F6" s="14">
        <v>250</v>
      </c>
      <c r="G6" s="13" t="s">
        <v>3</v>
      </c>
      <c r="H6" s="13" t="s">
        <v>13</v>
      </c>
    </row>
    <row r="7" spans="1:8" x14ac:dyDescent="0.3">
      <c r="A7" s="11">
        <v>45514</v>
      </c>
      <c r="B7" s="12">
        <f>MONTH(tbl_entra_sai[[#This Row],[Data]])</f>
        <v>8</v>
      </c>
      <c r="C7" s="13" t="s">
        <v>5</v>
      </c>
      <c r="D7" s="13" t="s">
        <v>18</v>
      </c>
      <c r="E7" s="13" t="s">
        <v>19</v>
      </c>
      <c r="F7" s="14">
        <v>400</v>
      </c>
      <c r="G7" s="13" t="s">
        <v>8</v>
      </c>
      <c r="H7" s="13" t="s">
        <v>9</v>
      </c>
    </row>
    <row r="8" spans="1:8" x14ac:dyDescent="0.3">
      <c r="A8" s="11">
        <v>45516</v>
      </c>
      <c r="B8" s="12">
        <f>MONTH(tbl_entra_sai[[#This Row],[Data]])</f>
        <v>8</v>
      </c>
      <c r="C8" s="13" t="s">
        <v>5</v>
      </c>
      <c r="D8" s="13" t="s">
        <v>20</v>
      </c>
      <c r="E8" s="13" t="s">
        <v>21</v>
      </c>
      <c r="F8" s="14">
        <v>600</v>
      </c>
      <c r="G8" s="13" t="s">
        <v>12</v>
      </c>
      <c r="H8" s="13" t="s">
        <v>9</v>
      </c>
    </row>
    <row r="9" spans="1:8" x14ac:dyDescent="0.3">
      <c r="A9" s="11">
        <v>45519</v>
      </c>
      <c r="B9" s="12">
        <f>MONTH(tbl_entra_sai[[#This Row],[Data]])</f>
        <v>8</v>
      </c>
      <c r="C9" s="13" t="s">
        <v>0</v>
      </c>
      <c r="D9" s="13" t="s">
        <v>22</v>
      </c>
      <c r="E9" s="13" t="s">
        <v>23</v>
      </c>
      <c r="F9" s="14">
        <v>800</v>
      </c>
      <c r="G9" s="13" t="s">
        <v>3</v>
      </c>
      <c r="H9" s="13" t="s">
        <v>4</v>
      </c>
    </row>
    <row r="10" spans="1:8" x14ac:dyDescent="0.3">
      <c r="A10" s="11">
        <v>45519</v>
      </c>
      <c r="B10" s="12">
        <f>MONTH(tbl_entra_sai[[#This Row],[Data]])</f>
        <v>8</v>
      </c>
      <c r="C10" s="13" t="s">
        <v>5</v>
      </c>
      <c r="D10" s="13" t="s">
        <v>24</v>
      </c>
      <c r="E10" s="13" t="s">
        <v>25</v>
      </c>
      <c r="F10" s="14">
        <v>150</v>
      </c>
      <c r="G10" s="13" t="s">
        <v>3</v>
      </c>
      <c r="H10" s="13" t="s">
        <v>13</v>
      </c>
    </row>
    <row r="11" spans="1:8" x14ac:dyDescent="0.3">
      <c r="A11" s="11">
        <v>45522</v>
      </c>
      <c r="B11" s="12">
        <f>MONTH(tbl_entra_sai[[#This Row],[Data]])</f>
        <v>8</v>
      </c>
      <c r="C11" s="13" t="s">
        <v>5</v>
      </c>
      <c r="D11" s="13" t="s">
        <v>26</v>
      </c>
      <c r="E11" s="13" t="s">
        <v>27</v>
      </c>
      <c r="F11" s="14">
        <v>1200</v>
      </c>
      <c r="G11" s="13" t="s">
        <v>12</v>
      </c>
      <c r="H11" s="13" t="s">
        <v>9</v>
      </c>
    </row>
    <row r="12" spans="1:8" x14ac:dyDescent="0.3">
      <c r="A12" s="11">
        <v>45524</v>
      </c>
      <c r="B12" s="12">
        <f>MONTH(tbl_entra_sai[[#This Row],[Data]])</f>
        <v>8</v>
      </c>
      <c r="C12" s="13" t="s">
        <v>5</v>
      </c>
      <c r="D12" s="13" t="s">
        <v>28</v>
      </c>
      <c r="E12" s="13" t="s">
        <v>29</v>
      </c>
      <c r="F12" s="14">
        <v>450</v>
      </c>
      <c r="G12" s="13" t="s">
        <v>8</v>
      </c>
      <c r="H12" s="13" t="s">
        <v>13</v>
      </c>
    </row>
    <row r="13" spans="1:8" x14ac:dyDescent="0.3">
      <c r="A13" s="11">
        <v>45526</v>
      </c>
      <c r="B13" s="12">
        <f>MONTH(tbl_entra_sai[[#This Row],[Data]])</f>
        <v>8</v>
      </c>
      <c r="C13" s="13" t="s">
        <v>5</v>
      </c>
      <c r="D13" s="13" t="s">
        <v>30</v>
      </c>
      <c r="E13" s="13" t="s">
        <v>31</v>
      </c>
      <c r="F13" s="14">
        <v>180</v>
      </c>
      <c r="G13" s="13" t="s">
        <v>3</v>
      </c>
      <c r="H13" s="13" t="s">
        <v>9</v>
      </c>
    </row>
    <row r="14" spans="1:8" x14ac:dyDescent="0.3">
      <c r="A14" s="11">
        <v>45528</v>
      </c>
      <c r="B14" s="12">
        <f>MONTH(tbl_entra_sai[[#This Row],[Data]])</f>
        <v>8</v>
      </c>
      <c r="C14" s="13" t="s">
        <v>5</v>
      </c>
      <c r="D14" s="13" t="s">
        <v>32</v>
      </c>
      <c r="E14" s="13" t="s">
        <v>33</v>
      </c>
      <c r="F14" s="14">
        <v>80</v>
      </c>
      <c r="G14" s="13" t="s">
        <v>8</v>
      </c>
      <c r="H14" s="13" t="s">
        <v>13</v>
      </c>
    </row>
    <row r="15" spans="1:8" x14ac:dyDescent="0.3">
      <c r="A15" s="11">
        <v>45532</v>
      </c>
      <c r="B15" s="12">
        <f>MONTH(tbl_entra_sai[[#This Row],[Data]])</f>
        <v>8</v>
      </c>
      <c r="C15" s="13" t="s">
        <v>5</v>
      </c>
      <c r="D15" s="13" t="s">
        <v>34</v>
      </c>
      <c r="E15" s="13" t="s">
        <v>35</v>
      </c>
      <c r="F15" s="14">
        <v>200</v>
      </c>
      <c r="G15" s="13" t="s">
        <v>8</v>
      </c>
      <c r="H15" s="13" t="s">
        <v>13</v>
      </c>
    </row>
    <row r="16" spans="1:8" x14ac:dyDescent="0.3">
      <c r="A16" s="11">
        <v>45534</v>
      </c>
      <c r="B16" s="12">
        <f>MONTH(tbl_entra_sai[[#This Row],[Data]])</f>
        <v>8</v>
      </c>
      <c r="C16" s="13" t="s">
        <v>5</v>
      </c>
      <c r="D16" s="13" t="s">
        <v>36</v>
      </c>
      <c r="E16" s="13" t="s">
        <v>37</v>
      </c>
      <c r="F16" s="14">
        <v>750</v>
      </c>
      <c r="G16" s="13" t="s">
        <v>3</v>
      </c>
      <c r="H16" s="13" t="s">
        <v>9</v>
      </c>
    </row>
    <row r="17" spans="1:8" x14ac:dyDescent="0.3">
      <c r="A17" s="11">
        <v>45535</v>
      </c>
      <c r="B17" s="12">
        <f>MONTH(tbl_entra_sai[[#This Row],[Data]])</f>
        <v>8</v>
      </c>
      <c r="C17" s="13" t="s">
        <v>5</v>
      </c>
      <c r="D17" s="13" t="s">
        <v>38</v>
      </c>
      <c r="E17" s="13" t="s">
        <v>39</v>
      </c>
      <c r="F17" s="14">
        <v>350</v>
      </c>
      <c r="G17" s="13" t="s">
        <v>12</v>
      </c>
      <c r="H17" s="13" t="s">
        <v>13</v>
      </c>
    </row>
    <row r="18" spans="1:8" x14ac:dyDescent="0.3">
      <c r="A18" s="11">
        <v>45536</v>
      </c>
      <c r="B18" s="12">
        <f>MONTH(tbl_entra_sai[[#This Row],[Data]])</f>
        <v>9</v>
      </c>
      <c r="C18" s="13" t="s">
        <v>0</v>
      </c>
      <c r="D18" s="13" t="s">
        <v>1</v>
      </c>
      <c r="E18" s="13" t="s">
        <v>2</v>
      </c>
      <c r="F18" s="14">
        <v>5000</v>
      </c>
      <c r="G18" s="13" t="s">
        <v>3</v>
      </c>
      <c r="H18" s="13" t="s">
        <v>4</v>
      </c>
    </row>
    <row r="19" spans="1:8" x14ac:dyDescent="0.3">
      <c r="A19" s="11">
        <v>45537</v>
      </c>
      <c r="B19" s="12">
        <f>MONTH(tbl_entra_sai[[#This Row],[Data]])</f>
        <v>9</v>
      </c>
      <c r="C19" s="13" t="s">
        <v>5</v>
      </c>
      <c r="D19" s="13" t="s">
        <v>6</v>
      </c>
      <c r="E19" s="14" t="s">
        <v>7</v>
      </c>
      <c r="F19" s="14">
        <v>450</v>
      </c>
      <c r="G19" s="13" t="s">
        <v>8</v>
      </c>
      <c r="H19" s="13" t="s">
        <v>9</v>
      </c>
    </row>
    <row r="20" spans="1:8" x14ac:dyDescent="0.3">
      <c r="A20" s="11">
        <v>45540</v>
      </c>
      <c r="B20" s="12">
        <f>MONTH(tbl_entra_sai[[#This Row],[Data]])</f>
        <v>9</v>
      </c>
      <c r="C20" s="13" t="s">
        <v>5</v>
      </c>
      <c r="D20" s="13" t="s">
        <v>10</v>
      </c>
      <c r="E20" s="14" t="s">
        <v>11</v>
      </c>
      <c r="F20" s="14">
        <v>300</v>
      </c>
      <c r="G20" s="13" t="s">
        <v>8</v>
      </c>
      <c r="H20" s="13" t="s">
        <v>13</v>
      </c>
    </row>
    <row r="21" spans="1:8" x14ac:dyDescent="0.3">
      <c r="A21" s="11">
        <v>45543</v>
      </c>
      <c r="B21" s="12">
        <f>MONTH(tbl_entra_sai[[#This Row],[Data]])</f>
        <v>9</v>
      </c>
      <c r="C21" s="13" t="s">
        <v>5</v>
      </c>
      <c r="D21" s="13" t="s">
        <v>14</v>
      </c>
      <c r="E21" s="14" t="s">
        <v>40</v>
      </c>
      <c r="F21" s="14">
        <v>200</v>
      </c>
      <c r="G21" s="13" t="s">
        <v>3</v>
      </c>
      <c r="H21" s="13" t="s">
        <v>13</v>
      </c>
    </row>
    <row r="22" spans="1:8" x14ac:dyDescent="0.3">
      <c r="A22" s="11">
        <v>45546</v>
      </c>
      <c r="B22" s="12">
        <f>MONTH(tbl_entra_sai[[#This Row],[Data]])</f>
        <v>9</v>
      </c>
      <c r="C22" s="13" t="s">
        <v>5</v>
      </c>
      <c r="D22" s="13" t="s">
        <v>16</v>
      </c>
      <c r="E22" s="14" t="s">
        <v>41</v>
      </c>
      <c r="F22" s="14">
        <v>600</v>
      </c>
      <c r="G22" s="13" t="s">
        <v>8</v>
      </c>
      <c r="H22" s="13" t="s">
        <v>9</v>
      </c>
    </row>
    <row r="23" spans="1:8" x14ac:dyDescent="0.3">
      <c r="A23" s="11">
        <v>45549</v>
      </c>
      <c r="B23" s="12">
        <f>MONTH(tbl_entra_sai[[#This Row],[Data]])</f>
        <v>9</v>
      </c>
      <c r="C23" s="13" t="s">
        <v>5</v>
      </c>
      <c r="D23" s="13" t="s">
        <v>18</v>
      </c>
      <c r="E23" s="14" t="s">
        <v>19</v>
      </c>
      <c r="F23" s="14">
        <v>350</v>
      </c>
      <c r="G23" s="13" t="s">
        <v>3</v>
      </c>
      <c r="H23" s="13" t="s">
        <v>13</v>
      </c>
    </row>
    <row r="24" spans="1:8" x14ac:dyDescent="0.3">
      <c r="A24" s="11">
        <v>45552</v>
      </c>
      <c r="B24" s="12">
        <f>MONTH(tbl_entra_sai[[#This Row],[Data]])</f>
        <v>9</v>
      </c>
      <c r="C24" s="13" t="s">
        <v>5</v>
      </c>
      <c r="D24" s="13" t="s">
        <v>20</v>
      </c>
      <c r="E24" s="14" t="s">
        <v>42</v>
      </c>
      <c r="F24" s="14">
        <v>500</v>
      </c>
      <c r="G24" s="13" t="s">
        <v>12</v>
      </c>
      <c r="H24" s="13" t="s">
        <v>9</v>
      </c>
    </row>
    <row r="25" spans="1:8" x14ac:dyDescent="0.3">
      <c r="A25" s="11">
        <v>45555</v>
      </c>
      <c r="B25" s="12">
        <f>MONTH(tbl_entra_sai[[#This Row],[Data]])</f>
        <v>9</v>
      </c>
      <c r="C25" s="13" t="s">
        <v>0</v>
      </c>
      <c r="D25" s="13" t="s">
        <v>43</v>
      </c>
      <c r="E25" s="13" t="s">
        <v>44</v>
      </c>
      <c r="F25" s="14">
        <v>1200</v>
      </c>
      <c r="G25" s="13" t="s">
        <v>3</v>
      </c>
      <c r="H25" s="13" t="s">
        <v>4</v>
      </c>
    </row>
    <row r="26" spans="1:8" x14ac:dyDescent="0.3">
      <c r="A26" s="11">
        <v>45555</v>
      </c>
      <c r="B26" s="12">
        <f>MONTH(tbl_entra_sai[[#This Row],[Data]])</f>
        <v>9</v>
      </c>
      <c r="C26" s="13" t="s">
        <v>5</v>
      </c>
      <c r="D26" s="13" t="s">
        <v>24</v>
      </c>
      <c r="E26" s="14" t="s">
        <v>45</v>
      </c>
      <c r="F26" s="14">
        <v>800</v>
      </c>
      <c r="G26" s="13" t="s">
        <v>3</v>
      </c>
      <c r="H26" s="13" t="s">
        <v>13</v>
      </c>
    </row>
    <row r="27" spans="1:8" x14ac:dyDescent="0.3">
      <c r="A27" s="11">
        <v>45558</v>
      </c>
      <c r="B27" s="12">
        <f>MONTH(tbl_entra_sai[[#This Row],[Data]])</f>
        <v>9</v>
      </c>
      <c r="C27" s="13" t="s">
        <v>5</v>
      </c>
      <c r="D27" s="13" t="s">
        <v>26</v>
      </c>
      <c r="E27" s="14" t="s">
        <v>46</v>
      </c>
      <c r="F27" s="14">
        <v>1500</v>
      </c>
      <c r="G27" s="13" t="s">
        <v>12</v>
      </c>
      <c r="H27" s="13" t="s">
        <v>9</v>
      </c>
    </row>
    <row r="28" spans="1:8" x14ac:dyDescent="0.3">
      <c r="A28" s="11">
        <v>45561</v>
      </c>
      <c r="B28" s="12">
        <f>MONTH(tbl_entra_sai[[#This Row],[Data]])</f>
        <v>9</v>
      </c>
      <c r="C28" s="13" t="s">
        <v>5</v>
      </c>
      <c r="D28" s="13" t="s">
        <v>28</v>
      </c>
      <c r="E28" s="14" t="s">
        <v>47</v>
      </c>
      <c r="F28" s="14">
        <v>250</v>
      </c>
      <c r="G28" s="13" t="s">
        <v>8</v>
      </c>
      <c r="H28" s="13" t="s">
        <v>13</v>
      </c>
    </row>
    <row r="29" spans="1:8" x14ac:dyDescent="0.3">
      <c r="A29" s="11">
        <v>45564</v>
      </c>
      <c r="B29" s="12">
        <f>MONTH(tbl_entra_sai[[#This Row],[Data]])</f>
        <v>9</v>
      </c>
      <c r="C29" s="13" t="s">
        <v>5</v>
      </c>
      <c r="D29" s="13" t="s">
        <v>30</v>
      </c>
      <c r="E29" s="14" t="s">
        <v>48</v>
      </c>
      <c r="F29" s="14">
        <v>400</v>
      </c>
      <c r="G29" s="13" t="s">
        <v>12</v>
      </c>
      <c r="H29" s="13" t="s">
        <v>9</v>
      </c>
    </row>
    <row r="30" spans="1:8" x14ac:dyDescent="0.3">
      <c r="A30" s="11">
        <v>45566</v>
      </c>
      <c r="B30" s="12">
        <f>MONTH(tbl_entra_sai[[#This Row],[Data]])</f>
        <v>10</v>
      </c>
      <c r="C30" s="13" t="s">
        <v>0</v>
      </c>
      <c r="D30" s="13" t="s">
        <v>1</v>
      </c>
      <c r="E30" s="13" t="s">
        <v>2</v>
      </c>
      <c r="F30" s="14">
        <v>5000</v>
      </c>
      <c r="G30" s="13" t="s">
        <v>3</v>
      </c>
      <c r="H30" s="13" t="s">
        <v>4</v>
      </c>
    </row>
    <row r="31" spans="1:8" x14ac:dyDescent="0.3">
      <c r="A31" s="11">
        <v>45566</v>
      </c>
      <c r="B31" s="12">
        <f>MONTH(tbl_entra_sai[[#This Row],[Data]])</f>
        <v>10</v>
      </c>
      <c r="C31" s="13" t="s">
        <v>5</v>
      </c>
      <c r="D31" s="13" t="s">
        <v>6</v>
      </c>
      <c r="E31" s="13" t="s">
        <v>7</v>
      </c>
      <c r="F31" s="14">
        <v>600</v>
      </c>
      <c r="G31" s="13" t="s">
        <v>8</v>
      </c>
      <c r="H31" s="13" t="s">
        <v>9</v>
      </c>
    </row>
    <row r="32" spans="1:8" x14ac:dyDescent="0.3">
      <c r="A32" s="11">
        <v>45568</v>
      </c>
      <c r="B32" s="12">
        <f>MONTH(tbl_entra_sai[[#This Row],[Data]])</f>
        <v>10</v>
      </c>
      <c r="C32" s="13" t="s">
        <v>5</v>
      </c>
      <c r="D32" s="13" t="s">
        <v>10</v>
      </c>
      <c r="E32" s="13" t="s">
        <v>49</v>
      </c>
      <c r="F32" s="14">
        <v>200</v>
      </c>
      <c r="G32" s="13" t="s">
        <v>12</v>
      </c>
      <c r="H32" s="13" t="s">
        <v>13</v>
      </c>
    </row>
    <row r="33" spans="1:8" x14ac:dyDescent="0.3">
      <c r="A33" s="11">
        <v>45570</v>
      </c>
      <c r="B33" s="12">
        <f>MONTH(tbl_entra_sai[[#This Row],[Data]])</f>
        <v>10</v>
      </c>
      <c r="C33" s="13" t="s">
        <v>5</v>
      </c>
      <c r="D33" s="13" t="s">
        <v>14</v>
      </c>
      <c r="E33" s="13" t="s">
        <v>50</v>
      </c>
      <c r="F33" s="14">
        <v>180</v>
      </c>
      <c r="G33" s="13" t="s">
        <v>3</v>
      </c>
      <c r="H33" s="13" t="s">
        <v>13</v>
      </c>
    </row>
    <row r="34" spans="1:8" x14ac:dyDescent="0.3">
      <c r="A34" s="11">
        <v>45573</v>
      </c>
      <c r="B34" s="12">
        <f>MONTH(tbl_entra_sai[[#This Row],[Data]])</f>
        <v>10</v>
      </c>
      <c r="C34" s="13" t="s">
        <v>5</v>
      </c>
      <c r="D34" s="13" t="s">
        <v>16</v>
      </c>
      <c r="E34" s="13" t="s">
        <v>51</v>
      </c>
      <c r="F34" s="14">
        <v>120</v>
      </c>
      <c r="G34" s="13" t="s">
        <v>8</v>
      </c>
      <c r="H34" s="13" t="s">
        <v>9</v>
      </c>
    </row>
    <row r="35" spans="1:8" x14ac:dyDescent="0.3">
      <c r="A35" s="11">
        <v>45575</v>
      </c>
      <c r="B35" s="12">
        <f>MONTH(tbl_entra_sai[[#This Row],[Data]])</f>
        <v>10</v>
      </c>
      <c r="C35" s="13" t="s">
        <v>5</v>
      </c>
      <c r="D35" s="13" t="s">
        <v>18</v>
      </c>
      <c r="E35" s="13" t="s">
        <v>52</v>
      </c>
      <c r="F35" s="14">
        <v>350</v>
      </c>
      <c r="G35" s="13" t="s">
        <v>12</v>
      </c>
      <c r="H35" s="13" t="s">
        <v>9</v>
      </c>
    </row>
    <row r="36" spans="1:8" x14ac:dyDescent="0.3">
      <c r="A36" s="11">
        <v>45578</v>
      </c>
      <c r="B36" s="12">
        <f>MONTH(tbl_entra_sai[[#This Row],[Data]])</f>
        <v>10</v>
      </c>
      <c r="C36" s="13" t="s">
        <v>5</v>
      </c>
      <c r="D36" s="13" t="s">
        <v>20</v>
      </c>
      <c r="E36" s="13" t="s">
        <v>53</v>
      </c>
      <c r="F36" s="14">
        <v>400</v>
      </c>
      <c r="G36" s="13" t="s">
        <v>3</v>
      </c>
      <c r="H36" s="13" t="s">
        <v>13</v>
      </c>
    </row>
    <row r="37" spans="1:8" x14ac:dyDescent="0.3">
      <c r="A37" s="11">
        <v>45580</v>
      </c>
      <c r="B37" s="12">
        <f>MONTH(tbl_entra_sai[[#This Row],[Data]])</f>
        <v>10</v>
      </c>
      <c r="C37" s="13" t="s">
        <v>5</v>
      </c>
      <c r="D37" s="13" t="s">
        <v>24</v>
      </c>
      <c r="E37" s="13" t="s">
        <v>54</v>
      </c>
      <c r="F37" s="14">
        <v>450</v>
      </c>
      <c r="G37" s="13" t="s">
        <v>8</v>
      </c>
      <c r="H37" s="13" t="s">
        <v>13</v>
      </c>
    </row>
    <row r="38" spans="1:8" x14ac:dyDescent="0.3">
      <c r="A38" s="11">
        <v>45583</v>
      </c>
      <c r="B38" s="12">
        <f>MONTH(tbl_entra_sai[[#This Row],[Data]])</f>
        <v>10</v>
      </c>
      <c r="C38" s="13" t="s">
        <v>0</v>
      </c>
      <c r="D38" s="13" t="s">
        <v>55</v>
      </c>
      <c r="E38" s="13" t="s">
        <v>56</v>
      </c>
      <c r="F38" s="14">
        <v>1500</v>
      </c>
      <c r="G38" s="13" t="s">
        <v>3</v>
      </c>
      <c r="H38" s="13" t="s">
        <v>4</v>
      </c>
    </row>
    <row r="39" spans="1:8" x14ac:dyDescent="0.3">
      <c r="A39" s="11">
        <v>45583</v>
      </c>
      <c r="B39" s="12">
        <f>MONTH(tbl_entra_sai[[#This Row],[Data]])</f>
        <v>10</v>
      </c>
      <c r="C39" s="13" t="s">
        <v>5</v>
      </c>
      <c r="D39" s="13" t="s">
        <v>26</v>
      </c>
      <c r="E39" s="13" t="s">
        <v>57</v>
      </c>
      <c r="F39" s="14">
        <v>300</v>
      </c>
      <c r="G39" s="13" t="s">
        <v>12</v>
      </c>
      <c r="H39" s="13" t="s">
        <v>9</v>
      </c>
    </row>
    <row r="40" spans="1:8" x14ac:dyDescent="0.3">
      <c r="A40" s="11">
        <v>45585</v>
      </c>
      <c r="B40" s="12">
        <f>MONTH(tbl_entra_sai[[#This Row],[Data]])</f>
        <v>10</v>
      </c>
      <c r="C40" s="13" t="s">
        <v>5</v>
      </c>
      <c r="D40" s="13" t="s">
        <v>28</v>
      </c>
      <c r="E40" s="13" t="s">
        <v>58</v>
      </c>
      <c r="F40" s="14">
        <v>800</v>
      </c>
      <c r="G40" s="13" t="s">
        <v>3</v>
      </c>
      <c r="H40" s="13" t="s">
        <v>13</v>
      </c>
    </row>
    <row r="41" spans="1:8" x14ac:dyDescent="0.3">
      <c r="A41" s="11">
        <v>45587</v>
      </c>
      <c r="B41" s="12">
        <f>MONTH(tbl_entra_sai[[#This Row],[Data]])</f>
        <v>10</v>
      </c>
      <c r="C41" s="13" t="s">
        <v>5</v>
      </c>
      <c r="D41" s="13" t="s">
        <v>30</v>
      </c>
      <c r="E41" s="13" t="s">
        <v>59</v>
      </c>
      <c r="F41" s="14">
        <v>250</v>
      </c>
      <c r="G41" s="13" t="s">
        <v>12</v>
      </c>
      <c r="H41" s="13" t="s">
        <v>9</v>
      </c>
    </row>
    <row r="42" spans="1:8" x14ac:dyDescent="0.3">
      <c r="A42" s="11">
        <v>45589</v>
      </c>
      <c r="B42" s="12">
        <f>MONTH(tbl_entra_sai[[#This Row],[Data]])</f>
        <v>10</v>
      </c>
      <c r="C42" s="13" t="s">
        <v>5</v>
      </c>
      <c r="D42" s="13" t="s">
        <v>34</v>
      </c>
      <c r="E42" s="13" t="s">
        <v>60</v>
      </c>
      <c r="F42" s="14">
        <v>150</v>
      </c>
      <c r="G42" s="13" t="s">
        <v>8</v>
      </c>
      <c r="H42" s="13" t="s">
        <v>13</v>
      </c>
    </row>
    <row r="43" spans="1:8" x14ac:dyDescent="0.3">
      <c r="A43" s="11">
        <v>45591</v>
      </c>
      <c r="B43" s="12">
        <f>MONTH(tbl_entra_sai[[#This Row],[Data]])</f>
        <v>10</v>
      </c>
      <c r="C43" s="13" t="s">
        <v>5</v>
      </c>
      <c r="D43" s="13" t="s">
        <v>32</v>
      </c>
      <c r="E43" s="13" t="s">
        <v>61</v>
      </c>
      <c r="F43" s="14">
        <v>250</v>
      </c>
      <c r="G43" s="13" t="s">
        <v>3</v>
      </c>
      <c r="H43" s="13" t="s">
        <v>9</v>
      </c>
    </row>
    <row r="44" spans="1:8" x14ac:dyDescent="0.3">
      <c r="A44" s="11">
        <v>45595</v>
      </c>
      <c r="B44" s="12">
        <f>MONTH(tbl_entra_sai[[#This Row],[Data]])</f>
        <v>10</v>
      </c>
      <c r="C44" s="13" t="s">
        <v>5</v>
      </c>
      <c r="D44" s="13" t="s">
        <v>38</v>
      </c>
      <c r="E44" s="13" t="s">
        <v>62</v>
      </c>
      <c r="F44" s="14">
        <v>220</v>
      </c>
      <c r="G44" s="13" t="s">
        <v>3</v>
      </c>
      <c r="H44" s="13" t="s">
        <v>9</v>
      </c>
    </row>
    <row r="45" spans="1:8" x14ac:dyDescent="0.3">
      <c r="A45" s="11">
        <v>45596</v>
      </c>
      <c r="B45" s="12">
        <f>MONTH(tbl_entra_sai[[#This Row],[Data]])</f>
        <v>10</v>
      </c>
      <c r="C45" s="13" t="s">
        <v>5</v>
      </c>
      <c r="D45" s="13" t="s">
        <v>36</v>
      </c>
      <c r="E45" s="13" t="s">
        <v>63</v>
      </c>
      <c r="F45" s="14">
        <v>500</v>
      </c>
      <c r="G45" s="13" t="s">
        <v>12</v>
      </c>
      <c r="H45" s="13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332C-EC68-49EB-811C-1F2F541982C2}">
  <sheetPr>
    <tabColor theme="9" tint="-0.249977111117893"/>
  </sheetPr>
  <dimension ref="C1:G19"/>
  <sheetViews>
    <sheetView workbookViewId="0"/>
  </sheetViews>
  <sheetFormatPr defaultRowHeight="16.5" x14ac:dyDescent="0.3"/>
  <cols>
    <col min="1" max="2" width="9.140625" style="3"/>
    <col min="3" max="3" width="20.5703125" style="3" bestFit="1" customWidth="1"/>
    <col min="4" max="4" width="16.140625" style="3" bestFit="1" customWidth="1"/>
    <col min="5" max="5" width="9.140625" style="3"/>
    <col min="6" max="6" width="22.140625" style="3" bestFit="1" customWidth="1"/>
    <col min="7" max="7" width="16.140625" style="3" bestFit="1" customWidth="1"/>
    <col min="8" max="16384" width="9.140625" style="3"/>
  </cols>
  <sheetData>
    <row r="1" spans="3:7" x14ac:dyDescent="0.3">
      <c r="F1" s="3" t="s">
        <v>75</v>
      </c>
    </row>
    <row r="2" spans="3:7" x14ac:dyDescent="0.3">
      <c r="C2" s="6" t="s">
        <v>65</v>
      </c>
      <c r="D2" s="3" t="s">
        <v>0</v>
      </c>
      <c r="F2" s="6" t="s">
        <v>65</v>
      </c>
      <c r="G2" s="3" t="s">
        <v>5</v>
      </c>
    </row>
    <row r="4" spans="3:7" x14ac:dyDescent="0.3">
      <c r="C4" s="6" t="s">
        <v>72</v>
      </c>
      <c r="D4" s="3" t="s">
        <v>74</v>
      </c>
      <c r="F4" s="6" t="s">
        <v>72</v>
      </c>
      <c r="G4" s="3" t="s">
        <v>74</v>
      </c>
    </row>
    <row r="5" spans="3:7" x14ac:dyDescent="0.3">
      <c r="C5" s="7" t="s">
        <v>43</v>
      </c>
      <c r="D5" s="8">
        <v>1200</v>
      </c>
      <c r="F5" s="7" t="s">
        <v>6</v>
      </c>
      <c r="G5" s="8">
        <v>1600</v>
      </c>
    </row>
    <row r="6" spans="3:7" x14ac:dyDescent="0.3">
      <c r="C6" s="7" t="s">
        <v>22</v>
      </c>
      <c r="D6" s="8">
        <v>800</v>
      </c>
      <c r="F6" s="7" t="s">
        <v>32</v>
      </c>
      <c r="G6" s="8">
        <v>330</v>
      </c>
    </row>
    <row r="7" spans="3:7" x14ac:dyDescent="0.3">
      <c r="C7" s="7" t="s">
        <v>1</v>
      </c>
      <c r="D7" s="8">
        <v>15000</v>
      </c>
      <c r="F7" s="7" t="s">
        <v>18</v>
      </c>
      <c r="G7" s="8">
        <v>1100</v>
      </c>
    </row>
    <row r="8" spans="3:7" x14ac:dyDescent="0.3">
      <c r="C8" s="7" t="s">
        <v>55</v>
      </c>
      <c r="D8" s="8">
        <v>1500</v>
      </c>
      <c r="F8" s="7" t="s">
        <v>26</v>
      </c>
      <c r="G8" s="8">
        <v>3000</v>
      </c>
    </row>
    <row r="9" spans="3:7" x14ac:dyDescent="0.3">
      <c r="C9" s="7" t="s">
        <v>73</v>
      </c>
      <c r="D9" s="8">
        <v>18500</v>
      </c>
      <c r="F9" s="7" t="s">
        <v>38</v>
      </c>
      <c r="G9" s="8">
        <v>570</v>
      </c>
    </row>
    <row r="10" spans="3:7" x14ac:dyDescent="0.3">
      <c r="F10" s="7" t="s">
        <v>14</v>
      </c>
      <c r="G10" s="8">
        <v>500</v>
      </c>
    </row>
    <row r="11" spans="3:7" x14ac:dyDescent="0.3">
      <c r="F11" s="7" t="s">
        <v>34</v>
      </c>
      <c r="G11" s="8">
        <v>350</v>
      </c>
    </row>
    <row r="12" spans="3:7" x14ac:dyDescent="0.3">
      <c r="F12" s="7" t="s">
        <v>30</v>
      </c>
      <c r="G12" s="8">
        <v>830</v>
      </c>
    </row>
    <row r="13" spans="3:7" x14ac:dyDescent="0.3">
      <c r="F13" s="7" t="s">
        <v>16</v>
      </c>
      <c r="G13" s="8">
        <v>970</v>
      </c>
    </row>
    <row r="14" spans="3:7" x14ac:dyDescent="0.3">
      <c r="F14" s="7" t="s">
        <v>24</v>
      </c>
      <c r="G14" s="8">
        <v>1400</v>
      </c>
    </row>
    <row r="15" spans="3:7" x14ac:dyDescent="0.3">
      <c r="F15" s="7" t="s">
        <v>10</v>
      </c>
      <c r="G15" s="8">
        <v>800</v>
      </c>
    </row>
    <row r="16" spans="3:7" x14ac:dyDescent="0.3">
      <c r="F16" s="7" t="s">
        <v>28</v>
      </c>
      <c r="G16" s="8">
        <v>1500</v>
      </c>
    </row>
    <row r="17" spans="6:7" x14ac:dyDescent="0.3">
      <c r="F17" s="7" t="s">
        <v>20</v>
      </c>
      <c r="G17" s="8">
        <v>1500</v>
      </c>
    </row>
    <row r="18" spans="6:7" x14ac:dyDescent="0.3">
      <c r="F18" s="7" t="s">
        <v>36</v>
      </c>
      <c r="G18" s="8">
        <v>1250</v>
      </c>
    </row>
    <row r="19" spans="6:7" x14ac:dyDescent="0.3">
      <c r="F19" s="7" t="s">
        <v>73</v>
      </c>
      <c r="G19" s="8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95BEC-8B4A-487A-BB26-5CB5C4AF4757}">
  <sheetPr>
    <tabColor theme="9" tint="0.59999389629810485"/>
  </sheetPr>
  <dimension ref="B2:C20"/>
  <sheetViews>
    <sheetView workbookViewId="0"/>
  </sheetViews>
  <sheetFormatPr defaultRowHeight="16.5" x14ac:dyDescent="0.3"/>
  <cols>
    <col min="1" max="1" width="9.140625" style="3"/>
    <col min="2" max="2" width="21" style="3" customWidth="1"/>
    <col min="3" max="3" width="20.85546875" style="3" customWidth="1"/>
    <col min="4" max="16384" width="9.140625" style="3"/>
  </cols>
  <sheetData>
    <row r="2" spans="2:3" x14ac:dyDescent="0.3">
      <c r="B2" s="3" t="s">
        <v>78</v>
      </c>
      <c r="C2" s="4">
        <f>SUM(Tabela2[Depósito Reservado])</f>
        <v>4280</v>
      </c>
    </row>
    <row r="3" spans="2:3" x14ac:dyDescent="0.3">
      <c r="B3" s="3" t="s">
        <v>79</v>
      </c>
      <c r="C3" s="4">
        <v>10000</v>
      </c>
    </row>
    <row r="5" spans="2:3" x14ac:dyDescent="0.3">
      <c r="B5" s="3" t="s">
        <v>76</v>
      </c>
      <c r="C5" s="3" t="s">
        <v>77</v>
      </c>
    </row>
    <row r="6" spans="2:3" x14ac:dyDescent="0.3">
      <c r="B6" s="5">
        <v>45522</v>
      </c>
      <c r="C6" s="4">
        <v>454</v>
      </c>
    </row>
    <row r="7" spans="2:3" x14ac:dyDescent="0.3">
      <c r="B7" s="5">
        <v>45522</v>
      </c>
      <c r="C7" s="4">
        <v>416</v>
      </c>
    </row>
    <row r="8" spans="2:3" x14ac:dyDescent="0.3">
      <c r="B8" s="5">
        <v>45522</v>
      </c>
      <c r="C8" s="4">
        <v>202</v>
      </c>
    </row>
    <row r="9" spans="2:3" x14ac:dyDescent="0.3">
      <c r="B9" s="5">
        <v>45522</v>
      </c>
      <c r="C9" s="4">
        <v>474</v>
      </c>
    </row>
    <row r="10" spans="2:3" x14ac:dyDescent="0.3">
      <c r="B10" s="5">
        <v>45522</v>
      </c>
      <c r="C10" s="4">
        <v>466</v>
      </c>
    </row>
    <row r="11" spans="2:3" x14ac:dyDescent="0.3">
      <c r="B11" s="5">
        <v>45522</v>
      </c>
      <c r="C11" s="4">
        <v>60</v>
      </c>
    </row>
    <row r="12" spans="2:3" x14ac:dyDescent="0.3">
      <c r="B12" s="5">
        <v>45522</v>
      </c>
      <c r="C12" s="4">
        <v>314</v>
      </c>
    </row>
    <row r="13" spans="2:3" x14ac:dyDescent="0.3">
      <c r="B13" s="5">
        <v>45523</v>
      </c>
      <c r="C13" s="4">
        <v>64</v>
      </c>
    </row>
    <row r="14" spans="2:3" x14ac:dyDescent="0.3">
      <c r="B14" s="5">
        <v>45523</v>
      </c>
      <c r="C14" s="4">
        <v>130</v>
      </c>
    </row>
    <row r="15" spans="2:3" x14ac:dyDescent="0.3">
      <c r="B15" s="5">
        <v>45523</v>
      </c>
      <c r="C15" s="4">
        <v>172</v>
      </c>
    </row>
    <row r="16" spans="2:3" x14ac:dyDescent="0.3">
      <c r="B16" s="5">
        <v>45523</v>
      </c>
      <c r="C16" s="4">
        <v>467</v>
      </c>
    </row>
    <row r="17" spans="2:3" x14ac:dyDescent="0.3">
      <c r="B17" s="5">
        <v>45523</v>
      </c>
      <c r="C17" s="4">
        <v>125</v>
      </c>
    </row>
    <row r="18" spans="2:3" x14ac:dyDescent="0.3">
      <c r="B18" s="5">
        <v>45523</v>
      </c>
      <c r="C18" s="4">
        <v>467</v>
      </c>
    </row>
    <row r="19" spans="2:3" x14ac:dyDescent="0.3">
      <c r="B19" s="5">
        <v>45523</v>
      </c>
      <c r="C19" s="4">
        <v>134</v>
      </c>
    </row>
    <row r="20" spans="2:3" x14ac:dyDescent="0.3">
      <c r="B20" s="5">
        <v>45523</v>
      </c>
      <c r="C20" s="4">
        <v>335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CBFF-3898-44F5-BBA8-14390E16ADE4}">
  <dimension ref="A1:T1"/>
  <sheetViews>
    <sheetView showGridLines="0" tabSelected="1" zoomScaleNormal="100" workbookViewId="0">
      <selection activeCell="K10" sqref="K10"/>
    </sheetView>
  </sheetViews>
  <sheetFormatPr defaultColWidth="0" defaultRowHeight="15" x14ac:dyDescent="0.25"/>
  <cols>
    <col min="1" max="1" width="21.42578125" style="2" customWidth="1"/>
    <col min="2" max="19" width="9.140625" style="1" customWidth="1"/>
    <col min="20" max="20" width="9.140625" style="1" hidden="1" customWidth="1"/>
    <col min="21" max="16384" width="9.140625" hidden="1"/>
  </cols>
  <sheetData>
    <row r="1" ht="82.5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Economias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Beatriz Santello</cp:lastModifiedBy>
  <cp:revision/>
  <dcterms:created xsi:type="dcterms:W3CDTF">2015-06-05T18:19:34Z</dcterms:created>
  <dcterms:modified xsi:type="dcterms:W3CDTF">2025-01-24T22:24:15Z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