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(META ADS)" sheetId="1" r:id="rId4"/>
    <sheet state="visible" name="Extrato de Mídia" sheetId="2" r:id="rId5"/>
    <sheet state="visible" name="Controle Orçamentário" sheetId="3" r:id="rId6"/>
    <sheet state="visible" name="Anúncios (FB)" sheetId="4" r:id="rId7"/>
    <sheet state="visible" name="Cópia de Anúncios (FB)" sheetId="5" r:id="rId8"/>
  </sheets>
  <definedNames/>
  <calcPr/>
  <extLst>
    <ext uri="GoogleSheetsCustomDataVersion2">
      <go:sheetsCustomData xmlns:go="http://customooxmlschemas.google.com/" r:id="rId9" roundtripDataChecksum="UgCLG/GMZfNz9LTfmXgz80KLRNx7HpcyAJ385K2dl/0="/>
    </ext>
  </extLst>
</workbook>
</file>

<file path=xl/sharedStrings.xml><?xml version="1.0" encoding="utf-8"?>
<sst xmlns="http://schemas.openxmlformats.org/spreadsheetml/2006/main" count="732" uniqueCount="98">
  <si>
    <t>ULTIMA ATUALIZAÇÃO</t>
  </si>
  <si>
    <t>ESTRUTURA # MATRIZ</t>
  </si>
  <si>
    <t>DATA</t>
  </si>
  <si>
    <t>(BM)</t>
  </si>
  <si>
    <t>STATUS</t>
  </si>
  <si>
    <t>(CA)</t>
  </si>
  <si>
    <t>PÁGINAS</t>
  </si>
  <si>
    <t>FEITO POR</t>
  </si>
  <si>
    <t>FELIPE S.</t>
  </si>
  <si>
    <t>INSTRUÇÕES GERAIS (LEIA A NOTA)</t>
  </si>
  <si>
    <t>PRÓXIMA ATUALIZAÇÃO</t>
  </si>
  <si>
    <t>ESTRUTURA # ANUNCIANTE</t>
  </si>
  <si>
    <t>BM 22</t>
  </si>
  <si>
    <t>ATIVO</t>
  </si>
  <si>
    <t>CA 04 - BM 22</t>
  </si>
  <si>
    <t>BLOCK</t>
  </si>
  <si>
    <t>FACE DOCTOR - MORUMBI TOWN</t>
  </si>
  <si>
    <t>BM 05</t>
  </si>
  <si>
    <t>CA 09 - BM 05</t>
  </si>
  <si>
    <t>CA 03 - BM 20</t>
  </si>
  <si>
    <t>BM 20</t>
  </si>
  <si>
    <t>CA 08 - BM 05</t>
  </si>
  <si>
    <t>PAUSADO</t>
  </si>
  <si>
    <t>BM 21</t>
  </si>
  <si>
    <t>CA 03 - BM 21</t>
  </si>
  <si>
    <t>DATA P</t>
  </si>
  <si>
    <t>DATA R</t>
  </si>
  <si>
    <t>VALOR P</t>
  </si>
  <si>
    <t>VALOR R</t>
  </si>
  <si>
    <t>REFERÊNCIA</t>
  </si>
  <si>
    <t>SITUAÇÃO</t>
  </si>
  <si>
    <t>VERBA DE MÍDIA (TOTAL)</t>
  </si>
  <si>
    <t>VERBA UTILIZADA (TOTAL)</t>
  </si>
  <si>
    <t>SALDO DE MÍDIA (DISPONÍVEL)</t>
  </si>
  <si>
    <t>R$ 1.250,00</t>
  </si>
  <si>
    <t>#01 NOVEMBRO (1/2)</t>
  </si>
  <si>
    <t>OK</t>
  </si>
  <si>
    <t xml:space="preserve">#01 NOVEMBRO (2/2) </t>
  </si>
  <si>
    <t>#02 FEVEREIRO (1/2)</t>
  </si>
  <si>
    <t>#02 MARÇO (2/2)</t>
  </si>
  <si>
    <t>#03 MARÇO (1/2)</t>
  </si>
  <si>
    <t>PREVISTO</t>
  </si>
  <si>
    <t>MÊS</t>
  </si>
  <si>
    <t>VERBA PROGRAMADA</t>
  </si>
  <si>
    <t>VERBA UTILIZADA</t>
  </si>
  <si>
    <t>VERBA DISPONÍVEL</t>
  </si>
  <si>
    <t>JANEIRO</t>
  </si>
  <si>
    <t xml:space="preserve">FEVEREIRO 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</si>
  <si>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</si>
  <si>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</si>
  <si>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</si>
  <si>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</si>
  <si>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</si>
  <si>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</si>
  <si>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</si>
  <si>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</si>
  <si>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</si>
  <si>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</si>
  <si>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</si>
  <si>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2023</t>
  </si>
  <si>
    <t>BM</t>
  </si>
  <si>
    <t>CA</t>
  </si>
  <si>
    <t>PÁGINA</t>
  </si>
  <si>
    <t>NOME DA CAMPANHA</t>
  </si>
  <si>
    <t>INÍCIO</t>
  </si>
  <si>
    <t>FIM</t>
  </si>
  <si>
    <t>RESULTADOS</t>
  </si>
  <si>
    <t>CPR</t>
  </si>
  <si>
    <t>ORÇAMENTO</t>
  </si>
  <si>
    <t>GASTO</t>
  </si>
  <si>
    <t>VERBA/DIA</t>
  </si>
  <si>
    <t>CA 02 - BM 05</t>
  </si>
  <si>
    <t>[G] [ABO] [115. FACE DOCTOR MORUMBI TOWN] [GC] [REVITALIZAÇÃO FACIAL /  MÁSCARA DE LED - CORTESIA] [NOVEMBRO] [01]</t>
  </si>
  <si>
    <t>CONCLUÍDA</t>
  </si>
  <si>
    <t>[F] [ABO] [115. FACE DOCTOR MORUMBI TOWN] [WHATSAPP] [BOTOX DAY] [DEZEMBRO] [04]</t>
  </si>
  <si>
    <t>[F] [ABO] [115. FACE DOCTOR MORUMBI TOWN] [GC] [SPA FACIAL/MASCARA DE OURO - CORTESIA] [NOVEMBRO] [04]</t>
  </si>
  <si>
    <t>[F] [ABO] [115. FACE DOCTOR MORUMBI TOWN] [WHATSAPP] [ULTRAFORMER] [NOVEMBRO] [03]</t>
  </si>
  <si>
    <t>[F] [ABO] [115. FACE DOCTOR MORUMBI TOWN] [WHATSAPP] [LAVIEEN DAY] [NOVEMBRO] [02]</t>
  </si>
  <si>
    <t>FALTAM:</t>
  </si>
  <si>
    <t>[G] [ABO] [115. FACE DOCTOR MORUMBI TOWN] [GC] [REVITALIZAÇÃO FACIAL /  MÁSCARA DE LED - CORTESIA] [DEZEMBRO] [01]</t>
  </si>
  <si>
    <t>[G] [ABO] [115. FACE DOCTOR MORUMBI TOWN] [WHATSAPP] [EMPINA BUMBUM] [DEZEMBRO] [03]</t>
  </si>
  <si>
    <t>[G] [ABO] [115. FACE DOCTOR MORUMBI TOWN] [WHATSAPP] [PREENCHIMENTO] [DEZEMBRO] [02]</t>
  </si>
  <si>
    <t>[G] [ABO] [115. FACE DOCTOR MORUMBI TOWN] [WHATSAPP] [BOTOX] [NOVEMBRO] [06]</t>
  </si>
  <si>
    <t>IFOOD</t>
  </si>
  <si>
    <t>2024</t>
  </si>
  <si>
    <t>FEVEREIRO</t>
  </si>
  <si>
    <t>[RC] [ABO] [115. FACE DOCTOR MORUMBI TOWN] [WHATSAPP] [BOTOX DAY] [FEVEREIRO] [01]</t>
  </si>
  <si>
    <t>[RC] [ABO] [115. FACE DOCTOR MORUMBI TOWN] [WHATSAPP] [PREENCHIMENTO] [FEVEREIRO] [03]</t>
  </si>
  <si>
    <t>[FS] [ABO] [115. FACE DOCTOR MORUMBI TOWN] [WHATSAPP] [LAVIEEN DAY] [FEVEREIRO] [02]</t>
  </si>
  <si>
    <t>[RC] [ABO] [115. FACE DOCTOR MORUMBI TOWN] [WHATSAPP] [BOTOX DAY] [MARÇO] [01]</t>
  </si>
  <si>
    <t>[RC] [ABO] [115. FACE DOCTOR MORUMBI TOWN] [WHATSAPP] [PREENCHIMENTO] [MARÇO] [03]</t>
  </si>
  <si>
    <t>[FS] [ABO] [115. FACE DOCTOR MORUMBI TOWN] [WHATSAPP] [LAVIEEN DAY] [MARÇO] [02]</t>
  </si>
  <si>
    <t>[FS] [B] [ABO] [115. FACE DOCTOR MORUMBI TOWN] [WHATSAPP] [BOTOX DAY 22/03] [MARÇO] [05]</t>
  </si>
  <si>
    <t>PAUSADA</t>
  </si>
  <si>
    <t>[FS] [B] [ABO] [115. FACE DOCTOR MORUMBI TOWN] [WHATSAPP] [BOTOX DAY 22/03] [MARÇO] [06]</t>
  </si>
  <si>
    <t>DESATIVADA</t>
  </si>
  <si>
    <t>[FS] [W] [ABO] [115. FACE DOCTOR MORUMBI TOWN] [WHATSAPP] [LAVIEEN DAY 10/04] [MARÇO] [04]</t>
  </si>
  <si>
    <t>[FS] [B] [ABO] [115. FACE DOCTOR MORUMBI TOWN] [WHATSAPP] [BOTOX] [MARÇO] [07]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</si>
</sst>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R$ -416]#,##0.00"/>
    <numFmt numFmtId="166" formatCode="d/m/yyyy"/>
  </numFmts>
  <fonts count="22">
    <font>
      <sz val="10.0"/>
      <color rgb="FF000000"/>
      <name val="Arial"/>
      <scheme val="minor"/>
    </font>
    <font>
      <b/>
      <sz val="20.0"/>
      <color theme="1"/>
      <name val="Calibri"/>
    </font>
    <font/>
    <font>
      <color theme="1"/>
      <name val="Calibri"/>
    </font>
    <font>
      <b/>
      <color theme="1"/>
      <name val="Calibri"/>
    </font>
    <font>
      <u/>
      <color rgb="FF0000FF"/>
      <name val="Calibri"/>
    </font>
    <font>
      <u/>
      <color rgb="FF0000FF"/>
      <name val="Calibri"/>
    </font>
    <font>
      <u/>
      <sz val="10.0"/>
      <color rgb="FF0000FF"/>
      <name val="Calibri"/>
    </font>
    <font>
      <u/>
      <color rgb="FF0000FF"/>
      <name val="Calibri"/>
    </font>
    <font>
      <u/>
      <color rgb="FF0000FF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000000"/>
      <name val="Calibri"/>
    </font>
    <font>
      <b/>
      <sz val="20.0"/>
      <color rgb="FFFFFFFF"/>
      <name val="Calibri"/>
    </font>
    <font>
      <b/>
      <sz val="16.0"/>
      <color theme="1"/>
      <name val="Calibri"/>
    </font>
    <font>
      <color theme="1"/>
      <name val="Arial"/>
    </font>
    <font>
      <b/>
      <sz val="16.0"/>
      <color theme="1"/>
      <name val="Docs-Calibri"/>
    </font>
    <font>
      <b/>
      <sz val="18.0"/>
      <color theme="1"/>
      <name val="Calibri"/>
    </font>
    <font>
      <u/>
      <color rgb="FF0000FF"/>
      <name val="Calibri"/>
    </font>
    <font>
      <u/>
      <color rgb="FF0000FF"/>
      <name val="Calibri"/>
    </font>
    <font>
      <u/>
      <color rgb="FF1155CC"/>
      <name val="Calibri"/>
    </font>
    <font>
      <u/>
      <color rgb="FF1155CC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CE8B2"/>
        <bgColor rgb="FFFCE8B2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2" fillId="3" fontId="3" numFmtId="0" xfId="0" applyAlignment="1" applyBorder="1" applyFill="1" applyFont="1">
      <alignment vertical="center"/>
    </xf>
    <xf borderId="3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4" numFmtId="0" xfId="0" applyAlignment="1" applyBorder="1" applyFont="1">
      <alignment vertical="center"/>
    </xf>
    <xf borderId="5" fillId="0" fontId="3" numFmtId="164" xfId="0" applyAlignment="1" applyBorder="1" applyFont="1" applyNumberFormat="1">
      <alignment horizontal="left" readingOrder="0" vertical="center"/>
    </xf>
    <xf borderId="5" fillId="3" fontId="3" numFmtId="0" xfId="0" applyAlignment="1" applyBorder="1" applyFont="1">
      <alignment vertical="center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left" readingOrder="0" vertical="center"/>
    </xf>
    <xf borderId="5" fillId="0" fontId="3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horizontal="left" vertical="center"/>
    </xf>
    <xf borderId="5" fillId="0" fontId="3" numFmtId="49" xfId="0" applyAlignment="1" applyBorder="1" applyFont="1" applyNumberFormat="1">
      <alignment horizontal="center" vertical="center"/>
    </xf>
    <xf borderId="5" fillId="4" fontId="3" numFmtId="49" xfId="0" applyAlignment="1" applyBorder="1" applyFill="1" applyFont="1" applyNumberFormat="1">
      <alignment horizontal="center" vertical="center"/>
    </xf>
    <xf borderId="6" fillId="0" fontId="4" numFmtId="0" xfId="0" applyAlignment="1" applyBorder="1" applyFont="1">
      <alignment vertical="center"/>
    </xf>
    <xf borderId="7" fillId="0" fontId="2" numFmtId="0" xfId="0" applyBorder="1" applyFont="1"/>
    <xf borderId="5" fillId="0" fontId="3" numFmtId="0" xfId="0" applyAlignment="1" applyBorder="1" applyFont="1">
      <alignment vertical="center"/>
    </xf>
    <xf borderId="5" fillId="0" fontId="3" numFmtId="0" xfId="0" applyAlignment="1" applyBorder="1" applyFon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5" fillId="0" fontId="2" numFmtId="0" xfId="0" applyBorder="1" applyFont="1"/>
    <xf borderId="8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4" numFmtId="0" xfId="0" applyAlignment="1" applyBorder="1" applyFont="1">
      <alignment vertical="center"/>
    </xf>
    <xf borderId="7" fillId="0" fontId="3" numFmtId="164" xfId="0" applyAlignment="1" applyBorder="1" applyFont="1" applyNumberFormat="1">
      <alignment horizontal="left" readingOrder="0" vertical="center"/>
    </xf>
    <xf borderId="10" fillId="0" fontId="2" numFmtId="0" xfId="0" applyBorder="1" applyFont="1"/>
    <xf borderId="4" fillId="4" fontId="5" numFmtId="0" xfId="0" applyAlignment="1" applyBorder="1" applyFont="1">
      <alignment horizontal="center" readingOrder="0" vertical="center"/>
    </xf>
    <xf borderId="5" fillId="0" fontId="3" numFmtId="49" xfId="0" applyAlignment="1" applyBorder="1" applyFont="1" applyNumberFormat="1">
      <alignment horizontal="left" readingOrder="0" vertical="center"/>
    </xf>
    <xf borderId="5" fillId="0" fontId="6" numFmtId="0" xfId="0" applyAlignment="1" applyBorder="1" applyFont="1">
      <alignment horizontal="center" readingOrder="0" vertical="center"/>
    </xf>
    <xf borderId="5" fillId="0" fontId="3" numFmtId="49" xfId="0" applyAlignment="1" applyBorder="1" applyFont="1" applyNumberForma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5" fillId="0" fontId="8" numFmtId="49" xfId="0" applyAlignment="1" applyBorder="1" applyFont="1" applyNumberFormat="1">
      <alignment horizontal="center" readingOrder="0" vertical="center"/>
    </xf>
    <xf borderId="7" fillId="3" fontId="3" numFmtId="0" xfId="0" applyAlignment="1" applyBorder="1" applyFont="1">
      <alignment vertical="center"/>
    </xf>
    <xf borderId="5" fillId="0" fontId="3" numFmtId="49" xfId="0" applyAlignment="1" applyBorder="1" applyFont="1" applyNumberFormat="1">
      <alignment horizontal="center" readingOrder="0" vertical="center"/>
    </xf>
    <xf borderId="11" fillId="3" fontId="3" numFmtId="0" xfId="0" applyAlignment="1" applyBorder="1" applyFont="1">
      <alignment vertical="center"/>
    </xf>
    <xf borderId="11" fillId="0" fontId="9" numFmtId="49" xfId="0" applyAlignment="1" applyBorder="1" applyFont="1" applyNumberFormat="1">
      <alignment horizontal="center" readingOrder="0" vertical="center"/>
    </xf>
    <xf borderId="11" fillId="0" fontId="3" numFmtId="49" xfId="0" applyAlignment="1" applyBorder="1" applyFont="1" applyNumberFormat="1">
      <alignment horizontal="left" readingOrder="0" vertical="center"/>
    </xf>
    <xf borderId="11" fillId="0" fontId="3" numFmtId="49" xfId="0" applyAlignment="1" applyBorder="1" applyFont="1" applyNumberFormat="1">
      <alignment horizontal="center" readingOrder="0" vertical="center"/>
    </xf>
    <xf borderId="11" fillId="0" fontId="3" numFmtId="49" xfId="0" applyAlignment="1" applyBorder="1" applyFont="1" applyNumberFormat="1">
      <alignment horizontal="center" vertical="center"/>
    </xf>
    <xf borderId="4" fillId="0" fontId="2" numFmtId="0" xfId="0" applyBorder="1" applyFont="1"/>
    <xf borderId="11" fillId="4" fontId="3" numFmtId="0" xfId="0" applyAlignment="1" applyBorder="1" applyFont="1">
      <alignment horizontal="center" readingOrder="0" vertical="center"/>
    </xf>
    <xf borderId="11" fillId="0" fontId="3" numFmtId="49" xfId="0" applyAlignment="1" applyBorder="1" applyFont="1" applyNumberFormat="1">
      <alignment horizontal="center" readingOrder="0" vertical="center"/>
    </xf>
    <xf borderId="11" fillId="5" fontId="10" numFmtId="165" xfId="0" applyAlignment="1" applyBorder="1" applyFill="1" applyFont="1" applyNumberFormat="1">
      <alignment horizontal="center"/>
    </xf>
    <xf borderId="11" fillId="5" fontId="10" numFmtId="0" xfId="0" applyAlignment="1" applyBorder="1" applyFont="1">
      <alignment horizontal="center"/>
    </xf>
    <xf borderId="11" fillId="6" fontId="10" numFmtId="0" xfId="0" applyAlignment="1" applyBorder="1" applyFill="1" applyFont="1">
      <alignment horizontal="center"/>
    </xf>
    <xf borderId="11" fillId="7" fontId="10" numFmtId="0" xfId="0" applyAlignment="1" applyBorder="1" applyFill="1" applyFont="1">
      <alignment horizontal="center"/>
    </xf>
    <xf borderId="11" fillId="8" fontId="10" numFmtId="0" xfId="0" applyAlignment="1" applyBorder="1" applyFill="1" applyFont="1">
      <alignment horizontal="center"/>
    </xf>
    <xf borderId="11" fillId="4" fontId="11" numFmtId="164" xfId="0" applyAlignment="1" applyBorder="1" applyFont="1" applyNumberFormat="1">
      <alignment readingOrder="0"/>
    </xf>
    <xf borderId="11" fillId="4" fontId="11" numFmtId="165" xfId="0" applyAlignment="1" applyBorder="1" applyFont="1" applyNumberFormat="1">
      <alignment readingOrder="0"/>
    </xf>
    <xf borderId="11" fillId="4" fontId="11" numFmtId="165" xfId="0" applyAlignment="1" applyBorder="1" applyFont="1" applyNumberFormat="1">
      <alignment readingOrder="0"/>
    </xf>
    <xf borderId="11" fillId="4" fontId="11" numFmtId="165" xfId="0" applyAlignment="1" applyBorder="1" applyFont="1" applyNumberFormat="1">
      <alignment horizontal="center" readingOrder="0"/>
    </xf>
    <xf borderId="11" fillId="0" fontId="11" numFmtId="165" xfId="0" applyAlignment="1" applyBorder="1" applyFont="1" applyNumberFormat="1">
      <alignment horizontal="center" shrinkToFit="0" vertical="center" wrapText="1"/>
    </xf>
    <xf borderId="5" fillId="4" fontId="11" numFmtId="164" xfId="0" applyAlignment="1" applyBorder="1" applyFont="1" applyNumberFormat="1">
      <alignment readingOrder="0"/>
    </xf>
    <xf borderId="5" fillId="4" fontId="11" numFmtId="165" xfId="0" applyAlignment="1" applyBorder="1" applyFont="1" applyNumberFormat="1">
      <alignment readingOrder="0"/>
    </xf>
    <xf borderId="5" fillId="4" fontId="11" numFmtId="165" xfId="0" applyAlignment="1" applyBorder="1" applyFont="1" applyNumberFormat="1">
      <alignment horizontal="center" readingOrder="0"/>
    </xf>
    <xf borderId="10" fillId="3" fontId="12" numFmtId="0" xfId="0" applyAlignment="1" applyBorder="1" applyFont="1">
      <alignment horizontal="center" vertical="center"/>
    </xf>
    <xf borderId="5" fillId="4" fontId="11" numFmtId="164" xfId="0" applyBorder="1" applyFont="1" applyNumberFormat="1"/>
    <xf borderId="5" fillId="4" fontId="11" numFmtId="165" xfId="0" applyBorder="1" applyFont="1" applyNumberFormat="1"/>
    <xf borderId="5" fillId="0" fontId="11" numFmtId="165" xfId="0" applyAlignment="1" applyBorder="1" applyFont="1" applyNumberFormat="1">
      <alignment vertical="bottom"/>
    </xf>
    <xf borderId="5" fillId="4" fontId="11" numFmtId="165" xfId="0" applyAlignment="1" applyBorder="1" applyFont="1" applyNumberFormat="1">
      <alignment horizontal="center"/>
    </xf>
    <xf borderId="5" fillId="0" fontId="11" numFmtId="164" xfId="0" applyBorder="1" applyFont="1" applyNumberFormat="1"/>
    <xf borderId="5" fillId="0" fontId="11" numFmtId="165" xfId="0" applyBorder="1" applyFont="1" applyNumberFormat="1"/>
    <xf borderId="5" fillId="0" fontId="11" numFmtId="0" xfId="0" applyBorder="1" applyFont="1"/>
    <xf borderId="5" fillId="4" fontId="11" numFmtId="0" xfId="0" applyAlignment="1" applyBorder="1" applyFont="1">
      <alignment horizontal="center"/>
    </xf>
    <xf borderId="4" fillId="3" fontId="12" numFmtId="0" xfId="0" applyAlignment="1" applyBorder="1" applyFont="1">
      <alignment horizontal="center" vertical="center"/>
    </xf>
    <xf borderId="9" fillId="9" fontId="13" numFmtId="0" xfId="0" applyAlignment="1" applyBorder="1" applyFill="1" applyFont="1">
      <alignment horizontal="center" readingOrder="0" vertical="center"/>
    </xf>
    <xf borderId="10" fillId="10" fontId="14" numFmtId="0" xfId="0" applyAlignment="1" applyBorder="1" applyFill="1" applyFont="1">
      <alignment horizontal="center" vertical="center"/>
    </xf>
    <xf borderId="7" fillId="11" fontId="14" numFmtId="0" xfId="0" applyAlignment="1" applyBorder="1" applyFill="1" applyFont="1">
      <alignment horizontal="center" vertical="center"/>
    </xf>
    <xf borderId="7" fillId="10" fontId="14" numFmtId="0" xfId="0" applyAlignment="1" applyBorder="1" applyFont="1">
      <alignment horizontal="center" vertical="center"/>
    </xf>
    <xf borderId="7" fillId="12" fontId="14" numFmtId="0" xfId="0" applyAlignment="1" applyBorder="1" applyFill="1" applyFont="1">
      <alignment horizontal="center" vertical="center"/>
    </xf>
    <xf borderId="4" fillId="5" fontId="4" numFmtId="0" xfId="0" applyAlignment="1" applyBorder="1" applyFont="1">
      <alignment vertical="center"/>
    </xf>
    <xf borderId="5" fillId="13" fontId="15" numFmtId="165" xfId="0" applyAlignment="1" applyBorder="1" applyFill="1" applyFont="1" applyNumberFormat="1">
      <alignment horizontal="center" vertical="center"/>
    </xf>
    <xf borderId="5" fillId="14" fontId="15" numFmtId="165" xfId="0" applyAlignment="1" applyBorder="1" applyFill="1" applyFont="1" applyNumberFormat="1">
      <alignment horizontal="center" vertical="center"/>
    </xf>
    <xf borderId="5" fillId="15" fontId="15" numFmtId="165" xfId="0" applyAlignment="1" applyBorder="1" applyFill="1" applyFont="1" applyNumberFormat="1">
      <alignment horizontal="center" vertical="center"/>
    </xf>
    <xf borderId="5" fillId="13" fontId="15" numFmtId="0" xfId="0" applyAlignment="1" applyBorder="1" applyFont="1">
      <alignment horizontal="center" vertical="center"/>
    </xf>
    <xf borderId="5" fillId="13" fontId="15" numFmtId="165" xfId="0" applyAlignment="1" applyBorder="1" applyFont="1" applyNumberFormat="1">
      <alignment horizontal="center" readingOrder="0" vertical="center"/>
    </xf>
    <xf borderId="4" fillId="16" fontId="16" numFmtId="0" xfId="0" applyAlignment="1" applyBorder="1" applyFill="1" applyFont="1">
      <alignment horizontal="center" vertical="center"/>
    </xf>
    <xf borderId="5" fillId="0" fontId="14" numFmtId="165" xfId="0" applyAlignment="1" applyBorder="1" applyFont="1" applyNumberFormat="1">
      <alignment horizontal="center" vertical="center"/>
    </xf>
    <xf borderId="0" fillId="0" fontId="16" numFmtId="0" xfId="0" applyAlignment="1" applyFont="1">
      <alignment horizontal="center" vertical="center"/>
    </xf>
    <xf borderId="5" fillId="14" fontId="15" numFmtId="165" xfId="0" applyAlignment="1" applyBorder="1" applyFont="1" applyNumberFormat="1">
      <alignment horizontal="center" readingOrder="0" vertical="center"/>
    </xf>
    <xf borderId="0" fillId="9" fontId="13" numFmtId="49" xfId="0" applyAlignment="1" applyFont="1" applyNumberFormat="1">
      <alignment horizontal="center" readingOrder="0" vertical="center"/>
    </xf>
    <xf borderId="3" fillId="17" fontId="17" numFmtId="49" xfId="0" applyAlignment="1" applyBorder="1" applyFill="1" applyFont="1" applyNumberFormat="1">
      <alignment horizontal="center" vertical="center"/>
    </xf>
    <xf borderId="11" fillId="6" fontId="4" numFmtId="0" xfId="0" applyAlignment="1" applyBorder="1" applyFont="1">
      <alignment horizontal="center" vertical="center"/>
    </xf>
    <xf borderId="2" fillId="6" fontId="4" numFmtId="0" xfId="0" applyAlignment="1" applyBorder="1" applyFont="1">
      <alignment horizontal="center" vertical="center"/>
    </xf>
    <xf borderId="2" fillId="6" fontId="4" numFmtId="164" xfId="0" applyAlignment="1" applyBorder="1" applyFont="1" applyNumberFormat="1">
      <alignment horizontal="center" vertical="center"/>
    </xf>
    <xf borderId="2" fillId="6" fontId="4" numFmtId="165" xfId="0" applyAlignment="1" applyBorder="1" applyFont="1" applyNumberFormat="1">
      <alignment horizontal="center" vertical="center"/>
    </xf>
    <xf borderId="11" fillId="4" fontId="18" numFmtId="0" xfId="0" applyAlignment="1" applyBorder="1" applyFont="1">
      <alignment horizontal="center" readingOrder="0" vertical="center"/>
    </xf>
    <xf borderId="2" fillId="0" fontId="19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left" readingOrder="0" vertical="center"/>
    </xf>
    <xf borderId="11" fillId="0" fontId="11" numFmtId="0" xfId="0" applyAlignment="1" applyBorder="1" applyFont="1">
      <alignment horizontal="center" readingOrder="0" vertical="center"/>
    </xf>
    <xf borderId="5" fillId="0" fontId="11" numFmtId="166" xfId="0" applyAlignment="1" applyBorder="1" applyFont="1" applyNumberFormat="1">
      <alignment horizontal="center" readingOrder="0" vertical="center"/>
    </xf>
    <xf borderId="5" fillId="0" fontId="11" numFmtId="164" xfId="0" applyAlignment="1" applyBorder="1" applyFont="1" applyNumberFormat="1">
      <alignment vertical="center"/>
    </xf>
    <xf borderId="5" fillId="0" fontId="11" numFmtId="165" xfId="0" applyAlignment="1" applyBorder="1" applyFont="1" applyNumberFormat="1">
      <alignment readingOrder="0" vertical="center"/>
    </xf>
    <xf borderId="5" fillId="0" fontId="11" numFmtId="165" xfId="0" applyAlignment="1" applyBorder="1" applyFont="1" applyNumberFormat="1">
      <alignment horizontal="center" readingOrder="0" vertical="center"/>
    </xf>
    <xf borderId="5" fillId="0" fontId="11" numFmtId="0" xfId="0" applyAlignment="1" applyBorder="1" applyFont="1">
      <alignment horizontal="left" vertical="center"/>
    </xf>
    <xf borderId="5" fillId="0" fontId="11" numFmtId="0" xfId="0" applyAlignment="1" applyBorder="1" applyFont="1">
      <alignment horizontal="center" vertical="center"/>
    </xf>
    <xf borderId="5" fillId="0" fontId="11" numFmtId="164" xfId="0" applyAlignment="1" applyBorder="1" applyFont="1" applyNumberFormat="1">
      <alignment horizontal="center" vertical="center"/>
    </xf>
    <xf borderId="5" fillId="0" fontId="11" numFmtId="165" xfId="0" applyAlignment="1" applyBorder="1" applyFont="1" applyNumberFormat="1">
      <alignment vertical="center"/>
    </xf>
    <xf borderId="5" fillId="0" fontId="11" numFmtId="165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165" xfId="0" applyAlignment="1" applyFont="1" applyNumberFormat="1">
      <alignment horizontal="center" vertical="center"/>
    </xf>
    <xf borderId="0" fillId="0" fontId="11" numFmtId="164" xfId="0" applyAlignment="1" applyFont="1" applyNumberFormat="1">
      <alignment vertical="center"/>
    </xf>
    <xf borderId="1" fillId="6" fontId="10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vertical="center"/>
    </xf>
    <xf borderId="11" fillId="5" fontId="11" numFmtId="0" xfId="0" applyAlignment="1" applyBorder="1" applyFont="1">
      <alignment horizontal="center" vertical="center"/>
    </xf>
    <xf borderId="11" fillId="5" fontId="11" numFmtId="165" xfId="0" applyAlignment="1" applyBorder="1" applyFont="1" applyNumberFormat="1">
      <alignment horizontal="center" vertical="center"/>
    </xf>
    <xf borderId="5" fillId="5" fontId="11" numFmtId="165" xfId="0" applyAlignment="1" applyBorder="1" applyFont="1" applyNumberFormat="1">
      <alignment vertical="center"/>
    </xf>
    <xf borderId="0" fillId="0" fontId="11" numFmtId="164" xfId="0" applyAlignment="1" applyFont="1" applyNumberFormat="1">
      <alignment horizontal="center" vertical="center"/>
    </xf>
    <xf borderId="0" fillId="0" fontId="11" numFmtId="165" xfId="0" applyAlignment="1" applyFont="1" applyNumberFormat="1">
      <alignment vertical="center"/>
    </xf>
    <xf borderId="11" fillId="17" fontId="20" numFmtId="0" xfId="0" applyAlignment="1" applyBorder="1" applyFont="1">
      <alignment horizontal="center" vertical="center"/>
    </xf>
    <xf borderId="2" fillId="17" fontId="21" numFmtId="0" xfId="0" applyAlignment="1" applyBorder="1" applyFont="1">
      <alignment horizontal="center" vertical="center"/>
    </xf>
    <xf borderId="5" fillId="17" fontId="11" numFmtId="0" xfId="0" applyAlignment="1" applyBorder="1" applyFont="1">
      <alignment vertical="center"/>
    </xf>
    <xf borderId="5" fillId="17" fontId="10" numFmtId="0" xfId="0" applyAlignment="1" applyBorder="1" applyFont="1">
      <alignment horizontal="center" readingOrder="0" vertical="center"/>
    </xf>
    <xf borderId="5" fillId="17" fontId="11" numFmtId="0" xfId="0" applyAlignment="1" applyBorder="1" applyFont="1">
      <alignment horizontal="center" vertical="center"/>
    </xf>
    <xf borderId="5" fillId="17" fontId="11" numFmtId="164" xfId="0" applyAlignment="1" applyBorder="1" applyFont="1" applyNumberFormat="1">
      <alignment horizontal="center" vertical="center"/>
    </xf>
    <xf borderId="5" fillId="17" fontId="11" numFmtId="164" xfId="0" applyAlignment="1" applyBorder="1" applyFont="1" applyNumberFormat="1">
      <alignment vertical="center"/>
    </xf>
    <xf borderId="5" fillId="17" fontId="11" numFmtId="165" xfId="0" applyAlignment="1" applyBorder="1" applyFont="1" applyNumberFormat="1">
      <alignment vertical="center"/>
    </xf>
    <xf borderId="5" fillId="17" fontId="11" numFmtId="165" xfId="0" applyAlignment="1" applyBorder="1" applyFont="1" applyNumberFormat="1">
      <alignment horizontal="center" readingOrder="0" vertical="center"/>
    </xf>
    <xf borderId="5" fillId="17" fontId="11" numFmtId="165" xfId="0" applyAlignment="1" applyBorder="1" applyFont="1" applyNumberFormat="1">
      <alignment horizontal="center" vertical="center"/>
    </xf>
    <xf borderId="5" fillId="5" fontId="11" numFmtId="165" xfId="0" applyAlignment="1" applyBorder="1" applyFont="1" applyNumberFormat="1">
      <alignment horizontal="center" vertical="center"/>
    </xf>
    <xf borderId="9" fillId="9" fontId="13" numFmtId="49" xfId="0" applyAlignment="1" applyBorder="1" applyFont="1" applyNumberFormat="1">
      <alignment horizontal="center" vertical="center"/>
    </xf>
    <xf borderId="9" fillId="17" fontId="14" numFmtId="49" xfId="0" applyAlignment="1" applyBorder="1" applyFont="1" applyNumberFormat="1">
      <alignment horizontal="center" vertical="center"/>
    </xf>
    <xf borderId="4" fillId="6" fontId="4" numFmtId="0" xfId="0" applyAlignment="1" applyBorder="1" applyFont="1">
      <alignment horizontal="center" vertical="center"/>
    </xf>
    <xf borderId="5" fillId="6" fontId="4" numFmtId="0" xfId="0" applyAlignment="1" applyBorder="1" applyFont="1">
      <alignment horizontal="center" vertical="center"/>
    </xf>
    <xf borderId="5" fillId="6" fontId="4" numFmtId="164" xfId="0" applyAlignment="1" applyBorder="1" applyFont="1" applyNumberFormat="1">
      <alignment horizontal="center" vertical="center"/>
    </xf>
    <xf borderId="5" fillId="6" fontId="4" numFmtId="165" xfId="0" applyAlignment="1" applyBorder="1" applyFont="1" applyNumberFormat="1">
      <alignment horizontal="center" vertical="center"/>
    </xf>
    <xf borderId="4" fillId="4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center"/>
    </xf>
    <xf borderId="5" fillId="0" fontId="3" numFmtId="164" xfId="0" applyAlignment="1" applyBorder="1" applyFont="1" applyNumberFormat="1">
      <alignment horizontal="center" vertical="center"/>
    </xf>
    <xf borderId="5" fillId="0" fontId="3" numFmtId="164" xfId="0" applyAlignment="1" applyBorder="1" applyFont="1" applyNumberFormat="1">
      <alignment vertical="center"/>
    </xf>
    <xf borderId="5" fillId="5" fontId="3" numFmtId="165" xfId="0" applyAlignment="1" applyBorder="1" applyFont="1" applyNumberFormat="1">
      <alignment horizontal="center" vertical="center"/>
    </xf>
    <xf borderId="5" fillId="0" fontId="3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165" xfId="0" applyAlignment="1" applyFont="1" applyNumberFormat="1">
      <alignment horizontal="center" vertical="center"/>
    </xf>
    <xf borderId="7" fillId="0" fontId="3" numFmtId="164" xfId="0" applyAlignment="1" applyBorder="1" applyFont="1" applyNumberFormat="1">
      <alignment vertical="center"/>
    </xf>
    <xf borderId="9" fillId="6" fontId="4" numFmtId="164" xfId="0" applyAlignment="1" applyBorder="1" applyFont="1" applyNumberFormat="1">
      <alignment horizontal="center" vertical="center"/>
    </xf>
    <xf borderId="5" fillId="5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9" fillId="0" fontId="3" numFmtId="165" xfId="0" applyAlignment="1" applyBorder="1" applyFont="1" applyNumberFormat="1">
      <alignment horizontal="center" vertical="center"/>
    </xf>
    <xf borderId="9" fillId="0" fontId="3" numFmtId="164" xfId="0" applyAlignment="1" applyBorder="1" applyFont="1" applyNumberFormat="1">
      <alignment vertical="center"/>
    </xf>
    <xf borderId="9" fillId="0" fontId="3" numFmtId="164" xfId="0" applyAlignment="1" applyBorder="1" applyFont="1" applyNumberFormat="1">
      <alignment horizontal="center" vertical="center"/>
    </xf>
    <xf borderId="9" fillId="0" fontId="3" numFmtId="165" xfId="0" applyAlignment="1" applyBorder="1" applyFont="1" applyNumberFormat="1">
      <alignment vertical="center"/>
    </xf>
    <xf borderId="5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5" fillId="0" fontId="3" numFmtId="165" xfId="0" applyAlignment="1" applyBorder="1" applyFont="1" applyNumberFormat="1">
      <alignment horizontal="center" readingOrder="0" vertical="center"/>
    </xf>
    <xf borderId="9" fillId="17" fontId="17" numFmtId="49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readingOrder="0" vertical="center"/>
    </xf>
    <xf borderId="11" fillId="0" fontId="3" numFmtId="0" xfId="0" applyAlignment="1" applyBorder="1" applyFont="1">
      <alignment horizontal="center" readingOrder="0" vertical="center"/>
    </xf>
    <xf borderId="11" fillId="0" fontId="3" numFmtId="165" xfId="0" applyAlignment="1" applyBorder="1" applyFont="1" applyNumberFormat="1">
      <alignment horizontal="center" readingOrder="0" vertical="center"/>
    </xf>
    <xf borderId="5" fillId="4" fontId="3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CE8B2"/>
          <bgColor rgb="FFFCE8B2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usiness.facebook.com/settings/people?business_id=211971144994273" TargetMode="External"/><Relationship Id="rId2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3" Type="http://schemas.openxmlformats.org/officeDocument/2006/relationships/hyperlink" Target="https://www.facebook.com/profile.php?id=100067650144082" TargetMode="External"/><Relationship Id="rId4" Type="http://schemas.openxmlformats.org/officeDocument/2006/relationships/hyperlink" Target="https://business.facebook.com/settings/ad-accounts/303880265752241?business_id=344822414450155" TargetMode="External"/><Relationship Id="rId11" Type="http://schemas.openxmlformats.org/officeDocument/2006/relationships/hyperlink" Target="https://adsmanager.facebook.com/adsmanager/manage/campaigns?act=931153752006832&amp;business_id=175286018109594&amp;nav_entry_point=bm_ad_account_open_in_ads_manager_button&amp;date=2024-03-01_2024-03-21%2Cthis_month&amp;insights_date=2024-03-01_2024-03-21%2Cthis_month&amp;filter_set=SEARCH_BY_CAMPAIGN_GROUP_NAME-STRING%1ECONTAIN%1E%22115.%22&amp;breakdown_regrouping=true" TargetMode="External"/><Relationship Id="rId10" Type="http://schemas.openxmlformats.org/officeDocument/2006/relationships/hyperlink" Target="https://business.facebook.com/settings/ad-accounts/931153752006832?business_id=175286018109594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adsmanager.facebook.com/adsmanager/manage/campaigns?act=373482541717956&amp;business_id=344822414450155&amp;global_scope_id=344822414450155&amp;nav_entry_point=am_local_scope_selector&amp;columns=name%2Cdelivery%2Crecommendations_guidance%2Ccampaign_name%2Cbid%2Clast_significant_edit%2Cattribution_setting%2Cbudget%2Cspend%2Cresults%2Ccost_per_result%2Creach%2Cimpressions%2Cwebsite_ctr%3Alink_click%2Ccpm%2Ccost_per_action_type%3Alink_click%2Cactions%3Alink_click%2Cctr%2Cquality_score_organic%2Cquality_score_ectr%2Cquality_score_ecvr%2Cend_time%2Cschedule&amp;date=2024-03-01_2024-03-08%2Cthis_month&amp;insights_date=2024-03-01_2024-03-08%2Cthis_month&amp;filter_set=SEARCH_BY_CAMPAIGN_GROUP_NAME-STRING%1ECONTAIN%1E%22115.%22&amp;is_reload_from_account_change&amp;breakdown_regrouping=true" TargetMode="External"/><Relationship Id="rId5" Type="http://schemas.openxmlformats.org/officeDocument/2006/relationships/hyperlink" Target="https://adsmanager.facebook.com/adsmanager/manage/campaigns?act=169659752871731&amp;business_id=344822414450155&amp;nav_entry_point=bm_ad_account_open_in_ads_manager_button&amp;date=2024-03-01_2024-03-12%2Cthis_month&amp;comparison_date=&amp;insights_date=2024-03-01_2024-03-12%2Cthis_month&amp;insights_comparison_date=&amp;filter_set=SEARCH_BY_CAMPAIGN_GROUP_NAME-STRING%1ECONTAIN%1E%22115.%22&amp;breakdown_regrouping=true" TargetMode="External"/><Relationship Id="rId6" Type="http://schemas.openxmlformats.org/officeDocument/2006/relationships/hyperlink" Target="https://business.facebook.com/settings/ad-accounts/303880265752241?business_id=344822414450155" TargetMode="External"/><Relationship Id="rId7" Type="http://schemas.openxmlformats.org/officeDocument/2006/relationships/hyperlink" Target="https://adsmanager.facebook.com/adsmanager/manage/campaigns?act=1068294177730580&amp;business_id=444827123400285&amp;nav_entry_point=bm_ad_account_open_in_ads_manager_button&amp;date=2024-03-01_2024-03-19%2Cthis_month&amp;insights_date=2024-03-01_2024-03-19%2Cthis_month&amp;filter_set=SEARCH_BY_CAMPAIGN_GROUP_NAME-STRING%1ECONTAIN%1E%22115%22&amp;breakdown_regrouping=true" TargetMode="External"/><Relationship Id="rId8" Type="http://schemas.openxmlformats.org/officeDocument/2006/relationships/hyperlink" Target="https://business.facebook.com/settings/ad-accounts/831651747430837?business_id=44482712340028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profile.php?id=100067650144082" TargetMode="External"/><Relationship Id="rId42" Type="http://schemas.openxmlformats.org/officeDocument/2006/relationships/hyperlink" Target="https://adsmanager.facebook.com/adsmanager/manage/campaigns?act=373482541717956&amp;business_id=344822414450155&amp;global_scope_id=344822414450155&amp;nav_entry_point=am_local_scope_selector&amp;columns=name%2Cdelivery%2Crecommendations_guidance%2Ccampaign_name%2Cbid%2Clast_significant_edit%2Cattribution_setting%2Cbudget%2Cspend%2Cresults%2Ccost_per_result%2Creach%2Cimpressions%2Cwebsite_ctr%3Alink_click%2Ccpm%2Ccost_per_action_type%3Alink_click%2Cactions%3Alink_click%2Cctr%2Cquality_score_organic%2Cquality_score_ectr%2Cquality_score_ecvr%2Cend_time%2Cschedule&amp;date=2024-03-01_2024-03-08%2Cthis_month&amp;insights_date=2024-03-01_2024-03-08%2Cthis_month&amp;filter_set=SEARCH_BY_CAMPAIGN_GROUP_NAME-STRING%1ECONTAIN%1E%22115.%22&amp;is_reload_from_account_change&amp;breakdown_regrouping=true" TargetMode="External"/><Relationship Id="rId41" Type="http://schemas.openxmlformats.org/officeDocument/2006/relationships/hyperlink" Target="https://business.facebook.com/settings/ad-accounts/303880265752241?business_id=344822414450155" TargetMode="External"/><Relationship Id="rId44" Type="http://schemas.openxmlformats.org/officeDocument/2006/relationships/hyperlink" Target="https://business.facebook.com/settings/ad-accounts/831651747430837?business_id=444827123400285" TargetMode="External"/><Relationship Id="rId43" Type="http://schemas.openxmlformats.org/officeDocument/2006/relationships/hyperlink" Target="https://www.facebook.com/profile.php?id=100067650144082" TargetMode="External"/><Relationship Id="rId46" Type="http://schemas.openxmlformats.org/officeDocument/2006/relationships/hyperlink" Target="https://www.facebook.com/profile.php?id=100067650144082" TargetMode="External"/><Relationship Id="rId45" Type="http://schemas.openxmlformats.org/officeDocument/2006/relationships/hyperlink" Target="https://adsmanager.facebook.com/adsmanager/manage/campaigns?act=1068294177730580&amp;business_id=444827123400285&amp;nav_entry_point=bm_ad_account_open_in_ads_manager_button&amp;date=2024-03-01_2024-03-19%2Cthis_month&amp;insights_date=2024-03-01_2024-03-19%2Cthis_month&amp;filter_set=SEARCH_BY_CAMPAIGN_GROUP_NAME-STRING%1ECONTAIN%1E%22115%22&amp;breakdown_regrouping=true" TargetMode="External"/><Relationship Id="rId1" Type="http://schemas.openxmlformats.org/officeDocument/2006/relationships/hyperlink" Target="https://business.facebook.com/settings/info?business_id=344822414450155" TargetMode="External"/><Relationship Id="rId2" Type="http://schemas.openxmlformats.org/officeDocument/2006/relationships/hyperlink" Target="https://business.facebook.com/settings/ad-accounts/410981004580798?business_id=344822414450155" TargetMode="External"/><Relationship Id="rId3" Type="http://schemas.openxmlformats.org/officeDocument/2006/relationships/hyperlink" Target="https://business.facebook.com/settings/info?business_id=344822414450155" TargetMode="External"/><Relationship Id="rId4" Type="http://schemas.openxmlformats.org/officeDocument/2006/relationships/hyperlink" Target="https://business.facebook.com/settings/ad-accounts/410981004580798?business_id=344822414450155" TargetMode="External"/><Relationship Id="rId9" Type="http://schemas.openxmlformats.org/officeDocument/2006/relationships/hyperlink" Target="https://business.facebook.com/settings/info?business_id=344822414450155" TargetMode="External"/><Relationship Id="rId48" Type="http://schemas.openxmlformats.org/officeDocument/2006/relationships/hyperlink" Target="https://adsmanager.facebook.com/adsmanager/manage/campaigns?act=169659752871731&amp;business_id=344822414450155&amp;nav_entry_point=bm_ad_account_open_in_ads_manager_button&amp;date=2024-03-01_2024-03-12%2Cthis_month&amp;comparison_date=&amp;insights_date=2024-03-01_2024-03-12%2Cthis_month&amp;insights_comparison_date=&amp;filter_set=SEARCH_BY_CAMPAIGN_GROUP_NAME-STRING%1ECONTAIN%1E%22115.%22&amp;breakdown_regrouping=true" TargetMode="External"/><Relationship Id="rId47" Type="http://schemas.openxmlformats.org/officeDocument/2006/relationships/hyperlink" Target="https://business.facebook.com/settings/ad-accounts/303880265752241?business_id=344822414450155" TargetMode="External"/><Relationship Id="rId49" Type="http://schemas.openxmlformats.org/officeDocument/2006/relationships/hyperlink" Target="https://www.facebook.com/profile.php?id=100067650144082" TargetMode="External"/><Relationship Id="rId5" Type="http://schemas.openxmlformats.org/officeDocument/2006/relationships/hyperlink" Target="https://business.facebook.com/settings/info?business_id=344822414450155" TargetMode="External"/><Relationship Id="rId6" Type="http://schemas.openxmlformats.org/officeDocument/2006/relationships/hyperlink" Target="https://business.facebook.com/settings/ad-accounts/410981004580798?business_id=344822414450155" TargetMode="External"/><Relationship Id="rId7" Type="http://schemas.openxmlformats.org/officeDocument/2006/relationships/hyperlink" Target="https://business.facebook.com/settings/info?business_id=344822414450155" TargetMode="External"/><Relationship Id="rId8" Type="http://schemas.openxmlformats.org/officeDocument/2006/relationships/hyperlink" Target="https://business.facebook.com/settings/ad-accounts/410981004580798?business_id=344822414450155" TargetMode="External"/><Relationship Id="rId31" Type="http://schemas.openxmlformats.org/officeDocument/2006/relationships/hyperlink" Target="https://www.facebook.com/profile.php?id=100067650144082" TargetMode="External"/><Relationship Id="rId30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33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32" Type="http://schemas.openxmlformats.org/officeDocument/2006/relationships/hyperlink" Target="https://business.facebook.com/settings/people?business_id=211971144994273" TargetMode="External"/><Relationship Id="rId35" Type="http://schemas.openxmlformats.org/officeDocument/2006/relationships/hyperlink" Target="https://business.facebook.com/settings/people?business_id=211971144994273" TargetMode="External"/><Relationship Id="rId34" Type="http://schemas.openxmlformats.org/officeDocument/2006/relationships/hyperlink" Target="https://www.facebook.com/profile.php?id=100067650144082" TargetMode="External"/><Relationship Id="rId37" Type="http://schemas.openxmlformats.org/officeDocument/2006/relationships/hyperlink" Target="https://www.facebook.com/profile.php?id=100067650144082" TargetMode="External"/><Relationship Id="rId36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39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38" Type="http://schemas.openxmlformats.org/officeDocument/2006/relationships/hyperlink" Target="https://business.facebook.com/settings/people?business_id=211971144994273" TargetMode="External"/><Relationship Id="rId20" Type="http://schemas.openxmlformats.org/officeDocument/2006/relationships/hyperlink" Target="https://business.facebook.com/settings/ad-accounts/410981004580798?business_id=344822414450155" TargetMode="External"/><Relationship Id="rId22" Type="http://schemas.openxmlformats.org/officeDocument/2006/relationships/hyperlink" Target="https://business.facebook.com/settings/ad-accounts/410981004580798?business_id=344822414450155" TargetMode="External"/><Relationship Id="rId21" Type="http://schemas.openxmlformats.org/officeDocument/2006/relationships/hyperlink" Target="https://business.facebook.com/settings/info?business_id=344822414450155" TargetMode="External"/><Relationship Id="rId24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23" Type="http://schemas.openxmlformats.org/officeDocument/2006/relationships/hyperlink" Target="https://business.facebook.com/settings/people?business_id=211971144994273" TargetMode="External"/><Relationship Id="rId26" Type="http://schemas.openxmlformats.org/officeDocument/2006/relationships/hyperlink" Target="https://business.facebook.com/settings/people?business_id=211971144994273" TargetMode="External"/><Relationship Id="rId25" Type="http://schemas.openxmlformats.org/officeDocument/2006/relationships/hyperlink" Target="https://www.facebook.com/profile.php?id=100067650144082" TargetMode="External"/><Relationship Id="rId28" Type="http://schemas.openxmlformats.org/officeDocument/2006/relationships/hyperlink" Target="https://www.facebook.com/profile.php?id=100067650144082" TargetMode="External"/><Relationship Id="rId27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29" Type="http://schemas.openxmlformats.org/officeDocument/2006/relationships/hyperlink" Target="https://business.facebook.com/settings/people?business_id=211971144994273" TargetMode="External"/><Relationship Id="rId51" Type="http://schemas.openxmlformats.org/officeDocument/2006/relationships/hyperlink" Target="https://adsmanager.facebook.com/adsmanager/manage/campaigns?act=931153752006832&amp;business_id=175286018109594&amp;nav_entry_point=bm_ad_account_open_in_ads_manager_button&amp;date=2024-03-01_2024-03-21%2Cthis_month&amp;insights_date=2024-03-01_2024-03-21%2Cthis_month&amp;filter_set=SEARCH_BY_CAMPAIGN_GROUP_NAME-STRING%1ECONTAIN%1E%22115.%22&amp;breakdown_regrouping=true" TargetMode="External"/><Relationship Id="rId50" Type="http://schemas.openxmlformats.org/officeDocument/2006/relationships/hyperlink" Target="https://business.facebook.com/settings/ad-accounts/931153752006832?business_id=175286018109594" TargetMode="External"/><Relationship Id="rId53" Type="http://schemas.openxmlformats.org/officeDocument/2006/relationships/drawing" Target="../drawings/drawing4.xml"/><Relationship Id="rId52" Type="http://schemas.openxmlformats.org/officeDocument/2006/relationships/hyperlink" Target="https://www.facebook.com/profile.php?id=100067650144082" TargetMode="External"/><Relationship Id="rId11" Type="http://schemas.openxmlformats.org/officeDocument/2006/relationships/hyperlink" Target="https://business.facebook.com/settings/info?business_id=344822414450155" TargetMode="External"/><Relationship Id="rId10" Type="http://schemas.openxmlformats.org/officeDocument/2006/relationships/hyperlink" Target="https://business.facebook.com/settings/ad-accounts/410981004580798?business_id=344822414450155" TargetMode="External"/><Relationship Id="rId13" Type="http://schemas.openxmlformats.org/officeDocument/2006/relationships/hyperlink" Target="https://business.facebook.com/settings/info?business_id=344822414450155" TargetMode="External"/><Relationship Id="rId12" Type="http://schemas.openxmlformats.org/officeDocument/2006/relationships/hyperlink" Target="https://business.facebook.com/settings/ad-accounts/410981004580798?business_id=344822414450155" TargetMode="External"/><Relationship Id="rId15" Type="http://schemas.openxmlformats.org/officeDocument/2006/relationships/hyperlink" Target="https://business.facebook.com/settings/info?business_id=344822414450155" TargetMode="External"/><Relationship Id="rId14" Type="http://schemas.openxmlformats.org/officeDocument/2006/relationships/hyperlink" Target="https://business.facebook.com/settings/ad-accounts/410981004580798?business_id=344822414450155" TargetMode="External"/><Relationship Id="rId17" Type="http://schemas.openxmlformats.org/officeDocument/2006/relationships/hyperlink" Target="https://business.facebook.com/settings/info?business_id=344822414450155" TargetMode="External"/><Relationship Id="rId16" Type="http://schemas.openxmlformats.org/officeDocument/2006/relationships/hyperlink" Target="https://business.facebook.com/settings/ad-accounts/410981004580798?business_id=344822414450155" TargetMode="External"/><Relationship Id="rId19" Type="http://schemas.openxmlformats.org/officeDocument/2006/relationships/hyperlink" Target="https://business.facebook.com/settings/info?business_id=344822414450155" TargetMode="External"/><Relationship Id="rId18" Type="http://schemas.openxmlformats.org/officeDocument/2006/relationships/hyperlink" Target="https://business.facebook.com/settings/ad-accounts/410981004580798?business_id=34482241445015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profile.php?id=100067650144082" TargetMode="External"/><Relationship Id="rId42" Type="http://schemas.openxmlformats.org/officeDocument/2006/relationships/hyperlink" Target="https://adsmanager.facebook.com/adsmanager/manage/campaigns?act=373482541717956&amp;business_id=344822414450155&amp;global_scope_id=344822414450155&amp;nav_entry_point=am_local_scope_selector&amp;columns=name%2Cdelivery%2Crecommendations_guidance%2Ccampaign_name%2Cbid%2Clast_significant_edit%2Cattribution_setting%2Cbudget%2Cspend%2Cresults%2Ccost_per_result%2Creach%2Cimpressions%2Cwebsite_ctr%3Alink_click%2Ccpm%2Ccost_per_action_type%3Alink_click%2Cactions%3Alink_click%2Cctr%2Cquality_score_organic%2Cquality_score_ectr%2Cquality_score_ecvr%2Cend_time%2Cschedule&amp;date=2024-03-01_2024-03-08%2Cthis_month&amp;insights_date=2024-03-01_2024-03-08%2Cthis_month&amp;filter_set=SEARCH_BY_CAMPAIGN_GROUP_NAME-STRING%1ECONTAIN%1E%22115.%22&amp;is_reload_from_account_change&amp;breakdown_regrouping=true" TargetMode="External"/><Relationship Id="rId41" Type="http://schemas.openxmlformats.org/officeDocument/2006/relationships/hyperlink" Target="https://business.facebook.com/settings/ad-accounts/303880265752241?business_id=344822414450155" TargetMode="External"/><Relationship Id="rId44" Type="http://schemas.openxmlformats.org/officeDocument/2006/relationships/hyperlink" Target="https://business.facebook.com/settings/ad-accounts/831651747430837?business_id=444827123400285" TargetMode="External"/><Relationship Id="rId43" Type="http://schemas.openxmlformats.org/officeDocument/2006/relationships/hyperlink" Target="https://www.facebook.com/profile.php?id=100067650144082" TargetMode="External"/><Relationship Id="rId46" Type="http://schemas.openxmlformats.org/officeDocument/2006/relationships/hyperlink" Target="https://www.facebook.com/profile.php?id=100067650144082" TargetMode="External"/><Relationship Id="rId45" Type="http://schemas.openxmlformats.org/officeDocument/2006/relationships/hyperlink" Target="https://adsmanager.facebook.com/adsmanager/manage/campaigns?act=1068294177730580&amp;business_id=444827123400285&amp;nav_entry_point=bm_ad_account_open_in_ads_manager_button&amp;date=2024-03-01_2024-03-19%2Cthis_month&amp;insights_date=2024-03-01_2024-03-19%2Cthis_month&amp;filter_set=SEARCH_BY_CAMPAIGN_GROUP_NAME-STRING%1ECONTAIN%1E%22115%22&amp;breakdown_regrouping=true" TargetMode="External"/><Relationship Id="rId1" Type="http://schemas.openxmlformats.org/officeDocument/2006/relationships/hyperlink" Target="https://business.facebook.com/settings/info?business_id=344822414450155" TargetMode="External"/><Relationship Id="rId2" Type="http://schemas.openxmlformats.org/officeDocument/2006/relationships/hyperlink" Target="https://business.facebook.com/settings/ad-accounts/410981004580798?business_id=344822414450155" TargetMode="External"/><Relationship Id="rId3" Type="http://schemas.openxmlformats.org/officeDocument/2006/relationships/hyperlink" Target="https://business.facebook.com/settings/info?business_id=344822414450155" TargetMode="External"/><Relationship Id="rId4" Type="http://schemas.openxmlformats.org/officeDocument/2006/relationships/hyperlink" Target="https://business.facebook.com/settings/ad-accounts/410981004580798?business_id=344822414450155" TargetMode="External"/><Relationship Id="rId9" Type="http://schemas.openxmlformats.org/officeDocument/2006/relationships/hyperlink" Target="https://business.facebook.com/settings/info?business_id=344822414450155" TargetMode="External"/><Relationship Id="rId48" Type="http://schemas.openxmlformats.org/officeDocument/2006/relationships/hyperlink" Target="https://adsmanager.facebook.com/adsmanager/manage/campaigns?act=169659752871731&amp;business_id=344822414450155&amp;nav_entry_point=bm_ad_account_open_in_ads_manager_button&amp;date=2024-03-01_2024-03-12%2Cthis_month&amp;comparison_date=&amp;insights_date=2024-03-01_2024-03-12%2Cthis_month&amp;insights_comparison_date=&amp;filter_set=SEARCH_BY_CAMPAIGN_GROUP_NAME-STRING%1ECONTAIN%1E%22115.%22&amp;breakdown_regrouping=true" TargetMode="External"/><Relationship Id="rId47" Type="http://schemas.openxmlformats.org/officeDocument/2006/relationships/hyperlink" Target="https://business.facebook.com/settings/ad-accounts/303880265752241?business_id=344822414450155" TargetMode="External"/><Relationship Id="rId49" Type="http://schemas.openxmlformats.org/officeDocument/2006/relationships/hyperlink" Target="https://www.facebook.com/profile.php?id=100067650144082" TargetMode="External"/><Relationship Id="rId5" Type="http://schemas.openxmlformats.org/officeDocument/2006/relationships/hyperlink" Target="https://business.facebook.com/settings/info?business_id=344822414450155" TargetMode="External"/><Relationship Id="rId6" Type="http://schemas.openxmlformats.org/officeDocument/2006/relationships/hyperlink" Target="https://business.facebook.com/settings/ad-accounts/410981004580798?business_id=344822414450155" TargetMode="External"/><Relationship Id="rId7" Type="http://schemas.openxmlformats.org/officeDocument/2006/relationships/hyperlink" Target="https://business.facebook.com/settings/info?business_id=344822414450155" TargetMode="External"/><Relationship Id="rId8" Type="http://schemas.openxmlformats.org/officeDocument/2006/relationships/hyperlink" Target="https://business.facebook.com/settings/ad-accounts/410981004580798?business_id=344822414450155" TargetMode="External"/><Relationship Id="rId31" Type="http://schemas.openxmlformats.org/officeDocument/2006/relationships/hyperlink" Target="https://www.facebook.com/profile.php?id=100067650144082" TargetMode="External"/><Relationship Id="rId30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33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32" Type="http://schemas.openxmlformats.org/officeDocument/2006/relationships/hyperlink" Target="https://business.facebook.com/settings/people?business_id=211971144994273" TargetMode="External"/><Relationship Id="rId35" Type="http://schemas.openxmlformats.org/officeDocument/2006/relationships/hyperlink" Target="https://business.facebook.com/settings/people?business_id=211971144994273" TargetMode="External"/><Relationship Id="rId34" Type="http://schemas.openxmlformats.org/officeDocument/2006/relationships/hyperlink" Target="https://www.facebook.com/profile.php?id=100067650144082" TargetMode="External"/><Relationship Id="rId37" Type="http://schemas.openxmlformats.org/officeDocument/2006/relationships/hyperlink" Target="https://www.facebook.com/profile.php?id=100067650144082" TargetMode="External"/><Relationship Id="rId36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39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38" Type="http://schemas.openxmlformats.org/officeDocument/2006/relationships/hyperlink" Target="https://business.facebook.com/settings/people?business_id=211971144994273" TargetMode="External"/><Relationship Id="rId20" Type="http://schemas.openxmlformats.org/officeDocument/2006/relationships/hyperlink" Target="https://business.facebook.com/settings/ad-accounts/410981004580798?business_id=344822414450155" TargetMode="External"/><Relationship Id="rId22" Type="http://schemas.openxmlformats.org/officeDocument/2006/relationships/hyperlink" Target="https://business.facebook.com/settings/ad-accounts/410981004580798?business_id=344822414450155" TargetMode="External"/><Relationship Id="rId21" Type="http://schemas.openxmlformats.org/officeDocument/2006/relationships/hyperlink" Target="https://business.facebook.com/settings/info?business_id=344822414450155" TargetMode="External"/><Relationship Id="rId24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23" Type="http://schemas.openxmlformats.org/officeDocument/2006/relationships/hyperlink" Target="https://business.facebook.com/settings/people?business_id=211971144994273" TargetMode="External"/><Relationship Id="rId26" Type="http://schemas.openxmlformats.org/officeDocument/2006/relationships/hyperlink" Target="https://business.facebook.com/settings/people?business_id=211971144994273" TargetMode="External"/><Relationship Id="rId25" Type="http://schemas.openxmlformats.org/officeDocument/2006/relationships/hyperlink" Target="https://www.facebook.com/profile.php?id=100067650144082" TargetMode="External"/><Relationship Id="rId28" Type="http://schemas.openxmlformats.org/officeDocument/2006/relationships/hyperlink" Target="https://www.facebook.com/profile.php?id=100067650144082" TargetMode="External"/><Relationship Id="rId27" Type="http://schemas.openxmlformats.org/officeDocument/2006/relationships/hyperlink" Target="https://adsmanager.facebook.com/adsmanager/manage/campaigns?act=343098001923029&amp;business_id=211971144994273&amp;nav_entry_point=bm_ad_account_open_in_ads_manager_button&amp;date=2024-02-01_2024-02-23%2Cthis_month&amp;filter_set=SEARCH_BY_CAMPAIGN_GROUP_NAME-STRING%1ECONTAIN%1E%22115%22&amp;breakdown_regrouping=true" TargetMode="External"/><Relationship Id="rId29" Type="http://schemas.openxmlformats.org/officeDocument/2006/relationships/hyperlink" Target="https://business.facebook.com/settings/people?business_id=211971144994273" TargetMode="External"/><Relationship Id="rId51" Type="http://schemas.openxmlformats.org/officeDocument/2006/relationships/hyperlink" Target="https://adsmanager.facebook.com/adsmanager/manage/campaigns?act=931153752006832&amp;business_id=175286018109594&amp;nav_entry_point=bm_ad_account_open_in_ads_manager_button&amp;date=2024-03-01_2024-03-21%2Cthis_month&amp;insights_date=2024-03-01_2024-03-21%2Cthis_month&amp;filter_set=SEARCH_BY_CAMPAIGN_GROUP_NAME-STRING%1ECONTAIN%1E%22115.%22&amp;breakdown_regrouping=true" TargetMode="External"/><Relationship Id="rId50" Type="http://schemas.openxmlformats.org/officeDocument/2006/relationships/hyperlink" Target="https://business.facebook.com/settings/ad-accounts/931153752006832?business_id=175286018109594" TargetMode="External"/><Relationship Id="rId53" Type="http://schemas.openxmlformats.org/officeDocument/2006/relationships/drawing" Target="../drawings/drawing5.xml"/><Relationship Id="rId52" Type="http://schemas.openxmlformats.org/officeDocument/2006/relationships/hyperlink" Target="https://www.facebook.com/profile.php?id=100067650144082" TargetMode="External"/><Relationship Id="rId11" Type="http://schemas.openxmlformats.org/officeDocument/2006/relationships/hyperlink" Target="https://business.facebook.com/settings/info?business_id=344822414450155" TargetMode="External"/><Relationship Id="rId10" Type="http://schemas.openxmlformats.org/officeDocument/2006/relationships/hyperlink" Target="https://business.facebook.com/settings/ad-accounts/410981004580798?business_id=344822414450155" TargetMode="External"/><Relationship Id="rId13" Type="http://schemas.openxmlformats.org/officeDocument/2006/relationships/hyperlink" Target="https://business.facebook.com/settings/info?business_id=344822414450155" TargetMode="External"/><Relationship Id="rId12" Type="http://schemas.openxmlformats.org/officeDocument/2006/relationships/hyperlink" Target="https://business.facebook.com/settings/ad-accounts/410981004580798?business_id=344822414450155" TargetMode="External"/><Relationship Id="rId15" Type="http://schemas.openxmlformats.org/officeDocument/2006/relationships/hyperlink" Target="https://business.facebook.com/settings/info?business_id=344822414450155" TargetMode="External"/><Relationship Id="rId14" Type="http://schemas.openxmlformats.org/officeDocument/2006/relationships/hyperlink" Target="https://business.facebook.com/settings/ad-accounts/410981004580798?business_id=344822414450155" TargetMode="External"/><Relationship Id="rId17" Type="http://schemas.openxmlformats.org/officeDocument/2006/relationships/hyperlink" Target="https://business.facebook.com/settings/info?business_id=344822414450155" TargetMode="External"/><Relationship Id="rId16" Type="http://schemas.openxmlformats.org/officeDocument/2006/relationships/hyperlink" Target="https://business.facebook.com/settings/ad-accounts/410981004580798?business_id=344822414450155" TargetMode="External"/><Relationship Id="rId19" Type="http://schemas.openxmlformats.org/officeDocument/2006/relationships/hyperlink" Target="https://business.facebook.com/settings/info?business_id=344822414450155" TargetMode="External"/><Relationship Id="rId18" Type="http://schemas.openxmlformats.org/officeDocument/2006/relationships/hyperlink" Target="https://business.facebook.com/settings/ad-accounts/410981004580798?business_id=3448224144501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7.38"/>
    <col customWidth="1" min="2" max="2" width="15.5"/>
    <col customWidth="1" min="3" max="3" width="8.5"/>
    <col customWidth="1" min="4" max="4" width="24.0"/>
    <col customWidth="1" min="5" max="5" width="16.0"/>
    <col customWidth="1" min="6" max="6" width="17.13"/>
    <col customWidth="1" min="7" max="7" width="17.25"/>
    <col customWidth="1" min="8" max="8" width="27.0"/>
    <col customWidth="1" min="9" max="9" width="14.88"/>
  </cols>
  <sheetData>
    <row r="1" ht="37.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2"/>
    </row>
    <row r="2" ht="15.75" customHeight="1">
      <c r="A2" s="6" t="s">
        <v>2</v>
      </c>
      <c r="B2" s="7">
        <v>45386.0</v>
      </c>
      <c r="C2" s="8"/>
      <c r="D2" s="9" t="s">
        <v>3</v>
      </c>
      <c r="E2" s="10" t="s">
        <v>4</v>
      </c>
      <c r="F2" s="9" t="s">
        <v>5</v>
      </c>
      <c r="G2" s="9" t="s">
        <v>4</v>
      </c>
      <c r="H2" s="9" t="s">
        <v>6</v>
      </c>
      <c r="I2" s="9" t="s">
        <v>4</v>
      </c>
    </row>
    <row r="3" ht="15.75" customHeight="1">
      <c r="A3" s="6" t="s">
        <v>7</v>
      </c>
      <c r="B3" s="11" t="s">
        <v>8</v>
      </c>
      <c r="C3" s="8"/>
      <c r="D3" s="12"/>
      <c r="E3" s="13"/>
      <c r="F3" s="14"/>
      <c r="G3" s="14"/>
      <c r="H3" s="12"/>
      <c r="I3" s="15"/>
    </row>
    <row r="4" ht="15.75" customHeight="1">
      <c r="A4" s="16" t="s">
        <v>9</v>
      </c>
      <c r="B4" s="17"/>
      <c r="C4" s="8"/>
      <c r="D4" s="12"/>
      <c r="E4" s="13"/>
      <c r="F4" s="14"/>
      <c r="G4" s="14"/>
      <c r="H4" s="18"/>
      <c r="I4" s="19"/>
    </row>
    <row r="5" ht="15.75" customHeight="1">
      <c r="A5" s="20"/>
      <c r="B5" s="17"/>
      <c r="C5" s="8"/>
      <c r="D5" s="12"/>
      <c r="E5" s="13"/>
      <c r="F5" s="15"/>
      <c r="G5" s="14"/>
      <c r="H5" s="12"/>
      <c r="I5" s="14"/>
    </row>
    <row r="6" ht="15.75" customHeight="1">
      <c r="A6" s="21"/>
      <c r="B6" s="22"/>
      <c r="C6" s="8"/>
      <c r="D6" s="12"/>
      <c r="E6" s="13"/>
      <c r="F6" s="15"/>
      <c r="G6" s="14"/>
      <c r="H6" s="12"/>
      <c r="I6" s="14"/>
    </row>
    <row r="7" ht="34.5" customHeight="1">
      <c r="A7" s="23" t="s">
        <v>10</v>
      </c>
      <c r="B7" s="22"/>
      <c r="C7" s="8"/>
      <c r="D7" s="24" t="s">
        <v>11</v>
      </c>
      <c r="E7" s="25"/>
      <c r="F7" s="25"/>
      <c r="G7" s="25"/>
      <c r="H7" s="25"/>
      <c r="I7" s="22"/>
    </row>
    <row r="8" ht="15.75" customHeight="1">
      <c r="A8" s="26" t="s">
        <v>2</v>
      </c>
      <c r="B8" s="27">
        <v>45390.0</v>
      </c>
      <c r="C8" s="8"/>
      <c r="D8" s="9" t="s">
        <v>3</v>
      </c>
      <c r="E8" s="10" t="s">
        <v>4</v>
      </c>
      <c r="F8" s="9" t="s">
        <v>5</v>
      </c>
      <c r="G8" s="9" t="s">
        <v>4</v>
      </c>
      <c r="H8" s="9" t="s">
        <v>6</v>
      </c>
      <c r="I8" s="9" t="s">
        <v>4</v>
      </c>
    </row>
    <row r="9" ht="15.75" customHeight="1">
      <c r="A9" s="28"/>
      <c r="B9" s="17"/>
      <c r="C9" s="8"/>
      <c r="D9" s="29" t="s">
        <v>12</v>
      </c>
      <c r="E9" s="30" t="s">
        <v>13</v>
      </c>
      <c r="F9" s="31" t="s">
        <v>14</v>
      </c>
      <c r="G9" s="32" t="s">
        <v>15</v>
      </c>
      <c r="H9" s="33" t="s">
        <v>16</v>
      </c>
      <c r="I9" s="32" t="s">
        <v>13</v>
      </c>
    </row>
    <row r="10" ht="15.75" customHeight="1">
      <c r="A10" s="28"/>
      <c r="B10" s="17"/>
      <c r="C10" s="8"/>
      <c r="D10" s="34" t="s">
        <v>17</v>
      </c>
      <c r="E10" s="30" t="s">
        <v>13</v>
      </c>
      <c r="F10" s="34" t="s">
        <v>18</v>
      </c>
      <c r="G10" s="32" t="s">
        <v>13</v>
      </c>
      <c r="H10" s="12"/>
      <c r="I10" s="14"/>
    </row>
    <row r="11" ht="15.75" customHeight="1">
      <c r="A11" s="28"/>
      <c r="B11" s="17"/>
      <c r="C11" s="8"/>
      <c r="D11" s="34" t="s">
        <v>17</v>
      </c>
      <c r="E11" s="30" t="s">
        <v>13</v>
      </c>
      <c r="F11" s="31" t="s">
        <v>19</v>
      </c>
      <c r="G11" s="32" t="s">
        <v>15</v>
      </c>
      <c r="H11" s="12"/>
      <c r="I11" s="14"/>
    </row>
    <row r="12" ht="15.75" customHeight="1">
      <c r="A12" s="28"/>
      <c r="B12" s="17"/>
      <c r="C12" s="35"/>
      <c r="D12" s="29" t="s">
        <v>20</v>
      </c>
      <c r="E12" s="30" t="s">
        <v>13</v>
      </c>
      <c r="F12" s="34" t="s">
        <v>21</v>
      </c>
      <c r="G12" s="32" t="s">
        <v>22</v>
      </c>
      <c r="H12" s="36"/>
      <c r="I12" s="14"/>
    </row>
    <row r="13" ht="15.75" customHeight="1">
      <c r="A13" s="28"/>
      <c r="B13" s="17"/>
      <c r="C13" s="37"/>
      <c r="D13" s="38" t="s">
        <v>23</v>
      </c>
      <c r="E13" s="39" t="s">
        <v>13</v>
      </c>
      <c r="F13" s="38" t="s">
        <v>24</v>
      </c>
      <c r="G13" s="32" t="s">
        <v>13</v>
      </c>
      <c r="H13" s="40"/>
      <c r="I13" s="41"/>
    </row>
    <row r="14" ht="15.75" customHeight="1">
      <c r="A14" s="42"/>
      <c r="B14" s="22"/>
      <c r="C14" s="37"/>
      <c r="D14" s="43"/>
      <c r="E14" s="39"/>
      <c r="F14" s="40"/>
      <c r="G14" s="44"/>
      <c r="H14" s="40"/>
      <c r="I14" s="41"/>
    </row>
  </sheetData>
  <mergeCells count="7">
    <mergeCell ref="A1:B1"/>
    <mergeCell ref="D1:I1"/>
    <mergeCell ref="A4:B6"/>
    <mergeCell ref="A7:B7"/>
    <mergeCell ref="D7:I7"/>
    <mergeCell ref="A8:A14"/>
    <mergeCell ref="B8:B14"/>
  </mergeCells>
  <dataValidations>
    <dataValidation type="list" allowBlank="1" sqref="E3:E6 G3:G6 E9:E14 G9:G14 I9:I14">
      <formula1>"ATIVO,BLOCK,PAUSADO"</formula1>
    </dataValidation>
  </dataValidations>
  <hyperlinks>
    <hyperlink r:id="rId1" ref="D9"/>
    <hyperlink r:id="rId2" ref="F9"/>
    <hyperlink r:id="rId3" ref="H9"/>
    <hyperlink r:id="rId4" ref="D10"/>
    <hyperlink r:id="rId5" ref="F10"/>
    <hyperlink r:id="rId6" ref="D11"/>
    <hyperlink r:id="rId7" ref="F11"/>
    <hyperlink r:id="rId8" ref="D12"/>
    <hyperlink r:id="rId9" ref="F12"/>
    <hyperlink r:id="rId10" ref="D13"/>
    <hyperlink r:id="rId11" ref="F13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1.75"/>
    <col customWidth="1" min="3" max="3" width="9.13"/>
    <col customWidth="1" min="4" max="4" width="11.25"/>
    <col customWidth="1" min="5" max="5" width="21.38"/>
    <col customWidth="1" min="6" max="6" width="10.88"/>
    <col customWidth="1" min="7" max="7" width="21.88"/>
    <col customWidth="1" min="8" max="8" width="22.63"/>
    <col customWidth="1" min="9" max="9" width="22.38"/>
  </cols>
  <sheetData>
    <row r="1" ht="15.75" customHeight="1">
      <c r="A1" s="45" t="s">
        <v>25</v>
      </c>
      <c r="B1" s="46" t="s">
        <v>26</v>
      </c>
      <c r="C1" s="45" t="s">
        <v>27</v>
      </c>
      <c r="D1" s="45" t="s">
        <v>28</v>
      </c>
      <c r="E1" s="46" t="s">
        <v>29</v>
      </c>
      <c r="F1" s="46" t="s">
        <v>30</v>
      </c>
      <c r="G1" s="47" t="s">
        <v>31</v>
      </c>
      <c r="H1" s="48" t="s">
        <v>32</v>
      </c>
      <c r="I1" s="49" t="s">
        <v>33</v>
      </c>
    </row>
    <row r="2" ht="15.75" customHeight="1">
      <c r="A2" s="50">
        <v>45231.0</v>
      </c>
      <c r="B2" s="50">
        <v>45231.0</v>
      </c>
      <c r="C2" s="51" t="s">
        <v>34</v>
      </c>
      <c r="D2" s="52">
        <v>1250.0</v>
      </c>
      <c r="E2" s="51" t="s">
        <v>35</v>
      </c>
      <c r="F2" s="53" t="s">
        <v>36</v>
      </c>
      <c r="G2" s="54">
        <f>SUM(D:D)</f>
        <v>5000</v>
      </c>
      <c r="H2" s="54">
        <f>'Anúncios (FB)'!K11+'Anúncios (FB)'!K23+'Anúncios (FB)'!K36+'Anúncios (FB)'!K48+'Anúncios (FB)'!K61+'Anúncios (FB)'!K73+'Anúncios (FB)'!K85+'Anúncios (FB)'!K97+'Anúncios (FB)'!K109+'Anúncios (FB)'!K121+'Anúncios (FB)'!K133+'Anúncios (FB)'!K145+'Anúncios (FB)'!K157+'Anúncios (FB)'!K169</f>
        <v>4868.14</v>
      </c>
      <c r="I2" s="54">
        <f>G2-H2</f>
        <v>131.86</v>
      </c>
    </row>
    <row r="3" ht="15.75" customHeight="1">
      <c r="A3" s="55">
        <v>45245.0</v>
      </c>
      <c r="B3" s="55">
        <v>45246.0</v>
      </c>
      <c r="C3" s="56" t="s">
        <v>34</v>
      </c>
      <c r="D3" s="52">
        <v>1250.0</v>
      </c>
      <c r="E3" s="56" t="s">
        <v>37</v>
      </c>
      <c r="F3" s="57" t="s">
        <v>36</v>
      </c>
      <c r="G3" s="58"/>
      <c r="H3" s="58"/>
      <c r="I3" s="58"/>
    </row>
    <row r="4" ht="15.75" customHeight="1">
      <c r="A4" s="55">
        <v>45338.0</v>
      </c>
      <c r="B4" s="55">
        <v>45338.0</v>
      </c>
      <c r="C4" s="56">
        <v>1500.0</v>
      </c>
      <c r="D4" s="56">
        <v>1500.0</v>
      </c>
      <c r="E4" s="56" t="s">
        <v>38</v>
      </c>
      <c r="F4" s="57" t="s">
        <v>36</v>
      </c>
      <c r="G4" s="58"/>
      <c r="H4" s="58"/>
      <c r="I4" s="58"/>
    </row>
    <row r="5" ht="15.75" customHeight="1">
      <c r="A5" s="55">
        <v>45356.0</v>
      </c>
      <c r="B5" s="55">
        <v>45362.0</v>
      </c>
      <c r="C5" s="56">
        <v>1500.0</v>
      </c>
      <c r="D5" s="56">
        <v>1000.0</v>
      </c>
      <c r="E5" s="56" t="s">
        <v>39</v>
      </c>
      <c r="F5" s="57" t="s">
        <v>36</v>
      </c>
      <c r="G5" s="58"/>
      <c r="H5" s="58"/>
      <c r="I5" s="58"/>
    </row>
    <row r="6" ht="15.75" customHeight="1">
      <c r="A6" s="55">
        <v>45376.0</v>
      </c>
      <c r="B6" s="59"/>
      <c r="C6" s="56">
        <v>1000.0</v>
      </c>
      <c r="D6" s="60"/>
      <c r="E6" s="56" t="s">
        <v>40</v>
      </c>
      <c r="F6" s="57" t="s">
        <v>41</v>
      </c>
      <c r="G6" s="58"/>
      <c r="H6" s="58"/>
      <c r="I6" s="58"/>
    </row>
    <row r="7" ht="15.75" customHeight="1">
      <c r="A7" s="59"/>
      <c r="B7" s="59"/>
      <c r="C7" s="60"/>
      <c r="D7" s="61"/>
      <c r="E7" s="60"/>
      <c r="F7" s="62"/>
      <c r="G7" s="58"/>
      <c r="H7" s="58"/>
      <c r="I7" s="58"/>
    </row>
    <row r="8" ht="15.75" customHeight="1">
      <c r="A8" s="59"/>
      <c r="B8" s="59"/>
      <c r="C8" s="60"/>
      <c r="D8" s="60"/>
      <c r="E8" s="60"/>
      <c r="F8" s="62"/>
      <c r="G8" s="58"/>
      <c r="H8" s="58"/>
      <c r="I8" s="58"/>
    </row>
    <row r="9" ht="15.75" customHeight="1">
      <c r="A9" s="59"/>
      <c r="B9" s="59"/>
      <c r="C9" s="60"/>
      <c r="D9" s="60"/>
      <c r="E9" s="60"/>
      <c r="F9" s="62"/>
      <c r="G9" s="58"/>
      <c r="H9" s="58"/>
      <c r="I9" s="58"/>
    </row>
    <row r="10" ht="15.75" customHeight="1">
      <c r="A10" s="59"/>
      <c r="B10" s="59"/>
      <c r="C10" s="60"/>
      <c r="D10" s="60"/>
      <c r="E10" s="60"/>
      <c r="F10" s="62"/>
      <c r="G10" s="58"/>
      <c r="H10" s="58"/>
      <c r="I10" s="58"/>
    </row>
    <row r="11" ht="15.75" customHeight="1">
      <c r="A11" s="59"/>
      <c r="B11" s="59"/>
      <c r="C11" s="60"/>
      <c r="D11" s="60"/>
      <c r="E11" s="60"/>
      <c r="F11" s="62"/>
      <c r="G11" s="58"/>
      <c r="H11" s="58"/>
      <c r="I11" s="58"/>
    </row>
    <row r="12" ht="15.75" customHeight="1">
      <c r="A12" s="59"/>
      <c r="B12" s="59"/>
      <c r="C12" s="60"/>
      <c r="D12" s="60"/>
      <c r="E12" s="60"/>
      <c r="F12" s="62"/>
      <c r="G12" s="58"/>
      <c r="H12" s="58"/>
      <c r="I12" s="58"/>
    </row>
    <row r="13" ht="15.75" customHeight="1">
      <c r="A13" s="63"/>
      <c r="B13" s="63"/>
      <c r="C13" s="64"/>
      <c r="D13" s="60"/>
      <c r="E13" s="64"/>
      <c r="F13" s="62"/>
      <c r="G13" s="58"/>
      <c r="H13" s="58"/>
      <c r="I13" s="58"/>
    </row>
    <row r="14" ht="15.75" customHeight="1">
      <c r="A14" s="63"/>
      <c r="B14" s="63"/>
      <c r="C14" s="64"/>
      <c r="D14" s="60"/>
      <c r="E14" s="64"/>
      <c r="F14" s="62"/>
      <c r="G14" s="58"/>
      <c r="H14" s="58"/>
      <c r="I14" s="58"/>
    </row>
    <row r="15" ht="15.75" customHeight="1">
      <c r="A15" s="63"/>
      <c r="B15" s="63"/>
      <c r="C15" s="64"/>
      <c r="D15" s="60"/>
      <c r="E15" s="64"/>
      <c r="F15" s="62"/>
      <c r="G15" s="58"/>
      <c r="H15" s="58"/>
      <c r="I15" s="58"/>
    </row>
    <row r="16" ht="15.75" customHeight="1">
      <c r="A16" s="63"/>
      <c r="B16" s="63"/>
      <c r="C16" s="64"/>
      <c r="D16" s="60"/>
      <c r="E16" s="64"/>
      <c r="F16" s="62"/>
      <c r="G16" s="58"/>
      <c r="H16" s="58"/>
      <c r="I16" s="58"/>
    </row>
    <row r="17">
      <c r="A17" s="63"/>
      <c r="B17" s="63"/>
      <c r="C17" s="64"/>
      <c r="D17" s="60"/>
      <c r="E17" s="64"/>
      <c r="F17" s="62"/>
      <c r="G17" s="58"/>
      <c r="H17" s="58"/>
      <c r="I17" s="58"/>
    </row>
    <row r="18" ht="15.75" customHeight="1">
      <c r="A18" s="63"/>
      <c r="B18" s="63"/>
      <c r="C18" s="64"/>
      <c r="D18" s="60"/>
      <c r="E18" s="65"/>
      <c r="F18" s="66"/>
      <c r="G18" s="58"/>
      <c r="H18" s="58"/>
      <c r="I18" s="58"/>
    </row>
    <row r="19" ht="15.75" customHeight="1">
      <c r="A19" s="63"/>
      <c r="B19" s="63"/>
      <c r="C19" s="64"/>
      <c r="D19" s="60"/>
      <c r="E19" s="65"/>
      <c r="F19" s="66"/>
      <c r="G19" s="58"/>
      <c r="H19" s="58"/>
      <c r="I19" s="58"/>
    </row>
    <row r="20" ht="15.75" customHeight="1">
      <c r="A20" s="63"/>
      <c r="B20" s="63"/>
      <c r="C20" s="64"/>
      <c r="D20" s="60"/>
      <c r="E20" s="65"/>
      <c r="F20" s="66"/>
      <c r="G20" s="58"/>
      <c r="H20" s="58"/>
      <c r="I20" s="58"/>
    </row>
    <row r="21" ht="15.75" customHeight="1">
      <c r="A21" s="63"/>
      <c r="B21" s="63"/>
      <c r="C21" s="64"/>
      <c r="D21" s="60"/>
      <c r="E21" s="65"/>
      <c r="F21" s="66"/>
      <c r="G21" s="58"/>
      <c r="H21" s="58"/>
      <c r="I21" s="58"/>
    </row>
    <row r="22" ht="15.75" customHeight="1">
      <c r="A22" s="63"/>
      <c r="B22" s="63"/>
      <c r="C22" s="64"/>
      <c r="D22" s="64"/>
      <c r="E22" s="65"/>
      <c r="F22" s="66"/>
      <c r="G22" s="58"/>
      <c r="H22" s="58"/>
      <c r="I22" s="58"/>
    </row>
    <row r="23" ht="15.75" customHeight="1">
      <c r="A23" s="63"/>
      <c r="B23" s="63"/>
      <c r="C23" s="64"/>
      <c r="D23" s="64"/>
      <c r="E23" s="65"/>
      <c r="F23" s="66"/>
      <c r="G23" s="58"/>
      <c r="H23" s="58"/>
      <c r="I23" s="58"/>
    </row>
    <row r="24" ht="15.75" customHeight="1">
      <c r="A24" s="63"/>
      <c r="B24" s="63"/>
      <c r="C24" s="64"/>
      <c r="D24" s="64"/>
      <c r="E24" s="65"/>
      <c r="F24" s="66"/>
      <c r="G24" s="58"/>
      <c r="H24" s="58"/>
      <c r="I24" s="58"/>
    </row>
    <row r="25" ht="15.75" customHeight="1">
      <c r="A25" s="63"/>
      <c r="B25" s="63"/>
      <c r="C25" s="64"/>
      <c r="D25" s="64"/>
      <c r="E25" s="65"/>
      <c r="F25" s="66"/>
      <c r="G25" s="58"/>
      <c r="H25" s="58"/>
      <c r="I25" s="58"/>
    </row>
    <row r="26" ht="15.75" customHeight="1">
      <c r="A26" s="63"/>
      <c r="B26" s="63"/>
      <c r="C26" s="64"/>
      <c r="D26" s="64"/>
      <c r="E26" s="65"/>
      <c r="F26" s="66"/>
      <c r="G26" s="58"/>
      <c r="H26" s="58"/>
      <c r="I26" s="58"/>
    </row>
    <row r="27" ht="15.75" customHeight="1">
      <c r="A27" s="63"/>
      <c r="B27" s="63"/>
      <c r="C27" s="64"/>
      <c r="D27" s="64"/>
      <c r="E27" s="65"/>
      <c r="F27" s="66"/>
      <c r="G27" s="58"/>
      <c r="H27" s="58"/>
      <c r="I27" s="58"/>
    </row>
    <row r="28" ht="15.75" customHeight="1">
      <c r="A28" s="63"/>
      <c r="B28" s="63"/>
      <c r="C28" s="64"/>
      <c r="D28" s="64"/>
      <c r="E28" s="65"/>
      <c r="F28" s="66"/>
      <c r="G28" s="58"/>
      <c r="H28" s="58"/>
      <c r="I28" s="58"/>
    </row>
    <row r="29" ht="15.75" customHeight="1">
      <c r="A29" s="63"/>
      <c r="B29" s="63"/>
      <c r="C29" s="64"/>
      <c r="D29" s="64"/>
      <c r="E29" s="65"/>
      <c r="F29" s="66"/>
      <c r="G29" s="67"/>
      <c r="H29" s="67"/>
      <c r="I29" s="67"/>
    </row>
  </sheetData>
  <conditionalFormatting sqref="F1:F29">
    <cfRule type="containsText" dxfId="0" priority="1" operator="containsText" text="OK">
      <formula>NOT(ISERROR(SEARCH(("OK"),(F1))))</formula>
    </cfRule>
  </conditionalFormatting>
  <conditionalFormatting sqref="F1:F29">
    <cfRule type="containsText" dxfId="1" priority="2" operator="containsText" text="PREVISTO">
      <formula>NOT(ISERROR(SEARCH(("PREVISTO"),(F1))))</formula>
    </cfRule>
  </conditionalFormatting>
  <conditionalFormatting sqref="F1:F29">
    <cfRule type="containsText" dxfId="2" priority="3" operator="containsText" text="ATRASADO">
      <formula>NOT(ISERROR(SEARCH(("ATRASADO"),(F1))))</formula>
    </cfRule>
  </conditionalFormatting>
  <dataValidations>
    <dataValidation type="list" allowBlank="1" showErrorMessage="1" sqref="F2:F29">
      <formula1>"OK,PREVISTO,ATRASADO"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11.13"/>
    <col customWidth="1" min="2" max="2" width="34.13"/>
    <col customWidth="1" min="3" max="3" width="31.0"/>
    <col customWidth="1" min="4" max="4" width="28.63"/>
  </cols>
  <sheetData>
    <row r="1" ht="31.5" customHeight="1">
      <c r="A1" s="68">
        <v>2023.0</v>
      </c>
      <c r="B1" s="25"/>
      <c r="C1" s="25"/>
      <c r="D1" s="25"/>
    </row>
    <row r="2" ht="15.75" customHeight="1">
      <c r="A2" s="69" t="s">
        <v>42</v>
      </c>
      <c r="B2" s="70" t="s">
        <v>43</v>
      </c>
      <c r="C2" s="71" t="s">
        <v>44</v>
      </c>
      <c r="D2" s="72" t="s">
        <v>45</v>
      </c>
    </row>
    <row r="3" ht="15.75" customHeight="1" collapsed="1">
      <c r="A3" s="42"/>
      <c r="B3" s="22"/>
      <c r="C3" s="22"/>
      <c r="D3" s="22"/>
    </row>
    <row r="4" ht="15.75" hidden="1" customHeight="1" outlineLevel="1">
      <c r="A4" s="73" t="s">
        <v>46</v>
      </c>
      <c r="B4" s="74"/>
      <c r="C4" s="75"/>
      <c r="D4" s="76">
        <f t="shared" ref="D4:D15" si="1">B4-C4</f>
        <v>0</v>
      </c>
    </row>
    <row r="5" ht="15.75" hidden="1" customHeight="1" outlineLevel="1">
      <c r="A5" s="73" t="s">
        <v>47</v>
      </c>
      <c r="B5" s="74"/>
      <c r="C5" s="75"/>
      <c r="D5" s="76">
        <f t="shared" si="1"/>
        <v>0</v>
      </c>
    </row>
    <row r="6" ht="15.75" hidden="1" customHeight="1" outlineLevel="1">
      <c r="A6" s="73" t="s">
        <v>48</v>
      </c>
      <c r="B6" s="74"/>
      <c r="C6" s="75"/>
      <c r="D6" s="76">
        <f t="shared" si="1"/>
        <v>0</v>
      </c>
    </row>
    <row r="7" ht="15.75" hidden="1" customHeight="1" outlineLevel="1">
      <c r="A7" s="73" t="s">
        <v>49</v>
      </c>
      <c r="B7" s="74"/>
      <c r="C7" s="75"/>
      <c r="D7" s="76">
        <f t="shared" si="1"/>
        <v>0</v>
      </c>
    </row>
    <row r="8" ht="15.75" hidden="1" customHeight="1" outlineLevel="1">
      <c r="A8" s="73" t="s">
        <v>50</v>
      </c>
      <c r="B8" s="74"/>
      <c r="C8" s="75"/>
      <c r="D8" s="76">
        <f t="shared" si="1"/>
        <v>0</v>
      </c>
    </row>
    <row r="9" ht="15.75" hidden="1" customHeight="1" outlineLevel="1">
      <c r="A9" s="73" t="s">
        <v>51</v>
      </c>
      <c r="B9" s="74"/>
      <c r="C9" s="75"/>
      <c r="D9" s="76">
        <f t="shared" si="1"/>
        <v>0</v>
      </c>
    </row>
    <row r="10" ht="15.75" hidden="1" customHeight="1" outlineLevel="1">
      <c r="A10" s="73" t="s">
        <v>52</v>
      </c>
      <c r="B10" s="74"/>
      <c r="C10" s="75"/>
      <c r="D10" s="76">
        <f t="shared" si="1"/>
        <v>0</v>
      </c>
    </row>
    <row r="11" ht="15.75" hidden="1" customHeight="1" outlineLevel="1">
      <c r="A11" s="73" t="s">
        <v>53</v>
      </c>
      <c r="B11" s="77"/>
      <c r="C11" s="75"/>
      <c r="D11" s="76">
        <f t="shared" si="1"/>
        <v>0</v>
      </c>
    </row>
    <row r="12" ht="15.75" hidden="1" customHeight="1" outlineLevel="1">
      <c r="A12" s="73" t="s">
        <v>54</v>
      </c>
      <c r="B12" s="74"/>
      <c r="C12" s="75"/>
      <c r="D12" s="76">
        <f t="shared" si="1"/>
        <v>0</v>
      </c>
    </row>
    <row r="13" ht="15.75" hidden="1" customHeight="1" outlineLevel="1">
      <c r="A13" s="73" t="s">
        <v>55</v>
      </c>
      <c r="B13" s="74"/>
      <c r="C13" s="75"/>
      <c r="D13" s="76">
        <f t="shared" si="1"/>
        <v>0</v>
      </c>
    </row>
    <row r="14" ht="15.75" hidden="1" customHeight="1" outlineLevel="1">
      <c r="A14" s="73" t="s">
        <v>56</v>
      </c>
      <c r="B14" s="78">
        <v>2500.0</v>
      </c>
      <c r="C14" s="75">
        <f>'Anúncios (FB)'!K11</f>
        <v>1641.11</v>
      </c>
      <c r="D14" s="76">
        <f t="shared" si="1"/>
        <v>858.89</v>
      </c>
    </row>
    <row r="15" ht="15.75" hidden="1" customHeight="1" outlineLevel="1">
      <c r="A15" s="73" t="s">
        <v>57</v>
      </c>
      <c r="B15" s="74"/>
      <c r="C15" s="75">
        <f>'Anúncios (FB)'!K23</f>
        <v>852.76</v>
      </c>
      <c r="D15" s="76">
        <f t="shared" si="1"/>
        <v>-852.76</v>
      </c>
    </row>
    <row r="16" ht="34.5" customHeight="1">
      <c r="A16" s="79" t="s">
        <v>58</v>
      </c>
      <c r="B16" s="80">
        <f t="shared" ref="B16:D16" si="2">SUM(B4:B15)</f>
        <v>2500</v>
      </c>
      <c r="C16" s="80">
        <f t="shared" si="2"/>
        <v>2493.87</v>
      </c>
      <c r="D16" s="80">
        <f t="shared" si="2"/>
        <v>6.13</v>
      </c>
    </row>
    <row r="17" ht="31.5" customHeight="1">
      <c r="A17" s="81"/>
    </row>
    <row r="18" ht="33.0" customHeight="1">
      <c r="A18" s="68">
        <v>2024.0</v>
      </c>
      <c r="B18" s="25"/>
      <c r="C18" s="25"/>
      <c r="D18" s="25"/>
    </row>
    <row r="19" ht="18.75" customHeight="1">
      <c r="A19" s="69" t="s">
        <v>42</v>
      </c>
      <c r="B19" s="70" t="s">
        <v>43</v>
      </c>
      <c r="C19" s="71" t="s">
        <v>44</v>
      </c>
      <c r="D19" s="72" t="s">
        <v>45</v>
      </c>
    </row>
    <row r="20" ht="18.75" customHeight="1" collapsed="1">
      <c r="A20" s="42"/>
      <c r="B20" s="22"/>
      <c r="C20" s="22"/>
      <c r="D20" s="22"/>
    </row>
    <row r="21" ht="18.75" hidden="1" customHeight="1" outlineLevel="1">
      <c r="A21" s="73" t="s">
        <v>46</v>
      </c>
      <c r="B21" s="78"/>
      <c r="C21" s="75">
        <f>'Anúncios (FB)'!K36</f>
        <v>0</v>
      </c>
      <c r="D21" s="76">
        <f t="shared" ref="D21:D32" si="3">B21-C21</f>
        <v>0</v>
      </c>
    </row>
    <row r="22" ht="18.75" hidden="1" customHeight="1" outlineLevel="1">
      <c r="A22" s="73" t="s">
        <v>47</v>
      </c>
      <c r="B22" s="78">
        <v>1500.0</v>
      </c>
      <c r="C22" s="75">
        <f>'Anúncios (FB)'!K48</f>
        <v>772.85</v>
      </c>
      <c r="D22" s="76">
        <f t="shared" si="3"/>
        <v>727.15</v>
      </c>
    </row>
    <row r="23" ht="18.75" hidden="1" customHeight="1" outlineLevel="1">
      <c r="A23" s="73" t="s">
        <v>48</v>
      </c>
      <c r="B23" s="78">
        <v>1000.0</v>
      </c>
      <c r="C23" s="75">
        <f>'Anúncios (FB)'!K61</f>
        <v>1601.42</v>
      </c>
      <c r="D23" s="76">
        <f t="shared" si="3"/>
        <v>-601.42</v>
      </c>
    </row>
    <row r="24" ht="18.75" hidden="1" customHeight="1" outlineLevel="1">
      <c r="A24" s="73" t="s">
        <v>49</v>
      </c>
      <c r="B24" s="74"/>
      <c r="C24" s="75">
        <f>'Anúncios (FB)'!K73</f>
        <v>0</v>
      </c>
      <c r="D24" s="76">
        <f t="shared" si="3"/>
        <v>0</v>
      </c>
    </row>
    <row r="25" ht="18.75" hidden="1" customHeight="1" outlineLevel="1">
      <c r="A25" s="73" t="s">
        <v>50</v>
      </c>
      <c r="B25" s="74"/>
      <c r="C25" s="75">
        <f>'Anúncios (FB)'!K85</f>
        <v>0</v>
      </c>
      <c r="D25" s="76">
        <f t="shared" si="3"/>
        <v>0</v>
      </c>
    </row>
    <row r="26" ht="18.75" hidden="1" customHeight="1" outlineLevel="1">
      <c r="A26" s="73" t="s">
        <v>51</v>
      </c>
      <c r="B26" s="74"/>
      <c r="C26" s="75">
        <f>'Anúncios (FB)'!K97</f>
        <v>0</v>
      </c>
      <c r="D26" s="76">
        <f t="shared" si="3"/>
        <v>0</v>
      </c>
    </row>
    <row r="27" ht="18.75" hidden="1" customHeight="1" outlineLevel="1">
      <c r="A27" s="73" t="s">
        <v>52</v>
      </c>
      <c r="B27" s="74"/>
      <c r="C27" s="75">
        <f>'Anúncios (FB)'!K109</f>
        <v>0</v>
      </c>
      <c r="D27" s="76">
        <f t="shared" si="3"/>
        <v>0</v>
      </c>
    </row>
    <row r="28" ht="18.75" hidden="1" customHeight="1" outlineLevel="1">
      <c r="A28" s="73" t="s">
        <v>53</v>
      </c>
      <c r="B28" s="77"/>
      <c r="C28" s="75">
        <f>'Anúncios (FB)'!K121</f>
        <v>0</v>
      </c>
      <c r="D28" s="76">
        <f t="shared" si="3"/>
        <v>0</v>
      </c>
    </row>
    <row r="29" ht="18.75" hidden="1" customHeight="1" outlineLevel="1">
      <c r="A29" s="73" t="s">
        <v>54</v>
      </c>
      <c r="B29" s="74"/>
      <c r="C29" s="75">
        <f>'Anúncios (FB)'!K133</f>
        <v>0</v>
      </c>
      <c r="D29" s="76">
        <f t="shared" si="3"/>
        <v>0</v>
      </c>
    </row>
    <row r="30" ht="18.75" hidden="1" customHeight="1" outlineLevel="1">
      <c r="A30" s="73" t="s">
        <v>55</v>
      </c>
      <c r="B30" s="74"/>
      <c r="C30" s="75">
        <f>'Anúncios (FB)'!K145</f>
        <v>0</v>
      </c>
      <c r="D30" s="76">
        <f t="shared" si="3"/>
        <v>0</v>
      </c>
    </row>
    <row r="31" ht="18.75" hidden="1" customHeight="1" outlineLevel="1">
      <c r="A31" s="73" t="s">
        <v>56</v>
      </c>
      <c r="B31" s="78"/>
      <c r="C31" s="75">
        <f>'Anúncios (FB)'!K157</f>
        <v>0</v>
      </c>
      <c r="D31" s="76">
        <f t="shared" si="3"/>
        <v>0</v>
      </c>
    </row>
    <row r="32" ht="18.75" hidden="1" customHeight="1" outlineLevel="1">
      <c r="A32" s="73" t="s">
        <v>57</v>
      </c>
      <c r="B32" s="74"/>
      <c r="C32" s="82">
        <f>'Anúncios (FB)'!K169</f>
        <v>0</v>
      </c>
      <c r="D32" s="76">
        <f t="shared" si="3"/>
        <v>0</v>
      </c>
    </row>
    <row r="33" ht="23.25" customHeight="1">
      <c r="A33" s="79" t="s">
        <v>58</v>
      </c>
      <c r="B33" s="80">
        <f t="shared" ref="B33:D33" si="4">SUM(B21:B32)</f>
        <v>2500</v>
      </c>
      <c r="C33" s="80">
        <f t="shared" si="4"/>
        <v>2374.27</v>
      </c>
      <c r="D33" s="80">
        <f t="shared" si="4"/>
        <v>125.73</v>
      </c>
    </row>
  </sheetData>
  <mergeCells count="11">
    <mergeCell ref="A19:A20"/>
    <mergeCell ref="B19:B20"/>
    <mergeCell ref="C19:C20"/>
    <mergeCell ref="D19:D20"/>
    <mergeCell ref="A1:D1"/>
    <mergeCell ref="A2:A3"/>
    <mergeCell ref="B2:B3"/>
    <mergeCell ref="C2:C3"/>
    <mergeCell ref="D2:D3"/>
    <mergeCell ref="A17:D17"/>
    <mergeCell ref="A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0" outlineLevelRow="2"/>
  <cols>
    <col customWidth="1" min="1" max="1" width="9.0"/>
    <col customWidth="1" min="2" max="2" width="12.13"/>
    <col customWidth="1" min="3" max="3" width="26.25"/>
    <col customWidth="1" min="4" max="4" width="71.13"/>
    <col customWidth="1" min="5" max="5" width="11.5"/>
    <col customWidth="1" min="6" max="6" width="10.88"/>
    <col customWidth="1" min="7" max="7" width="9.5"/>
    <col customWidth="1" min="8" max="8" width="11.0"/>
    <col customWidth="1" min="9" max="9" width="10.25"/>
    <col customWidth="1" min="10" max="10" width="11.25"/>
    <col customWidth="1" min="11" max="11" width="9.5"/>
    <col customWidth="1" min="12" max="12" width="10.5"/>
  </cols>
  <sheetData>
    <row r="1" ht="31.5" customHeight="1">
      <c r="A1" s="83" t="s">
        <v>59</v>
      </c>
    </row>
    <row r="2" ht="24.0" customHeight="1" outlineLevel="1">
      <c r="A2" s="84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ht="15.75" customHeight="1" outlineLevel="1">
      <c r="A3" s="85" t="s">
        <v>60</v>
      </c>
      <c r="B3" s="86" t="s">
        <v>61</v>
      </c>
      <c r="C3" s="86" t="s">
        <v>62</v>
      </c>
      <c r="D3" s="86" t="s">
        <v>63</v>
      </c>
      <c r="E3" s="86" t="s">
        <v>4</v>
      </c>
      <c r="F3" s="87" t="s">
        <v>64</v>
      </c>
      <c r="G3" s="87" t="s">
        <v>65</v>
      </c>
      <c r="H3" s="86" t="s">
        <v>66</v>
      </c>
      <c r="I3" s="88" t="s">
        <v>67</v>
      </c>
      <c r="J3" s="88" t="s">
        <v>68</v>
      </c>
      <c r="K3" s="88" t="s">
        <v>69</v>
      </c>
      <c r="L3" s="88" t="s">
        <v>70</v>
      </c>
    </row>
    <row r="4" ht="15.75" customHeight="1" outlineLevel="2">
      <c r="A4" s="89" t="s">
        <v>17</v>
      </c>
      <c r="B4" s="90" t="s">
        <v>71</v>
      </c>
      <c r="C4" s="91" t="s">
        <v>16</v>
      </c>
      <c r="D4" s="92" t="s">
        <v>72</v>
      </c>
      <c r="E4" s="93" t="s">
        <v>73</v>
      </c>
      <c r="F4" s="94"/>
      <c r="G4" s="95"/>
      <c r="H4" s="91">
        <v>8.0</v>
      </c>
      <c r="I4" s="96">
        <v>4.4</v>
      </c>
      <c r="J4" s="97">
        <v>35.22</v>
      </c>
      <c r="K4" s="97">
        <v>35.22</v>
      </c>
      <c r="L4" s="97"/>
    </row>
    <row r="5" ht="15.75" customHeight="1" outlineLevel="2">
      <c r="A5" s="89" t="s">
        <v>17</v>
      </c>
      <c r="B5" s="90" t="s">
        <v>71</v>
      </c>
      <c r="C5" s="91" t="s">
        <v>16</v>
      </c>
      <c r="D5" s="92" t="s">
        <v>74</v>
      </c>
      <c r="E5" s="93" t="s">
        <v>73</v>
      </c>
      <c r="F5" s="94"/>
      <c r="G5" s="95"/>
      <c r="H5" s="91">
        <v>27.0</v>
      </c>
      <c r="I5" s="96">
        <v>8.66</v>
      </c>
      <c r="J5" s="97">
        <v>233.79</v>
      </c>
      <c r="K5" s="97">
        <v>233.79</v>
      </c>
      <c r="L5" s="97"/>
    </row>
    <row r="6" ht="15.75" customHeight="1" outlineLevel="2">
      <c r="A6" s="89" t="s">
        <v>17</v>
      </c>
      <c r="B6" s="90" t="s">
        <v>71</v>
      </c>
      <c r="C6" s="91" t="s">
        <v>16</v>
      </c>
      <c r="D6" s="92" t="s">
        <v>75</v>
      </c>
      <c r="E6" s="93" t="s">
        <v>73</v>
      </c>
      <c r="F6" s="94"/>
      <c r="G6" s="95"/>
      <c r="H6" s="91">
        <v>74.0</v>
      </c>
      <c r="I6" s="96">
        <v>3.19</v>
      </c>
      <c r="J6" s="97">
        <v>235.87</v>
      </c>
      <c r="K6" s="97">
        <v>235.87</v>
      </c>
      <c r="L6" s="97"/>
    </row>
    <row r="7" ht="15.75" customHeight="1" outlineLevel="2">
      <c r="A7" s="89" t="s">
        <v>17</v>
      </c>
      <c r="B7" s="90" t="s">
        <v>71</v>
      </c>
      <c r="C7" s="91" t="s">
        <v>16</v>
      </c>
      <c r="D7" s="92" t="s">
        <v>76</v>
      </c>
      <c r="E7" s="93" t="s">
        <v>73</v>
      </c>
      <c r="F7" s="94"/>
      <c r="G7" s="95"/>
      <c r="H7" s="91">
        <v>41.0</v>
      </c>
      <c r="I7" s="96">
        <v>8.16</v>
      </c>
      <c r="J7" s="97">
        <v>334.55</v>
      </c>
      <c r="K7" s="97">
        <v>334.55</v>
      </c>
      <c r="L7" s="97"/>
    </row>
    <row r="8" ht="15.75" customHeight="1" outlineLevel="2">
      <c r="A8" s="89" t="s">
        <v>17</v>
      </c>
      <c r="B8" s="90" t="s">
        <v>71</v>
      </c>
      <c r="C8" s="91" t="s">
        <v>16</v>
      </c>
      <c r="D8" s="92" t="s">
        <v>77</v>
      </c>
      <c r="E8" s="93" t="s">
        <v>73</v>
      </c>
      <c r="F8" s="94"/>
      <c r="G8" s="95"/>
      <c r="H8" s="91">
        <v>65.0</v>
      </c>
      <c r="I8" s="96">
        <v>12.33</v>
      </c>
      <c r="J8" s="97">
        <v>801.68</v>
      </c>
      <c r="K8" s="97">
        <v>801.68</v>
      </c>
      <c r="L8" s="97"/>
    </row>
    <row r="9" ht="15.75" customHeight="1" outlineLevel="2">
      <c r="A9" s="89" t="s">
        <v>17</v>
      </c>
      <c r="B9" s="90" t="s">
        <v>71</v>
      </c>
      <c r="C9" s="91" t="s">
        <v>16</v>
      </c>
      <c r="D9" s="98"/>
      <c r="E9" s="99"/>
      <c r="F9" s="100"/>
      <c r="G9" s="95"/>
      <c r="H9" s="99"/>
      <c r="I9" s="101"/>
      <c r="J9" s="102"/>
      <c r="K9" s="102"/>
      <c r="L9" s="102"/>
    </row>
    <row r="10" ht="15.75" customHeight="1" outlineLevel="1">
      <c r="A10" s="103"/>
      <c r="B10" s="103"/>
      <c r="C10" s="103"/>
      <c r="D10" s="103"/>
      <c r="E10" s="103"/>
      <c r="F10" s="104"/>
      <c r="G10" s="105"/>
      <c r="H10" s="106" t="s">
        <v>58</v>
      </c>
      <c r="I10" s="5"/>
      <c r="J10" s="5"/>
      <c r="K10" s="5"/>
      <c r="L10" s="2"/>
    </row>
    <row r="11" ht="15.75" customHeight="1" outlineLevel="1">
      <c r="A11" s="103"/>
      <c r="B11" s="103"/>
      <c r="C11" s="107"/>
      <c r="D11" s="107"/>
      <c r="E11" s="103"/>
      <c r="F11" s="104"/>
      <c r="G11" s="105"/>
      <c r="H11" s="108">
        <f>SUM(H4:H9)</f>
        <v>215</v>
      </c>
      <c r="I11" s="109">
        <f>K11/H11</f>
        <v>7.633069767</v>
      </c>
      <c r="J11" s="109">
        <f t="shared" ref="J11:L11" si="1">SUM(J4:J9)</f>
        <v>1641.11</v>
      </c>
      <c r="K11" s="109">
        <f t="shared" si="1"/>
        <v>1641.11</v>
      </c>
      <c r="L11" s="109">
        <f t="shared" si="1"/>
        <v>0</v>
      </c>
    </row>
    <row r="12" ht="15.75" customHeight="1" outlineLevel="1">
      <c r="A12" s="103"/>
      <c r="B12" s="103"/>
      <c r="C12" s="107"/>
      <c r="D12" s="107"/>
      <c r="E12" s="103"/>
      <c r="F12" s="104"/>
      <c r="G12" s="105"/>
      <c r="H12" s="85" t="s">
        <v>78</v>
      </c>
      <c r="I12" s="110">
        <f>J11-K11</f>
        <v>0</v>
      </c>
      <c r="J12" s="104"/>
      <c r="K12" s="104"/>
      <c r="L12" s="104"/>
    </row>
    <row r="13" ht="15.75" customHeight="1" outlineLevel="1">
      <c r="A13" s="103"/>
      <c r="B13" s="103"/>
      <c r="C13" s="107"/>
      <c r="D13" s="107"/>
      <c r="E13" s="103"/>
      <c r="F13" s="104"/>
      <c r="G13" s="105"/>
      <c r="H13" s="111"/>
      <c r="I13" s="112"/>
      <c r="J13" s="104"/>
      <c r="K13" s="104"/>
      <c r="L13" s="104"/>
    </row>
    <row r="14" ht="25.5" customHeight="1" outlineLevel="1">
      <c r="A14" s="84" t="s">
        <v>57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ht="15.75" customHeight="1" outlineLevel="1">
      <c r="A15" s="85" t="s">
        <v>60</v>
      </c>
      <c r="B15" s="86" t="s">
        <v>61</v>
      </c>
      <c r="C15" s="86" t="s">
        <v>62</v>
      </c>
      <c r="D15" s="86" t="s">
        <v>63</v>
      </c>
      <c r="E15" s="86" t="s">
        <v>4</v>
      </c>
      <c r="F15" s="87" t="s">
        <v>64</v>
      </c>
      <c r="G15" s="87" t="s">
        <v>65</v>
      </c>
      <c r="H15" s="86" t="s">
        <v>66</v>
      </c>
      <c r="I15" s="88" t="s">
        <v>67</v>
      </c>
      <c r="J15" s="88" t="s">
        <v>68</v>
      </c>
      <c r="K15" s="88" t="s">
        <v>69</v>
      </c>
      <c r="L15" s="88" t="s">
        <v>70</v>
      </c>
    </row>
    <row r="16" ht="15.75" customHeight="1" outlineLevel="2">
      <c r="A16" s="89" t="s">
        <v>17</v>
      </c>
      <c r="B16" s="90" t="s">
        <v>71</v>
      </c>
      <c r="C16" s="91" t="s">
        <v>16</v>
      </c>
      <c r="D16" s="92" t="s">
        <v>79</v>
      </c>
      <c r="E16" s="93" t="s">
        <v>73</v>
      </c>
      <c r="F16" s="100"/>
      <c r="G16" s="95"/>
      <c r="H16" s="91">
        <v>65.0</v>
      </c>
      <c r="I16" s="96">
        <v>6.25</v>
      </c>
      <c r="J16" s="97">
        <v>406.36</v>
      </c>
      <c r="K16" s="97">
        <v>406.36</v>
      </c>
      <c r="L16" s="97"/>
    </row>
    <row r="17" ht="15.75" customHeight="1" outlineLevel="2">
      <c r="A17" s="89" t="s">
        <v>17</v>
      </c>
      <c r="B17" s="90" t="s">
        <v>71</v>
      </c>
      <c r="C17" s="91" t="s">
        <v>16</v>
      </c>
      <c r="D17" s="92" t="s">
        <v>80</v>
      </c>
      <c r="E17" s="93" t="s">
        <v>73</v>
      </c>
      <c r="F17" s="100"/>
      <c r="G17" s="95"/>
      <c r="H17" s="91">
        <v>17.0</v>
      </c>
      <c r="I17" s="96">
        <v>9.55</v>
      </c>
      <c r="J17" s="97">
        <v>162.33</v>
      </c>
      <c r="K17" s="97">
        <v>162.33</v>
      </c>
      <c r="L17" s="102"/>
    </row>
    <row r="18" ht="15.75" customHeight="1" outlineLevel="2">
      <c r="A18" s="89" t="s">
        <v>17</v>
      </c>
      <c r="B18" s="90" t="s">
        <v>71</v>
      </c>
      <c r="C18" s="91" t="s">
        <v>16</v>
      </c>
      <c r="D18" s="92" t="s">
        <v>81</v>
      </c>
      <c r="E18" s="93" t="s">
        <v>73</v>
      </c>
      <c r="F18" s="100"/>
      <c r="G18" s="95"/>
      <c r="H18" s="91">
        <v>3.0</v>
      </c>
      <c r="I18" s="96">
        <v>38.1</v>
      </c>
      <c r="J18" s="97">
        <v>114.3</v>
      </c>
      <c r="K18" s="97">
        <v>114.3</v>
      </c>
      <c r="L18" s="102"/>
    </row>
    <row r="19" ht="15.75" customHeight="1" outlineLevel="2">
      <c r="A19" s="89" t="s">
        <v>17</v>
      </c>
      <c r="B19" s="90" t="s">
        <v>71</v>
      </c>
      <c r="C19" s="91" t="s">
        <v>16</v>
      </c>
      <c r="D19" s="92" t="s">
        <v>74</v>
      </c>
      <c r="E19" s="93" t="s">
        <v>73</v>
      </c>
      <c r="F19" s="100"/>
      <c r="G19" s="95"/>
      <c r="H19" s="91">
        <v>10.0</v>
      </c>
      <c r="I19" s="96">
        <v>9.84</v>
      </c>
      <c r="J19" s="97">
        <v>98.37</v>
      </c>
      <c r="K19" s="97">
        <v>98.37</v>
      </c>
      <c r="L19" s="102"/>
    </row>
    <row r="20" ht="15.75" customHeight="1" outlineLevel="2">
      <c r="A20" s="89" t="s">
        <v>17</v>
      </c>
      <c r="B20" s="90" t="s">
        <v>71</v>
      </c>
      <c r="C20" s="91" t="s">
        <v>16</v>
      </c>
      <c r="D20" s="92" t="s">
        <v>82</v>
      </c>
      <c r="E20" s="93" t="s">
        <v>73</v>
      </c>
      <c r="F20" s="100"/>
      <c r="G20" s="95"/>
      <c r="H20" s="99"/>
      <c r="I20" s="101"/>
      <c r="J20" s="97">
        <v>36.4</v>
      </c>
      <c r="K20" s="97">
        <v>36.4</v>
      </c>
      <c r="L20" s="102"/>
    </row>
    <row r="21" ht="15.75" customHeight="1" outlineLevel="2">
      <c r="A21" s="113"/>
      <c r="B21" s="114"/>
      <c r="C21" s="115"/>
      <c r="D21" s="116" t="s">
        <v>83</v>
      </c>
      <c r="E21" s="117"/>
      <c r="F21" s="118"/>
      <c r="G21" s="119"/>
      <c r="H21" s="117"/>
      <c r="I21" s="120"/>
      <c r="J21" s="121">
        <v>35.0</v>
      </c>
      <c r="K21" s="121">
        <v>35.0</v>
      </c>
      <c r="L21" s="122"/>
    </row>
    <row r="22" ht="15.75" customHeight="1" outlineLevel="1">
      <c r="A22" s="103"/>
      <c r="B22" s="103"/>
      <c r="C22" s="107"/>
      <c r="D22" s="107"/>
      <c r="E22" s="103"/>
      <c r="F22" s="104"/>
      <c r="G22" s="105"/>
      <c r="H22" s="106" t="s">
        <v>58</v>
      </c>
      <c r="I22" s="5"/>
      <c r="J22" s="5"/>
      <c r="K22" s="5"/>
      <c r="L22" s="2"/>
    </row>
    <row r="23" ht="15.75" customHeight="1" outlineLevel="1">
      <c r="A23" s="103"/>
      <c r="B23" s="103"/>
      <c r="C23" s="107"/>
      <c r="D23" s="107"/>
      <c r="E23" s="103"/>
      <c r="F23" s="104"/>
      <c r="G23" s="105"/>
      <c r="H23" s="108">
        <f>SUM(H16:H21)</f>
        <v>95</v>
      </c>
      <c r="I23" s="109">
        <f>K23/H23</f>
        <v>8.976421053</v>
      </c>
      <c r="J23" s="123">
        <f t="shared" ref="J23:L23" si="2">SUM(J16:J21)</f>
        <v>852.76</v>
      </c>
      <c r="K23" s="123">
        <f t="shared" si="2"/>
        <v>852.76</v>
      </c>
      <c r="L23" s="123">
        <f t="shared" si="2"/>
        <v>0</v>
      </c>
    </row>
    <row r="24" ht="15.75" customHeight="1" outlineLevel="1">
      <c r="A24" s="103"/>
      <c r="B24" s="103"/>
      <c r="C24" s="107"/>
      <c r="D24" s="107"/>
      <c r="E24" s="103"/>
      <c r="F24" s="104"/>
      <c r="G24" s="105"/>
      <c r="H24" s="85" t="s">
        <v>78</v>
      </c>
      <c r="I24" s="110">
        <f>J23-K23</f>
        <v>0</v>
      </c>
      <c r="J24" s="104"/>
      <c r="K24" s="104"/>
      <c r="L24" s="104"/>
    </row>
    <row r="25" ht="15.75" customHeight="1">
      <c r="A25" s="103"/>
      <c r="B25" s="103"/>
      <c r="C25" s="107"/>
      <c r="D25" s="107"/>
      <c r="E25" s="103"/>
      <c r="F25" s="104"/>
      <c r="G25" s="105"/>
      <c r="H25" s="111"/>
      <c r="I25" s="112"/>
      <c r="J25" s="104"/>
      <c r="K25" s="104"/>
      <c r="L25" s="104"/>
    </row>
    <row r="26" ht="26.25" customHeight="1">
      <c r="A26" s="124" t="s">
        <v>84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ht="20.25" customHeight="1" outlineLevel="1">
      <c r="A27" s="125" t="s">
        <v>46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ht="15.75" customHeight="1" outlineLevel="1" collapsed="1">
      <c r="A28" s="126" t="s">
        <v>60</v>
      </c>
      <c r="B28" s="127" t="s">
        <v>61</v>
      </c>
      <c r="C28" s="127" t="s">
        <v>62</v>
      </c>
      <c r="D28" s="127" t="s">
        <v>63</v>
      </c>
      <c r="E28" s="127" t="s">
        <v>4</v>
      </c>
      <c r="F28" s="128" t="s">
        <v>64</v>
      </c>
      <c r="G28" s="128" t="s">
        <v>65</v>
      </c>
      <c r="H28" s="127" t="s">
        <v>66</v>
      </c>
      <c r="I28" s="129" t="s">
        <v>67</v>
      </c>
      <c r="J28" s="129" t="s">
        <v>68</v>
      </c>
      <c r="K28" s="129" t="s">
        <v>69</v>
      </c>
      <c r="L28" s="129" t="s">
        <v>70</v>
      </c>
    </row>
    <row r="29" ht="15.75" hidden="1" customHeight="1" outlineLevel="2">
      <c r="A29" s="130"/>
      <c r="B29" s="131"/>
      <c r="C29" s="132"/>
      <c r="D29" s="132" t="s">
        <v>63</v>
      </c>
      <c r="E29" s="131"/>
      <c r="F29" s="133"/>
      <c r="G29" s="134"/>
      <c r="H29" s="131"/>
      <c r="I29" s="135" t="str">
        <f t="shared" ref="I29:I34" si="3">K29/H29</f>
        <v>#DIV/0!</v>
      </c>
      <c r="J29" s="136"/>
      <c r="K29" s="136"/>
      <c r="L29" s="136"/>
    </row>
    <row r="30" ht="15.75" hidden="1" customHeight="1" outlineLevel="2">
      <c r="A30" s="130"/>
      <c r="B30" s="131"/>
      <c r="C30" s="132"/>
      <c r="D30" s="132"/>
      <c r="E30" s="131"/>
      <c r="F30" s="133"/>
      <c r="G30" s="134"/>
      <c r="H30" s="131"/>
      <c r="I30" s="135" t="str">
        <f t="shared" si="3"/>
        <v>#DIV/0!</v>
      </c>
      <c r="J30" s="136"/>
      <c r="K30" s="136"/>
      <c r="L30" s="136"/>
    </row>
    <row r="31" ht="15.75" hidden="1" customHeight="1" outlineLevel="2">
      <c r="A31" s="130"/>
      <c r="B31" s="131"/>
      <c r="C31" s="132"/>
      <c r="D31" s="132"/>
      <c r="E31" s="131"/>
      <c r="F31" s="133"/>
      <c r="G31" s="134"/>
      <c r="H31" s="131"/>
      <c r="I31" s="135" t="str">
        <f t="shared" si="3"/>
        <v>#DIV/0!</v>
      </c>
      <c r="J31" s="136"/>
      <c r="K31" s="136"/>
      <c r="L31" s="136"/>
    </row>
    <row r="32" ht="15.75" hidden="1" customHeight="1" outlineLevel="2">
      <c r="A32" s="130"/>
      <c r="B32" s="131"/>
      <c r="C32" s="132"/>
      <c r="D32" s="132"/>
      <c r="E32" s="131"/>
      <c r="F32" s="133"/>
      <c r="G32" s="134"/>
      <c r="H32" s="131"/>
      <c r="I32" s="135" t="str">
        <f t="shared" si="3"/>
        <v>#DIV/0!</v>
      </c>
      <c r="J32" s="136"/>
      <c r="K32" s="136"/>
      <c r="L32" s="136"/>
    </row>
    <row r="33" ht="15.75" hidden="1" customHeight="1" outlineLevel="2">
      <c r="A33" s="130"/>
      <c r="B33" s="131"/>
      <c r="C33" s="132"/>
      <c r="D33" s="132"/>
      <c r="E33" s="131"/>
      <c r="F33" s="133"/>
      <c r="G33" s="134"/>
      <c r="H33" s="131"/>
      <c r="I33" s="135" t="str">
        <f t="shared" si="3"/>
        <v>#DIV/0!</v>
      </c>
      <c r="J33" s="136"/>
      <c r="K33" s="136"/>
      <c r="L33" s="136"/>
    </row>
    <row r="34" ht="15.75" hidden="1" customHeight="1" outlineLevel="2">
      <c r="A34" s="130"/>
      <c r="B34" s="131"/>
      <c r="C34" s="132"/>
      <c r="D34" s="132"/>
      <c r="E34" s="131"/>
      <c r="F34" s="133"/>
      <c r="G34" s="134"/>
      <c r="H34" s="131"/>
      <c r="I34" s="135" t="str">
        <f t="shared" si="3"/>
        <v>#DIV/0!</v>
      </c>
      <c r="J34" s="136"/>
      <c r="K34" s="136"/>
      <c r="L34" s="136"/>
    </row>
    <row r="35" ht="15.75" customHeight="1" outlineLevel="1">
      <c r="A35" s="137"/>
      <c r="B35" s="137"/>
      <c r="C35" s="138"/>
      <c r="D35" s="138"/>
      <c r="E35" s="137"/>
      <c r="F35" s="139"/>
      <c r="G35" s="140"/>
      <c r="H35" s="141" t="s">
        <v>58</v>
      </c>
      <c r="I35" s="25"/>
      <c r="J35" s="25"/>
      <c r="K35" s="25"/>
      <c r="L35" s="22"/>
    </row>
    <row r="36" ht="15.75" customHeight="1" outlineLevel="1">
      <c r="A36" s="137"/>
      <c r="B36" s="137"/>
      <c r="C36" s="138"/>
      <c r="D36" s="138"/>
      <c r="E36" s="137"/>
      <c r="F36" s="139"/>
      <c r="G36" s="140"/>
      <c r="H36" s="142">
        <f>SUM(H29:H34)</f>
        <v>0</v>
      </c>
      <c r="I36" s="135" t="str">
        <f>K36/H36</f>
        <v>#DIV/0!</v>
      </c>
      <c r="J36" s="135">
        <f t="shared" ref="J36:L36" si="4">SUM(J29:J34)</f>
        <v>0</v>
      </c>
      <c r="K36" s="135">
        <f t="shared" si="4"/>
        <v>0</v>
      </c>
      <c r="L36" s="135">
        <f t="shared" si="4"/>
        <v>0</v>
      </c>
    </row>
    <row r="37" ht="15.75" customHeight="1" outlineLevel="1">
      <c r="A37" s="137"/>
      <c r="B37" s="137"/>
      <c r="C37" s="138"/>
      <c r="D37" s="138"/>
      <c r="E37" s="137"/>
      <c r="F37" s="139"/>
      <c r="G37" s="140"/>
      <c r="H37" s="127" t="s">
        <v>78</v>
      </c>
      <c r="I37" s="135">
        <f>J36-K36</f>
        <v>0</v>
      </c>
      <c r="J37" s="139"/>
      <c r="K37" s="139"/>
      <c r="L37" s="139"/>
    </row>
    <row r="38" ht="15.75" customHeight="1" outlineLevel="1">
      <c r="A38" s="143"/>
      <c r="B38" s="143"/>
      <c r="C38" s="144"/>
      <c r="D38" s="144"/>
      <c r="E38" s="143"/>
      <c r="F38" s="145"/>
      <c r="G38" s="146"/>
      <c r="H38" s="147"/>
      <c r="I38" s="148"/>
      <c r="J38" s="145"/>
      <c r="K38" s="145"/>
      <c r="L38" s="145"/>
    </row>
    <row r="39" ht="24.0" customHeight="1" outlineLevel="1">
      <c r="A39" s="125" t="s">
        <v>85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ht="15.75" customHeight="1" outlineLevel="1">
      <c r="A40" s="126" t="s">
        <v>60</v>
      </c>
      <c r="B40" s="127" t="s">
        <v>61</v>
      </c>
      <c r="C40" s="127" t="s">
        <v>62</v>
      </c>
      <c r="D40" s="127" t="s">
        <v>63</v>
      </c>
      <c r="E40" s="127" t="s">
        <v>4</v>
      </c>
      <c r="F40" s="128" t="s">
        <v>64</v>
      </c>
      <c r="G40" s="128" t="s">
        <v>65</v>
      </c>
      <c r="H40" s="127" t="s">
        <v>66</v>
      </c>
      <c r="I40" s="129" t="s">
        <v>67</v>
      </c>
      <c r="J40" s="129" t="s">
        <v>68</v>
      </c>
      <c r="K40" s="129" t="s">
        <v>69</v>
      </c>
      <c r="L40" s="129" t="s">
        <v>70</v>
      </c>
    </row>
    <row r="41" ht="15.75" customHeight="1" outlineLevel="2">
      <c r="A41" s="29" t="s">
        <v>12</v>
      </c>
      <c r="B41" s="31" t="s">
        <v>14</v>
      </c>
      <c r="C41" s="33" t="s">
        <v>16</v>
      </c>
      <c r="D41" s="149" t="s">
        <v>86</v>
      </c>
      <c r="E41" s="150" t="s">
        <v>73</v>
      </c>
      <c r="F41" s="151">
        <v>45342.0</v>
      </c>
      <c r="G41" s="151">
        <v>45351.0</v>
      </c>
      <c r="H41" s="150">
        <v>18.0</v>
      </c>
      <c r="I41" s="135">
        <f t="shared" ref="I41:I46" si="5">K41/H41</f>
        <v>14.08111111</v>
      </c>
      <c r="J41" s="152">
        <v>253.46</v>
      </c>
      <c r="K41" s="152">
        <v>253.46</v>
      </c>
      <c r="L41" s="152"/>
    </row>
    <row r="42" ht="15.75" customHeight="1" outlineLevel="2">
      <c r="A42" s="29" t="s">
        <v>12</v>
      </c>
      <c r="B42" s="31" t="s">
        <v>14</v>
      </c>
      <c r="C42" s="33" t="s">
        <v>16</v>
      </c>
      <c r="D42" s="149" t="s">
        <v>87</v>
      </c>
      <c r="E42" s="150" t="s">
        <v>73</v>
      </c>
      <c r="F42" s="151">
        <v>45342.0</v>
      </c>
      <c r="G42" s="151">
        <v>45351.0</v>
      </c>
      <c r="H42" s="150">
        <v>27.0</v>
      </c>
      <c r="I42" s="135">
        <f t="shared" si="5"/>
        <v>9.615925926</v>
      </c>
      <c r="J42" s="152">
        <v>259.63</v>
      </c>
      <c r="K42" s="152">
        <v>259.63</v>
      </c>
      <c r="L42" s="152"/>
    </row>
    <row r="43" ht="15.75" customHeight="1" outlineLevel="2">
      <c r="A43" s="29" t="s">
        <v>12</v>
      </c>
      <c r="B43" s="31" t="s">
        <v>14</v>
      </c>
      <c r="C43" s="33" t="s">
        <v>16</v>
      </c>
      <c r="D43" s="149" t="s">
        <v>88</v>
      </c>
      <c r="E43" s="150" t="s">
        <v>73</v>
      </c>
      <c r="F43" s="151">
        <v>45345.0</v>
      </c>
      <c r="G43" s="151">
        <v>45351.0</v>
      </c>
      <c r="H43" s="150">
        <v>20.0</v>
      </c>
      <c r="I43" s="135">
        <f t="shared" si="5"/>
        <v>12.988</v>
      </c>
      <c r="J43" s="152">
        <v>259.76</v>
      </c>
      <c r="K43" s="152">
        <v>259.76</v>
      </c>
      <c r="L43" s="152"/>
    </row>
    <row r="44" ht="15.75" customHeight="1" outlineLevel="2">
      <c r="A44" s="130"/>
      <c r="B44" s="131"/>
      <c r="C44" s="132"/>
      <c r="D44" s="132"/>
      <c r="E44" s="131"/>
      <c r="F44" s="133"/>
      <c r="G44" s="134"/>
      <c r="H44" s="131"/>
      <c r="I44" s="135" t="str">
        <f t="shared" si="5"/>
        <v>#DIV/0!</v>
      </c>
      <c r="J44" s="136"/>
      <c r="K44" s="136"/>
      <c r="L44" s="136"/>
    </row>
    <row r="45" ht="15.75" customHeight="1" outlineLevel="2">
      <c r="A45" s="130"/>
      <c r="B45" s="131"/>
      <c r="C45" s="132"/>
      <c r="D45" s="132"/>
      <c r="E45" s="131"/>
      <c r="F45" s="133"/>
      <c r="G45" s="134"/>
      <c r="H45" s="131"/>
      <c r="I45" s="135" t="str">
        <f t="shared" si="5"/>
        <v>#DIV/0!</v>
      </c>
      <c r="J45" s="136"/>
      <c r="K45" s="136"/>
      <c r="L45" s="136"/>
    </row>
    <row r="46" ht="15.75" customHeight="1" outlineLevel="2">
      <c r="A46" s="130"/>
      <c r="B46" s="131"/>
      <c r="C46" s="132"/>
      <c r="D46" s="132"/>
      <c r="E46" s="131"/>
      <c r="F46" s="133"/>
      <c r="G46" s="134"/>
      <c r="H46" s="131"/>
      <c r="I46" s="135" t="str">
        <f t="shared" si="5"/>
        <v>#DIV/0!</v>
      </c>
      <c r="J46" s="136"/>
      <c r="K46" s="136"/>
      <c r="L46" s="136"/>
    </row>
    <row r="47" ht="15.75" customHeight="1" outlineLevel="1">
      <c r="A47" s="137"/>
      <c r="B47" s="137"/>
      <c r="C47" s="138"/>
      <c r="D47" s="138"/>
      <c r="E47" s="137"/>
      <c r="F47" s="139"/>
      <c r="G47" s="140"/>
      <c r="H47" s="141" t="s">
        <v>58</v>
      </c>
      <c r="I47" s="25"/>
      <c r="J47" s="25"/>
      <c r="K47" s="25"/>
      <c r="L47" s="22"/>
    </row>
    <row r="48" ht="15.75" customHeight="1" outlineLevel="1">
      <c r="A48" s="137"/>
      <c r="B48" s="137"/>
      <c r="C48" s="138"/>
      <c r="D48" s="138"/>
      <c r="E48" s="137"/>
      <c r="F48" s="139"/>
      <c r="G48" s="140"/>
      <c r="H48" s="142">
        <f>SUM(H41:H46)</f>
        <v>65</v>
      </c>
      <c r="I48" s="135">
        <f>K48/H48</f>
        <v>11.89</v>
      </c>
      <c r="J48" s="135">
        <f t="shared" ref="J48:L48" si="6">SUM(J41:J46)</f>
        <v>772.85</v>
      </c>
      <c r="K48" s="135">
        <f t="shared" si="6"/>
        <v>772.85</v>
      </c>
      <c r="L48" s="135">
        <f t="shared" si="6"/>
        <v>0</v>
      </c>
    </row>
    <row r="49" ht="15.75" customHeight="1" outlineLevel="1">
      <c r="A49" s="137"/>
      <c r="B49" s="137"/>
      <c r="C49" s="138"/>
      <c r="D49" s="138"/>
      <c r="E49" s="137"/>
      <c r="F49" s="139"/>
      <c r="G49" s="140"/>
      <c r="H49" s="127" t="s">
        <v>78</v>
      </c>
      <c r="I49" s="135">
        <f>J48-K48</f>
        <v>0</v>
      </c>
      <c r="J49" s="139"/>
      <c r="K49" s="139"/>
      <c r="L49" s="139"/>
    </row>
    <row r="50" ht="15.75" customHeight="1" outlineLevel="1">
      <c r="A50" s="143"/>
      <c r="B50" s="143"/>
      <c r="C50" s="144"/>
      <c r="D50" s="144"/>
      <c r="E50" s="143"/>
      <c r="F50" s="145"/>
      <c r="G50" s="146"/>
      <c r="H50" s="147"/>
      <c r="I50" s="148"/>
      <c r="J50" s="145"/>
      <c r="K50" s="145"/>
      <c r="L50" s="145"/>
    </row>
    <row r="51" ht="24.0" customHeight="1" outlineLevel="1">
      <c r="A51" s="153" t="s">
        <v>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ht="15.75" customHeight="1" outlineLevel="1">
      <c r="A52" s="126" t="s">
        <v>60</v>
      </c>
      <c r="B52" s="127" t="s">
        <v>61</v>
      </c>
      <c r="C52" s="127" t="s">
        <v>62</v>
      </c>
      <c r="D52" s="127" t="s">
        <v>63</v>
      </c>
      <c r="E52" s="127" t="s">
        <v>4</v>
      </c>
      <c r="F52" s="128" t="s">
        <v>64</v>
      </c>
      <c r="G52" s="128" t="s">
        <v>65</v>
      </c>
      <c r="H52" s="127" t="s">
        <v>66</v>
      </c>
      <c r="I52" s="129" t="s">
        <v>67</v>
      </c>
      <c r="J52" s="129" t="s">
        <v>68</v>
      </c>
      <c r="K52" s="129" t="s">
        <v>69</v>
      </c>
      <c r="L52" s="129" t="s">
        <v>70</v>
      </c>
    </row>
    <row r="53" ht="15.75" customHeight="1" outlineLevel="2">
      <c r="A53" s="29" t="s">
        <v>12</v>
      </c>
      <c r="B53" s="31" t="s">
        <v>14</v>
      </c>
      <c r="C53" s="33" t="s">
        <v>16</v>
      </c>
      <c r="D53" s="149" t="s">
        <v>89</v>
      </c>
      <c r="E53" s="150" t="s">
        <v>73</v>
      </c>
      <c r="F53" s="151">
        <v>45352.0</v>
      </c>
      <c r="G53" s="151">
        <v>45356.0</v>
      </c>
      <c r="H53" s="150">
        <v>6.0</v>
      </c>
      <c r="I53" s="135">
        <f t="shared" ref="I53:I59" si="7">K53/H53</f>
        <v>19.125</v>
      </c>
      <c r="J53" s="152">
        <v>114.75</v>
      </c>
      <c r="K53" s="152">
        <v>114.75</v>
      </c>
      <c r="L53" s="152"/>
    </row>
    <row r="54" ht="15.75" customHeight="1" outlineLevel="2">
      <c r="A54" s="29" t="s">
        <v>12</v>
      </c>
      <c r="B54" s="31" t="s">
        <v>14</v>
      </c>
      <c r="C54" s="33" t="s">
        <v>16</v>
      </c>
      <c r="D54" s="149" t="s">
        <v>90</v>
      </c>
      <c r="E54" s="150" t="s">
        <v>73</v>
      </c>
      <c r="F54" s="151">
        <v>45352.0</v>
      </c>
      <c r="G54" s="151">
        <v>45356.0</v>
      </c>
      <c r="H54" s="150">
        <v>6.0</v>
      </c>
      <c r="I54" s="135">
        <f t="shared" si="7"/>
        <v>19.77833333</v>
      </c>
      <c r="J54" s="152">
        <v>118.67</v>
      </c>
      <c r="K54" s="152">
        <v>118.67</v>
      </c>
      <c r="L54" s="152"/>
    </row>
    <row r="55" ht="15.75" customHeight="1" outlineLevel="2">
      <c r="A55" s="29" t="s">
        <v>12</v>
      </c>
      <c r="B55" s="31" t="s">
        <v>14</v>
      </c>
      <c r="C55" s="33" t="s">
        <v>16</v>
      </c>
      <c r="D55" s="149" t="s">
        <v>91</v>
      </c>
      <c r="E55" s="150" t="s">
        <v>73</v>
      </c>
      <c r="F55" s="151">
        <v>45352.0</v>
      </c>
      <c r="G55" s="151">
        <v>45355.0</v>
      </c>
      <c r="H55" s="150">
        <v>17.0</v>
      </c>
      <c r="I55" s="135">
        <f t="shared" si="7"/>
        <v>11.58588235</v>
      </c>
      <c r="J55" s="152">
        <v>196.96</v>
      </c>
      <c r="K55" s="152">
        <v>196.96</v>
      </c>
      <c r="L55" s="152"/>
    </row>
    <row r="56" ht="15.75" customHeight="1" outlineLevel="2">
      <c r="A56" s="34" t="s">
        <v>17</v>
      </c>
      <c r="B56" s="34" t="s">
        <v>21</v>
      </c>
      <c r="C56" s="33" t="s">
        <v>16</v>
      </c>
      <c r="D56" s="149" t="s">
        <v>92</v>
      </c>
      <c r="E56" s="150" t="s">
        <v>93</v>
      </c>
      <c r="F56" s="151">
        <v>45363.0</v>
      </c>
      <c r="G56" s="151">
        <v>45369.0</v>
      </c>
      <c r="H56" s="150">
        <v>6.0</v>
      </c>
      <c r="I56" s="135">
        <f t="shared" si="7"/>
        <v>22.93</v>
      </c>
      <c r="J56" s="152">
        <v>137.58</v>
      </c>
      <c r="K56" s="152">
        <v>137.58</v>
      </c>
      <c r="L56" s="152"/>
    </row>
    <row r="57" ht="15.75" customHeight="1" outlineLevel="2">
      <c r="A57" s="29" t="s">
        <v>20</v>
      </c>
      <c r="B57" s="31" t="s">
        <v>19</v>
      </c>
      <c r="C57" s="33" t="s">
        <v>16</v>
      </c>
      <c r="D57" s="149" t="s">
        <v>94</v>
      </c>
      <c r="E57" s="150" t="s">
        <v>95</v>
      </c>
      <c r="F57" s="151">
        <v>45369.0</v>
      </c>
      <c r="G57" s="151">
        <v>45370.0</v>
      </c>
      <c r="H57" s="150">
        <v>2.0</v>
      </c>
      <c r="I57" s="135">
        <f t="shared" si="7"/>
        <v>30.78</v>
      </c>
      <c r="J57" s="152">
        <v>61.56</v>
      </c>
      <c r="K57" s="152">
        <v>61.56</v>
      </c>
      <c r="L57" s="152"/>
    </row>
    <row r="58" ht="15.75" customHeight="1" outlineLevel="2">
      <c r="A58" s="34" t="s">
        <v>17</v>
      </c>
      <c r="B58" s="34" t="s">
        <v>18</v>
      </c>
      <c r="C58" s="33" t="s">
        <v>16</v>
      </c>
      <c r="D58" s="149" t="s">
        <v>96</v>
      </c>
      <c r="E58" s="150" t="s">
        <v>73</v>
      </c>
      <c r="F58" s="151">
        <v>45363.0</v>
      </c>
      <c r="G58" s="151">
        <v>45379.0</v>
      </c>
      <c r="H58" s="150">
        <v>43.0</v>
      </c>
      <c r="I58" s="135">
        <f t="shared" si="7"/>
        <v>17.69790698</v>
      </c>
      <c r="J58" s="152">
        <v>761.01</v>
      </c>
      <c r="K58" s="152">
        <v>761.01</v>
      </c>
      <c r="L58" s="152"/>
    </row>
    <row r="59" ht="15.75" customHeight="1" outlineLevel="2">
      <c r="A59" s="38" t="s">
        <v>23</v>
      </c>
      <c r="B59" s="38" t="s">
        <v>24</v>
      </c>
      <c r="C59" s="33" t="s">
        <v>16</v>
      </c>
      <c r="D59" s="154" t="s">
        <v>97</v>
      </c>
      <c r="E59" s="155" t="s">
        <v>73</v>
      </c>
      <c r="F59" s="151">
        <v>45371.0</v>
      </c>
      <c r="G59" s="151">
        <v>45379.0</v>
      </c>
      <c r="H59" s="155">
        <v>10.0</v>
      </c>
      <c r="I59" s="135">
        <f t="shared" si="7"/>
        <v>21.089</v>
      </c>
      <c r="J59" s="156">
        <v>210.89</v>
      </c>
      <c r="K59" s="156">
        <v>210.89</v>
      </c>
      <c r="L59" s="156"/>
    </row>
    <row r="60" ht="15.75" customHeight="1" outlineLevel="1">
      <c r="A60" s="137"/>
      <c r="B60" s="137"/>
      <c r="C60" s="138"/>
      <c r="D60" s="138"/>
      <c r="E60" s="137"/>
      <c r="F60" s="139"/>
      <c r="G60" s="140"/>
      <c r="H60" s="141" t="s">
        <v>58</v>
      </c>
      <c r="I60" s="25"/>
      <c r="J60" s="25"/>
      <c r="K60" s="25"/>
      <c r="L60" s="22"/>
    </row>
    <row r="61" ht="15.75" customHeight="1" outlineLevel="1">
      <c r="A61" s="137"/>
      <c r="B61" s="137"/>
      <c r="C61" s="138"/>
      <c r="D61" s="138"/>
      <c r="E61" s="137"/>
      <c r="F61" s="139"/>
      <c r="G61" s="140"/>
      <c r="H61" s="142">
        <f>SUM(H53:H59)</f>
        <v>90</v>
      </c>
      <c r="I61" s="135">
        <f>K61/H61</f>
        <v>17.79355556</v>
      </c>
      <c r="J61" s="135">
        <f t="shared" ref="J61:L61" si="8">SUM(J53:J59)</f>
        <v>1601.42</v>
      </c>
      <c r="K61" s="135">
        <f t="shared" si="8"/>
        <v>1601.42</v>
      </c>
      <c r="L61" s="135">
        <f t="shared" si="8"/>
        <v>0</v>
      </c>
    </row>
    <row r="62" ht="15.75" customHeight="1" outlineLevel="1">
      <c r="A62" s="137"/>
      <c r="B62" s="137"/>
      <c r="C62" s="138"/>
      <c r="D62" s="138"/>
      <c r="E62" s="137"/>
      <c r="F62" s="139"/>
      <c r="G62" s="140"/>
      <c r="H62" s="127" t="s">
        <v>78</v>
      </c>
      <c r="I62" s="135">
        <f>J61-K61</f>
        <v>0</v>
      </c>
      <c r="J62" s="139"/>
      <c r="K62" s="139"/>
      <c r="L62" s="139"/>
    </row>
    <row r="63" ht="15.75" customHeight="1" outlineLevel="1">
      <c r="A63" s="143"/>
      <c r="B63" s="143"/>
      <c r="C63" s="144"/>
      <c r="D63" s="144"/>
      <c r="E63" s="143"/>
      <c r="F63" s="145"/>
      <c r="G63" s="146"/>
      <c r="H63" s="147"/>
      <c r="I63" s="148"/>
      <c r="J63" s="145"/>
      <c r="K63" s="145"/>
      <c r="L63" s="145"/>
    </row>
    <row r="64" ht="21.0" customHeight="1" outlineLevel="1">
      <c r="A64" s="153" t="s">
        <v>49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</row>
    <row r="65" ht="15.75" customHeight="1" outlineLevel="1">
      <c r="A65" s="126" t="s">
        <v>60</v>
      </c>
      <c r="B65" s="127" t="s">
        <v>61</v>
      </c>
      <c r="C65" s="127" t="s">
        <v>62</v>
      </c>
      <c r="D65" s="127" t="s">
        <v>63</v>
      </c>
      <c r="E65" s="127" t="s">
        <v>4</v>
      </c>
      <c r="F65" s="128" t="s">
        <v>64</v>
      </c>
      <c r="G65" s="128" t="s">
        <v>65</v>
      </c>
      <c r="H65" s="127" t="s">
        <v>66</v>
      </c>
      <c r="I65" s="129" t="s">
        <v>67</v>
      </c>
      <c r="J65" s="129" t="s">
        <v>68</v>
      </c>
      <c r="K65" s="129" t="s">
        <v>69</v>
      </c>
      <c r="L65" s="129" t="s">
        <v>70</v>
      </c>
    </row>
    <row r="66" ht="15.75" customHeight="1" outlineLevel="1">
      <c r="A66" s="130"/>
      <c r="B66" s="131"/>
      <c r="C66" s="132"/>
      <c r="D66" s="132"/>
      <c r="E66" s="131"/>
      <c r="F66" s="133"/>
      <c r="G66" s="134"/>
      <c r="H66" s="131"/>
      <c r="I66" s="135" t="str">
        <f t="shared" ref="I66:I71" si="9">K66/H66</f>
        <v>#DIV/0!</v>
      </c>
      <c r="J66" s="136"/>
      <c r="K66" s="136"/>
      <c r="L66" s="136"/>
    </row>
    <row r="67" ht="15.75" customHeight="1" outlineLevel="1">
      <c r="A67" s="130"/>
      <c r="B67" s="131"/>
      <c r="C67" s="132"/>
      <c r="D67" s="132"/>
      <c r="E67" s="131"/>
      <c r="F67" s="133"/>
      <c r="G67" s="134"/>
      <c r="H67" s="131"/>
      <c r="I67" s="135" t="str">
        <f t="shared" si="9"/>
        <v>#DIV/0!</v>
      </c>
      <c r="J67" s="136"/>
      <c r="K67" s="136"/>
      <c r="L67" s="136"/>
    </row>
    <row r="68" ht="15.75" customHeight="1" outlineLevel="1">
      <c r="A68" s="130"/>
      <c r="B68" s="131"/>
      <c r="C68" s="132"/>
      <c r="D68" s="132"/>
      <c r="E68" s="131"/>
      <c r="F68" s="133"/>
      <c r="G68" s="134"/>
      <c r="H68" s="131"/>
      <c r="I68" s="135" t="str">
        <f t="shared" si="9"/>
        <v>#DIV/0!</v>
      </c>
      <c r="J68" s="136"/>
      <c r="K68" s="136"/>
      <c r="L68" s="136"/>
    </row>
    <row r="69" ht="15.75" customHeight="1" outlineLevel="1">
      <c r="A69" s="130"/>
      <c r="B69" s="131"/>
      <c r="C69" s="132"/>
      <c r="D69" s="132"/>
      <c r="E69" s="131"/>
      <c r="F69" s="133"/>
      <c r="G69" s="134"/>
      <c r="H69" s="131"/>
      <c r="I69" s="135" t="str">
        <f t="shared" si="9"/>
        <v>#DIV/0!</v>
      </c>
      <c r="J69" s="136"/>
      <c r="K69" s="136"/>
      <c r="L69" s="136"/>
    </row>
    <row r="70" ht="15.75" customHeight="1" outlineLevel="1">
      <c r="A70" s="130"/>
      <c r="B70" s="131"/>
      <c r="C70" s="132"/>
      <c r="D70" s="132"/>
      <c r="E70" s="131"/>
      <c r="F70" s="133"/>
      <c r="G70" s="134"/>
      <c r="H70" s="131"/>
      <c r="I70" s="135" t="str">
        <f t="shared" si="9"/>
        <v>#DIV/0!</v>
      </c>
      <c r="J70" s="136"/>
      <c r="K70" s="136"/>
      <c r="L70" s="136"/>
    </row>
    <row r="71" ht="15.75" customHeight="1" outlineLevel="1">
      <c r="A71" s="130"/>
      <c r="B71" s="131"/>
      <c r="C71" s="132"/>
      <c r="D71" s="132"/>
      <c r="E71" s="131"/>
      <c r="F71" s="133"/>
      <c r="G71" s="134"/>
      <c r="H71" s="131"/>
      <c r="I71" s="135" t="str">
        <f t="shared" si="9"/>
        <v>#DIV/0!</v>
      </c>
      <c r="J71" s="136"/>
      <c r="K71" s="136"/>
      <c r="L71" s="136"/>
    </row>
    <row r="72" ht="15.75" customHeight="1" outlineLevel="1">
      <c r="A72" s="137"/>
      <c r="B72" s="137"/>
      <c r="C72" s="138"/>
      <c r="D72" s="138"/>
      <c r="E72" s="137"/>
      <c r="F72" s="139"/>
      <c r="G72" s="140"/>
      <c r="H72" s="141" t="s">
        <v>58</v>
      </c>
      <c r="I72" s="25"/>
      <c r="J72" s="25"/>
      <c r="K72" s="25"/>
      <c r="L72" s="22"/>
    </row>
    <row r="73" ht="15.75" customHeight="1" outlineLevel="1">
      <c r="A73" s="137"/>
      <c r="B73" s="137"/>
      <c r="C73" s="138"/>
      <c r="D73" s="138"/>
      <c r="E73" s="137"/>
      <c r="F73" s="139"/>
      <c r="G73" s="140"/>
      <c r="H73" s="142">
        <f>SUM(H66:H71)</f>
        <v>0</v>
      </c>
      <c r="I73" s="135" t="str">
        <f>K73/H73</f>
        <v>#DIV/0!</v>
      </c>
      <c r="J73" s="135">
        <f t="shared" ref="J73:L73" si="10">SUM(J66:J71)</f>
        <v>0</v>
      </c>
      <c r="K73" s="135">
        <f t="shared" si="10"/>
        <v>0</v>
      </c>
      <c r="L73" s="135">
        <f t="shared" si="10"/>
        <v>0</v>
      </c>
    </row>
    <row r="74" ht="15.75" customHeight="1" outlineLevel="1">
      <c r="A74" s="137"/>
      <c r="B74" s="137"/>
      <c r="C74" s="138"/>
      <c r="D74" s="138"/>
      <c r="E74" s="137"/>
      <c r="F74" s="139"/>
      <c r="G74" s="140"/>
      <c r="H74" s="127" t="s">
        <v>78</v>
      </c>
      <c r="I74" s="135">
        <f>J73-K73</f>
        <v>0</v>
      </c>
      <c r="J74" s="139"/>
      <c r="K74" s="139"/>
      <c r="L74" s="139"/>
    </row>
    <row r="75" ht="15.75" customHeight="1" outlineLevel="1">
      <c r="A75" s="143"/>
      <c r="B75" s="143"/>
      <c r="C75" s="144"/>
      <c r="D75" s="144"/>
      <c r="E75" s="143"/>
      <c r="F75" s="145"/>
      <c r="G75" s="146"/>
      <c r="H75" s="147"/>
      <c r="I75" s="148"/>
      <c r="J75" s="145"/>
      <c r="K75" s="145"/>
      <c r="L75" s="145"/>
    </row>
    <row r="76" ht="24.75" customHeight="1" outlineLevel="1">
      <c r="A76" s="153" t="s">
        <v>50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ht="15.75" customHeight="1" outlineLevel="1">
      <c r="A77" s="126" t="s">
        <v>60</v>
      </c>
      <c r="B77" s="127" t="s">
        <v>61</v>
      </c>
      <c r="C77" s="127" t="s">
        <v>62</v>
      </c>
      <c r="D77" s="127" t="s">
        <v>63</v>
      </c>
      <c r="E77" s="127" t="s">
        <v>4</v>
      </c>
      <c r="F77" s="128" t="s">
        <v>64</v>
      </c>
      <c r="G77" s="128" t="s">
        <v>65</v>
      </c>
      <c r="H77" s="127" t="s">
        <v>66</v>
      </c>
      <c r="I77" s="129" t="s">
        <v>67</v>
      </c>
      <c r="J77" s="129" t="s">
        <v>68</v>
      </c>
      <c r="K77" s="129" t="s">
        <v>69</v>
      </c>
      <c r="L77" s="129" t="s">
        <v>70</v>
      </c>
    </row>
    <row r="78" ht="15.75" customHeight="1" outlineLevel="1">
      <c r="A78" s="130"/>
      <c r="B78" s="131"/>
      <c r="C78" s="132"/>
      <c r="D78" s="132"/>
      <c r="E78" s="131"/>
      <c r="F78" s="133"/>
      <c r="G78" s="134"/>
      <c r="H78" s="131"/>
      <c r="I78" s="135" t="str">
        <f t="shared" ref="I78:I83" si="11">K78/H78</f>
        <v>#DIV/0!</v>
      </c>
      <c r="J78" s="136"/>
      <c r="K78" s="136"/>
      <c r="L78" s="136"/>
    </row>
    <row r="79" ht="15.75" customHeight="1" outlineLevel="1">
      <c r="A79" s="130"/>
      <c r="B79" s="131"/>
      <c r="C79" s="132"/>
      <c r="D79" s="132"/>
      <c r="E79" s="131"/>
      <c r="F79" s="133"/>
      <c r="G79" s="134"/>
      <c r="H79" s="131"/>
      <c r="I79" s="135" t="str">
        <f t="shared" si="11"/>
        <v>#DIV/0!</v>
      </c>
      <c r="J79" s="136"/>
      <c r="K79" s="136"/>
      <c r="L79" s="136"/>
    </row>
    <row r="80" ht="15.75" customHeight="1" outlineLevel="1">
      <c r="A80" s="130"/>
      <c r="B80" s="131"/>
      <c r="C80" s="132"/>
      <c r="D80" s="132"/>
      <c r="E80" s="131"/>
      <c r="F80" s="133"/>
      <c r="G80" s="134"/>
      <c r="H80" s="131"/>
      <c r="I80" s="135" t="str">
        <f t="shared" si="11"/>
        <v>#DIV/0!</v>
      </c>
      <c r="J80" s="136"/>
      <c r="K80" s="136"/>
      <c r="L80" s="136"/>
    </row>
    <row r="81" ht="15.75" customHeight="1" outlineLevel="1">
      <c r="A81" s="130"/>
      <c r="B81" s="131"/>
      <c r="C81" s="132"/>
      <c r="D81" s="132"/>
      <c r="E81" s="131"/>
      <c r="F81" s="133"/>
      <c r="G81" s="134"/>
      <c r="H81" s="131"/>
      <c r="I81" s="135" t="str">
        <f t="shared" si="11"/>
        <v>#DIV/0!</v>
      </c>
      <c r="J81" s="136"/>
      <c r="K81" s="136"/>
      <c r="L81" s="136"/>
    </row>
    <row r="82" ht="15.75" customHeight="1" outlineLevel="1">
      <c r="A82" s="130"/>
      <c r="B82" s="131"/>
      <c r="C82" s="132"/>
      <c r="D82" s="132"/>
      <c r="E82" s="131"/>
      <c r="F82" s="133"/>
      <c r="G82" s="134"/>
      <c r="H82" s="131"/>
      <c r="I82" s="135" t="str">
        <f t="shared" si="11"/>
        <v>#DIV/0!</v>
      </c>
      <c r="J82" s="136"/>
      <c r="K82" s="136"/>
      <c r="L82" s="136"/>
    </row>
    <row r="83" ht="15.75" customHeight="1" outlineLevel="1">
      <c r="A83" s="130"/>
      <c r="B83" s="131"/>
      <c r="C83" s="132"/>
      <c r="D83" s="132"/>
      <c r="E83" s="131"/>
      <c r="F83" s="133"/>
      <c r="G83" s="134"/>
      <c r="H83" s="131"/>
      <c r="I83" s="135" t="str">
        <f t="shared" si="11"/>
        <v>#DIV/0!</v>
      </c>
      <c r="J83" s="136"/>
      <c r="K83" s="136"/>
      <c r="L83" s="136"/>
    </row>
    <row r="84" ht="15.75" customHeight="1" outlineLevel="1">
      <c r="A84" s="137"/>
      <c r="B84" s="137"/>
      <c r="C84" s="138"/>
      <c r="D84" s="138"/>
      <c r="E84" s="137"/>
      <c r="F84" s="139"/>
      <c r="G84" s="140"/>
      <c r="H84" s="141" t="s">
        <v>58</v>
      </c>
      <c r="I84" s="25"/>
      <c r="J84" s="25"/>
      <c r="K84" s="25"/>
      <c r="L84" s="22"/>
    </row>
    <row r="85" ht="15.75" customHeight="1" outlineLevel="1">
      <c r="A85" s="137"/>
      <c r="B85" s="137"/>
      <c r="C85" s="138"/>
      <c r="D85" s="138"/>
      <c r="E85" s="137"/>
      <c r="F85" s="139"/>
      <c r="G85" s="140"/>
      <c r="H85" s="142">
        <f>SUM(H78:H83)</f>
        <v>0</v>
      </c>
      <c r="I85" s="135" t="str">
        <f>K85/H85</f>
        <v>#DIV/0!</v>
      </c>
      <c r="J85" s="135">
        <f t="shared" ref="J85:L85" si="12">SUM(J78:J83)</f>
        <v>0</v>
      </c>
      <c r="K85" s="135">
        <f t="shared" si="12"/>
        <v>0</v>
      </c>
      <c r="L85" s="135">
        <f t="shared" si="12"/>
        <v>0</v>
      </c>
    </row>
    <row r="86" ht="15.75" customHeight="1" outlineLevel="1">
      <c r="A86" s="137"/>
      <c r="B86" s="137"/>
      <c r="C86" s="138"/>
      <c r="D86" s="138"/>
      <c r="E86" s="137"/>
      <c r="F86" s="139"/>
      <c r="G86" s="140"/>
      <c r="H86" s="127" t="s">
        <v>78</v>
      </c>
      <c r="I86" s="135">
        <f>J85-K85</f>
        <v>0</v>
      </c>
      <c r="J86" s="139"/>
      <c r="K86" s="139"/>
      <c r="L86" s="139"/>
    </row>
    <row r="87" ht="15.75" customHeight="1" outlineLevel="1">
      <c r="A87" s="143"/>
      <c r="B87" s="143"/>
      <c r="C87" s="144"/>
      <c r="D87" s="144"/>
      <c r="E87" s="143"/>
      <c r="F87" s="145"/>
      <c r="G87" s="146"/>
      <c r="H87" s="147"/>
      <c r="I87" s="148"/>
      <c r="J87" s="145"/>
      <c r="K87" s="145"/>
      <c r="L87" s="145"/>
    </row>
    <row r="88" ht="26.25" customHeight="1" outlineLevel="1">
      <c r="A88" s="153" t="s">
        <v>51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</row>
    <row r="89" ht="15.75" customHeight="1" outlineLevel="1">
      <c r="A89" s="127" t="s">
        <v>60</v>
      </c>
      <c r="B89" s="127" t="s">
        <v>61</v>
      </c>
      <c r="C89" s="127" t="s">
        <v>62</v>
      </c>
      <c r="D89" s="127" t="s">
        <v>63</v>
      </c>
      <c r="E89" s="127" t="s">
        <v>4</v>
      </c>
      <c r="F89" s="128" t="s">
        <v>64</v>
      </c>
      <c r="G89" s="128" t="s">
        <v>65</v>
      </c>
      <c r="H89" s="127" t="s">
        <v>66</v>
      </c>
      <c r="I89" s="129" t="s">
        <v>67</v>
      </c>
      <c r="J89" s="129" t="s">
        <v>68</v>
      </c>
      <c r="K89" s="129" t="s">
        <v>69</v>
      </c>
      <c r="L89" s="129" t="s">
        <v>70</v>
      </c>
    </row>
    <row r="90" ht="15.75" customHeight="1" outlineLevel="1">
      <c r="A90" s="157"/>
      <c r="B90" s="131"/>
      <c r="C90" s="132"/>
      <c r="D90" s="132"/>
      <c r="E90" s="131"/>
      <c r="F90" s="133"/>
      <c r="G90" s="134"/>
      <c r="H90" s="131"/>
      <c r="I90" s="135" t="str">
        <f t="shared" ref="I90:I95" si="13">K90/H90</f>
        <v>#DIV/0!</v>
      </c>
      <c r="J90" s="136"/>
      <c r="K90" s="136"/>
      <c r="L90" s="136"/>
    </row>
    <row r="91" ht="15.75" customHeight="1" outlineLevel="1">
      <c r="A91" s="157"/>
      <c r="B91" s="131"/>
      <c r="C91" s="132"/>
      <c r="D91" s="132"/>
      <c r="E91" s="131"/>
      <c r="F91" s="133"/>
      <c r="G91" s="134"/>
      <c r="H91" s="131"/>
      <c r="I91" s="135" t="str">
        <f t="shared" si="13"/>
        <v>#DIV/0!</v>
      </c>
      <c r="J91" s="136"/>
      <c r="K91" s="136"/>
      <c r="L91" s="136"/>
    </row>
    <row r="92" ht="15.75" customHeight="1" outlineLevel="1">
      <c r="A92" s="157"/>
      <c r="B92" s="131"/>
      <c r="C92" s="132"/>
      <c r="D92" s="132"/>
      <c r="E92" s="131"/>
      <c r="F92" s="133"/>
      <c r="G92" s="134"/>
      <c r="H92" s="131"/>
      <c r="I92" s="135" t="str">
        <f t="shared" si="13"/>
        <v>#DIV/0!</v>
      </c>
      <c r="J92" s="136"/>
      <c r="K92" s="136"/>
      <c r="L92" s="136"/>
    </row>
    <row r="93" ht="15.75" customHeight="1" outlineLevel="1">
      <c r="A93" s="157"/>
      <c r="B93" s="131"/>
      <c r="C93" s="132"/>
      <c r="D93" s="132"/>
      <c r="E93" s="131"/>
      <c r="F93" s="133"/>
      <c r="G93" s="134"/>
      <c r="H93" s="131"/>
      <c r="I93" s="135" t="str">
        <f t="shared" si="13"/>
        <v>#DIV/0!</v>
      </c>
      <c r="J93" s="136"/>
      <c r="K93" s="136"/>
      <c r="L93" s="136"/>
    </row>
    <row r="94" ht="15.75" customHeight="1" outlineLevel="1">
      <c r="A94" s="157"/>
      <c r="B94" s="131"/>
      <c r="C94" s="132"/>
      <c r="D94" s="132"/>
      <c r="E94" s="131"/>
      <c r="F94" s="133"/>
      <c r="G94" s="134"/>
      <c r="H94" s="131"/>
      <c r="I94" s="135" t="str">
        <f t="shared" si="13"/>
        <v>#DIV/0!</v>
      </c>
      <c r="J94" s="136"/>
      <c r="K94" s="136"/>
      <c r="L94" s="136"/>
    </row>
    <row r="95" ht="15.75" customHeight="1" outlineLevel="1">
      <c r="A95" s="157"/>
      <c r="B95" s="131"/>
      <c r="C95" s="132"/>
      <c r="D95" s="132"/>
      <c r="E95" s="131"/>
      <c r="F95" s="133"/>
      <c r="G95" s="134"/>
      <c r="H95" s="131"/>
      <c r="I95" s="135" t="str">
        <f t="shared" si="13"/>
        <v>#DIV/0!</v>
      </c>
      <c r="J95" s="136"/>
      <c r="K95" s="136"/>
      <c r="L95" s="136"/>
    </row>
    <row r="96" ht="15.75" customHeight="1" outlineLevel="1">
      <c r="A96" s="137"/>
      <c r="B96" s="137"/>
      <c r="C96" s="138"/>
      <c r="D96" s="138"/>
      <c r="E96" s="139"/>
      <c r="F96" s="139"/>
      <c r="G96" s="140"/>
      <c r="H96" s="141" t="s">
        <v>58</v>
      </c>
      <c r="I96" s="25"/>
      <c r="J96" s="25"/>
      <c r="K96" s="25"/>
      <c r="L96" s="22"/>
    </row>
    <row r="97" ht="15.75" customHeight="1" outlineLevel="1">
      <c r="A97" s="137"/>
      <c r="B97" s="137"/>
      <c r="C97" s="138"/>
      <c r="D97" s="138"/>
      <c r="E97" s="137"/>
      <c r="F97" s="139"/>
      <c r="G97" s="140"/>
      <c r="H97" s="142">
        <f>SUM(H90:H95)</f>
        <v>0</v>
      </c>
      <c r="I97" s="135" t="str">
        <f>K97/H97</f>
        <v>#DIV/0!</v>
      </c>
      <c r="J97" s="135">
        <f t="shared" ref="J97:L97" si="14">SUM(J90:J95)</f>
        <v>0</v>
      </c>
      <c r="K97" s="135">
        <f t="shared" si="14"/>
        <v>0</v>
      </c>
      <c r="L97" s="135">
        <f t="shared" si="14"/>
        <v>0</v>
      </c>
    </row>
    <row r="98" ht="15.75" customHeight="1" outlineLevel="1">
      <c r="A98" s="137"/>
      <c r="B98" s="137"/>
      <c r="C98" s="138"/>
      <c r="D98" s="138"/>
      <c r="E98" s="137"/>
      <c r="F98" s="139"/>
      <c r="G98" s="140"/>
      <c r="H98" s="127" t="s">
        <v>78</v>
      </c>
      <c r="I98" s="135">
        <f>J97-K97</f>
        <v>0</v>
      </c>
      <c r="J98" s="139"/>
      <c r="K98" s="139"/>
      <c r="L98" s="139"/>
    </row>
    <row r="99" ht="15.75" customHeight="1" outlineLevel="1">
      <c r="A99" s="143"/>
      <c r="B99" s="143"/>
      <c r="C99" s="144"/>
      <c r="D99" s="144"/>
      <c r="E99" s="143"/>
      <c r="F99" s="145"/>
      <c r="G99" s="146"/>
      <c r="H99" s="147"/>
      <c r="I99" s="148"/>
      <c r="J99" s="145"/>
      <c r="K99" s="145"/>
      <c r="L99" s="145"/>
    </row>
    <row r="100" ht="26.25" customHeight="1" outlineLevel="1">
      <c r="A100" s="153" t="s">
        <v>52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</row>
    <row r="101" ht="15.75" customHeight="1" outlineLevel="1">
      <c r="A101" s="127" t="s">
        <v>60</v>
      </c>
      <c r="B101" s="127" t="s">
        <v>61</v>
      </c>
      <c r="C101" s="127" t="s">
        <v>62</v>
      </c>
      <c r="D101" s="127" t="s">
        <v>63</v>
      </c>
      <c r="E101" s="127" t="s">
        <v>4</v>
      </c>
      <c r="F101" s="128" t="s">
        <v>64</v>
      </c>
      <c r="G101" s="128" t="s">
        <v>65</v>
      </c>
      <c r="H101" s="127" t="s">
        <v>66</v>
      </c>
      <c r="I101" s="129" t="s">
        <v>67</v>
      </c>
      <c r="J101" s="129" t="s">
        <v>68</v>
      </c>
      <c r="K101" s="129" t="s">
        <v>69</v>
      </c>
      <c r="L101" s="129" t="s">
        <v>70</v>
      </c>
    </row>
    <row r="102" ht="15.75" customHeight="1" outlineLevel="1">
      <c r="A102" s="157"/>
      <c r="B102" s="131"/>
      <c r="C102" s="132"/>
      <c r="D102" s="132"/>
      <c r="E102" s="131"/>
      <c r="F102" s="133"/>
      <c r="G102" s="134"/>
      <c r="H102" s="131"/>
      <c r="I102" s="135" t="str">
        <f t="shared" ref="I102:I107" si="15">K102/H102</f>
        <v>#DIV/0!</v>
      </c>
      <c r="J102" s="136"/>
      <c r="K102" s="136"/>
      <c r="L102" s="136"/>
    </row>
    <row r="103" ht="15.75" customHeight="1" outlineLevel="1">
      <c r="A103" s="157"/>
      <c r="B103" s="131"/>
      <c r="C103" s="132"/>
      <c r="D103" s="132"/>
      <c r="E103" s="131"/>
      <c r="F103" s="133"/>
      <c r="G103" s="134"/>
      <c r="H103" s="131"/>
      <c r="I103" s="135" t="str">
        <f t="shared" si="15"/>
        <v>#DIV/0!</v>
      </c>
      <c r="J103" s="136"/>
      <c r="K103" s="136"/>
      <c r="L103" s="136"/>
    </row>
    <row r="104" ht="15.75" customHeight="1" outlineLevel="1">
      <c r="A104" s="157"/>
      <c r="B104" s="131"/>
      <c r="C104" s="132"/>
      <c r="D104" s="132"/>
      <c r="E104" s="131"/>
      <c r="F104" s="133"/>
      <c r="G104" s="134"/>
      <c r="H104" s="131"/>
      <c r="I104" s="135" t="str">
        <f t="shared" si="15"/>
        <v>#DIV/0!</v>
      </c>
      <c r="J104" s="136"/>
      <c r="K104" s="136"/>
      <c r="L104" s="136"/>
    </row>
    <row r="105" ht="15.75" customHeight="1" outlineLevel="1">
      <c r="A105" s="157"/>
      <c r="B105" s="131"/>
      <c r="C105" s="132"/>
      <c r="D105" s="132"/>
      <c r="E105" s="131"/>
      <c r="F105" s="133"/>
      <c r="G105" s="134"/>
      <c r="H105" s="131"/>
      <c r="I105" s="135" t="str">
        <f t="shared" si="15"/>
        <v>#DIV/0!</v>
      </c>
      <c r="J105" s="136"/>
      <c r="K105" s="136"/>
      <c r="L105" s="136"/>
    </row>
    <row r="106" ht="15.75" customHeight="1" outlineLevel="1">
      <c r="A106" s="157"/>
      <c r="B106" s="131"/>
      <c r="C106" s="132"/>
      <c r="D106" s="132"/>
      <c r="E106" s="131"/>
      <c r="F106" s="133"/>
      <c r="G106" s="134"/>
      <c r="H106" s="131"/>
      <c r="I106" s="135" t="str">
        <f t="shared" si="15"/>
        <v>#DIV/0!</v>
      </c>
      <c r="J106" s="136"/>
      <c r="K106" s="136"/>
      <c r="L106" s="136"/>
    </row>
    <row r="107" ht="15.75" customHeight="1" outlineLevel="1">
      <c r="A107" s="157"/>
      <c r="B107" s="131"/>
      <c r="C107" s="132"/>
      <c r="D107" s="132"/>
      <c r="E107" s="131"/>
      <c r="F107" s="133"/>
      <c r="G107" s="134"/>
      <c r="H107" s="131"/>
      <c r="I107" s="135" t="str">
        <f t="shared" si="15"/>
        <v>#DIV/0!</v>
      </c>
      <c r="J107" s="136"/>
      <c r="K107" s="136"/>
      <c r="L107" s="136"/>
    </row>
    <row r="108" ht="15.75" customHeight="1" outlineLevel="1">
      <c r="A108" s="137"/>
      <c r="B108" s="137"/>
      <c r="C108" s="138"/>
      <c r="D108" s="138"/>
      <c r="E108" s="139"/>
      <c r="F108" s="139"/>
      <c r="G108" s="140"/>
      <c r="H108" s="141" t="s">
        <v>58</v>
      </c>
      <c r="I108" s="25"/>
      <c r="J108" s="25"/>
      <c r="K108" s="25"/>
      <c r="L108" s="22"/>
    </row>
    <row r="109" ht="15.75" customHeight="1" outlineLevel="1">
      <c r="A109" s="137"/>
      <c r="B109" s="137"/>
      <c r="C109" s="138"/>
      <c r="D109" s="138"/>
      <c r="E109" s="137"/>
      <c r="F109" s="139"/>
      <c r="G109" s="140"/>
      <c r="H109" s="142">
        <f>SUM(H102:H107)</f>
        <v>0</v>
      </c>
      <c r="I109" s="135" t="str">
        <f>K109/H109</f>
        <v>#DIV/0!</v>
      </c>
      <c r="J109" s="135">
        <f t="shared" ref="J109:L109" si="16">SUM(J102:J107)</f>
        <v>0</v>
      </c>
      <c r="K109" s="135">
        <f t="shared" si="16"/>
        <v>0</v>
      </c>
      <c r="L109" s="135">
        <f t="shared" si="16"/>
        <v>0</v>
      </c>
    </row>
    <row r="110" ht="15.75" customHeight="1" outlineLevel="1">
      <c r="A110" s="137"/>
      <c r="B110" s="137"/>
      <c r="C110" s="138"/>
      <c r="D110" s="138"/>
      <c r="E110" s="137"/>
      <c r="F110" s="139"/>
      <c r="G110" s="140"/>
      <c r="H110" s="127" t="s">
        <v>78</v>
      </c>
      <c r="I110" s="135">
        <f>J109-K109</f>
        <v>0</v>
      </c>
      <c r="J110" s="139"/>
      <c r="K110" s="139"/>
      <c r="L110" s="139"/>
    </row>
    <row r="111" ht="15.75" customHeight="1" outlineLevel="1">
      <c r="A111" s="143"/>
      <c r="B111" s="143"/>
      <c r="C111" s="144"/>
      <c r="D111" s="144"/>
      <c r="E111" s="143"/>
      <c r="F111" s="145"/>
      <c r="G111" s="146"/>
      <c r="H111" s="147"/>
      <c r="I111" s="148"/>
      <c r="J111" s="145"/>
      <c r="K111" s="145"/>
      <c r="L111" s="145"/>
    </row>
    <row r="112" ht="32.25" customHeight="1" outlineLevel="1">
      <c r="A112" s="153" t="s">
        <v>53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</row>
    <row r="113" ht="15.75" customHeight="1" outlineLevel="1">
      <c r="A113" s="127" t="s">
        <v>60</v>
      </c>
      <c r="B113" s="127" t="s">
        <v>61</v>
      </c>
      <c r="C113" s="127" t="s">
        <v>62</v>
      </c>
      <c r="D113" s="127" t="s">
        <v>63</v>
      </c>
      <c r="E113" s="127" t="s">
        <v>4</v>
      </c>
      <c r="F113" s="128" t="s">
        <v>64</v>
      </c>
      <c r="G113" s="128" t="s">
        <v>65</v>
      </c>
      <c r="H113" s="127" t="s">
        <v>66</v>
      </c>
      <c r="I113" s="129" t="s">
        <v>67</v>
      </c>
      <c r="J113" s="129" t="s">
        <v>68</v>
      </c>
      <c r="K113" s="129" t="s">
        <v>69</v>
      </c>
      <c r="L113" s="129" t="s">
        <v>70</v>
      </c>
    </row>
    <row r="114" ht="15.75" customHeight="1" outlineLevel="1">
      <c r="A114" s="157"/>
      <c r="B114" s="131"/>
      <c r="C114" s="132"/>
      <c r="D114" s="132"/>
      <c r="E114" s="131"/>
      <c r="F114" s="133"/>
      <c r="G114" s="134"/>
      <c r="H114" s="131"/>
      <c r="I114" s="135" t="str">
        <f t="shared" ref="I114:I119" si="17">K114/H114</f>
        <v>#DIV/0!</v>
      </c>
      <c r="J114" s="136"/>
      <c r="K114" s="136"/>
      <c r="L114" s="136"/>
    </row>
    <row r="115" ht="15.75" customHeight="1" outlineLevel="1">
      <c r="A115" s="157"/>
      <c r="B115" s="131"/>
      <c r="C115" s="132"/>
      <c r="D115" s="132"/>
      <c r="E115" s="131"/>
      <c r="F115" s="133"/>
      <c r="G115" s="134"/>
      <c r="H115" s="131"/>
      <c r="I115" s="135" t="str">
        <f t="shared" si="17"/>
        <v>#DIV/0!</v>
      </c>
      <c r="J115" s="136"/>
      <c r="K115" s="136"/>
      <c r="L115" s="136"/>
    </row>
    <row r="116" ht="15.75" customHeight="1" outlineLevel="1">
      <c r="A116" s="157"/>
      <c r="B116" s="131"/>
      <c r="C116" s="132"/>
      <c r="D116" s="132"/>
      <c r="E116" s="131"/>
      <c r="F116" s="133"/>
      <c r="G116" s="134"/>
      <c r="H116" s="131"/>
      <c r="I116" s="135" t="str">
        <f t="shared" si="17"/>
        <v>#DIV/0!</v>
      </c>
      <c r="J116" s="136"/>
      <c r="K116" s="136"/>
      <c r="L116" s="136"/>
    </row>
    <row r="117" ht="15.75" customHeight="1" outlineLevel="1">
      <c r="A117" s="157"/>
      <c r="B117" s="131"/>
      <c r="C117" s="132"/>
      <c r="D117" s="132"/>
      <c r="E117" s="131"/>
      <c r="F117" s="133"/>
      <c r="G117" s="134"/>
      <c r="H117" s="131"/>
      <c r="I117" s="135" t="str">
        <f t="shared" si="17"/>
        <v>#DIV/0!</v>
      </c>
      <c r="J117" s="136"/>
      <c r="K117" s="136"/>
      <c r="L117" s="136"/>
    </row>
    <row r="118" ht="15.75" customHeight="1" outlineLevel="1">
      <c r="A118" s="157"/>
      <c r="B118" s="131"/>
      <c r="C118" s="132"/>
      <c r="D118" s="132"/>
      <c r="E118" s="131"/>
      <c r="F118" s="133"/>
      <c r="G118" s="134"/>
      <c r="H118" s="131"/>
      <c r="I118" s="135" t="str">
        <f t="shared" si="17"/>
        <v>#DIV/0!</v>
      </c>
      <c r="J118" s="136"/>
      <c r="K118" s="136"/>
      <c r="L118" s="136"/>
    </row>
    <row r="119" ht="15.75" customHeight="1" outlineLevel="1">
      <c r="A119" s="157"/>
      <c r="B119" s="131"/>
      <c r="C119" s="132"/>
      <c r="D119" s="132"/>
      <c r="E119" s="131"/>
      <c r="F119" s="133"/>
      <c r="G119" s="134"/>
      <c r="H119" s="131"/>
      <c r="I119" s="135" t="str">
        <f t="shared" si="17"/>
        <v>#DIV/0!</v>
      </c>
      <c r="J119" s="136"/>
      <c r="K119" s="136"/>
      <c r="L119" s="136"/>
    </row>
    <row r="120" ht="15.75" customHeight="1" outlineLevel="1">
      <c r="A120" s="137"/>
      <c r="B120" s="137"/>
      <c r="C120" s="138"/>
      <c r="D120" s="138"/>
      <c r="E120" s="139"/>
      <c r="F120" s="139"/>
      <c r="G120" s="140"/>
      <c r="H120" s="141" t="s">
        <v>58</v>
      </c>
      <c r="I120" s="25"/>
      <c r="J120" s="25"/>
      <c r="K120" s="25"/>
      <c r="L120" s="22"/>
    </row>
    <row r="121" ht="15.75" customHeight="1" outlineLevel="1">
      <c r="A121" s="137"/>
      <c r="B121" s="137"/>
      <c r="C121" s="138"/>
      <c r="D121" s="138"/>
      <c r="E121" s="137"/>
      <c r="F121" s="139"/>
      <c r="G121" s="140"/>
      <c r="H121" s="142">
        <f>SUM(H114:H119)</f>
        <v>0</v>
      </c>
      <c r="I121" s="135" t="str">
        <f>K121/H121</f>
        <v>#DIV/0!</v>
      </c>
      <c r="J121" s="135">
        <f t="shared" ref="J121:L121" si="18">SUM(J114:J119)</f>
        <v>0</v>
      </c>
      <c r="K121" s="135">
        <f t="shared" si="18"/>
        <v>0</v>
      </c>
      <c r="L121" s="135">
        <f t="shared" si="18"/>
        <v>0</v>
      </c>
    </row>
    <row r="122" ht="15.75" customHeight="1" outlineLevel="1">
      <c r="A122" s="137"/>
      <c r="B122" s="137"/>
      <c r="C122" s="138"/>
      <c r="D122" s="138"/>
      <c r="E122" s="137"/>
      <c r="F122" s="139"/>
      <c r="G122" s="140"/>
      <c r="H122" s="127" t="s">
        <v>78</v>
      </c>
      <c r="I122" s="135">
        <f>J121-K121</f>
        <v>0</v>
      </c>
      <c r="J122" s="139"/>
      <c r="K122" s="139"/>
      <c r="L122" s="139"/>
    </row>
    <row r="123" ht="15.75" customHeight="1" outlineLevel="1">
      <c r="A123" s="143"/>
      <c r="B123" s="143"/>
      <c r="C123" s="144"/>
      <c r="D123" s="144"/>
      <c r="E123" s="143"/>
      <c r="F123" s="145"/>
      <c r="G123" s="146"/>
      <c r="H123" s="147"/>
      <c r="I123" s="148"/>
      <c r="J123" s="145"/>
      <c r="K123" s="145"/>
      <c r="L123" s="145"/>
    </row>
    <row r="124" ht="27.75" customHeight="1" outlineLevel="1">
      <c r="A124" s="153" t="s">
        <v>54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</row>
    <row r="125" ht="15.75" customHeight="1" outlineLevel="1">
      <c r="A125" s="127" t="s">
        <v>60</v>
      </c>
      <c r="B125" s="127" t="s">
        <v>61</v>
      </c>
      <c r="C125" s="127" t="s">
        <v>62</v>
      </c>
      <c r="D125" s="127" t="s">
        <v>63</v>
      </c>
      <c r="E125" s="127" t="s">
        <v>4</v>
      </c>
      <c r="F125" s="128" t="s">
        <v>64</v>
      </c>
      <c r="G125" s="128" t="s">
        <v>65</v>
      </c>
      <c r="H125" s="127" t="s">
        <v>66</v>
      </c>
      <c r="I125" s="129" t="s">
        <v>67</v>
      </c>
      <c r="J125" s="129" t="s">
        <v>68</v>
      </c>
      <c r="K125" s="129" t="s">
        <v>69</v>
      </c>
      <c r="L125" s="129" t="s">
        <v>70</v>
      </c>
    </row>
    <row r="126" ht="15.75" customHeight="1" outlineLevel="1">
      <c r="A126" s="157"/>
      <c r="B126" s="131"/>
      <c r="C126" s="132"/>
      <c r="D126" s="132"/>
      <c r="E126" s="131"/>
      <c r="F126" s="133"/>
      <c r="G126" s="134"/>
      <c r="H126" s="131"/>
      <c r="I126" s="135" t="str">
        <f t="shared" ref="I126:I131" si="19">K126/H126</f>
        <v>#DIV/0!</v>
      </c>
      <c r="J126" s="136"/>
      <c r="K126" s="136"/>
      <c r="L126" s="136"/>
    </row>
    <row r="127" ht="15.75" customHeight="1" outlineLevel="1">
      <c r="A127" s="157"/>
      <c r="B127" s="131"/>
      <c r="C127" s="132"/>
      <c r="D127" s="132"/>
      <c r="E127" s="131"/>
      <c r="F127" s="133"/>
      <c r="G127" s="134"/>
      <c r="H127" s="131"/>
      <c r="I127" s="135" t="str">
        <f t="shared" si="19"/>
        <v>#DIV/0!</v>
      </c>
      <c r="J127" s="136"/>
      <c r="K127" s="136"/>
      <c r="L127" s="136"/>
    </row>
    <row r="128" ht="15.75" customHeight="1" outlineLevel="1">
      <c r="A128" s="157"/>
      <c r="B128" s="131"/>
      <c r="C128" s="132"/>
      <c r="D128" s="132"/>
      <c r="E128" s="131"/>
      <c r="F128" s="133"/>
      <c r="G128" s="134"/>
      <c r="H128" s="131"/>
      <c r="I128" s="135" t="str">
        <f t="shared" si="19"/>
        <v>#DIV/0!</v>
      </c>
      <c r="J128" s="136"/>
      <c r="K128" s="136"/>
      <c r="L128" s="136"/>
    </row>
    <row r="129" ht="15.75" customHeight="1" outlineLevel="1">
      <c r="A129" s="157"/>
      <c r="B129" s="131"/>
      <c r="C129" s="132"/>
      <c r="D129" s="132"/>
      <c r="E129" s="131"/>
      <c r="F129" s="133"/>
      <c r="G129" s="134"/>
      <c r="H129" s="131"/>
      <c r="I129" s="135" t="str">
        <f t="shared" si="19"/>
        <v>#DIV/0!</v>
      </c>
      <c r="J129" s="136"/>
      <c r="K129" s="136"/>
      <c r="L129" s="136"/>
    </row>
    <row r="130" ht="15.75" customHeight="1" outlineLevel="1">
      <c r="A130" s="157"/>
      <c r="B130" s="131"/>
      <c r="C130" s="132"/>
      <c r="D130" s="132"/>
      <c r="E130" s="131"/>
      <c r="F130" s="133"/>
      <c r="G130" s="134"/>
      <c r="H130" s="131"/>
      <c r="I130" s="135" t="str">
        <f t="shared" si="19"/>
        <v>#DIV/0!</v>
      </c>
      <c r="J130" s="136"/>
      <c r="K130" s="136"/>
      <c r="L130" s="136"/>
    </row>
    <row r="131" ht="15.75" customHeight="1" outlineLevel="1">
      <c r="A131" s="157"/>
      <c r="B131" s="131"/>
      <c r="C131" s="132"/>
      <c r="D131" s="132"/>
      <c r="E131" s="131"/>
      <c r="F131" s="133"/>
      <c r="G131" s="134"/>
      <c r="H131" s="131"/>
      <c r="I131" s="135" t="str">
        <f t="shared" si="19"/>
        <v>#DIV/0!</v>
      </c>
      <c r="J131" s="136"/>
      <c r="K131" s="136"/>
      <c r="L131" s="136"/>
    </row>
    <row r="132" ht="15.75" customHeight="1" outlineLevel="1">
      <c r="A132" s="137"/>
      <c r="B132" s="137"/>
      <c r="C132" s="138"/>
      <c r="D132" s="138"/>
      <c r="E132" s="139"/>
      <c r="F132" s="139"/>
      <c r="G132" s="140"/>
      <c r="H132" s="141" t="s">
        <v>58</v>
      </c>
      <c r="I132" s="25"/>
      <c r="J132" s="25"/>
      <c r="K132" s="25"/>
      <c r="L132" s="22"/>
    </row>
    <row r="133" ht="15.75" customHeight="1" outlineLevel="1">
      <c r="A133" s="137"/>
      <c r="B133" s="137"/>
      <c r="C133" s="138"/>
      <c r="D133" s="138"/>
      <c r="E133" s="137"/>
      <c r="F133" s="139"/>
      <c r="G133" s="140"/>
      <c r="H133" s="142">
        <f>SUM(H126:H131)</f>
        <v>0</v>
      </c>
      <c r="I133" s="135" t="str">
        <f>K133/H133</f>
        <v>#DIV/0!</v>
      </c>
      <c r="J133" s="135">
        <f t="shared" ref="J133:L133" si="20">SUM(J126:J131)</f>
        <v>0</v>
      </c>
      <c r="K133" s="135">
        <f t="shared" si="20"/>
        <v>0</v>
      </c>
      <c r="L133" s="135">
        <f t="shared" si="20"/>
        <v>0</v>
      </c>
    </row>
    <row r="134" ht="15.75" customHeight="1" outlineLevel="1">
      <c r="A134" s="137"/>
      <c r="B134" s="137"/>
      <c r="C134" s="138"/>
      <c r="D134" s="138"/>
      <c r="E134" s="137"/>
      <c r="F134" s="139"/>
      <c r="G134" s="140"/>
      <c r="H134" s="127" t="s">
        <v>78</v>
      </c>
      <c r="I134" s="135">
        <f>J133-K133</f>
        <v>0</v>
      </c>
      <c r="J134" s="139"/>
      <c r="K134" s="139"/>
      <c r="L134" s="139"/>
    </row>
    <row r="135" ht="15.75" customHeight="1" outlineLevel="1">
      <c r="A135" s="143"/>
      <c r="B135" s="143"/>
      <c r="C135" s="144"/>
      <c r="D135" s="144"/>
      <c r="E135" s="143"/>
      <c r="F135" s="145"/>
      <c r="G135" s="146"/>
      <c r="H135" s="147"/>
      <c r="I135" s="148"/>
      <c r="J135" s="145"/>
      <c r="K135" s="145"/>
      <c r="L135" s="145"/>
    </row>
    <row r="136" ht="24.75" customHeight="1" outlineLevel="1">
      <c r="A136" s="153" t="s">
        <v>55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</row>
    <row r="137" ht="15.75" customHeight="1" outlineLevel="1">
      <c r="A137" s="127" t="s">
        <v>60</v>
      </c>
      <c r="B137" s="127" t="s">
        <v>61</v>
      </c>
      <c r="C137" s="127" t="s">
        <v>62</v>
      </c>
      <c r="D137" s="127" t="s">
        <v>63</v>
      </c>
      <c r="E137" s="127" t="s">
        <v>4</v>
      </c>
      <c r="F137" s="128" t="s">
        <v>64</v>
      </c>
      <c r="G137" s="128" t="s">
        <v>65</v>
      </c>
      <c r="H137" s="127" t="s">
        <v>66</v>
      </c>
      <c r="I137" s="129" t="s">
        <v>67</v>
      </c>
      <c r="J137" s="129" t="s">
        <v>68</v>
      </c>
      <c r="K137" s="129" t="s">
        <v>69</v>
      </c>
      <c r="L137" s="129" t="s">
        <v>70</v>
      </c>
    </row>
    <row r="138" ht="15.75" customHeight="1" outlineLevel="1">
      <c r="A138" s="157"/>
      <c r="B138" s="131"/>
      <c r="C138" s="132"/>
      <c r="D138" s="132"/>
      <c r="E138" s="131"/>
      <c r="F138" s="133"/>
      <c r="G138" s="134"/>
      <c r="H138" s="131"/>
      <c r="I138" s="135" t="str">
        <f t="shared" ref="I138:I143" si="21">K138/H138</f>
        <v>#DIV/0!</v>
      </c>
      <c r="J138" s="136"/>
      <c r="K138" s="136"/>
      <c r="L138" s="136"/>
    </row>
    <row r="139" ht="15.75" customHeight="1" outlineLevel="1">
      <c r="A139" s="157"/>
      <c r="B139" s="131"/>
      <c r="C139" s="132"/>
      <c r="D139" s="132"/>
      <c r="E139" s="131"/>
      <c r="F139" s="133"/>
      <c r="G139" s="134"/>
      <c r="H139" s="131"/>
      <c r="I139" s="135" t="str">
        <f t="shared" si="21"/>
        <v>#DIV/0!</v>
      </c>
      <c r="J139" s="136"/>
      <c r="K139" s="136"/>
      <c r="L139" s="136"/>
    </row>
    <row r="140" ht="15.75" customHeight="1" outlineLevel="1">
      <c r="A140" s="157"/>
      <c r="B140" s="131"/>
      <c r="C140" s="132"/>
      <c r="D140" s="132"/>
      <c r="E140" s="131"/>
      <c r="F140" s="133"/>
      <c r="G140" s="134"/>
      <c r="H140" s="131"/>
      <c r="I140" s="135" t="str">
        <f t="shared" si="21"/>
        <v>#DIV/0!</v>
      </c>
      <c r="J140" s="136"/>
      <c r="K140" s="136"/>
      <c r="L140" s="136"/>
    </row>
    <row r="141" ht="15.75" customHeight="1" outlineLevel="1">
      <c r="A141" s="157"/>
      <c r="B141" s="131"/>
      <c r="C141" s="132"/>
      <c r="D141" s="132"/>
      <c r="E141" s="131"/>
      <c r="F141" s="133"/>
      <c r="G141" s="134"/>
      <c r="H141" s="131"/>
      <c r="I141" s="135" t="str">
        <f t="shared" si="21"/>
        <v>#DIV/0!</v>
      </c>
      <c r="J141" s="136"/>
      <c r="K141" s="136"/>
      <c r="L141" s="136"/>
    </row>
    <row r="142" ht="15.75" customHeight="1" outlineLevel="1">
      <c r="A142" s="157"/>
      <c r="B142" s="131"/>
      <c r="C142" s="132"/>
      <c r="D142" s="132"/>
      <c r="E142" s="131"/>
      <c r="F142" s="133"/>
      <c r="G142" s="134"/>
      <c r="H142" s="131"/>
      <c r="I142" s="135" t="str">
        <f t="shared" si="21"/>
        <v>#DIV/0!</v>
      </c>
      <c r="J142" s="136"/>
      <c r="K142" s="136"/>
      <c r="L142" s="136"/>
    </row>
    <row r="143" ht="15.75" customHeight="1" outlineLevel="1">
      <c r="A143" s="157"/>
      <c r="B143" s="131"/>
      <c r="C143" s="132"/>
      <c r="D143" s="132"/>
      <c r="E143" s="131"/>
      <c r="F143" s="133"/>
      <c r="G143" s="134"/>
      <c r="H143" s="131"/>
      <c r="I143" s="135" t="str">
        <f t="shared" si="21"/>
        <v>#DIV/0!</v>
      </c>
      <c r="J143" s="136"/>
      <c r="K143" s="136"/>
      <c r="L143" s="136"/>
    </row>
    <row r="144" ht="15.75" customHeight="1" outlineLevel="1">
      <c r="A144" s="137"/>
      <c r="B144" s="137"/>
      <c r="C144" s="138"/>
      <c r="D144" s="138"/>
      <c r="E144" s="139"/>
      <c r="F144" s="139"/>
      <c r="G144" s="140"/>
      <c r="H144" s="141" t="s">
        <v>58</v>
      </c>
      <c r="I144" s="25"/>
      <c r="J144" s="25"/>
      <c r="K144" s="25"/>
      <c r="L144" s="22"/>
    </row>
    <row r="145" ht="15.75" customHeight="1" outlineLevel="1">
      <c r="A145" s="137"/>
      <c r="B145" s="137"/>
      <c r="C145" s="138"/>
      <c r="D145" s="138"/>
      <c r="E145" s="137"/>
      <c r="F145" s="139"/>
      <c r="G145" s="140"/>
      <c r="H145" s="142">
        <f>SUM(H138:H143)</f>
        <v>0</v>
      </c>
      <c r="I145" s="135" t="str">
        <f>K145/H145</f>
        <v>#DIV/0!</v>
      </c>
      <c r="J145" s="135">
        <f t="shared" ref="J145:L145" si="22">SUM(J138:J143)</f>
        <v>0</v>
      </c>
      <c r="K145" s="135">
        <f t="shared" si="22"/>
        <v>0</v>
      </c>
      <c r="L145" s="135">
        <f t="shared" si="22"/>
        <v>0</v>
      </c>
    </row>
    <row r="146" ht="15.75" customHeight="1" outlineLevel="1">
      <c r="A146" s="137"/>
      <c r="B146" s="137"/>
      <c r="C146" s="138"/>
      <c r="D146" s="138"/>
      <c r="E146" s="137"/>
      <c r="F146" s="139"/>
      <c r="G146" s="140"/>
      <c r="H146" s="127" t="s">
        <v>78</v>
      </c>
      <c r="I146" s="135">
        <f>J145-K145</f>
        <v>0</v>
      </c>
      <c r="J146" s="139"/>
      <c r="K146" s="139"/>
      <c r="L146" s="139"/>
    </row>
    <row r="147" ht="15.75" customHeight="1" outlineLevel="1">
      <c r="A147" s="143"/>
      <c r="B147" s="143"/>
      <c r="C147" s="144"/>
      <c r="D147" s="144"/>
      <c r="E147" s="143"/>
      <c r="F147" s="145"/>
      <c r="G147" s="146"/>
      <c r="H147" s="147"/>
      <c r="I147" s="148"/>
      <c r="J147" s="145"/>
      <c r="K147" s="145"/>
      <c r="L147" s="145"/>
    </row>
    <row r="148" ht="22.5" customHeight="1" outlineLevel="1">
      <c r="A148" s="153" t="s">
        <v>56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</row>
    <row r="149" ht="15.75" customHeight="1" outlineLevel="1">
      <c r="A149" s="127" t="s">
        <v>60</v>
      </c>
      <c r="B149" s="127" t="s">
        <v>61</v>
      </c>
      <c r="C149" s="127" t="s">
        <v>62</v>
      </c>
      <c r="D149" s="127" t="s">
        <v>63</v>
      </c>
      <c r="E149" s="127" t="s">
        <v>4</v>
      </c>
      <c r="F149" s="128" t="s">
        <v>64</v>
      </c>
      <c r="G149" s="128" t="s">
        <v>65</v>
      </c>
      <c r="H149" s="127" t="s">
        <v>66</v>
      </c>
      <c r="I149" s="129" t="s">
        <v>67</v>
      </c>
      <c r="J149" s="129" t="s">
        <v>68</v>
      </c>
      <c r="K149" s="129" t="s">
        <v>69</v>
      </c>
      <c r="L149" s="129" t="s">
        <v>70</v>
      </c>
    </row>
    <row r="150" ht="15.75" customHeight="1" outlineLevel="1">
      <c r="A150" s="157"/>
      <c r="B150" s="131"/>
      <c r="C150" s="132"/>
      <c r="D150" s="132"/>
      <c r="E150" s="131"/>
      <c r="F150" s="133"/>
      <c r="G150" s="134"/>
      <c r="H150" s="131"/>
      <c r="I150" s="135" t="str">
        <f t="shared" ref="I150:I155" si="23">K150/H150</f>
        <v>#DIV/0!</v>
      </c>
      <c r="J150" s="136"/>
      <c r="K150" s="136"/>
      <c r="L150" s="136"/>
    </row>
    <row r="151" ht="15.75" customHeight="1" outlineLevel="1">
      <c r="A151" s="157"/>
      <c r="B151" s="131"/>
      <c r="C151" s="132"/>
      <c r="D151" s="132"/>
      <c r="E151" s="131"/>
      <c r="F151" s="133"/>
      <c r="G151" s="134"/>
      <c r="H151" s="131"/>
      <c r="I151" s="135" t="str">
        <f t="shared" si="23"/>
        <v>#DIV/0!</v>
      </c>
      <c r="J151" s="136"/>
      <c r="K151" s="136"/>
      <c r="L151" s="136"/>
    </row>
    <row r="152" ht="15.75" customHeight="1" outlineLevel="1">
      <c r="A152" s="157"/>
      <c r="B152" s="131"/>
      <c r="C152" s="132"/>
      <c r="D152" s="132"/>
      <c r="E152" s="131"/>
      <c r="F152" s="133"/>
      <c r="G152" s="134"/>
      <c r="H152" s="131"/>
      <c r="I152" s="135" t="str">
        <f t="shared" si="23"/>
        <v>#DIV/0!</v>
      </c>
      <c r="J152" s="136"/>
      <c r="K152" s="136"/>
      <c r="L152" s="136"/>
    </row>
    <row r="153" ht="15.75" customHeight="1" outlineLevel="1">
      <c r="A153" s="157"/>
      <c r="B153" s="131"/>
      <c r="C153" s="132"/>
      <c r="D153" s="132"/>
      <c r="E153" s="131"/>
      <c r="F153" s="133"/>
      <c r="G153" s="134"/>
      <c r="H153" s="131"/>
      <c r="I153" s="135" t="str">
        <f t="shared" si="23"/>
        <v>#DIV/0!</v>
      </c>
      <c r="J153" s="136"/>
      <c r="K153" s="136"/>
      <c r="L153" s="136"/>
    </row>
    <row r="154" ht="15.75" customHeight="1" outlineLevel="1">
      <c r="A154" s="157"/>
      <c r="B154" s="131"/>
      <c r="C154" s="132"/>
      <c r="D154" s="132"/>
      <c r="E154" s="131"/>
      <c r="F154" s="133"/>
      <c r="G154" s="134"/>
      <c r="H154" s="131"/>
      <c r="I154" s="135" t="str">
        <f t="shared" si="23"/>
        <v>#DIV/0!</v>
      </c>
      <c r="J154" s="136"/>
      <c r="K154" s="136"/>
      <c r="L154" s="136"/>
    </row>
    <row r="155" ht="15.75" customHeight="1" outlineLevel="1">
      <c r="A155" s="157"/>
      <c r="B155" s="131"/>
      <c r="C155" s="132"/>
      <c r="D155" s="132"/>
      <c r="E155" s="131"/>
      <c r="F155" s="133"/>
      <c r="G155" s="134"/>
      <c r="H155" s="131"/>
      <c r="I155" s="135" t="str">
        <f t="shared" si="23"/>
        <v>#DIV/0!</v>
      </c>
      <c r="J155" s="136"/>
      <c r="K155" s="136"/>
      <c r="L155" s="136"/>
    </row>
    <row r="156" ht="15.75" customHeight="1" outlineLevel="1">
      <c r="A156" s="137"/>
      <c r="B156" s="137"/>
      <c r="C156" s="138"/>
      <c r="D156" s="138"/>
      <c r="E156" s="139"/>
      <c r="F156" s="139"/>
      <c r="G156" s="140"/>
      <c r="H156" s="141" t="s">
        <v>58</v>
      </c>
      <c r="I156" s="25"/>
      <c r="J156" s="25"/>
      <c r="K156" s="25"/>
      <c r="L156" s="22"/>
    </row>
    <row r="157" ht="15.75" customHeight="1" outlineLevel="1">
      <c r="A157" s="137"/>
      <c r="B157" s="137"/>
      <c r="C157" s="138"/>
      <c r="D157" s="138"/>
      <c r="E157" s="137"/>
      <c r="F157" s="139"/>
      <c r="G157" s="140"/>
      <c r="H157" s="142">
        <f>SUM(H150:H155)</f>
        <v>0</v>
      </c>
      <c r="I157" s="135" t="str">
        <f>K157/H157</f>
        <v>#DIV/0!</v>
      </c>
      <c r="J157" s="135">
        <f t="shared" ref="J157:L157" si="24">SUM(J150:J155)</f>
        <v>0</v>
      </c>
      <c r="K157" s="135">
        <f t="shared" si="24"/>
        <v>0</v>
      </c>
      <c r="L157" s="135">
        <f t="shared" si="24"/>
        <v>0</v>
      </c>
    </row>
    <row r="158" ht="15.75" customHeight="1" outlineLevel="1">
      <c r="A158" s="137"/>
      <c r="B158" s="137"/>
      <c r="C158" s="138"/>
      <c r="D158" s="138"/>
      <c r="E158" s="137"/>
      <c r="F158" s="139"/>
      <c r="G158" s="140"/>
      <c r="H158" s="127" t="s">
        <v>78</v>
      </c>
      <c r="I158" s="135">
        <f>J157-K157</f>
        <v>0</v>
      </c>
      <c r="J158" s="139"/>
      <c r="K158" s="139"/>
      <c r="L158" s="139"/>
    </row>
    <row r="159" ht="15.75" customHeight="1" outlineLevel="1">
      <c r="A159" s="143"/>
      <c r="B159" s="143"/>
      <c r="C159" s="144"/>
      <c r="D159" s="144"/>
      <c r="E159" s="143"/>
      <c r="F159" s="145"/>
      <c r="G159" s="146"/>
      <c r="H159" s="147"/>
      <c r="I159" s="148"/>
      <c r="J159" s="145"/>
      <c r="K159" s="145"/>
      <c r="L159" s="145"/>
    </row>
    <row r="160" ht="25.5" customHeight="1" outlineLevel="1">
      <c r="A160" s="153" t="s">
        <v>57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</row>
    <row r="161" ht="15.75" customHeight="1" outlineLevel="1">
      <c r="A161" s="127" t="s">
        <v>60</v>
      </c>
      <c r="B161" s="127" t="s">
        <v>61</v>
      </c>
      <c r="C161" s="127" t="s">
        <v>62</v>
      </c>
      <c r="D161" s="127" t="s">
        <v>63</v>
      </c>
      <c r="E161" s="127" t="s">
        <v>4</v>
      </c>
      <c r="F161" s="128" t="s">
        <v>64</v>
      </c>
      <c r="G161" s="128" t="s">
        <v>65</v>
      </c>
      <c r="H161" s="127" t="s">
        <v>66</v>
      </c>
      <c r="I161" s="129" t="s">
        <v>67</v>
      </c>
      <c r="J161" s="129" t="s">
        <v>68</v>
      </c>
      <c r="K161" s="129" t="s">
        <v>69</v>
      </c>
      <c r="L161" s="129" t="s">
        <v>70</v>
      </c>
    </row>
    <row r="162" ht="15.75" customHeight="1" outlineLevel="1">
      <c r="A162" s="157"/>
      <c r="B162" s="131"/>
      <c r="C162" s="132"/>
      <c r="D162" s="132"/>
      <c r="E162" s="131"/>
      <c r="F162" s="133"/>
      <c r="G162" s="134"/>
      <c r="H162" s="131"/>
      <c r="I162" s="135" t="str">
        <f t="shared" ref="I162:I167" si="25">K162/H162</f>
        <v>#DIV/0!</v>
      </c>
      <c r="J162" s="136"/>
      <c r="K162" s="136"/>
      <c r="L162" s="136"/>
    </row>
    <row r="163" ht="15.75" customHeight="1" outlineLevel="1">
      <c r="A163" s="157"/>
      <c r="B163" s="131"/>
      <c r="C163" s="132"/>
      <c r="D163" s="132"/>
      <c r="E163" s="131"/>
      <c r="F163" s="133"/>
      <c r="G163" s="134"/>
      <c r="H163" s="131"/>
      <c r="I163" s="135" t="str">
        <f t="shared" si="25"/>
        <v>#DIV/0!</v>
      </c>
      <c r="J163" s="136"/>
      <c r="K163" s="136"/>
      <c r="L163" s="136"/>
    </row>
    <row r="164" ht="15.75" customHeight="1" outlineLevel="1">
      <c r="A164" s="157"/>
      <c r="B164" s="131"/>
      <c r="C164" s="132"/>
      <c r="D164" s="132"/>
      <c r="E164" s="131"/>
      <c r="F164" s="133"/>
      <c r="G164" s="134"/>
      <c r="H164" s="131"/>
      <c r="I164" s="135" t="str">
        <f t="shared" si="25"/>
        <v>#DIV/0!</v>
      </c>
      <c r="J164" s="136"/>
      <c r="K164" s="136"/>
      <c r="L164" s="136"/>
    </row>
    <row r="165" ht="15.75" customHeight="1" outlineLevel="1">
      <c r="A165" s="157"/>
      <c r="B165" s="131"/>
      <c r="C165" s="132"/>
      <c r="D165" s="132"/>
      <c r="E165" s="131"/>
      <c r="F165" s="133"/>
      <c r="G165" s="134"/>
      <c r="H165" s="131"/>
      <c r="I165" s="135" t="str">
        <f t="shared" si="25"/>
        <v>#DIV/0!</v>
      </c>
      <c r="J165" s="136"/>
      <c r="K165" s="136"/>
      <c r="L165" s="136"/>
    </row>
    <row r="166" ht="15.75" customHeight="1" outlineLevel="1">
      <c r="A166" s="157"/>
      <c r="B166" s="131"/>
      <c r="C166" s="132"/>
      <c r="D166" s="132"/>
      <c r="E166" s="131"/>
      <c r="F166" s="133"/>
      <c r="G166" s="134"/>
      <c r="H166" s="131"/>
      <c r="I166" s="135" t="str">
        <f t="shared" si="25"/>
        <v>#DIV/0!</v>
      </c>
      <c r="J166" s="136"/>
      <c r="K166" s="136"/>
      <c r="L166" s="136"/>
    </row>
    <row r="167" ht="15.75" customHeight="1" outlineLevel="1">
      <c r="A167" s="157"/>
      <c r="B167" s="131"/>
      <c r="C167" s="132"/>
      <c r="D167" s="132"/>
      <c r="E167" s="131"/>
      <c r="F167" s="133"/>
      <c r="G167" s="134"/>
      <c r="H167" s="131"/>
      <c r="I167" s="135" t="str">
        <f t="shared" si="25"/>
        <v>#DIV/0!</v>
      </c>
      <c r="J167" s="136"/>
      <c r="K167" s="136"/>
      <c r="L167" s="136"/>
    </row>
    <row r="168" ht="15.75" customHeight="1" outlineLevel="1">
      <c r="A168" s="137"/>
      <c r="B168" s="137"/>
      <c r="C168" s="138"/>
      <c r="D168" s="138"/>
      <c r="E168" s="139"/>
      <c r="F168" s="139"/>
      <c r="G168" s="140"/>
      <c r="H168" s="141" t="s">
        <v>58</v>
      </c>
      <c r="I168" s="25"/>
      <c r="J168" s="25"/>
      <c r="K168" s="25"/>
      <c r="L168" s="22"/>
    </row>
    <row r="169" ht="15.75" customHeight="1" outlineLevel="1">
      <c r="A169" s="137"/>
      <c r="B169" s="137"/>
      <c r="C169" s="138"/>
      <c r="D169" s="138"/>
      <c r="E169" s="137"/>
      <c r="F169" s="139"/>
      <c r="G169" s="140"/>
      <c r="H169" s="142">
        <f>SUM(H162:H167)</f>
        <v>0</v>
      </c>
      <c r="I169" s="135" t="str">
        <f>K169/H169</f>
        <v>#DIV/0!</v>
      </c>
      <c r="J169" s="135">
        <f t="shared" ref="J169:L169" si="26">SUM(J162:J167)</f>
        <v>0</v>
      </c>
      <c r="K169" s="135">
        <f t="shared" si="26"/>
        <v>0</v>
      </c>
      <c r="L169" s="135">
        <f t="shared" si="26"/>
        <v>0</v>
      </c>
    </row>
    <row r="170" ht="15.75" customHeight="1" outlineLevel="1">
      <c r="A170" s="137"/>
      <c r="B170" s="137"/>
      <c r="C170" s="138"/>
      <c r="D170" s="138"/>
      <c r="E170" s="137"/>
      <c r="F170" s="139"/>
      <c r="G170" s="140"/>
      <c r="H170" s="127" t="s">
        <v>78</v>
      </c>
      <c r="I170" s="135">
        <f>J169-K169</f>
        <v>0</v>
      </c>
      <c r="J170" s="139"/>
      <c r="K170" s="139"/>
      <c r="L170" s="139"/>
    </row>
  </sheetData>
  <mergeCells count="30">
    <mergeCell ref="A1:L1"/>
    <mergeCell ref="A2:L2"/>
    <mergeCell ref="H10:L10"/>
    <mergeCell ref="A14:L14"/>
    <mergeCell ref="H22:L22"/>
    <mergeCell ref="A26:L26"/>
    <mergeCell ref="A27:L27"/>
    <mergeCell ref="H35:L35"/>
    <mergeCell ref="A39:L39"/>
    <mergeCell ref="H47:L47"/>
    <mergeCell ref="A51:L51"/>
    <mergeCell ref="H60:L60"/>
    <mergeCell ref="A64:L64"/>
    <mergeCell ref="A76:L76"/>
    <mergeCell ref="H72:L72"/>
    <mergeCell ref="H84:L84"/>
    <mergeCell ref="A88:L88"/>
    <mergeCell ref="H96:L96"/>
    <mergeCell ref="A100:L100"/>
    <mergeCell ref="H108:L108"/>
    <mergeCell ref="A112:L112"/>
    <mergeCell ref="H156:L156"/>
    <mergeCell ref="H168:L168"/>
    <mergeCell ref="H120:L120"/>
    <mergeCell ref="A124:L124"/>
    <mergeCell ref="H132:L132"/>
    <mergeCell ref="A136:L136"/>
    <mergeCell ref="H144:L144"/>
    <mergeCell ref="A148:L148"/>
    <mergeCell ref="A160:L160"/>
  </mergeCells>
  <dataValidations>
    <dataValidation type="list" allowBlank="1" sqref="E29:E34 E41:E46 E53:E59 E66:E71 E78:E83 E90:E95 E102:E107 E114:E119 E126:E131 E138:E143 E150:E155 E162:E167">
      <formula1>"ATIVA,CONCLUÍDA,DESATIVADA,PAUSADA,EM ANÁLISE,PROGRAMADA"</formula1>
    </dataValidation>
    <dataValidation type="list" allowBlank="1" sqref="E4:E8 E16:E20">
      <formula1>"ATIVA,PROGRAMADA,DESATIVADA,EM ANÁLISE,CONCLUÍDA,BLOCK"</formula1>
    </dataValidation>
  </dataValidations>
  <hyperlinks>
    <hyperlink r:id="rId1" ref="A4"/>
    <hyperlink r:id="rId2" ref="B4"/>
    <hyperlink r:id="rId3" ref="A5"/>
    <hyperlink r:id="rId4" ref="B5"/>
    <hyperlink r:id="rId5" ref="A6"/>
    <hyperlink r:id="rId6" ref="B6"/>
    <hyperlink r:id="rId7" ref="A7"/>
    <hyperlink r:id="rId8" ref="B7"/>
    <hyperlink r:id="rId9" ref="A8"/>
    <hyperlink r:id="rId10" ref="B8"/>
    <hyperlink r:id="rId11" ref="A9"/>
    <hyperlink r:id="rId12" ref="B9"/>
    <hyperlink r:id="rId13" ref="A16"/>
    <hyperlink r:id="rId14" ref="B16"/>
    <hyperlink r:id="rId15" ref="A17"/>
    <hyperlink r:id="rId16" ref="B17"/>
    <hyperlink r:id="rId17" ref="A18"/>
    <hyperlink r:id="rId18" ref="B18"/>
    <hyperlink r:id="rId19" ref="A19"/>
    <hyperlink r:id="rId20" ref="B19"/>
    <hyperlink r:id="rId21" ref="A20"/>
    <hyperlink r:id="rId22" ref="B20"/>
    <hyperlink r:id="rId23" ref="A41"/>
    <hyperlink r:id="rId24" ref="B41"/>
    <hyperlink r:id="rId25" ref="C41"/>
    <hyperlink r:id="rId26" ref="A42"/>
    <hyperlink r:id="rId27" ref="B42"/>
    <hyperlink r:id="rId28" ref="C42"/>
    <hyperlink r:id="rId29" ref="A43"/>
    <hyperlink r:id="rId30" ref="B43"/>
    <hyperlink r:id="rId31" ref="C43"/>
    <hyperlink r:id="rId32" ref="A53"/>
    <hyperlink r:id="rId33" ref="B53"/>
    <hyperlink r:id="rId34" ref="C53"/>
    <hyperlink r:id="rId35" ref="A54"/>
    <hyperlink r:id="rId36" ref="B54"/>
    <hyperlink r:id="rId37" ref="C54"/>
    <hyperlink r:id="rId38" ref="A55"/>
    <hyperlink r:id="rId39" ref="B55"/>
    <hyperlink r:id="rId40" ref="C55"/>
    <hyperlink r:id="rId41" ref="A56"/>
    <hyperlink r:id="rId42" ref="B56"/>
    <hyperlink r:id="rId43" ref="C56"/>
    <hyperlink r:id="rId44" ref="A57"/>
    <hyperlink r:id="rId45" ref="B57"/>
    <hyperlink r:id="rId46" ref="C57"/>
    <hyperlink r:id="rId47" ref="A58"/>
    <hyperlink r:id="rId48" ref="B58"/>
    <hyperlink r:id="rId49" ref="C58"/>
    <hyperlink r:id="rId50" ref="A59"/>
    <hyperlink r:id="rId51" ref="B59"/>
    <hyperlink r:id="rId52" ref="C59"/>
  </hyperlinks>
  <drawing r:id="rId5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0" outlineLevelRow="2"/>
  <cols>
    <col customWidth="1" min="1" max="1" width="9.0"/>
    <col customWidth="1" min="2" max="2" width="12.13"/>
    <col customWidth="1" min="3" max="3" width="26.25"/>
    <col customWidth="1" min="4" max="4" width="71.13"/>
    <col customWidth="1" min="5" max="5" width="11.5"/>
    <col customWidth="1" min="6" max="6" width="10.88"/>
    <col customWidth="1" min="7" max="7" width="9.5"/>
    <col customWidth="1" min="8" max="8" width="11.0"/>
    <col customWidth="1" min="9" max="9" width="10.25"/>
    <col customWidth="1" min="10" max="10" width="11.25"/>
    <col customWidth="1" min="11" max="11" width="9.5"/>
    <col customWidth="1" min="12" max="12" width="10.5"/>
  </cols>
  <sheetData>
    <row r="1" ht="31.5" customHeight="1" collapsed="1">
      <c r="A1" s="83" t="s">
        <v>59</v>
      </c>
    </row>
    <row r="2" ht="24.0" hidden="1" customHeight="1" outlineLevel="1">
      <c r="A2" s="84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ht="15.75" hidden="1" customHeight="1" outlineLevel="1" collapsed="1">
      <c r="A3" s="85" t="s">
        <v>60</v>
      </c>
      <c r="B3" s="86" t="s">
        <v>61</v>
      </c>
      <c r="C3" s="86" t="s">
        <v>62</v>
      </c>
      <c r="D3" s="86" t="s">
        <v>63</v>
      </c>
      <c r="E3" s="86" t="s">
        <v>4</v>
      </c>
      <c r="F3" s="87" t="s">
        <v>64</v>
      </c>
      <c r="G3" s="87" t="s">
        <v>65</v>
      </c>
      <c r="H3" s="86" t="s">
        <v>66</v>
      </c>
      <c r="I3" s="88" t="s">
        <v>67</v>
      </c>
      <c r="J3" s="88" t="s">
        <v>68</v>
      </c>
      <c r="K3" s="88" t="s">
        <v>69</v>
      </c>
      <c r="L3" s="88" t="s">
        <v>70</v>
      </c>
    </row>
    <row r="4" ht="15.75" hidden="1" customHeight="1" outlineLevel="2">
      <c r="A4" s="89" t="s">
        <v>17</v>
      </c>
      <c r="B4" s="90" t="s">
        <v>71</v>
      </c>
      <c r="C4" s="91" t="s">
        <v>16</v>
      </c>
      <c r="D4" s="92" t="s">
        <v>72</v>
      </c>
      <c r="E4" s="93" t="s">
        <v>73</v>
      </c>
      <c r="F4" s="94"/>
      <c r="G4" s="95"/>
      <c r="H4" s="91">
        <v>8.0</v>
      </c>
      <c r="I4" s="96">
        <v>4.4</v>
      </c>
      <c r="J4" s="97">
        <v>35.22</v>
      </c>
      <c r="K4" s="97">
        <v>35.22</v>
      </c>
      <c r="L4" s="97"/>
    </row>
    <row r="5" ht="15.75" hidden="1" customHeight="1" outlineLevel="2">
      <c r="A5" s="89" t="s">
        <v>17</v>
      </c>
      <c r="B5" s="90" t="s">
        <v>71</v>
      </c>
      <c r="C5" s="91" t="s">
        <v>16</v>
      </c>
      <c r="D5" s="92" t="s">
        <v>74</v>
      </c>
      <c r="E5" s="93" t="s">
        <v>73</v>
      </c>
      <c r="F5" s="94"/>
      <c r="G5" s="95"/>
      <c r="H5" s="91">
        <v>27.0</v>
      </c>
      <c r="I5" s="96">
        <v>8.66</v>
      </c>
      <c r="J5" s="97">
        <v>233.79</v>
      </c>
      <c r="K5" s="97">
        <v>233.79</v>
      </c>
      <c r="L5" s="97"/>
    </row>
    <row r="6" ht="15.75" hidden="1" customHeight="1" outlineLevel="2">
      <c r="A6" s="89" t="s">
        <v>17</v>
      </c>
      <c r="B6" s="90" t="s">
        <v>71</v>
      </c>
      <c r="C6" s="91" t="s">
        <v>16</v>
      </c>
      <c r="D6" s="92" t="s">
        <v>75</v>
      </c>
      <c r="E6" s="93" t="s">
        <v>73</v>
      </c>
      <c r="F6" s="94"/>
      <c r="G6" s="95"/>
      <c r="H6" s="91">
        <v>74.0</v>
      </c>
      <c r="I6" s="96">
        <v>3.19</v>
      </c>
      <c r="J6" s="97">
        <v>235.87</v>
      </c>
      <c r="K6" s="97">
        <v>235.87</v>
      </c>
      <c r="L6" s="97"/>
    </row>
    <row r="7" ht="15.75" hidden="1" customHeight="1" outlineLevel="2">
      <c r="A7" s="89" t="s">
        <v>17</v>
      </c>
      <c r="B7" s="90" t="s">
        <v>71</v>
      </c>
      <c r="C7" s="91" t="s">
        <v>16</v>
      </c>
      <c r="D7" s="92" t="s">
        <v>76</v>
      </c>
      <c r="E7" s="93" t="s">
        <v>73</v>
      </c>
      <c r="F7" s="94"/>
      <c r="G7" s="95"/>
      <c r="H7" s="91">
        <v>41.0</v>
      </c>
      <c r="I7" s="96">
        <v>8.16</v>
      </c>
      <c r="J7" s="97">
        <v>334.55</v>
      </c>
      <c r="K7" s="97">
        <v>334.55</v>
      </c>
      <c r="L7" s="97"/>
    </row>
    <row r="8" ht="15.75" hidden="1" customHeight="1" outlineLevel="2">
      <c r="A8" s="89" t="s">
        <v>17</v>
      </c>
      <c r="B8" s="90" t="s">
        <v>71</v>
      </c>
      <c r="C8" s="91" t="s">
        <v>16</v>
      </c>
      <c r="D8" s="92" t="s">
        <v>77</v>
      </c>
      <c r="E8" s="93" t="s">
        <v>73</v>
      </c>
      <c r="F8" s="94"/>
      <c r="G8" s="95"/>
      <c r="H8" s="91">
        <v>65.0</v>
      </c>
      <c r="I8" s="96">
        <v>12.33</v>
      </c>
      <c r="J8" s="97">
        <v>801.68</v>
      </c>
      <c r="K8" s="97">
        <v>801.68</v>
      </c>
      <c r="L8" s="97"/>
    </row>
    <row r="9" ht="15.75" hidden="1" customHeight="1" outlineLevel="2">
      <c r="A9" s="89" t="s">
        <v>17</v>
      </c>
      <c r="B9" s="90" t="s">
        <v>71</v>
      </c>
      <c r="C9" s="91" t="s">
        <v>16</v>
      </c>
      <c r="D9" s="98"/>
      <c r="E9" s="99"/>
      <c r="F9" s="100"/>
      <c r="G9" s="95"/>
      <c r="H9" s="99"/>
      <c r="I9" s="101"/>
      <c r="J9" s="102"/>
      <c r="K9" s="102"/>
      <c r="L9" s="102"/>
    </row>
    <row r="10" ht="15.75" hidden="1" customHeight="1" outlineLevel="1">
      <c r="A10" s="103"/>
      <c r="B10" s="103"/>
      <c r="C10" s="103"/>
      <c r="D10" s="103"/>
      <c r="E10" s="103"/>
      <c r="F10" s="104"/>
      <c r="G10" s="105"/>
      <c r="H10" s="106" t="s">
        <v>58</v>
      </c>
      <c r="I10" s="5"/>
      <c r="J10" s="5"/>
      <c r="K10" s="5"/>
      <c r="L10" s="2"/>
    </row>
    <row r="11" ht="15.75" hidden="1" customHeight="1" outlineLevel="1">
      <c r="A11" s="103"/>
      <c r="B11" s="103"/>
      <c r="C11" s="107"/>
      <c r="D11" s="107"/>
      <c r="E11" s="103"/>
      <c r="F11" s="104"/>
      <c r="G11" s="105"/>
      <c r="H11" s="108">
        <f>SUM(H4:H9)</f>
        <v>215</v>
      </c>
      <c r="I11" s="109">
        <f>K11/H11</f>
        <v>7.633069767</v>
      </c>
      <c r="J11" s="109">
        <f t="shared" ref="J11:L11" si="1">SUM(J4:J9)</f>
        <v>1641.11</v>
      </c>
      <c r="K11" s="109">
        <f t="shared" si="1"/>
        <v>1641.11</v>
      </c>
      <c r="L11" s="109">
        <f t="shared" si="1"/>
        <v>0</v>
      </c>
    </row>
    <row r="12" ht="15.75" hidden="1" customHeight="1" outlineLevel="1">
      <c r="A12" s="103"/>
      <c r="B12" s="103"/>
      <c r="C12" s="107"/>
      <c r="D12" s="107"/>
      <c r="E12" s="103"/>
      <c r="F12" s="104"/>
      <c r="G12" s="105"/>
      <c r="H12" s="85" t="s">
        <v>78</v>
      </c>
      <c r="I12" s="110">
        <f>J11-K11</f>
        <v>0</v>
      </c>
      <c r="J12" s="104"/>
      <c r="K12" s="104"/>
      <c r="L12" s="104"/>
    </row>
    <row r="13" ht="15.75" hidden="1" customHeight="1" outlineLevel="1">
      <c r="A13" s="103"/>
      <c r="B13" s="103"/>
      <c r="C13" s="107"/>
      <c r="D13" s="107"/>
      <c r="E13" s="103"/>
      <c r="F13" s="104"/>
      <c r="G13" s="105"/>
      <c r="H13" s="111"/>
      <c r="I13" s="112"/>
      <c r="J13" s="104"/>
      <c r="K13" s="104"/>
      <c r="L13" s="104"/>
    </row>
    <row r="14" ht="25.5" hidden="1" customHeight="1" outlineLevel="1">
      <c r="A14" s="84" t="s">
        <v>57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ht="15.75" hidden="1" customHeight="1" outlineLevel="1" collapsed="1">
      <c r="A15" s="85" t="s">
        <v>60</v>
      </c>
      <c r="B15" s="86" t="s">
        <v>61</v>
      </c>
      <c r="C15" s="86" t="s">
        <v>62</v>
      </c>
      <c r="D15" s="86" t="s">
        <v>63</v>
      </c>
      <c r="E15" s="86" t="s">
        <v>4</v>
      </c>
      <c r="F15" s="87" t="s">
        <v>64</v>
      </c>
      <c r="G15" s="87" t="s">
        <v>65</v>
      </c>
      <c r="H15" s="86" t="s">
        <v>66</v>
      </c>
      <c r="I15" s="88" t="s">
        <v>67</v>
      </c>
      <c r="J15" s="88" t="s">
        <v>68</v>
      </c>
      <c r="K15" s="88" t="s">
        <v>69</v>
      </c>
      <c r="L15" s="88" t="s">
        <v>70</v>
      </c>
    </row>
    <row r="16" ht="15.75" hidden="1" customHeight="1" outlineLevel="2">
      <c r="A16" s="89" t="s">
        <v>17</v>
      </c>
      <c r="B16" s="90" t="s">
        <v>71</v>
      </c>
      <c r="C16" s="91" t="s">
        <v>16</v>
      </c>
      <c r="D16" s="92" t="s">
        <v>79</v>
      </c>
      <c r="E16" s="93" t="s">
        <v>73</v>
      </c>
      <c r="F16" s="100"/>
      <c r="G16" s="95"/>
      <c r="H16" s="91">
        <v>65.0</v>
      </c>
      <c r="I16" s="96">
        <v>6.25</v>
      </c>
      <c r="J16" s="97">
        <v>406.36</v>
      </c>
      <c r="K16" s="97">
        <v>406.36</v>
      </c>
      <c r="L16" s="97"/>
    </row>
    <row r="17" ht="15.75" hidden="1" customHeight="1" outlineLevel="2">
      <c r="A17" s="89" t="s">
        <v>17</v>
      </c>
      <c r="B17" s="90" t="s">
        <v>71</v>
      </c>
      <c r="C17" s="91" t="s">
        <v>16</v>
      </c>
      <c r="D17" s="92" t="s">
        <v>80</v>
      </c>
      <c r="E17" s="93" t="s">
        <v>73</v>
      </c>
      <c r="F17" s="100"/>
      <c r="G17" s="95"/>
      <c r="H17" s="91">
        <v>17.0</v>
      </c>
      <c r="I17" s="96">
        <v>9.55</v>
      </c>
      <c r="J17" s="97">
        <v>162.33</v>
      </c>
      <c r="K17" s="97">
        <v>162.33</v>
      </c>
      <c r="L17" s="102"/>
    </row>
    <row r="18" ht="15.75" hidden="1" customHeight="1" outlineLevel="2">
      <c r="A18" s="89" t="s">
        <v>17</v>
      </c>
      <c r="B18" s="90" t="s">
        <v>71</v>
      </c>
      <c r="C18" s="91" t="s">
        <v>16</v>
      </c>
      <c r="D18" s="92" t="s">
        <v>81</v>
      </c>
      <c r="E18" s="93" t="s">
        <v>73</v>
      </c>
      <c r="F18" s="100"/>
      <c r="G18" s="95"/>
      <c r="H18" s="91">
        <v>3.0</v>
      </c>
      <c r="I18" s="96">
        <v>38.1</v>
      </c>
      <c r="J18" s="97">
        <v>114.3</v>
      </c>
      <c r="K18" s="97">
        <v>114.3</v>
      </c>
      <c r="L18" s="102"/>
    </row>
    <row r="19" ht="15.75" hidden="1" customHeight="1" outlineLevel="2">
      <c r="A19" s="89" t="s">
        <v>17</v>
      </c>
      <c r="B19" s="90" t="s">
        <v>71</v>
      </c>
      <c r="C19" s="91" t="s">
        <v>16</v>
      </c>
      <c r="D19" s="92" t="s">
        <v>74</v>
      </c>
      <c r="E19" s="93" t="s">
        <v>73</v>
      </c>
      <c r="F19" s="100"/>
      <c r="G19" s="95"/>
      <c r="H19" s="91">
        <v>10.0</v>
      </c>
      <c r="I19" s="96">
        <v>9.84</v>
      </c>
      <c r="J19" s="97">
        <v>98.37</v>
      </c>
      <c r="K19" s="97">
        <v>98.37</v>
      </c>
      <c r="L19" s="102"/>
    </row>
    <row r="20" ht="15.75" hidden="1" customHeight="1" outlineLevel="2">
      <c r="A20" s="89" t="s">
        <v>17</v>
      </c>
      <c r="B20" s="90" t="s">
        <v>71</v>
      </c>
      <c r="C20" s="91" t="s">
        <v>16</v>
      </c>
      <c r="D20" s="92" t="s">
        <v>82</v>
      </c>
      <c r="E20" s="93" t="s">
        <v>73</v>
      </c>
      <c r="F20" s="100"/>
      <c r="G20" s="95"/>
      <c r="H20" s="99"/>
      <c r="I20" s="101"/>
      <c r="J20" s="97">
        <v>36.4</v>
      </c>
      <c r="K20" s="97">
        <v>36.4</v>
      </c>
      <c r="L20" s="102"/>
    </row>
    <row r="21" ht="15.75" hidden="1" customHeight="1" outlineLevel="2">
      <c r="A21" s="113"/>
      <c r="B21" s="114"/>
      <c r="C21" s="115"/>
      <c r="D21" s="116" t="s">
        <v>83</v>
      </c>
      <c r="E21" s="117"/>
      <c r="F21" s="118"/>
      <c r="G21" s="119"/>
      <c r="H21" s="117"/>
      <c r="I21" s="120"/>
      <c r="J21" s="121">
        <v>35.0</v>
      </c>
      <c r="K21" s="121">
        <v>35.0</v>
      </c>
      <c r="L21" s="122"/>
    </row>
    <row r="22" ht="15.75" hidden="1" customHeight="1" outlineLevel="1">
      <c r="A22" s="103"/>
      <c r="B22" s="103"/>
      <c r="C22" s="107"/>
      <c r="D22" s="107"/>
      <c r="E22" s="103"/>
      <c r="F22" s="104"/>
      <c r="G22" s="105"/>
      <c r="H22" s="106" t="s">
        <v>58</v>
      </c>
      <c r="I22" s="5"/>
      <c r="J22" s="5"/>
      <c r="K22" s="5"/>
      <c r="L22" s="2"/>
    </row>
    <row r="23" ht="15.75" hidden="1" customHeight="1" outlineLevel="1">
      <c r="A23" s="103"/>
      <c r="B23" s="103"/>
      <c r="C23" s="107"/>
      <c r="D23" s="107"/>
      <c r="E23" s="103"/>
      <c r="F23" s="104"/>
      <c r="G23" s="105"/>
      <c r="H23" s="108">
        <f>SUM(H16:H21)</f>
        <v>95</v>
      </c>
      <c r="I23" s="109">
        <f>K23/H23</f>
        <v>8.976421053</v>
      </c>
      <c r="J23" s="123">
        <f t="shared" ref="J23:L23" si="2">SUM(J16:J21)</f>
        <v>852.76</v>
      </c>
      <c r="K23" s="123">
        <f t="shared" si="2"/>
        <v>852.76</v>
      </c>
      <c r="L23" s="123">
        <f t="shared" si="2"/>
        <v>0</v>
      </c>
    </row>
    <row r="24" ht="15.75" hidden="1" customHeight="1" outlineLevel="1">
      <c r="A24" s="103"/>
      <c r="B24" s="103"/>
      <c r="C24" s="107"/>
      <c r="D24" s="107"/>
      <c r="E24" s="103"/>
      <c r="F24" s="104"/>
      <c r="G24" s="105"/>
      <c r="H24" s="85" t="s">
        <v>78</v>
      </c>
      <c r="I24" s="110">
        <f>J23-K23</f>
        <v>0</v>
      </c>
      <c r="J24" s="104"/>
      <c r="K24" s="104"/>
      <c r="L24" s="104"/>
    </row>
    <row r="25" ht="15.75" customHeight="1">
      <c r="A25" s="103"/>
      <c r="B25" s="103"/>
      <c r="C25" s="107"/>
      <c r="D25" s="107"/>
      <c r="E25" s="103"/>
      <c r="F25" s="104"/>
      <c r="G25" s="105"/>
      <c r="H25" s="111"/>
      <c r="I25" s="112"/>
      <c r="J25" s="104"/>
      <c r="K25" s="104"/>
      <c r="L25" s="104"/>
    </row>
    <row r="26" ht="26.25" customHeight="1">
      <c r="A26" s="124" t="s">
        <v>84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ht="20.25" customHeight="1" outlineLevel="1">
      <c r="A27" s="125" t="s">
        <v>46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ht="15.75" customHeight="1" outlineLevel="1" collapsed="1">
      <c r="A28" s="126" t="s">
        <v>60</v>
      </c>
      <c r="B28" s="127" t="s">
        <v>61</v>
      </c>
      <c r="C28" s="127" t="s">
        <v>62</v>
      </c>
      <c r="D28" s="127" t="s">
        <v>63</v>
      </c>
      <c r="E28" s="127" t="s">
        <v>4</v>
      </c>
      <c r="F28" s="128" t="s">
        <v>64</v>
      </c>
      <c r="G28" s="128" t="s">
        <v>65</v>
      </c>
      <c r="H28" s="127" t="s">
        <v>66</v>
      </c>
      <c r="I28" s="129" t="s">
        <v>67</v>
      </c>
      <c r="J28" s="129" t="s">
        <v>68</v>
      </c>
      <c r="K28" s="129" t="s">
        <v>69</v>
      </c>
      <c r="L28" s="129" t="s">
        <v>70</v>
      </c>
    </row>
    <row r="29" ht="15.75" hidden="1" customHeight="1" outlineLevel="2">
      <c r="A29" s="130"/>
      <c r="B29" s="131"/>
      <c r="C29" s="132"/>
      <c r="D29" s="132" t="s">
        <v>63</v>
      </c>
      <c r="E29" s="131"/>
      <c r="F29" s="133"/>
      <c r="G29" s="134"/>
      <c r="H29" s="131"/>
      <c r="I29" s="135" t="str">
        <f t="shared" ref="I29:I34" si="3">K29/H29</f>
        <v>#DIV/0!</v>
      </c>
      <c r="J29" s="136"/>
      <c r="K29" s="136"/>
      <c r="L29" s="136"/>
    </row>
    <row r="30" ht="15.75" hidden="1" customHeight="1" outlineLevel="2">
      <c r="A30" s="130"/>
      <c r="B30" s="131"/>
      <c r="C30" s="132"/>
      <c r="D30" s="132"/>
      <c r="E30" s="131"/>
      <c r="F30" s="133"/>
      <c r="G30" s="134"/>
      <c r="H30" s="131"/>
      <c r="I30" s="135" t="str">
        <f t="shared" si="3"/>
        <v>#DIV/0!</v>
      </c>
      <c r="J30" s="136"/>
      <c r="K30" s="136"/>
      <c r="L30" s="136"/>
    </row>
    <row r="31" ht="15.75" hidden="1" customHeight="1" outlineLevel="2">
      <c r="A31" s="130"/>
      <c r="B31" s="131"/>
      <c r="C31" s="132"/>
      <c r="D31" s="132"/>
      <c r="E31" s="131"/>
      <c r="F31" s="133"/>
      <c r="G31" s="134"/>
      <c r="H31" s="131"/>
      <c r="I31" s="135" t="str">
        <f t="shared" si="3"/>
        <v>#DIV/0!</v>
      </c>
      <c r="J31" s="136"/>
      <c r="K31" s="136"/>
      <c r="L31" s="136"/>
    </row>
    <row r="32" ht="15.75" hidden="1" customHeight="1" outlineLevel="2">
      <c r="A32" s="130"/>
      <c r="B32" s="131"/>
      <c r="C32" s="132"/>
      <c r="D32" s="132"/>
      <c r="E32" s="131"/>
      <c r="F32" s="133"/>
      <c r="G32" s="134"/>
      <c r="H32" s="131"/>
      <c r="I32" s="135" t="str">
        <f t="shared" si="3"/>
        <v>#DIV/0!</v>
      </c>
      <c r="J32" s="136"/>
      <c r="K32" s="136"/>
      <c r="L32" s="136"/>
    </row>
    <row r="33" ht="15.75" hidden="1" customHeight="1" outlineLevel="2">
      <c r="A33" s="130"/>
      <c r="B33" s="131"/>
      <c r="C33" s="132"/>
      <c r="D33" s="132"/>
      <c r="E33" s="131"/>
      <c r="F33" s="133"/>
      <c r="G33" s="134"/>
      <c r="H33" s="131"/>
      <c r="I33" s="135" t="str">
        <f t="shared" si="3"/>
        <v>#DIV/0!</v>
      </c>
      <c r="J33" s="136"/>
      <c r="K33" s="136"/>
      <c r="L33" s="136"/>
    </row>
    <row r="34" ht="15.75" hidden="1" customHeight="1" outlineLevel="2">
      <c r="A34" s="130"/>
      <c r="B34" s="131"/>
      <c r="C34" s="132"/>
      <c r="D34" s="132"/>
      <c r="E34" s="131"/>
      <c r="F34" s="133"/>
      <c r="G34" s="134"/>
      <c r="H34" s="131"/>
      <c r="I34" s="135" t="str">
        <f t="shared" si="3"/>
        <v>#DIV/0!</v>
      </c>
      <c r="J34" s="136"/>
      <c r="K34" s="136"/>
      <c r="L34" s="136"/>
    </row>
    <row r="35" ht="15.75" customHeight="1" outlineLevel="1">
      <c r="A35" s="137"/>
      <c r="B35" s="137"/>
      <c r="C35" s="138"/>
      <c r="D35" s="138"/>
      <c r="E35" s="137"/>
      <c r="F35" s="139"/>
      <c r="G35" s="140"/>
      <c r="H35" s="141" t="s">
        <v>58</v>
      </c>
      <c r="I35" s="25"/>
      <c r="J35" s="25"/>
      <c r="K35" s="25"/>
      <c r="L35" s="22"/>
    </row>
    <row r="36" ht="15.75" customHeight="1" outlineLevel="1">
      <c r="A36" s="137"/>
      <c r="B36" s="137"/>
      <c r="C36" s="138"/>
      <c r="D36" s="138"/>
      <c r="E36" s="137"/>
      <c r="F36" s="139"/>
      <c r="G36" s="140"/>
      <c r="H36" s="142">
        <f>SUM(H29:H34)</f>
        <v>0</v>
      </c>
      <c r="I36" s="135" t="str">
        <f>K36/H36</f>
        <v>#DIV/0!</v>
      </c>
      <c r="J36" s="135">
        <f t="shared" ref="J36:L36" si="4">SUM(J29:J34)</f>
        <v>0</v>
      </c>
      <c r="K36" s="135">
        <f t="shared" si="4"/>
        <v>0</v>
      </c>
      <c r="L36" s="135">
        <f t="shared" si="4"/>
        <v>0</v>
      </c>
    </row>
    <row r="37" ht="15.75" customHeight="1" outlineLevel="1">
      <c r="A37" s="137"/>
      <c r="B37" s="137"/>
      <c r="C37" s="138"/>
      <c r="D37" s="138"/>
      <c r="E37" s="137"/>
      <c r="F37" s="139"/>
      <c r="G37" s="140"/>
      <c r="H37" s="127" t="s">
        <v>78</v>
      </c>
      <c r="I37" s="135">
        <f>J36-K36</f>
        <v>0</v>
      </c>
      <c r="J37" s="139"/>
      <c r="K37" s="139"/>
      <c r="L37" s="139"/>
    </row>
    <row r="38" ht="15.75" customHeight="1" outlineLevel="1">
      <c r="A38" s="143"/>
      <c r="B38" s="143"/>
      <c r="C38" s="144"/>
      <c r="D38" s="144"/>
      <c r="E38" s="143"/>
      <c r="F38" s="145"/>
      <c r="G38" s="146"/>
      <c r="H38" s="147"/>
      <c r="I38" s="148"/>
      <c r="J38" s="145"/>
      <c r="K38" s="145"/>
      <c r="L38" s="145"/>
    </row>
    <row r="39" ht="24.0" customHeight="1" outlineLevel="1">
      <c r="A39" s="125" t="s">
        <v>85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ht="15.75" customHeight="1" outlineLevel="1">
      <c r="A40" s="126" t="s">
        <v>60</v>
      </c>
      <c r="B40" s="127" t="s">
        <v>61</v>
      </c>
      <c r="C40" s="127" t="s">
        <v>62</v>
      </c>
      <c r="D40" s="127" t="s">
        <v>63</v>
      </c>
      <c r="E40" s="127" t="s">
        <v>4</v>
      </c>
      <c r="F40" s="128" t="s">
        <v>64</v>
      </c>
      <c r="G40" s="128" t="s">
        <v>65</v>
      </c>
      <c r="H40" s="127" t="s">
        <v>66</v>
      </c>
      <c r="I40" s="129" t="s">
        <v>67</v>
      </c>
      <c r="J40" s="129" t="s">
        <v>68</v>
      </c>
      <c r="K40" s="129" t="s">
        <v>69</v>
      </c>
      <c r="L40" s="129" t="s">
        <v>70</v>
      </c>
    </row>
    <row r="41" ht="15.75" customHeight="1" outlineLevel="2">
      <c r="A41" s="29" t="s">
        <v>12</v>
      </c>
      <c r="B41" s="31" t="s">
        <v>14</v>
      </c>
      <c r="C41" s="33" t="s">
        <v>16</v>
      </c>
      <c r="D41" s="149" t="s">
        <v>86</v>
      </c>
      <c r="E41" s="150" t="s">
        <v>73</v>
      </c>
      <c r="F41" s="151">
        <v>45342.0</v>
      </c>
      <c r="G41" s="151">
        <v>45351.0</v>
      </c>
      <c r="H41" s="150">
        <v>18.0</v>
      </c>
      <c r="I41" s="135">
        <f t="shared" ref="I41:I46" si="5">K41/H41</f>
        <v>14.08111111</v>
      </c>
      <c r="J41" s="152">
        <v>253.46</v>
      </c>
      <c r="K41" s="152">
        <v>253.46</v>
      </c>
      <c r="L41" s="152"/>
    </row>
    <row r="42" ht="15.75" customHeight="1" outlineLevel="2">
      <c r="A42" s="29" t="s">
        <v>12</v>
      </c>
      <c r="B42" s="31" t="s">
        <v>14</v>
      </c>
      <c r="C42" s="33" t="s">
        <v>16</v>
      </c>
      <c r="D42" s="149" t="s">
        <v>87</v>
      </c>
      <c r="E42" s="150" t="s">
        <v>73</v>
      </c>
      <c r="F42" s="151">
        <v>45342.0</v>
      </c>
      <c r="G42" s="151">
        <v>45351.0</v>
      </c>
      <c r="H42" s="150">
        <v>27.0</v>
      </c>
      <c r="I42" s="135">
        <f t="shared" si="5"/>
        <v>9.615925926</v>
      </c>
      <c r="J42" s="152">
        <v>259.63</v>
      </c>
      <c r="K42" s="152">
        <v>259.63</v>
      </c>
      <c r="L42" s="152"/>
    </row>
    <row r="43" ht="15.75" customHeight="1" outlineLevel="2">
      <c r="A43" s="29" t="s">
        <v>12</v>
      </c>
      <c r="B43" s="31" t="s">
        <v>14</v>
      </c>
      <c r="C43" s="33" t="s">
        <v>16</v>
      </c>
      <c r="D43" s="149" t="s">
        <v>88</v>
      </c>
      <c r="E43" s="150" t="s">
        <v>73</v>
      </c>
      <c r="F43" s="151">
        <v>45345.0</v>
      </c>
      <c r="G43" s="151">
        <v>45351.0</v>
      </c>
      <c r="H43" s="150">
        <v>20.0</v>
      </c>
      <c r="I43" s="135">
        <f t="shared" si="5"/>
        <v>12.988</v>
      </c>
      <c r="J43" s="152">
        <v>259.76</v>
      </c>
      <c r="K43" s="152">
        <v>259.76</v>
      </c>
      <c r="L43" s="152"/>
    </row>
    <row r="44" ht="15.75" customHeight="1" outlineLevel="2">
      <c r="A44" s="130"/>
      <c r="B44" s="131"/>
      <c r="C44" s="132"/>
      <c r="D44" s="132"/>
      <c r="E44" s="131"/>
      <c r="F44" s="133"/>
      <c r="G44" s="134"/>
      <c r="H44" s="131"/>
      <c r="I44" s="135" t="str">
        <f t="shared" si="5"/>
        <v>#DIV/0!</v>
      </c>
      <c r="J44" s="136"/>
      <c r="K44" s="136"/>
      <c r="L44" s="136"/>
    </row>
    <row r="45" ht="15.75" customHeight="1" outlineLevel="2">
      <c r="A45" s="130"/>
      <c r="B45" s="131"/>
      <c r="C45" s="132"/>
      <c r="D45" s="132"/>
      <c r="E45" s="131"/>
      <c r="F45" s="133"/>
      <c r="G45" s="134"/>
      <c r="H45" s="131"/>
      <c r="I45" s="135" t="str">
        <f t="shared" si="5"/>
        <v>#DIV/0!</v>
      </c>
      <c r="J45" s="136"/>
      <c r="K45" s="136"/>
      <c r="L45" s="136"/>
    </row>
    <row r="46" ht="15.75" customHeight="1" outlineLevel="2">
      <c r="A46" s="130"/>
      <c r="B46" s="131"/>
      <c r="C46" s="132"/>
      <c r="D46" s="132"/>
      <c r="E46" s="131"/>
      <c r="F46" s="133"/>
      <c r="G46" s="134"/>
      <c r="H46" s="131"/>
      <c r="I46" s="135" t="str">
        <f t="shared" si="5"/>
        <v>#DIV/0!</v>
      </c>
      <c r="J46" s="136"/>
      <c r="K46" s="136"/>
      <c r="L46" s="136"/>
    </row>
    <row r="47" ht="15.75" customHeight="1" outlineLevel="1">
      <c r="A47" s="137"/>
      <c r="B47" s="137"/>
      <c r="C47" s="138"/>
      <c r="D47" s="138"/>
      <c r="E47" s="137"/>
      <c r="F47" s="139"/>
      <c r="G47" s="140"/>
      <c r="H47" s="141" t="s">
        <v>58</v>
      </c>
      <c r="I47" s="25"/>
      <c r="J47" s="25"/>
      <c r="K47" s="25"/>
      <c r="L47" s="22"/>
    </row>
    <row r="48" ht="15.75" customHeight="1" outlineLevel="1">
      <c r="A48" s="137"/>
      <c r="B48" s="137"/>
      <c r="C48" s="138"/>
      <c r="D48" s="138"/>
      <c r="E48" s="137"/>
      <c r="F48" s="139"/>
      <c r="G48" s="140"/>
      <c r="H48" s="142">
        <f>SUM(H41:H46)</f>
        <v>65</v>
      </c>
      <c r="I48" s="135">
        <f>K48/H48</f>
        <v>11.89</v>
      </c>
      <c r="J48" s="135">
        <f t="shared" ref="J48:L48" si="6">SUM(J41:J46)</f>
        <v>772.85</v>
      </c>
      <c r="K48" s="135">
        <f t="shared" si="6"/>
        <v>772.85</v>
      </c>
      <c r="L48" s="135">
        <f t="shared" si="6"/>
        <v>0</v>
      </c>
    </row>
    <row r="49" ht="15.75" customHeight="1" outlineLevel="1">
      <c r="A49" s="137"/>
      <c r="B49" s="137"/>
      <c r="C49" s="138"/>
      <c r="D49" s="138"/>
      <c r="E49" s="137"/>
      <c r="F49" s="139"/>
      <c r="G49" s="140"/>
      <c r="H49" s="127" t="s">
        <v>78</v>
      </c>
      <c r="I49" s="135">
        <f>J48-K48</f>
        <v>0</v>
      </c>
      <c r="J49" s="139"/>
      <c r="K49" s="139"/>
      <c r="L49" s="139"/>
    </row>
    <row r="50" ht="15.75" customHeight="1" outlineLevel="1">
      <c r="A50" s="143"/>
      <c r="B50" s="143"/>
      <c r="C50" s="144"/>
      <c r="D50" s="144"/>
      <c r="E50" s="143"/>
      <c r="F50" s="145"/>
      <c r="G50" s="146"/>
      <c r="H50" s="147"/>
      <c r="I50" s="148"/>
      <c r="J50" s="145"/>
      <c r="K50" s="145"/>
      <c r="L50" s="145"/>
    </row>
    <row r="51" ht="24.0" customHeight="1" outlineLevel="1">
      <c r="A51" s="153" t="s">
        <v>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ht="15.75" customHeight="1" outlineLevel="1">
      <c r="A52" s="126" t="s">
        <v>60</v>
      </c>
      <c r="B52" s="127" t="s">
        <v>61</v>
      </c>
      <c r="C52" s="127" t="s">
        <v>62</v>
      </c>
      <c r="D52" s="127" t="s">
        <v>63</v>
      </c>
      <c r="E52" s="127" t="s">
        <v>4</v>
      </c>
      <c r="F52" s="128" t="s">
        <v>64</v>
      </c>
      <c r="G52" s="128" t="s">
        <v>65</v>
      </c>
      <c r="H52" s="127" t="s">
        <v>66</v>
      </c>
      <c r="I52" s="129" t="s">
        <v>67</v>
      </c>
      <c r="J52" s="129" t="s">
        <v>68</v>
      </c>
      <c r="K52" s="129" t="s">
        <v>69</v>
      </c>
      <c r="L52" s="129" t="s">
        <v>70</v>
      </c>
    </row>
    <row r="53" ht="15.75" customHeight="1" outlineLevel="2">
      <c r="A53" s="29" t="s">
        <v>12</v>
      </c>
      <c r="B53" s="31" t="s">
        <v>14</v>
      </c>
      <c r="C53" s="33" t="s">
        <v>16</v>
      </c>
      <c r="D53" s="149" t="s">
        <v>89</v>
      </c>
      <c r="E53" s="150" t="s">
        <v>73</v>
      </c>
      <c r="F53" s="151">
        <v>45352.0</v>
      </c>
      <c r="G53" s="151">
        <v>45356.0</v>
      </c>
      <c r="H53" s="150">
        <v>6.0</v>
      </c>
      <c r="I53" s="135">
        <f t="shared" ref="I53:I59" si="7">K53/H53</f>
        <v>19.125</v>
      </c>
      <c r="J53" s="152">
        <v>114.75</v>
      </c>
      <c r="K53" s="152">
        <v>114.75</v>
      </c>
      <c r="L53" s="152"/>
    </row>
    <row r="54" ht="15.75" customHeight="1" outlineLevel="2">
      <c r="A54" s="29" t="s">
        <v>12</v>
      </c>
      <c r="B54" s="31" t="s">
        <v>14</v>
      </c>
      <c r="C54" s="33" t="s">
        <v>16</v>
      </c>
      <c r="D54" s="149" t="s">
        <v>90</v>
      </c>
      <c r="E54" s="150" t="s">
        <v>73</v>
      </c>
      <c r="F54" s="151">
        <v>45352.0</v>
      </c>
      <c r="G54" s="151">
        <v>45356.0</v>
      </c>
      <c r="H54" s="150">
        <v>6.0</v>
      </c>
      <c r="I54" s="135">
        <f t="shared" si="7"/>
        <v>19.77833333</v>
      </c>
      <c r="J54" s="152">
        <v>118.67</v>
      </c>
      <c r="K54" s="152">
        <v>118.67</v>
      </c>
      <c r="L54" s="152"/>
    </row>
    <row r="55" ht="15.75" customHeight="1" outlineLevel="2">
      <c r="A55" s="29" t="s">
        <v>12</v>
      </c>
      <c r="B55" s="31" t="s">
        <v>14</v>
      </c>
      <c r="C55" s="33" t="s">
        <v>16</v>
      </c>
      <c r="D55" s="149" t="s">
        <v>91</v>
      </c>
      <c r="E55" s="150" t="s">
        <v>73</v>
      </c>
      <c r="F55" s="151">
        <v>45352.0</v>
      </c>
      <c r="G55" s="151">
        <v>45355.0</v>
      </c>
      <c r="H55" s="150">
        <v>17.0</v>
      </c>
      <c r="I55" s="135">
        <f t="shared" si="7"/>
        <v>11.58588235</v>
      </c>
      <c r="J55" s="152">
        <v>196.96</v>
      </c>
      <c r="K55" s="152">
        <v>196.96</v>
      </c>
      <c r="L55" s="152"/>
    </row>
    <row r="56" ht="15.75" customHeight="1" outlineLevel="2">
      <c r="A56" s="34" t="s">
        <v>17</v>
      </c>
      <c r="B56" s="34" t="s">
        <v>21</v>
      </c>
      <c r="C56" s="33" t="s">
        <v>16</v>
      </c>
      <c r="D56" s="149" t="s">
        <v>92</v>
      </c>
      <c r="E56" s="150" t="s">
        <v>93</v>
      </c>
      <c r="F56" s="151">
        <v>45363.0</v>
      </c>
      <c r="G56" s="151">
        <v>45369.0</v>
      </c>
      <c r="H56" s="150">
        <v>6.0</v>
      </c>
      <c r="I56" s="135">
        <f t="shared" si="7"/>
        <v>22.93</v>
      </c>
      <c r="J56" s="152">
        <v>137.58</v>
      </c>
      <c r="K56" s="152">
        <v>137.58</v>
      </c>
      <c r="L56" s="152"/>
    </row>
    <row r="57" ht="15.75" customHeight="1" outlineLevel="2">
      <c r="A57" s="29" t="s">
        <v>20</v>
      </c>
      <c r="B57" s="31" t="s">
        <v>19</v>
      </c>
      <c r="C57" s="33" t="s">
        <v>16</v>
      </c>
      <c r="D57" s="149" t="s">
        <v>94</v>
      </c>
      <c r="E57" s="150" t="s">
        <v>95</v>
      </c>
      <c r="F57" s="151">
        <v>45369.0</v>
      </c>
      <c r="G57" s="151">
        <v>45370.0</v>
      </c>
      <c r="H57" s="150">
        <v>2.0</v>
      </c>
      <c r="I57" s="135">
        <f t="shared" si="7"/>
        <v>30.78</v>
      </c>
      <c r="J57" s="152">
        <v>61.56</v>
      </c>
      <c r="K57" s="152">
        <v>61.56</v>
      </c>
      <c r="L57" s="152"/>
    </row>
    <row r="58" ht="15.75" customHeight="1" outlineLevel="2">
      <c r="A58" s="34" t="s">
        <v>17</v>
      </c>
      <c r="B58" s="34" t="s">
        <v>18</v>
      </c>
      <c r="C58" s="33" t="s">
        <v>16</v>
      </c>
      <c r="D58" s="149" t="s">
        <v>96</v>
      </c>
      <c r="E58" s="150" t="s">
        <v>73</v>
      </c>
      <c r="F58" s="151">
        <v>45363.0</v>
      </c>
      <c r="G58" s="151">
        <v>45379.0</v>
      </c>
      <c r="H58" s="150">
        <v>43.0</v>
      </c>
      <c r="I58" s="135">
        <f t="shared" si="7"/>
        <v>17.69790698</v>
      </c>
      <c r="J58" s="152">
        <v>761.01</v>
      </c>
      <c r="K58" s="152">
        <v>761.01</v>
      </c>
      <c r="L58" s="152"/>
    </row>
    <row r="59" ht="15.75" customHeight="1" outlineLevel="2">
      <c r="A59" s="38" t="s">
        <v>23</v>
      </c>
      <c r="B59" s="38" t="s">
        <v>24</v>
      </c>
      <c r="C59" s="33" t="s">
        <v>16</v>
      </c>
      <c r="D59" s="154" t="s">
        <v>97</v>
      </c>
      <c r="E59" s="155" t="s">
        <v>73</v>
      </c>
      <c r="F59" s="151">
        <v>45371.0</v>
      </c>
      <c r="G59" s="151">
        <v>45379.0</v>
      </c>
      <c r="H59" s="155">
        <v>10.0</v>
      </c>
      <c r="I59" s="135">
        <f t="shared" si="7"/>
        <v>21.089</v>
      </c>
      <c r="J59" s="156">
        <v>210.89</v>
      </c>
      <c r="K59" s="156">
        <v>210.89</v>
      </c>
      <c r="L59" s="156"/>
    </row>
    <row r="60" ht="15.75" customHeight="1" outlineLevel="1">
      <c r="A60" s="137"/>
      <c r="B60" s="137"/>
      <c r="C60" s="138"/>
      <c r="D60" s="138"/>
      <c r="E60" s="137"/>
      <c r="F60" s="139"/>
      <c r="G60" s="140"/>
      <c r="H60" s="141" t="s">
        <v>58</v>
      </c>
      <c r="I60" s="25"/>
      <c r="J60" s="25"/>
      <c r="K60" s="25"/>
      <c r="L60" s="22"/>
    </row>
    <row r="61" ht="15.75" customHeight="1" outlineLevel="1">
      <c r="A61" s="137"/>
      <c r="B61" s="137"/>
      <c r="C61" s="138"/>
      <c r="D61" s="138"/>
      <c r="E61" s="137"/>
      <c r="F61" s="139"/>
      <c r="G61" s="140"/>
      <c r="H61" s="142">
        <f>SUM(H53:H59)</f>
        <v>90</v>
      </c>
      <c r="I61" s="135">
        <f>K61/H61</f>
        <v>17.79355556</v>
      </c>
      <c r="J61" s="135">
        <f t="shared" ref="J61:L61" si="8">SUM(J53:J59)</f>
        <v>1601.42</v>
      </c>
      <c r="K61" s="135">
        <f t="shared" si="8"/>
        <v>1601.42</v>
      </c>
      <c r="L61" s="135">
        <f t="shared" si="8"/>
        <v>0</v>
      </c>
    </row>
    <row r="62" ht="15.75" customHeight="1" outlineLevel="1">
      <c r="A62" s="137"/>
      <c r="B62" s="137"/>
      <c r="C62" s="138"/>
      <c r="D62" s="138"/>
      <c r="E62" s="137"/>
      <c r="F62" s="139"/>
      <c r="G62" s="140"/>
      <c r="H62" s="127" t="s">
        <v>78</v>
      </c>
      <c r="I62" s="135">
        <f>J61-K61</f>
        <v>0</v>
      </c>
      <c r="J62" s="139"/>
      <c r="K62" s="139"/>
      <c r="L62" s="139"/>
    </row>
    <row r="63" ht="15.75" customHeight="1" outlineLevel="1">
      <c r="A63" s="143"/>
      <c r="B63" s="143"/>
      <c r="C63" s="144"/>
      <c r="D63" s="144"/>
      <c r="E63" s="143"/>
      <c r="F63" s="145"/>
      <c r="G63" s="146"/>
      <c r="H63" s="147"/>
      <c r="I63" s="148"/>
      <c r="J63" s="145"/>
      <c r="K63" s="145"/>
      <c r="L63" s="145"/>
    </row>
    <row r="64" ht="21.0" customHeight="1" outlineLevel="1">
      <c r="A64" s="153" t="s">
        <v>49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</row>
    <row r="65" ht="15.75" customHeight="1" outlineLevel="1">
      <c r="A65" s="126" t="s">
        <v>60</v>
      </c>
      <c r="B65" s="127" t="s">
        <v>61</v>
      </c>
      <c r="C65" s="127" t="s">
        <v>62</v>
      </c>
      <c r="D65" s="127" t="s">
        <v>63</v>
      </c>
      <c r="E65" s="127" t="s">
        <v>4</v>
      </c>
      <c r="F65" s="128" t="s">
        <v>64</v>
      </c>
      <c r="G65" s="128" t="s">
        <v>65</v>
      </c>
      <c r="H65" s="127" t="s">
        <v>66</v>
      </c>
      <c r="I65" s="129" t="s">
        <v>67</v>
      </c>
      <c r="J65" s="129" t="s">
        <v>68</v>
      </c>
      <c r="K65" s="129" t="s">
        <v>69</v>
      </c>
      <c r="L65" s="129" t="s">
        <v>70</v>
      </c>
    </row>
    <row r="66" ht="15.75" customHeight="1" outlineLevel="1">
      <c r="A66" s="130"/>
      <c r="B66" s="131"/>
      <c r="C66" s="132"/>
      <c r="D66" s="132"/>
      <c r="E66" s="131"/>
      <c r="F66" s="133"/>
      <c r="G66" s="134"/>
      <c r="H66" s="131"/>
      <c r="I66" s="135" t="str">
        <f t="shared" ref="I66:I71" si="9">K66/H66</f>
        <v>#DIV/0!</v>
      </c>
      <c r="J66" s="136"/>
      <c r="K66" s="136"/>
      <c r="L66" s="136"/>
    </row>
    <row r="67" ht="15.75" customHeight="1" outlineLevel="1">
      <c r="A67" s="130"/>
      <c r="B67" s="131"/>
      <c r="C67" s="132"/>
      <c r="D67" s="132"/>
      <c r="E67" s="131"/>
      <c r="F67" s="133"/>
      <c r="G67" s="134"/>
      <c r="H67" s="131"/>
      <c r="I67" s="135" t="str">
        <f t="shared" si="9"/>
        <v>#DIV/0!</v>
      </c>
      <c r="J67" s="136"/>
      <c r="K67" s="136"/>
      <c r="L67" s="136"/>
    </row>
    <row r="68" ht="15.75" customHeight="1" outlineLevel="1">
      <c r="A68" s="130"/>
      <c r="B68" s="131"/>
      <c r="C68" s="132"/>
      <c r="D68" s="132"/>
      <c r="E68" s="131"/>
      <c r="F68" s="133"/>
      <c r="G68" s="134"/>
      <c r="H68" s="131"/>
      <c r="I68" s="135" t="str">
        <f t="shared" si="9"/>
        <v>#DIV/0!</v>
      </c>
      <c r="J68" s="136"/>
      <c r="K68" s="136"/>
      <c r="L68" s="136"/>
    </row>
    <row r="69" ht="15.75" customHeight="1" outlineLevel="1">
      <c r="A69" s="130"/>
      <c r="B69" s="131"/>
      <c r="C69" s="132"/>
      <c r="D69" s="132"/>
      <c r="E69" s="131"/>
      <c r="F69" s="133"/>
      <c r="G69" s="134"/>
      <c r="H69" s="131"/>
      <c r="I69" s="135" t="str">
        <f t="shared" si="9"/>
        <v>#DIV/0!</v>
      </c>
      <c r="J69" s="136"/>
      <c r="K69" s="136"/>
      <c r="L69" s="136"/>
    </row>
    <row r="70" ht="15.75" customHeight="1" outlineLevel="1">
      <c r="A70" s="130"/>
      <c r="B70" s="131"/>
      <c r="C70" s="132"/>
      <c r="D70" s="132"/>
      <c r="E70" s="131"/>
      <c r="F70" s="133"/>
      <c r="G70" s="134"/>
      <c r="H70" s="131"/>
      <c r="I70" s="135" t="str">
        <f t="shared" si="9"/>
        <v>#DIV/0!</v>
      </c>
      <c r="J70" s="136"/>
      <c r="K70" s="136"/>
      <c r="L70" s="136"/>
    </row>
    <row r="71" ht="15.75" customHeight="1" outlineLevel="1">
      <c r="A71" s="130"/>
      <c r="B71" s="131"/>
      <c r="C71" s="132"/>
      <c r="D71" s="132"/>
      <c r="E71" s="131"/>
      <c r="F71" s="133"/>
      <c r="G71" s="134"/>
      <c r="H71" s="131"/>
      <c r="I71" s="135" t="str">
        <f t="shared" si="9"/>
        <v>#DIV/0!</v>
      </c>
      <c r="J71" s="136"/>
      <c r="K71" s="136"/>
      <c r="L71" s="136"/>
    </row>
    <row r="72" ht="15.75" customHeight="1" outlineLevel="1">
      <c r="A72" s="137"/>
      <c r="B72" s="137"/>
      <c r="C72" s="138"/>
      <c r="D72" s="138"/>
      <c r="E72" s="137"/>
      <c r="F72" s="139"/>
      <c r="G72" s="140"/>
      <c r="H72" s="141" t="s">
        <v>58</v>
      </c>
      <c r="I72" s="25"/>
      <c r="J72" s="25"/>
      <c r="K72" s="25"/>
      <c r="L72" s="22"/>
    </row>
    <row r="73" ht="15.75" customHeight="1" outlineLevel="1">
      <c r="A73" s="137"/>
      <c r="B73" s="137"/>
      <c r="C73" s="138"/>
      <c r="D73" s="138"/>
      <c r="E73" s="137"/>
      <c r="F73" s="139"/>
      <c r="G73" s="140"/>
      <c r="H73" s="142">
        <f>SUM(H66:H71)</f>
        <v>0</v>
      </c>
      <c r="I73" s="135" t="str">
        <f>K73/H73</f>
        <v>#DIV/0!</v>
      </c>
      <c r="J73" s="135">
        <f t="shared" ref="J73:L73" si="10">SUM(J66:J71)</f>
        <v>0</v>
      </c>
      <c r="K73" s="135">
        <f t="shared" si="10"/>
        <v>0</v>
      </c>
      <c r="L73" s="135">
        <f t="shared" si="10"/>
        <v>0</v>
      </c>
    </row>
    <row r="74" ht="15.75" customHeight="1" outlineLevel="1">
      <c r="A74" s="137"/>
      <c r="B74" s="137"/>
      <c r="C74" s="138"/>
      <c r="D74" s="138"/>
      <c r="E74" s="137"/>
      <c r="F74" s="139"/>
      <c r="G74" s="140"/>
      <c r="H74" s="127" t="s">
        <v>78</v>
      </c>
      <c r="I74" s="135">
        <f>J73-K73</f>
        <v>0</v>
      </c>
      <c r="J74" s="139"/>
      <c r="K74" s="139"/>
      <c r="L74" s="139"/>
    </row>
    <row r="75" ht="15.75" customHeight="1" outlineLevel="1">
      <c r="A75" s="143"/>
      <c r="B75" s="143"/>
      <c r="C75" s="144"/>
      <c r="D75" s="144"/>
      <c r="E75" s="143"/>
      <c r="F75" s="145"/>
      <c r="G75" s="146"/>
      <c r="H75" s="147"/>
      <c r="I75" s="148"/>
      <c r="J75" s="145"/>
      <c r="K75" s="145"/>
      <c r="L75" s="145"/>
    </row>
    <row r="76" ht="24.75" customHeight="1" outlineLevel="1">
      <c r="A76" s="153" t="s">
        <v>50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ht="15.75" customHeight="1" outlineLevel="1">
      <c r="A77" s="126" t="s">
        <v>60</v>
      </c>
      <c r="B77" s="127" t="s">
        <v>61</v>
      </c>
      <c r="C77" s="127" t="s">
        <v>62</v>
      </c>
      <c r="D77" s="127" t="s">
        <v>63</v>
      </c>
      <c r="E77" s="127" t="s">
        <v>4</v>
      </c>
      <c r="F77" s="128" t="s">
        <v>64</v>
      </c>
      <c r="G77" s="128" t="s">
        <v>65</v>
      </c>
      <c r="H77" s="127" t="s">
        <v>66</v>
      </c>
      <c r="I77" s="129" t="s">
        <v>67</v>
      </c>
      <c r="J77" s="129" t="s">
        <v>68</v>
      </c>
      <c r="K77" s="129" t="s">
        <v>69</v>
      </c>
      <c r="L77" s="129" t="s">
        <v>70</v>
      </c>
    </row>
    <row r="78" ht="15.75" customHeight="1" outlineLevel="1">
      <c r="A78" s="130"/>
      <c r="B78" s="131"/>
      <c r="C78" s="132"/>
      <c r="D78" s="132"/>
      <c r="E78" s="131"/>
      <c r="F78" s="133"/>
      <c r="G78" s="134"/>
      <c r="H78" s="131"/>
      <c r="I78" s="135" t="str">
        <f t="shared" ref="I78:I83" si="11">K78/H78</f>
        <v>#DIV/0!</v>
      </c>
      <c r="J78" s="136"/>
      <c r="K78" s="136"/>
      <c r="L78" s="136"/>
    </row>
    <row r="79" ht="15.75" customHeight="1" outlineLevel="1">
      <c r="A79" s="130"/>
      <c r="B79" s="131"/>
      <c r="C79" s="132"/>
      <c r="D79" s="132"/>
      <c r="E79" s="131"/>
      <c r="F79" s="133"/>
      <c r="G79" s="134"/>
      <c r="H79" s="131"/>
      <c r="I79" s="135" t="str">
        <f t="shared" si="11"/>
        <v>#DIV/0!</v>
      </c>
      <c r="J79" s="136"/>
      <c r="K79" s="136"/>
      <c r="L79" s="136"/>
    </row>
    <row r="80" ht="15.75" customHeight="1" outlineLevel="1">
      <c r="A80" s="130"/>
      <c r="B80" s="131"/>
      <c r="C80" s="132"/>
      <c r="D80" s="132"/>
      <c r="E80" s="131"/>
      <c r="F80" s="133"/>
      <c r="G80" s="134"/>
      <c r="H80" s="131"/>
      <c r="I80" s="135" t="str">
        <f t="shared" si="11"/>
        <v>#DIV/0!</v>
      </c>
      <c r="J80" s="136"/>
      <c r="K80" s="136"/>
      <c r="L80" s="136"/>
    </row>
    <row r="81" ht="15.75" customHeight="1" outlineLevel="1">
      <c r="A81" s="130"/>
      <c r="B81" s="131"/>
      <c r="C81" s="132"/>
      <c r="D81" s="132"/>
      <c r="E81" s="131"/>
      <c r="F81" s="133"/>
      <c r="G81" s="134"/>
      <c r="H81" s="131"/>
      <c r="I81" s="135" t="str">
        <f t="shared" si="11"/>
        <v>#DIV/0!</v>
      </c>
      <c r="J81" s="136"/>
      <c r="K81" s="136"/>
      <c r="L81" s="136"/>
    </row>
    <row r="82" ht="15.75" customHeight="1" outlineLevel="1">
      <c r="A82" s="130"/>
      <c r="B82" s="131"/>
      <c r="C82" s="132"/>
      <c r="D82" s="132"/>
      <c r="E82" s="131"/>
      <c r="F82" s="133"/>
      <c r="G82" s="134"/>
      <c r="H82" s="131"/>
      <c r="I82" s="135" t="str">
        <f t="shared" si="11"/>
        <v>#DIV/0!</v>
      </c>
      <c r="J82" s="136"/>
      <c r="K82" s="136"/>
      <c r="L82" s="136"/>
    </row>
    <row r="83" ht="15.75" customHeight="1" outlineLevel="1">
      <c r="A83" s="130"/>
      <c r="B83" s="131"/>
      <c r="C83" s="132"/>
      <c r="D83" s="132"/>
      <c r="E83" s="131"/>
      <c r="F83" s="133"/>
      <c r="G83" s="134"/>
      <c r="H83" s="131"/>
      <c r="I83" s="135" t="str">
        <f t="shared" si="11"/>
        <v>#DIV/0!</v>
      </c>
      <c r="J83" s="136"/>
      <c r="K83" s="136"/>
      <c r="L83" s="136"/>
    </row>
    <row r="84" ht="15.75" customHeight="1" outlineLevel="1">
      <c r="A84" s="137"/>
      <c r="B84" s="137"/>
      <c r="C84" s="138"/>
      <c r="D84" s="138"/>
      <c r="E84" s="137"/>
      <c r="F84" s="139"/>
      <c r="G84" s="140"/>
      <c r="H84" s="141" t="s">
        <v>58</v>
      </c>
      <c r="I84" s="25"/>
      <c r="J84" s="25"/>
      <c r="K84" s="25"/>
      <c r="L84" s="22"/>
    </row>
    <row r="85" ht="15.75" customHeight="1" outlineLevel="1">
      <c r="A85" s="137"/>
      <c r="B85" s="137"/>
      <c r="C85" s="138"/>
      <c r="D85" s="138"/>
      <c r="E85" s="137"/>
      <c r="F85" s="139"/>
      <c r="G85" s="140"/>
      <c r="H85" s="142">
        <f>SUM(H78:H83)</f>
        <v>0</v>
      </c>
      <c r="I85" s="135" t="str">
        <f>K85/H85</f>
        <v>#DIV/0!</v>
      </c>
      <c r="J85" s="135">
        <f t="shared" ref="J85:L85" si="12">SUM(J78:J83)</f>
        <v>0</v>
      </c>
      <c r="K85" s="135">
        <f t="shared" si="12"/>
        <v>0</v>
      </c>
      <c r="L85" s="135">
        <f t="shared" si="12"/>
        <v>0</v>
      </c>
    </row>
    <row r="86" ht="15.75" customHeight="1" outlineLevel="1">
      <c r="A86" s="137"/>
      <c r="B86" s="137"/>
      <c r="C86" s="138"/>
      <c r="D86" s="138"/>
      <c r="E86" s="137"/>
      <c r="F86" s="139"/>
      <c r="G86" s="140"/>
      <c r="H86" s="127" t="s">
        <v>78</v>
      </c>
      <c r="I86" s="135">
        <f>J85-K85</f>
        <v>0</v>
      </c>
      <c r="J86" s="139"/>
      <c r="K86" s="139"/>
      <c r="L86" s="139"/>
    </row>
    <row r="87" ht="15.75" customHeight="1" outlineLevel="1">
      <c r="A87" s="143"/>
      <c r="B87" s="143"/>
      <c r="C87" s="144"/>
      <c r="D87" s="144"/>
      <c r="E87" s="143"/>
      <c r="F87" s="145"/>
      <c r="G87" s="146"/>
      <c r="H87" s="147"/>
      <c r="I87" s="148"/>
      <c r="J87" s="145"/>
      <c r="K87" s="145"/>
      <c r="L87" s="145"/>
    </row>
    <row r="88" ht="26.25" customHeight="1" outlineLevel="1">
      <c r="A88" s="153" t="s">
        <v>51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</row>
    <row r="89" ht="15.75" customHeight="1" outlineLevel="1">
      <c r="A89" s="127" t="s">
        <v>60</v>
      </c>
      <c r="B89" s="127" t="s">
        <v>61</v>
      </c>
      <c r="C89" s="127" t="s">
        <v>62</v>
      </c>
      <c r="D89" s="127" t="s">
        <v>63</v>
      </c>
      <c r="E89" s="127" t="s">
        <v>4</v>
      </c>
      <c r="F89" s="128" t="s">
        <v>64</v>
      </c>
      <c r="G89" s="128" t="s">
        <v>65</v>
      </c>
      <c r="H89" s="127" t="s">
        <v>66</v>
      </c>
      <c r="I89" s="129" t="s">
        <v>67</v>
      </c>
      <c r="J89" s="129" t="s">
        <v>68</v>
      </c>
      <c r="K89" s="129" t="s">
        <v>69</v>
      </c>
      <c r="L89" s="129" t="s">
        <v>70</v>
      </c>
    </row>
    <row r="90" ht="15.75" customHeight="1" outlineLevel="1">
      <c r="A90" s="157"/>
      <c r="B90" s="131"/>
      <c r="C90" s="132"/>
      <c r="D90" s="132"/>
      <c r="E90" s="131"/>
      <c r="F90" s="133"/>
      <c r="G90" s="134"/>
      <c r="H90" s="131"/>
      <c r="I90" s="135" t="str">
        <f t="shared" ref="I90:I95" si="13">K90/H90</f>
        <v>#DIV/0!</v>
      </c>
      <c r="J90" s="136"/>
      <c r="K90" s="136"/>
      <c r="L90" s="136"/>
    </row>
    <row r="91" ht="15.75" customHeight="1" outlineLevel="1">
      <c r="A91" s="157"/>
      <c r="B91" s="131"/>
      <c r="C91" s="132"/>
      <c r="D91" s="132"/>
      <c r="E91" s="131"/>
      <c r="F91" s="133"/>
      <c r="G91" s="134"/>
      <c r="H91" s="131"/>
      <c r="I91" s="135" t="str">
        <f t="shared" si="13"/>
        <v>#DIV/0!</v>
      </c>
      <c r="J91" s="136"/>
      <c r="K91" s="136"/>
      <c r="L91" s="136"/>
    </row>
    <row r="92" ht="15.75" customHeight="1" outlineLevel="1">
      <c r="A92" s="157"/>
      <c r="B92" s="131"/>
      <c r="C92" s="132"/>
      <c r="D92" s="132"/>
      <c r="E92" s="131"/>
      <c r="F92" s="133"/>
      <c r="G92" s="134"/>
      <c r="H92" s="131"/>
      <c r="I92" s="135" t="str">
        <f t="shared" si="13"/>
        <v>#DIV/0!</v>
      </c>
      <c r="J92" s="136"/>
      <c r="K92" s="136"/>
      <c r="L92" s="136"/>
    </row>
    <row r="93" ht="15.75" customHeight="1" outlineLevel="1">
      <c r="A93" s="157"/>
      <c r="B93" s="131"/>
      <c r="C93" s="132"/>
      <c r="D93" s="132"/>
      <c r="E93" s="131"/>
      <c r="F93" s="133"/>
      <c r="G93" s="134"/>
      <c r="H93" s="131"/>
      <c r="I93" s="135" t="str">
        <f t="shared" si="13"/>
        <v>#DIV/0!</v>
      </c>
      <c r="J93" s="136"/>
      <c r="K93" s="136"/>
      <c r="L93" s="136"/>
    </row>
    <row r="94" ht="15.75" customHeight="1" outlineLevel="1">
      <c r="A94" s="157"/>
      <c r="B94" s="131"/>
      <c r="C94" s="132"/>
      <c r="D94" s="132"/>
      <c r="E94" s="131"/>
      <c r="F94" s="133"/>
      <c r="G94" s="134"/>
      <c r="H94" s="131"/>
      <c r="I94" s="135" t="str">
        <f t="shared" si="13"/>
        <v>#DIV/0!</v>
      </c>
      <c r="J94" s="136"/>
      <c r="K94" s="136"/>
      <c r="L94" s="136"/>
    </row>
    <row r="95" ht="15.75" customHeight="1" outlineLevel="1">
      <c r="A95" s="157"/>
      <c r="B95" s="131"/>
      <c r="C95" s="132"/>
      <c r="D95" s="132"/>
      <c r="E95" s="131"/>
      <c r="F95" s="133"/>
      <c r="G95" s="134"/>
      <c r="H95" s="131"/>
      <c r="I95" s="135" t="str">
        <f t="shared" si="13"/>
        <v>#DIV/0!</v>
      </c>
      <c r="J95" s="136"/>
      <c r="K95" s="136"/>
      <c r="L95" s="136"/>
    </row>
    <row r="96" ht="15.75" customHeight="1" outlineLevel="1">
      <c r="A96" s="137"/>
      <c r="B96" s="137"/>
      <c r="C96" s="138"/>
      <c r="D96" s="138"/>
      <c r="E96" s="139"/>
      <c r="F96" s="139"/>
      <c r="G96" s="140"/>
      <c r="H96" s="141" t="s">
        <v>58</v>
      </c>
      <c r="I96" s="25"/>
      <c r="J96" s="25"/>
      <c r="K96" s="25"/>
      <c r="L96" s="22"/>
    </row>
    <row r="97" ht="15.75" customHeight="1" outlineLevel="1">
      <c r="A97" s="137"/>
      <c r="B97" s="137"/>
      <c r="C97" s="138"/>
      <c r="D97" s="138"/>
      <c r="E97" s="137"/>
      <c r="F97" s="139"/>
      <c r="G97" s="140"/>
      <c r="H97" s="142">
        <f>SUM(H90:H95)</f>
        <v>0</v>
      </c>
      <c r="I97" s="135" t="str">
        <f>K97/H97</f>
        <v>#DIV/0!</v>
      </c>
      <c r="J97" s="135">
        <f t="shared" ref="J97:L97" si="14">SUM(J90:J95)</f>
        <v>0</v>
      </c>
      <c r="K97" s="135">
        <f t="shared" si="14"/>
        <v>0</v>
      </c>
      <c r="L97" s="135">
        <f t="shared" si="14"/>
        <v>0</v>
      </c>
    </row>
    <row r="98" ht="15.75" customHeight="1" outlineLevel="1">
      <c r="A98" s="137"/>
      <c r="B98" s="137"/>
      <c r="C98" s="138"/>
      <c r="D98" s="138"/>
      <c r="E98" s="137"/>
      <c r="F98" s="139"/>
      <c r="G98" s="140"/>
      <c r="H98" s="127" t="s">
        <v>78</v>
      </c>
      <c r="I98" s="135">
        <f>J97-K97</f>
        <v>0</v>
      </c>
      <c r="J98" s="139"/>
      <c r="K98" s="139"/>
      <c r="L98" s="139"/>
    </row>
    <row r="99" ht="15.75" customHeight="1" outlineLevel="1">
      <c r="A99" s="143"/>
      <c r="B99" s="143"/>
      <c r="C99" s="144"/>
      <c r="D99" s="144"/>
      <c r="E99" s="143"/>
      <c r="F99" s="145"/>
      <c r="G99" s="146"/>
      <c r="H99" s="147"/>
      <c r="I99" s="148"/>
      <c r="J99" s="145"/>
      <c r="K99" s="145"/>
      <c r="L99" s="145"/>
    </row>
    <row r="100" ht="26.25" customHeight="1" outlineLevel="1">
      <c r="A100" s="153" t="s">
        <v>52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</row>
    <row r="101" ht="15.75" customHeight="1" outlineLevel="1">
      <c r="A101" s="127" t="s">
        <v>60</v>
      </c>
      <c r="B101" s="127" t="s">
        <v>61</v>
      </c>
      <c r="C101" s="127" t="s">
        <v>62</v>
      </c>
      <c r="D101" s="127" t="s">
        <v>63</v>
      </c>
      <c r="E101" s="127" t="s">
        <v>4</v>
      </c>
      <c r="F101" s="128" t="s">
        <v>64</v>
      </c>
      <c r="G101" s="128" t="s">
        <v>65</v>
      </c>
      <c r="H101" s="127" t="s">
        <v>66</v>
      </c>
      <c r="I101" s="129" t="s">
        <v>67</v>
      </c>
      <c r="J101" s="129" t="s">
        <v>68</v>
      </c>
      <c r="K101" s="129" t="s">
        <v>69</v>
      </c>
      <c r="L101" s="129" t="s">
        <v>70</v>
      </c>
    </row>
    <row r="102" ht="15.75" customHeight="1" outlineLevel="1">
      <c r="A102" s="157"/>
      <c r="B102" s="131"/>
      <c r="C102" s="132"/>
      <c r="D102" s="132"/>
      <c r="E102" s="131"/>
      <c r="F102" s="133"/>
      <c r="G102" s="134"/>
      <c r="H102" s="131"/>
      <c r="I102" s="135" t="str">
        <f t="shared" ref="I102:I107" si="15">K102/H102</f>
        <v>#DIV/0!</v>
      </c>
      <c r="J102" s="136"/>
      <c r="K102" s="136"/>
      <c r="L102" s="136"/>
    </row>
    <row r="103" ht="15.75" customHeight="1" outlineLevel="1">
      <c r="A103" s="157"/>
      <c r="B103" s="131"/>
      <c r="C103" s="132"/>
      <c r="D103" s="132"/>
      <c r="E103" s="131"/>
      <c r="F103" s="133"/>
      <c r="G103" s="134"/>
      <c r="H103" s="131"/>
      <c r="I103" s="135" t="str">
        <f t="shared" si="15"/>
        <v>#DIV/0!</v>
      </c>
      <c r="J103" s="136"/>
      <c r="K103" s="136"/>
      <c r="L103" s="136"/>
    </row>
    <row r="104" ht="15.75" customHeight="1" outlineLevel="1">
      <c r="A104" s="157"/>
      <c r="B104" s="131"/>
      <c r="C104" s="132"/>
      <c r="D104" s="132"/>
      <c r="E104" s="131"/>
      <c r="F104" s="133"/>
      <c r="G104" s="134"/>
      <c r="H104" s="131"/>
      <c r="I104" s="135" t="str">
        <f t="shared" si="15"/>
        <v>#DIV/0!</v>
      </c>
      <c r="J104" s="136"/>
      <c r="K104" s="136"/>
      <c r="L104" s="136"/>
    </row>
    <row r="105" ht="15.75" customHeight="1" outlineLevel="1">
      <c r="A105" s="157"/>
      <c r="B105" s="131"/>
      <c r="C105" s="132"/>
      <c r="D105" s="132"/>
      <c r="E105" s="131"/>
      <c r="F105" s="133"/>
      <c r="G105" s="134"/>
      <c r="H105" s="131"/>
      <c r="I105" s="135" t="str">
        <f t="shared" si="15"/>
        <v>#DIV/0!</v>
      </c>
      <c r="J105" s="136"/>
      <c r="K105" s="136"/>
      <c r="L105" s="136"/>
    </row>
    <row r="106" ht="15.75" customHeight="1" outlineLevel="1">
      <c r="A106" s="157"/>
      <c r="B106" s="131"/>
      <c r="C106" s="132"/>
      <c r="D106" s="132"/>
      <c r="E106" s="131"/>
      <c r="F106" s="133"/>
      <c r="G106" s="134"/>
      <c r="H106" s="131"/>
      <c r="I106" s="135" t="str">
        <f t="shared" si="15"/>
        <v>#DIV/0!</v>
      </c>
      <c r="J106" s="136"/>
      <c r="K106" s="136"/>
      <c r="L106" s="136"/>
    </row>
    <row r="107" ht="15.75" customHeight="1" outlineLevel="1">
      <c r="A107" s="157"/>
      <c r="B107" s="131"/>
      <c r="C107" s="132"/>
      <c r="D107" s="132"/>
      <c r="E107" s="131"/>
      <c r="F107" s="133"/>
      <c r="G107" s="134"/>
      <c r="H107" s="131"/>
      <c r="I107" s="135" t="str">
        <f t="shared" si="15"/>
        <v>#DIV/0!</v>
      </c>
      <c r="J107" s="136"/>
      <c r="K107" s="136"/>
      <c r="L107" s="136"/>
    </row>
    <row r="108" ht="15.75" customHeight="1" outlineLevel="1">
      <c r="A108" s="137"/>
      <c r="B108" s="137"/>
      <c r="C108" s="138"/>
      <c r="D108" s="138"/>
      <c r="E108" s="139"/>
      <c r="F108" s="139"/>
      <c r="G108" s="140"/>
      <c r="H108" s="141" t="s">
        <v>58</v>
      </c>
      <c r="I108" s="25"/>
      <c r="J108" s="25"/>
      <c r="K108" s="25"/>
      <c r="L108" s="22"/>
    </row>
    <row r="109" ht="15.75" customHeight="1" outlineLevel="1">
      <c r="A109" s="137"/>
      <c r="B109" s="137"/>
      <c r="C109" s="138"/>
      <c r="D109" s="138"/>
      <c r="E109" s="137"/>
      <c r="F109" s="139"/>
      <c r="G109" s="140"/>
      <c r="H109" s="142">
        <f>SUM(H102:H107)</f>
        <v>0</v>
      </c>
      <c r="I109" s="135" t="str">
        <f>K109/H109</f>
        <v>#DIV/0!</v>
      </c>
      <c r="J109" s="135">
        <f t="shared" ref="J109:L109" si="16">SUM(J102:J107)</f>
        <v>0</v>
      </c>
      <c r="K109" s="135">
        <f t="shared" si="16"/>
        <v>0</v>
      </c>
      <c r="L109" s="135">
        <f t="shared" si="16"/>
        <v>0</v>
      </c>
    </row>
    <row r="110" ht="15.75" customHeight="1" outlineLevel="1">
      <c r="A110" s="137"/>
      <c r="B110" s="137"/>
      <c r="C110" s="138"/>
      <c r="D110" s="138"/>
      <c r="E110" s="137"/>
      <c r="F110" s="139"/>
      <c r="G110" s="140"/>
      <c r="H110" s="127" t="s">
        <v>78</v>
      </c>
      <c r="I110" s="135">
        <f>J109-K109</f>
        <v>0</v>
      </c>
      <c r="J110" s="139"/>
      <c r="K110" s="139"/>
      <c r="L110" s="139"/>
    </row>
    <row r="111" ht="15.75" customHeight="1" outlineLevel="1">
      <c r="A111" s="143"/>
      <c r="B111" s="143"/>
      <c r="C111" s="144"/>
      <c r="D111" s="144"/>
      <c r="E111" s="143"/>
      <c r="F111" s="145"/>
      <c r="G111" s="146"/>
      <c r="H111" s="147"/>
      <c r="I111" s="148"/>
      <c r="J111" s="145"/>
      <c r="K111" s="145"/>
      <c r="L111" s="145"/>
    </row>
    <row r="112" ht="32.25" customHeight="1" outlineLevel="1">
      <c r="A112" s="153" t="s">
        <v>53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</row>
    <row r="113" ht="15.75" customHeight="1" outlineLevel="1">
      <c r="A113" s="127" t="s">
        <v>60</v>
      </c>
      <c r="B113" s="127" t="s">
        <v>61</v>
      </c>
      <c r="C113" s="127" t="s">
        <v>62</v>
      </c>
      <c r="D113" s="127" t="s">
        <v>63</v>
      </c>
      <c r="E113" s="127" t="s">
        <v>4</v>
      </c>
      <c r="F113" s="128" t="s">
        <v>64</v>
      </c>
      <c r="G113" s="128" t="s">
        <v>65</v>
      </c>
      <c r="H113" s="127" t="s">
        <v>66</v>
      </c>
      <c r="I113" s="129" t="s">
        <v>67</v>
      </c>
      <c r="J113" s="129" t="s">
        <v>68</v>
      </c>
      <c r="K113" s="129" t="s">
        <v>69</v>
      </c>
      <c r="L113" s="129" t="s">
        <v>70</v>
      </c>
    </row>
    <row r="114" ht="15.75" customHeight="1" outlineLevel="1">
      <c r="A114" s="157"/>
      <c r="B114" s="131"/>
      <c r="C114" s="132"/>
      <c r="D114" s="132"/>
      <c r="E114" s="131"/>
      <c r="F114" s="133"/>
      <c r="G114" s="134"/>
      <c r="H114" s="131"/>
      <c r="I114" s="135" t="str">
        <f t="shared" ref="I114:I119" si="17">K114/H114</f>
        <v>#DIV/0!</v>
      </c>
      <c r="J114" s="136"/>
      <c r="K114" s="136"/>
      <c r="L114" s="136"/>
    </row>
    <row r="115" ht="15.75" customHeight="1" outlineLevel="1">
      <c r="A115" s="157"/>
      <c r="B115" s="131"/>
      <c r="C115" s="132"/>
      <c r="D115" s="132"/>
      <c r="E115" s="131"/>
      <c r="F115" s="133"/>
      <c r="G115" s="134"/>
      <c r="H115" s="131"/>
      <c r="I115" s="135" t="str">
        <f t="shared" si="17"/>
        <v>#DIV/0!</v>
      </c>
      <c r="J115" s="136"/>
      <c r="K115" s="136"/>
      <c r="L115" s="136"/>
    </row>
    <row r="116" ht="15.75" customHeight="1" outlineLevel="1">
      <c r="A116" s="157"/>
      <c r="B116" s="131"/>
      <c r="C116" s="132"/>
      <c r="D116" s="132"/>
      <c r="E116" s="131"/>
      <c r="F116" s="133"/>
      <c r="G116" s="134"/>
      <c r="H116" s="131"/>
      <c r="I116" s="135" t="str">
        <f t="shared" si="17"/>
        <v>#DIV/0!</v>
      </c>
      <c r="J116" s="136"/>
      <c r="K116" s="136"/>
      <c r="L116" s="136"/>
    </row>
    <row r="117" ht="15.75" customHeight="1" outlineLevel="1">
      <c r="A117" s="157"/>
      <c r="B117" s="131"/>
      <c r="C117" s="132"/>
      <c r="D117" s="132"/>
      <c r="E117" s="131"/>
      <c r="F117" s="133"/>
      <c r="G117" s="134"/>
      <c r="H117" s="131"/>
      <c r="I117" s="135" t="str">
        <f t="shared" si="17"/>
        <v>#DIV/0!</v>
      </c>
      <c r="J117" s="136"/>
      <c r="K117" s="136"/>
      <c r="L117" s="136"/>
    </row>
    <row r="118" ht="15.75" customHeight="1" outlineLevel="1">
      <c r="A118" s="157"/>
      <c r="B118" s="131"/>
      <c r="C118" s="132"/>
      <c r="D118" s="132"/>
      <c r="E118" s="131"/>
      <c r="F118" s="133"/>
      <c r="G118" s="134"/>
      <c r="H118" s="131"/>
      <c r="I118" s="135" t="str">
        <f t="shared" si="17"/>
        <v>#DIV/0!</v>
      </c>
      <c r="J118" s="136"/>
      <c r="K118" s="136"/>
      <c r="L118" s="136"/>
    </row>
    <row r="119" ht="15.75" customHeight="1" outlineLevel="1">
      <c r="A119" s="157"/>
      <c r="B119" s="131"/>
      <c r="C119" s="132"/>
      <c r="D119" s="132"/>
      <c r="E119" s="131"/>
      <c r="F119" s="133"/>
      <c r="G119" s="134"/>
      <c r="H119" s="131"/>
      <c r="I119" s="135" t="str">
        <f t="shared" si="17"/>
        <v>#DIV/0!</v>
      </c>
      <c r="J119" s="136"/>
      <c r="K119" s="136"/>
      <c r="L119" s="136"/>
    </row>
    <row r="120" ht="15.75" customHeight="1" outlineLevel="1">
      <c r="A120" s="137"/>
      <c r="B120" s="137"/>
      <c r="C120" s="138"/>
      <c r="D120" s="138"/>
      <c r="E120" s="139"/>
      <c r="F120" s="139"/>
      <c r="G120" s="140"/>
      <c r="H120" s="141" t="s">
        <v>58</v>
      </c>
      <c r="I120" s="25"/>
      <c r="J120" s="25"/>
      <c r="K120" s="25"/>
      <c r="L120" s="22"/>
    </row>
    <row r="121" ht="15.75" customHeight="1" outlineLevel="1">
      <c r="A121" s="137"/>
      <c r="B121" s="137"/>
      <c r="C121" s="138"/>
      <c r="D121" s="138"/>
      <c r="E121" s="137"/>
      <c r="F121" s="139"/>
      <c r="G121" s="140"/>
      <c r="H121" s="142">
        <f>SUM(H114:H119)</f>
        <v>0</v>
      </c>
      <c r="I121" s="135" t="str">
        <f>K121/H121</f>
        <v>#DIV/0!</v>
      </c>
      <c r="J121" s="135">
        <f t="shared" ref="J121:L121" si="18">SUM(J114:J119)</f>
        <v>0</v>
      </c>
      <c r="K121" s="135">
        <f t="shared" si="18"/>
        <v>0</v>
      </c>
      <c r="L121" s="135">
        <f t="shared" si="18"/>
        <v>0</v>
      </c>
    </row>
    <row r="122" ht="15.75" customHeight="1" outlineLevel="1">
      <c r="A122" s="137"/>
      <c r="B122" s="137"/>
      <c r="C122" s="138"/>
      <c r="D122" s="138"/>
      <c r="E122" s="137"/>
      <c r="F122" s="139"/>
      <c r="G122" s="140"/>
      <c r="H122" s="127" t="s">
        <v>78</v>
      </c>
      <c r="I122" s="135">
        <f>J121-K121</f>
        <v>0</v>
      </c>
      <c r="J122" s="139"/>
      <c r="K122" s="139"/>
      <c r="L122" s="139"/>
    </row>
    <row r="123" ht="15.75" customHeight="1" outlineLevel="1">
      <c r="A123" s="143"/>
      <c r="B123" s="143"/>
      <c r="C123" s="144"/>
      <c r="D123" s="144"/>
      <c r="E123" s="143"/>
      <c r="F123" s="145"/>
      <c r="G123" s="146"/>
      <c r="H123" s="147"/>
      <c r="I123" s="148"/>
      <c r="J123" s="145"/>
      <c r="K123" s="145"/>
      <c r="L123" s="145"/>
    </row>
    <row r="124" ht="27.75" customHeight="1" outlineLevel="1">
      <c r="A124" s="153" t="s">
        <v>54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</row>
    <row r="125" ht="15.75" customHeight="1" outlineLevel="1">
      <c r="A125" s="127" t="s">
        <v>60</v>
      </c>
      <c r="B125" s="127" t="s">
        <v>61</v>
      </c>
      <c r="C125" s="127" t="s">
        <v>62</v>
      </c>
      <c r="D125" s="127" t="s">
        <v>63</v>
      </c>
      <c r="E125" s="127" t="s">
        <v>4</v>
      </c>
      <c r="F125" s="128" t="s">
        <v>64</v>
      </c>
      <c r="G125" s="128" t="s">
        <v>65</v>
      </c>
      <c r="H125" s="127" t="s">
        <v>66</v>
      </c>
      <c r="I125" s="129" t="s">
        <v>67</v>
      </c>
      <c r="J125" s="129" t="s">
        <v>68</v>
      </c>
      <c r="K125" s="129" t="s">
        <v>69</v>
      </c>
      <c r="L125" s="129" t="s">
        <v>70</v>
      </c>
    </row>
    <row r="126" ht="15.75" customHeight="1" outlineLevel="1">
      <c r="A126" s="157"/>
      <c r="B126" s="131"/>
      <c r="C126" s="132"/>
      <c r="D126" s="132"/>
      <c r="E126" s="131"/>
      <c r="F126" s="133"/>
      <c r="G126" s="134"/>
      <c r="H126" s="131"/>
      <c r="I126" s="135" t="str">
        <f t="shared" ref="I126:I131" si="19">K126/H126</f>
        <v>#DIV/0!</v>
      </c>
      <c r="J126" s="136"/>
      <c r="K126" s="136"/>
      <c r="L126" s="136"/>
    </row>
    <row r="127" ht="15.75" customHeight="1" outlineLevel="1">
      <c r="A127" s="157"/>
      <c r="B127" s="131"/>
      <c r="C127" s="132"/>
      <c r="D127" s="132"/>
      <c r="E127" s="131"/>
      <c r="F127" s="133"/>
      <c r="G127" s="134"/>
      <c r="H127" s="131"/>
      <c r="I127" s="135" t="str">
        <f t="shared" si="19"/>
        <v>#DIV/0!</v>
      </c>
      <c r="J127" s="136"/>
      <c r="K127" s="136"/>
      <c r="L127" s="136"/>
    </row>
    <row r="128" ht="15.75" customHeight="1" outlineLevel="1">
      <c r="A128" s="157"/>
      <c r="B128" s="131"/>
      <c r="C128" s="132"/>
      <c r="D128" s="132"/>
      <c r="E128" s="131"/>
      <c r="F128" s="133"/>
      <c r="G128" s="134"/>
      <c r="H128" s="131"/>
      <c r="I128" s="135" t="str">
        <f t="shared" si="19"/>
        <v>#DIV/0!</v>
      </c>
      <c r="J128" s="136"/>
      <c r="K128" s="136"/>
      <c r="L128" s="136"/>
    </row>
    <row r="129" ht="15.75" customHeight="1" outlineLevel="1">
      <c r="A129" s="157"/>
      <c r="B129" s="131"/>
      <c r="C129" s="132"/>
      <c r="D129" s="132"/>
      <c r="E129" s="131"/>
      <c r="F129" s="133"/>
      <c r="G129" s="134"/>
      <c r="H129" s="131"/>
      <c r="I129" s="135" t="str">
        <f t="shared" si="19"/>
        <v>#DIV/0!</v>
      </c>
      <c r="J129" s="136"/>
      <c r="K129" s="136"/>
      <c r="L129" s="136"/>
    </row>
    <row r="130" ht="15.75" customHeight="1" outlineLevel="1">
      <c r="A130" s="157"/>
      <c r="B130" s="131"/>
      <c r="C130" s="132"/>
      <c r="D130" s="132"/>
      <c r="E130" s="131"/>
      <c r="F130" s="133"/>
      <c r="G130" s="134"/>
      <c r="H130" s="131"/>
      <c r="I130" s="135" t="str">
        <f t="shared" si="19"/>
        <v>#DIV/0!</v>
      </c>
      <c r="J130" s="136"/>
      <c r="K130" s="136"/>
      <c r="L130" s="136"/>
    </row>
    <row r="131" ht="15.75" customHeight="1" outlineLevel="1">
      <c r="A131" s="157"/>
      <c r="B131" s="131"/>
      <c r="C131" s="132"/>
      <c r="D131" s="132"/>
      <c r="E131" s="131"/>
      <c r="F131" s="133"/>
      <c r="G131" s="134"/>
      <c r="H131" s="131"/>
      <c r="I131" s="135" t="str">
        <f t="shared" si="19"/>
        <v>#DIV/0!</v>
      </c>
      <c r="J131" s="136"/>
      <c r="K131" s="136"/>
      <c r="L131" s="136"/>
    </row>
    <row r="132" ht="15.75" customHeight="1" outlineLevel="1">
      <c r="A132" s="137"/>
      <c r="B132" s="137"/>
      <c r="C132" s="138"/>
      <c r="D132" s="138"/>
      <c r="E132" s="139"/>
      <c r="F132" s="139"/>
      <c r="G132" s="140"/>
      <c r="H132" s="141" t="s">
        <v>58</v>
      </c>
      <c r="I132" s="25"/>
      <c r="J132" s="25"/>
      <c r="K132" s="25"/>
      <c r="L132" s="22"/>
    </row>
    <row r="133" ht="15.75" customHeight="1" outlineLevel="1">
      <c r="A133" s="137"/>
      <c r="B133" s="137"/>
      <c r="C133" s="138"/>
      <c r="D133" s="138"/>
      <c r="E133" s="137"/>
      <c r="F133" s="139"/>
      <c r="G133" s="140"/>
      <c r="H133" s="142">
        <f>SUM(H126:H131)</f>
        <v>0</v>
      </c>
      <c r="I133" s="135" t="str">
        <f>K133/H133</f>
        <v>#DIV/0!</v>
      </c>
      <c r="J133" s="135">
        <f t="shared" ref="J133:L133" si="20">SUM(J126:J131)</f>
        <v>0</v>
      </c>
      <c r="K133" s="135">
        <f t="shared" si="20"/>
        <v>0</v>
      </c>
      <c r="L133" s="135">
        <f t="shared" si="20"/>
        <v>0</v>
      </c>
    </row>
    <row r="134" ht="15.75" customHeight="1" outlineLevel="1">
      <c r="A134" s="137"/>
      <c r="B134" s="137"/>
      <c r="C134" s="138"/>
      <c r="D134" s="138"/>
      <c r="E134" s="137"/>
      <c r="F134" s="139"/>
      <c r="G134" s="140"/>
      <c r="H134" s="127" t="s">
        <v>78</v>
      </c>
      <c r="I134" s="135">
        <f>J133-K133</f>
        <v>0</v>
      </c>
      <c r="J134" s="139"/>
      <c r="K134" s="139"/>
      <c r="L134" s="139"/>
    </row>
    <row r="135" ht="15.75" customHeight="1" outlineLevel="1">
      <c r="A135" s="143"/>
      <c r="B135" s="143"/>
      <c r="C135" s="144"/>
      <c r="D135" s="144"/>
      <c r="E135" s="143"/>
      <c r="F135" s="145"/>
      <c r="G135" s="146"/>
      <c r="H135" s="147"/>
      <c r="I135" s="148"/>
      <c r="J135" s="145"/>
      <c r="K135" s="145"/>
      <c r="L135" s="145"/>
    </row>
    <row r="136" ht="24.75" customHeight="1" outlineLevel="1">
      <c r="A136" s="153" t="s">
        <v>55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</row>
    <row r="137" ht="15.75" customHeight="1" outlineLevel="1">
      <c r="A137" s="127" t="s">
        <v>60</v>
      </c>
      <c r="B137" s="127" t="s">
        <v>61</v>
      </c>
      <c r="C137" s="127" t="s">
        <v>62</v>
      </c>
      <c r="D137" s="127" t="s">
        <v>63</v>
      </c>
      <c r="E137" s="127" t="s">
        <v>4</v>
      </c>
      <c r="F137" s="128" t="s">
        <v>64</v>
      </c>
      <c r="G137" s="128" t="s">
        <v>65</v>
      </c>
      <c r="H137" s="127" t="s">
        <v>66</v>
      </c>
      <c r="I137" s="129" t="s">
        <v>67</v>
      </c>
      <c r="J137" s="129" t="s">
        <v>68</v>
      </c>
      <c r="K137" s="129" t="s">
        <v>69</v>
      </c>
      <c r="L137" s="129" t="s">
        <v>70</v>
      </c>
    </row>
    <row r="138" ht="15.75" customHeight="1" outlineLevel="1">
      <c r="A138" s="157"/>
      <c r="B138" s="131"/>
      <c r="C138" s="132"/>
      <c r="D138" s="132"/>
      <c r="E138" s="131"/>
      <c r="F138" s="133"/>
      <c r="G138" s="134"/>
      <c r="H138" s="131"/>
      <c r="I138" s="135" t="str">
        <f t="shared" ref="I138:I143" si="21">K138/H138</f>
        <v>#DIV/0!</v>
      </c>
      <c r="J138" s="136"/>
      <c r="K138" s="136"/>
      <c r="L138" s="136"/>
    </row>
    <row r="139" ht="15.75" customHeight="1" outlineLevel="1">
      <c r="A139" s="157"/>
      <c r="B139" s="131"/>
      <c r="C139" s="132"/>
      <c r="D139" s="132"/>
      <c r="E139" s="131"/>
      <c r="F139" s="133"/>
      <c r="G139" s="134"/>
      <c r="H139" s="131"/>
      <c r="I139" s="135" t="str">
        <f t="shared" si="21"/>
        <v>#DIV/0!</v>
      </c>
      <c r="J139" s="136"/>
      <c r="K139" s="136"/>
      <c r="L139" s="136"/>
    </row>
    <row r="140" ht="15.75" customHeight="1" outlineLevel="1">
      <c r="A140" s="157"/>
      <c r="B140" s="131"/>
      <c r="C140" s="132"/>
      <c r="D140" s="132"/>
      <c r="E140" s="131"/>
      <c r="F140" s="133"/>
      <c r="G140" s="134"/>
      <c r="H140" s="131"/>
      <c r="I140" s="135" t="str">
        <f t="shared" si="21"/>
        <v>#DIV/0!</v>
      </c>
      <c r="J140" s="136"/>
      <c r="K140" s="136"/>
      <c r="L140" s="136"/>
    </row>
    <row r="141" ht="15.75" customHeight="1" outlineLevel="1">
      <c r="A141" s="157"/>
      <c r="B141" s="131"/>
      <c r="C141" s="132"/>
      <c r="D141" s="132"/>
      <c r="E141" s="131"/>
      <c r="F141" s="133"/>
      <c r="G141" s="134"/>
      <c r="H141" s="131"/>
      <c r="I141" s="135" t="str">
        <f t="shared" si="21"/>
        <v>#DIV/0!</v>
      </c>
      <c r="J141" s="136"/>
      <c r="K141" s="136"/>
      <c r="L141" s="136"/>
    </row>
    <row r="142" ht="15.75" customHeight="1" outlineLevel="1">
      <c r="A142" s="157"/>
      <c r="B142" s="131"/>
      <c r="C142" s="132"/>
      <c r="D142" s="132"/>
      <c r="E142" s="131"/>
      <c r="F142" s="133"/>
      <c r="G142" s="134"/>
      <c r="H142" s="131"/>
      <c r="I142" s="135" t="str">
        <f t="shared" si="21"/>
        <v>#DIV/0!</v>
      </c>
      <c r="J142" s="136"/>
      <c r="K142" s="136"/>
      <c r="L142" s="136"/>
    </row>
    <row r="143" ht="15.75" customHeight="1" outlineLevel="1">
      <c r="A143" s="157"/>
      <c r="B143" s="131"/>
      <c r="C143" s="132"/>
      <c r="D143" s="132"/>
      <c r="E143" s="131"/>
      <c r="F143" s="133"/>
      <c r="G143" s="134"/>
      <c r="H143" s="131"/>
      <c r="I143" s="135" t="str">
        <f t="shared" si="21"/>
        <v>#DIV/0!</v>
      </c>
      <c r="J143" s="136"/>
      <c r="K143" s="136"/>
      <c r="L143" s="136"/>
    </row>
    <row r="144" ht="15.75" customHeight="1" outlineLevel="1">
      <c r="A144" s="137"/>
      <c r="B144" s="137"/>
      <c r="C144" s="138"/>
      <c r="D144" s="138"/>
      <c r="E144" s="139"/>
      <c r="F144" s="139"/>
      <c r="G144" s="140"/>
      <c r="H144" s="141" t="s">
        <v>58</v>
      </c>
      <c r="I144" s="25"/>
      <c r="J144" s="25"/>
      <c r="K144" s="25"/>
      <c r="L144" s="22"/>
    </row>
    <row r="145" ht="15.75" customHeight="1" outlineLevel="1">
      <c r="A145" s="137"/>
      <c r="B145" s="137"/>
      <c r="C145" s="138"/>
      <c r="D145" s="138"/>
      <c r="E145" s="137"/>
      <c r="F145" s="139"/>
      <c r="G145" s="140"/>
      <c r="H145" s="142">
        <f>SUM(H138:H143)</f>
        <v>0</v>
      </c>
      <c r="I145" s="135" t="str">
        <f>K145/H145</f>
        <v>#DIV/0!</v>
      </c>
      <c r="J145" s="135">
        <f t="shared" ref="J145:L145" si="22">SUM(J138:J143)</f>
        <v>0</v>
      </c>
      <c r="K145" s="135">
        <f t="shared" si="22"/>
        <v>0</v>
      </c>
      <c r="L145" s="135">
        <f t="shared" si="22"/>
        <v>0</v>
      </c>
    </row>
    <row r="146" ht="15.75" customHeight="1" outlineLevel="1">
      <c r="A146" s="137"/>
      <c r="B146" s="137"/>
      <c r="C146" s="138"/>
      <c r="D146" s="138"/>
      <c r="E146" s="137"/>
      <c r="F146" s="139"/>
      <c r="G146" s="140"/>
      <c r="H146" s="127" t="s">
        <v>78</v>
      </c>
      <c r="I146" s="135">
        <f>J145-K145</f>
        <v>0</v>
      </c>
      <c r="J146" s="139"/>
      <c r="K146" s="139"/>
      <c r="L146" s="139"/>
    </row>
    <row r="147" ht="15.75" customHeight="1" outlineLevel="1">
      <c r="A147" s="143"/>
      <c r="B147" s="143"/>
      <c r="C147" s="144"/>
      <c r="D147" s="144"/>
      <c r="E147" s="143"/>
      <c r="F147" s="145"/>
      <c r="G147" s="146"/>
      <c r="H147" s="147"/>
      <c r="I147" s="148"/>
      <c r="J147" s="145"/>
      <c r="K147" s="145"/>
      <c r="L147" s="145"/>
    </row>
    <row r="148" ht="22.5" customHeight="1" outlineLevel="1">
      <c r="A148" s="153" t="s">
        <v>56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</row>
    <row r="149" ht="15.75" customHeight="1" outlineLevel="1">
      <c r="A149" s="127" t="s">
        <v>60</v>
      </c>
      <c r="B149" s="127" t="s">
        <v>61</v>
      </c>
      <c r="C149" s="127" t="s">
        <v>62</v>
      </c>
      <c r="D149" s="127" t="s">
        <v>63</v>
      </c>
      <c r="E149" s="127" t="s">
        <v>4</v>
      </c>
      <c r="F149" s="128" t="s">
        <v>64</v>
      </c>
      <c r="G149" s="128" t="s">
        <v>65</v>
      </c>
      <c r="H149" s="127" t="s">
        <v>66</v>
      </c>
      <c r="I149" s="129" t="s">
        <v>67</v>
      </c>
      <c r="J149" s="129" t="s">
        <v>68</v>
      </c>
      <c r="K149" s="129" t="s">
        <v>69</v>
      </c>
      <c r="L149" s="129" t="s">
        <v>70</v>
      </c>
    </row>
    <row r="150" ht="15.75" customHeight="1" outlineLevel="1">
      <c r="A150" s="157"/>
      <c r="B150" s="131"/>
      <c r="C150" s="132"/>
      <c r="D150" s="132"/>
      <c r="E150" s="131"/>
      <c r="F150" s="133"/>
      <c r="G150" s="134"/>
      <c r="H150" s="131"/>
      <c r="I150" s="135" t="str">
        <f t="shared" ref="I150:I155" si="23">K150/H150</f>
        <v>#DIV/0!</v>
      </c>
      <c r="J150" s="136"/>
      <c r="K150" s="136"/>
      <c r="L150" s="136"/>
    </row>
    <row r="151" ht="15.75" customHeight="1" outlineLevel="1">
      <c r="A151" s="157"/>
      <c r="B151" s="131"/>
      <c r="C151" s="132"/>
      <c r="D151" s="132"/>
      <c r="E151" s="131"/>
      <c r="F151" s="133"/>
      <c r="G151" s="134"/>
      <c r="H151" s="131"/>
      <c r="I151" s="135" t="str">
        <f t="shared" si="23"/>
        <v>#DIV/0!</v>
      </c>
      <c r="J151" s="136"/>
      <c r="K151" s="136"/>
      <c r="L151" s="136"/>
    </row>
    <row r="152" ht="15.75" customHeight="1" outlineLevel="1">
      <c r="A152" s="157"/>
      <c r="B152" s="131"/>
      <c r="C152" s="132"/>
      <c r="D152" s="132"/>
      <c r="E152" s="131"/>
      <c r="F152" s="133"/>
      <c r="G152" s="134"/>
      <c r="H152" s="131"/>
      <c r="I152" s="135" t="str">
        <f t="shared" si="23"/>
        <v>#DIV/0!</v>
      </c>
      <c r="J152" s="136"/>
      <c r="K152" s="136"/>
      <c r="L152" s="136"/>
    </row>
    <row r="153" ht="15.75" customHeight="1" outlineLevel="1">
      <c r="A153" s="157"/>
      <c r="B153" s="131"/>
      <c r="C153" s="132"/>
      <c r="D153" s="132"/>
      <c r="E153" s="131"/>
      <c r="F153" s="133"/>
      <c r="G153" s="134"/>
      <c r="H153" s="131"/>
      <c r="I153" s="135" t="str">
        <f t="shared" si="23"/>
        <v>#DIV/0!</v>
      </c>
      <c r="J153" s="136"/>
      <c r="K153" s="136"/>
      <c r="L153" s="136"/>
    </row>
    <row r="154" ht="15.75" customHeight="1" outlineLevel="1">
      <c r="A154" s="157"/>
      <c r="B154" s="131"/>
      <c r="C154" s="132"/>
      <c r="D154" s="132"/>
      <c r="E154" s="131"/>
      <c r="F154" s="133"/>
      <c r="G154" s="134"/>
      <c r="H154" s="131"/>
      <c r="I154" s="135" t="str">
        <f t="shared" si="23"/>
        <v>#DIV/0!</v>
      </c>
      <c r="J154" s="136"/>
      <c r="K154" s="136"/>
      <c r="L154" s="136"/>
    </row>
    <row r="155" ht="15.75" customHeight="1" outlineLevel="1">
      <c r="A155" s="157"/>
      <c r="B155" s="131"/>
      <c r="C155" s="132"/>
      <c r="D155" s="132"/>
      <c r="E155" s="131"/>
      <c r="F155" s="133"/>
      <c r="G155" s="134"/>
      <c r="H155" s="131"/>
      <c r="I155" s="135" t="str">
        <f t="shared" si="23"/>
        <v>#DIV/0!</v>
      </c>
      <c r="J155" s="136"/>
      <c r="K155" s="136"/>
      <c r="L155" s="136"/>
    </row>
    <row r="156" ht="15.75" customHeight="1" outlineLevel="1">
      <c r="A156" s="137"/>
      <c r="B156" s="137"/>
      <c r="C156" s="138"/>
      <c r="D156" s="138"/>
      <c r="E156" s="139"/>
      <c r="F156" s="139"/>
      <c r="G156" s="140"/>
      <c r="H156" s="141" t="s">
        <v>58</v>
      </c>
      <c r="I156" s="25"/>
      <c r="J156" s="25"/>
      <c r="K156" s="25"/>
      <c r="L156" s="22"/>
    </row>
    <row r="157" ht="15.75" customHeight="1" outlineLevel="1">
      <c r="A157" s="137"/>
      <c r="B157" s="137"/>
      <c r="C157" s="138"/>
      <c r="D157" s="138"/>
      <c r="E157" s="137"/>
      <c r="F157" s="139"/>
      <c r="G157" s="140"/>
      <c r="H157" s="142">
        <f>SUM(H150:H155)</f>
        <v>0</v>
      </c>
      <c r="I157" s="135" t="str">
        <f>K157/H157</f>
        <v>#DIV/0!</v>
      </c>
      <c r="J157" s="135">
        <f t="shared" ref="J157:L157" si="24">SUM(J150:J155)</f>
        <v>0</v>
      </c>
      <c r="K157" s="135">
        <f t="shared" si="24"/>
        <v>0</v>
      </c>
      <c r="L157" s="135">
        <f t="shared" si="24"/>
        <v>0</v>
      </c>
    </row>
    <row r="158" ht="15.75" customHeight="1" outlineLevel="1">
      <c r="A158" s="137"/>
      <c r="B158" s="137"/>
      <c r="C158" s="138"/>
      <c r="D158" s="138"/>
      <c r="E158" s="137"/>
      <c r="F158" s="139"/>
      <c r="G158" s="140"/>
      <c r="H158" s="127" t="s">
        <v>78</v>
      </c>
      <c r="I158" s="135">
        <f>J157-K157</f>
        <v>0</v>
      </c>
      <c r="J158" s="139"/>
      <c r="K158" s="139"/>
      <c r="L158" s="139"/>
    </row>
    <row r="159" ht="15.75" customHeight="1" outlineLevel="1">
      <c r="A159" s="143"/>
      <c r="B159" s="143"/>
      <c r="C159" s="144"/>
      <c r="D159" s="144"/>
      <c r="E159" s="143"/>
      <c r="F159" s="145"/>
      <c r="G159" s="146"/>
      <c r="H159" s="147"/>
      <c r="I159" s="148"/>
      <c r="J159" s="145"/>
      <c r="K159" s="145"/>
      <c r="L159" s="145"/>
    </row>
    <row r="160" ht="25.5" customHeight="1" outlineLevel="1">
      <c r="A160" s="153" t="s">
        <v>57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</row>
    <row r="161" ht="15.75" customHeight="1" outlineLevel="1">
      <c r="A161" s="127" t="s">
        <v>60</v>
      </c>
      <c r="B161" s="127" t="s">
        <v>61</v>
      </c>
      <c r="C161" s="127" t="s">
        <v>62</v>
      </c>
      <c r="D161" s="127" t="s">
        <v>63</v>
      </c>
      <c r="E161" s="127" t="s">
        <v>4</v>
      </c>
      <c r="F161" s="128" t="s">
        <v>64</v>
      </c>
      <c r="G161" s="128" t="s">
        <v>65</v>
      </c>
      <c r="H161" s="127" t="s">
        <v>66</v>
      </c>
      <c r="I161" s="129" t="s">
        <v>67</v>
      </c>
      <c r="J161" s="129" t="s">
        <v>68</v>
      </c>
      <c r="K161" s="129" t="s">
        <v>69</v>
      </c>
      <c r="L161" s="129" t="s">
        <v>70</v>
      </c>
    </row>
    <row r="162" ht="15.75" customHeight="1" outlineLevel="1">
      <c r="A162" s="157"/>
      <c r="B162" s="131"/>
      <c r="C162" s="132"/>
      <c r="D162" s="132"/>
      <c r="E162" s="131"/>
      <c r="F162" s="133"/>
      <c r="G162" s="134"/>
      <c r="H162" s="131"/>
      <c r="I162" s="135" t="str">
        <f t="shared" ref="I162:I167" si="25">K162/H162</f>
        <v>#DIV/0!</v>
      </c>
      <c r="J162" s="136"/>
      <c r="K162" s="136"/>
      <c r="L162" s="136"/>
    </row>
    <row r="163" ht="15.75" customHeight="1" outlineLevel="1">
      <c r="A163" s="157"/>
      <c r="B163" s="131"/>
      <c r="C163" s="132"/>
      <c r="D163" s="132"/>
      <c r="E163" s="131"/>
      <c r="F163" s="133"/>
      <c r="G163" s="134"/>
      <c r="H163" s="131"/>
      <c r="I163" s="135" t="str">
        <f t="shared" si="25"/>
        <v>#DIV/0!</v>
      </c>
      <c r="J163" s="136"/>
      <c r="K163" s="136"/>
      <c r="L163" s="136"/>
    </row>
    <row r="164" ht="15.75" customHeight="1" outlineLevel="1">
      <c r="A164" s="157"/>
      <c r="B164" s="131"/>
      <c r="C164" s="132"/>
      <c r="D164" s="132"/>
      <c r="E164" s="131"/>
      <c r="F164" s="133"/>
      <c r="G164" s="134"/>
      <c r="H164" s="131"/>
      <c r="I164" s="135" t="str">
        <f t="shared" si="25"/>
        <v>#DIV/0!</v>
      </c>
      <c r="J164" s="136"/>
      <c r="K164" s="136"/>
      <c r="L164" s="136"/>
    </row>
    <row r="165" ht="15.75" customHeight="1" outlineLevel="1">
      <c r="A165" s="157"/>
      <c r="B165" s="131"/>
      <c r="C165" s="132"/>
      <c r="D165" s="132"/>
      <c r="E165" s="131"/>
      <c r="F165" s="133"/>
      <c r="G165" s="134"/>
      <c r="H165" s="131"/>
      <c r="I165" s="135" t="str">
        <f t="shared" si="25"/>
        <v>#DIV/0!</v>
      </c>
      <c r="J165" s="136"/>
      <c r="K165" s="136"/>
      <c r="L165" s="136"/>
    </row>
    <row r="166" ht="15.75" customHeight="1" outlineLevel="1">
      <c r="A166" s="157"/>
      <c r="B166" s="131"/>
      <c r="C166" s="132"/>
      <c r="D166" s="132"/>
      <c r="E166" s="131"/>
      <c r="F166" s="133"/>
      <c r="G166" s="134"/>
      <c r="H166" s="131"/>
      <c r="I166" s="135" t="str">
        <f t="shared" si="25"/>
        <v>#DIV/0!</v>
      </c>
      <c r="J166" s="136"/>
      <c r="K166" s="136"/>
      <c r="L166" s="136"/>
    </row>
    <row r="167" ht="15.75" customHeight="1" outlineLevel="1">
      <c r="A167" s="157"/>
      <c r="B167" s="131"/>
      <c r="C167" s="132"/>
      <c r="D167" s="132"/>
      <c r="E167" s="131"/>
      <c r="F167" s="133"/>
      <c r="G167" s="134"/>
      <c r="H167" s="131"/>
      <c r="I167" s="135" t="str">
        <f t="shared" si="25"/>
        <v>#DIV/0!</v>
      </c>
      <c r="J167" s="136"/>
      <c r="K167" s="136"/>
      <c r="L167" s="136"/>
    </row>
    <row r="168" ht="15.75" customHeight="1" outlineLevel="1">
      <c r="A168" s="137"/>
      <c r="B168" s="137"/>
      <c r="C168" s="138"/>
      <c r="D168" s="138"/>
      <c r="E168" s="139"/>
      <c r="F168" s="139"/>
      <c r="G168" s="140"/>
      <c r="H168" s="141" t="s">
        <v>58</v>
      </c>
      <c r="I168" s="25"/>
      <c r="J168" s="25"/>
      <c r="K168" s="25"/>
      <c r="L168" s="22"/>
    </row>
    <row r="169" ht="15.75" customHeight="1" outlineLevel="1">
      <c r="A169" s="137"/>
      <c r="B169" s="137"/>
      <c r="C169" s="138"/>
      <c r="D169" s="138"/>
      <c r="E169" s="137"/>
      <c r="F169" s="139"/>
      <c r="G169" s="140"/>
      <c r="H169" s="142">
        <f>SUM(H162:H167)</f>
        <v>0</v>
      </c>
      <c r="I169" s="135" t="str">
        <f>K169/H169</f>
        <v>#DIV/0!</v>
      </c>
      <c r="J169" s="135">
        <f t="shared" ref="J169:L169" si="26">SUM(J162:J167)</f>
        <v>0</v>
      </c>
      <c r="K169" s="135">
        <f t="shared" si="26"/>
        <v>0</v>
      </c>
      <c r="L169" s="135">
        <f t="shared" si="26"/>
        <v>0</v>
      </c>
    </row>
    <row r="170" ht="15.75" customHeight="1" outlineLevel="1">
      <c r="A170" s="137"/>
      <c r="B170" s="137"/>
      <c r="C170" s="138"/>
      <c r="D170" s="138"/>
      <c r="E170" s="137"/>
      <c r="F170" s="139"/>
      <c r="G170" s="140"/>
      <c r="H170" s="127" t="s">
        <v>78</v>
      </c>
      <c r="I170" s="135">
        <f>J169-K169</f>
        <v>0</v>
      </c>
      <c r="J170" s="139"/>
      <c r="K170" s="139"/>
      <c r="L170" s="139"/>
    </row>
  </sheetData>
  <mergeCells count="30">
    <mergeCell ref="A1:L1"/>
    <mergeCell ref="A2:L2"/>
    <mergeCell ref="H10:L10"/>
    <mergeCell ref="A14:L14"/>
    <mergeCell ref="H22:L22"/>
    <mergeCell ref="A26:L26"/>
    <mergeCell ref="A27:L27"/>
    <mergeCell ref="H35:L35"/>
    <mergeCell ref="A39:L39"/>
    <mergeCell ref="H47:L47"/>
    <mergeCell ref="A51:L51"/>
    <mergeCell ref="H60:L60"/>
    <mergeCell ref="A64:L64"/>
    <mergeCell ref="A76:L76"/>
    <mergeCell ref="H72:L72"/>
    <mergeCell ref="H84:L84"/>
    <mergeCell ref="A88:L88"/>
    <mergeCell ref="H96:L96"/>
    <mergeCell ref="A100:L100"/>
    <mergeCell ref="H108:L108"/>
    <mergeCell ref="A112:L112"/>
    <mergeCell ref="H156:L156"/>
    <mergeCell ref="H168:L168"/>
    <mergeCell ref="H120:L120"/>
    <mergeCell ref="A124:L124"/>
    <mergeCell ref="H132:L132"/>
    <mergeCell ref="A136:L136"/>
    <mergeCell ref="H144:L144"/>
    <mergeCell ref="A148:L148"/>
    <mergeCell ref="A160:L160"/>
  </mergeCells>
  <dataValidations>
    <dataValidation type="list" allowBlank="1" sqref="E29:E34 E41:E46 E53:E59 E66:E71 E78:E83 E90:E95 E102:E107 E114:E119 E126:E131 E138:E143 E150:E155 E162:E167">
      <formula1>"ATIVA,CONCLUÍDA,DESATIVADA,PAUSADA,EM ANÁLISE,PROGRAMADA"</formula1>
    </dataValidation>
    <dataValidation type="list" allowBlank="1" sqref="E4:E8 E16:E20">
      <formula1>"ATIVA,PROGRAMADA,DESATIVADA,EM ANÁLISE,CONCLUÍDA,BLOCK"</formula1>
    </dataValidation>
  </dataValidations>
  <hyperlinks>
    <hyperlink r:id="rId1" ref="A4"/>
    <hyperlink r:id="rId2" ref="B4"/>
    <hyperlink r:id="rId3" ref="A5"/>
    <hyperlink r:id="rId4" ref="B5"/>
    <hyperlink r:id="rId5" ref="A6"/>
    <hyperlink r:id="rId6" ref="B6"/>
    <hyperlink r:id="rId7" ref="A7"/>
    <hyperlink r:id="rId8" ref="B7"/>
    <hyperlink r:id="rId9" ref="A8"/>
    <hyperlink r:id="rId10" ref="B8"/>
    <hyperlink r:id="rId11" ref="A9"/>
    <hyperlink r:id="rId12" ref="B9"/>
    <hyperlink r:id="rId13" ref="A16"/>
    <hyperlink r:id="rId14" ref="B16"/>
    <hyperlink r:id="rId15" ref="A17"/>
    <hyperlink r:id="rId16" ref="B17"/>
    <hyperlink r:id="rId17" ref="A18"/>
    <hyperlink r:id="rId18" ref="B18"/>
    <hyperlink r:id="rId19" ref="A19"/>
    <hyperlink r:id="rId20" ref="B19"/>
    <hyperlink r:id="rId21" ref="A20"/>
    <hyperlink r:id="rId22" ref="B20"/>
    <hyperlink r:id="rId23" ref="A41"/>
    <hyperlink r:id="rId24" ref="B41"/>
    <hyperlink r:id="rId25" ref="C41"/>
    <hyperlink r:id="rId26" ref="A42"/>
    <hyperlink r:id="rId27" ref="B42"/>
    <hyperlink r:id="rId28" ref="C42"/>
    <hyperlink r:id="rId29" ref="A43"/>
    <hyperlink r:id="rId30" ref="B43"/>
    <hyperlink r:id="rId31" ref="C43"/>
    <hyperlink r:id="rId32" ref="A53"/>
    <hyperlink r:id="rId33" ref="B53"/>
    <hyperlink r:id="rId34" ref="C53"/>
    <hyperlink r:id="rId35" ref="A54"/>
    <hyperlink r:id="rId36" ref="B54"/>
    <hyperlink r:id="rId37" ref="C54"/>
    <hyperlink r:id="rId38" ref="A55"/>
    <hyperlink r:id="rId39" ref="B55"/>
    <hyperlink r:id="rId40" ref="C55"/>
    <hyperlink r:id="rId41" ref="A56"/>
    <hyperlink r:id="rId42" ref="B56"/>
    <hyperlink r:id="rId43" ref="C56"/>
    <hyperlink r:id="rId44" ref="A57"/>
    <hyperlink r:id="rId45" ref="B57"/>
    <hyperlink r:id="rId46" ref="C57"/>
    <hyperlink r:id="rId47" ref="A58"/>
    <hyperlink r:id="rId48" ref="B58"/>
    <hyperlink r:id="rId49" ref="C58"/>
    <hyperlink r:id="rId50" ref="A59"/>
    <hyperlink r:id="rId51" ref="B59"/>
    <hyperlink r:id="rId52" ref="C59"/>
  </hyperlinks>
  <drawing r:id="rId53"/>
</worksheet>
</file>