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3EF6444-161F-4407-B5B2-30434638027B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PAMBA" sheetId="2" r:id="rId1"/>
    <sheet name="KAGERA" sheetId="1" r:id="rId2"/>
    <sheet name="DODOMA" sheetId="4" r:id="rId3"/>
    <sheet name="SINGIDA" sheetId="3" r:id="rId4"/>
    <sheet name="YANGA" sheetId="5" r:id="rId5"/>
    <sheet name="TABORA" sheetId="6" r:id="rId6"/>
    <sheet name="MASHUJA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2" i="7"/>
  <c r="F11" i="6"/>
  <c r="F7" i="6"/>
  <c r="F3" i="6"/>
  <c r="F4" i="6"/>
  <c r="F5" i="6"/>
  <c r="F6" i="6"/>
  <c r="F8" i="6"/>
  <c r="F9" i="6"/>
  <c r="F10" i="6"/>
  <c r="F12" i="6"/>
  <c r="F13" i="6"/>
  <c r="F14" i="6"/>
  <c r="F15" i="6"/>
  <c r="F16" i="6"/>
  <c r="F2" i="6"/>
</calcChain>
</file>

<file path=xl/sharedStrings.xml><?xml version="1.0" encoding="utf-8"?>
<sst xmlns="http://schemas.openxmlformats.org/spreadsheetml/2006/main" count="329" uniqueCount="41">
  <si>
    <t>name</t>
  </si>
  <si>
    <t>Phales Mkude</t>
  </si>
  <si>
    <t>Ally Ally</t>
  </si>
  <si>
    <t>Pius John</t>
  </si>
  <si>
    <t>Abdulkarim Kiswanya</t>
  </si>
  <si>
    <t>Ashraf Kibeku</t>
  </si>
  <si>
    <t>Machela Machela</t>
  </si>
  <si>
    <t>Rajabu Said</t>
  </si>
  <si>
    <t>Feisal Juma</t>
  </si>
  <si>
    <t>Alobogast Kyobya</t>
  </si>
  <si>
    <t>Daudi Athumani</t>
  </si>
  <si>
    <t>Omary Mdachi</t>
  </si>
  <si>
    <t>Carlos Chasambi</t>
  </si>
  <si>
    <t>Abdallah Sio</t>
  </si>
  <si>
    <t>Adinani Athuman</t>
  </si>
  <si>
    <t>Mwalami Stinye</t>
  </si>
  <si>
    <t>Nuhu Lugalamila</t>
  </si>
  <si>
    <t>Mohammed Shilla</t>
  </si>
  <si>
    <t>Position</t>
  </si>
  <si>
    <t>Setebe Setebe</t>
  </si>
  <si>
    <t>Zogoya Zogoya</t>
  </si>
  <si>
    <t>Noshad Timamu</t>
  </si>
  <si>
    <t>Jackson Mlokozi</t>
  </si>
  <si>
    <t>Defender</t>
  </si>
  <si>
    <t>Midfielder</t>
  </si>
  <si>
    <t>Forward</t>
  </si>
  <si>
    <t>Distance</t>
  </si>
  <si>
    <t>Running Distance</t>
  </si>
  <si>
    <t>HI Distance</t>
  </si>
  <si>
    <t>HS Distance</t>
  </si>
  <si>
    <t>Sprint Distance</t>
  </si>
  <si>
    <t>Ismail Omary</t>
  </si>
  <si>
    <t>Game</t>
  </si>
  <si>
    <t>Kagera</t>
  </si>
  <si>
    <t>Pamba</t>
  </si>
  <si>
    <t>Dodoma</t>
  </si>
  <si>
    <t>Singida</t>
  </si>
  <si>
    <t>Yanga</t>
  </si>
  <si>
    <t>Tabora</t>
  </si>
  <si>
    <t xml:space="preserve">      Mohammed Shilla</t>
  </si>
  <si>
    <t>Mashujaa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</si>
</sst>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2C42-9E23-4B5C-992F-B9A7046357AA}">
  <dimension ref="A1:H11"/>
  <sheetViews>
    <sheetView workbookViewId="0">
      <selection activeCell="H2" sqref="H2"/>
    </sheetView>
  </sheetViews>
  <sheetFormatPr defaultRowHeight="15" x14ac:dyDescent="0.25"/>
  <cols>
    <col min="1" max="1" width="27.42578125" style="1" customWidth="1"/>
    <col min="2" max="2" width="10.5703125" customWidth="1"/>
    <col min="3" max="3" width="9.140625" customWidth="1"/>
    <col min="4" max="4" width="16.5703125" customWidth="1"/>
    <col min="5" max="5" width="12.28515625" customWidth="1"/>
    <col min="6" max="6" width="11.7109375" customWidth="1"/>
    <col min="7" max="7" width="14" customWidth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1" t="s">
        <v>13</v>
      </c>
      <c r="B2" s="1" t="s">
        <v>23</v>
      </c>
      <c r="C2">
        <v>7844</v>
      </c>
      <c r="D2">
        <v>839</v>
      </c>
      <c r="E2" s="1">
        <v>330</v>
      </c>
      <c r="F2" s="1">
        <v>355</v>
      </c>
      <c r="G2" s="1">
        <v>24</v>
      </c>
      <c r="H2" t="s">
        <v>34</v>
      </c>
    </row>
    <row r="3" spans="1:8" x14ac:dyDescent="0.25">
      <c r="A3" s="1" t="s">
        <v>6</v>
      </c>
      <c r="B3" s="1" t="s">
        <v>23</v>
      </c>
      <c r="C3">
        <v>8803</v>
      </c>
      <c r="D3">
        <v>1348</v>
      </c>
      <c r="E3" s="1">
        <v>307</v>
      </c>
      <c r="F3" s="1">
        <v>364</v>
      </c>
      <c r="G3" s="1">
        <v>56</v>
      </c>
      <c r="H3" t="s">
        <v>34</v>
      </c>
    </row>
    <row r="4" spans="1:8" x14ac:dyDescent="0.25">
      <c r="A4" s="1" t="s">
        <v>1</v>
      </c>
      <c r="B4" s="1" t="s">
        <v>23</v>
      </c>
      <c r="C4">
        <v>8395</v>
      </c>
      <c r="D4">
        <v>701</v>
      </c>
      <c r="E4" s="1">
        <v>272</v>
      </c>
      <c r="F4" s="1">
        <v>287</v>
      </c>
      <c r="G4" s="1">
        <v>15</v>
      </c>
      <c r="H4" t="s">
        <v>34</v>
      </c>
    </row>
    <row r="5" spans="1:8" x14ac:dyDescent="0.25">
      <c r="A5" s="2" t="s">
        <v>2</v>
      </c>
      <c r="B5" s="1" t="s">
        <v>23</v>
      </c>
      <c r="C5">
        <v>8268</v>
      </c>
      <c r="D5">
        <v>893</v>
      </c>
      <c r="E5" s="1">
        <v>204</v>
      </c>
      <c r="F5" s="1">
        <v>217</v>
      </c>
      <c r="G5" s="1">
        <v>13</v>
      </c>
      <c r="H5" t="s">
        <v>34</v>
      </c>
    </row>
    <row r="6" spans="1:8" x14ac:dyDescent="0.25">
      <c r="A6" s="1" t="s">
        <v>7</v>
      </c>
      <c r="B6" s="1" t="s">
        <v>24</v>
      </c>
      <c r="C6">
        <v>381</v>
      </c>
      <c r="D6">
        <v>18</v>
      </c>
      <c r="E6" s="1">
        <v>1</v>
      </c>
      <c r="F6" s="1">
        <v>1</v>
      </c>
      <c r="G6" s="1">
        <v>0</v>
      </c>
      <c r="H6" t="s">
        <v>34</v>
      </c>
    </row>
    <row r="7" spans="1:8" x14ac:dyDescent="0.25">
      <c r="A7" s="1" t="s">
        <v>11</v>
      </c>
      <c r="B7" s="1" t="s">
        <v>25</v>
      </c>
      <c r="C7">
        <v>8515</v>
      </c>
      <c r="D7">
        <v>949</v>
      </c>
      <c r="E7" s="1">
        <v>368</v>
      </c>
      <c r="F7" s="1">
        <v>482</v>
      </c>
      <c r="G7" s="1">
        <v>140</v>
      </c>
      <c r="H7" t="s">
        <v>34</v>
      </c>
    </row>
    <row r="8" spans="1:8" x14ac:dyDescent="0.25">
      <c r="A8" s="1" t="s">
        <v>12</v>
      </c>
      <c r="B8" s="1" t="s">
        <v>25</v>
      </c>
      <c r="C8">
        <v>9484</v>
      </c>
      <c r="D8">
        <v>1132</v>
      </c>
      <c r="E8" s="1">
        <v>495</v>
      </c>
      <c r="F8" s="1">
        <v>627</v>
      </c>
      <c r="G8" s="1">
        <v>132</v>
      </c>
      <c r="H8" t="s">
        <v>34</v>
      </c>
    </row>
    <row r="9" spans="1:8" x14ac:dyDescent="0.25">
      <c r="A9" s="1" t="s">
        <v>22</v>
      </c>
      <c r="B9" s="1" t="s">
        <v>24</v>
      </c>
      <c r="C9">
        <v>8965</v>
      </c>
      <c r="D9">
        <v>1032</v>
      </c>
      <c r="E9" s="1">
        <v>207</v>
      </c>
      <c r="F9" s="1">
        <v>223</v>
      </c>
      <c r="G9" s="1">
        <v>16</v>
      </c>
      <c r="H9" t="s">
        <v>34</v>
      </c>
    </row>
    <row r="10" spans="1:8" x14ac:dyDescent="0.25">
      <c r="A10" s="1" t="s">
        <v>9</v>
      </c>
      <c r="B10" s="1" t="s">
        <v>25</v>
      </c>
      <c r="C10">
        <v>6315</v>
      </c>
      <c r="D10">
        <v>914</v>
      </c>
      <c r="E10" s="1">
        <v>303</v>
      </c>
      <c r="F10" s="1">
        <v>443</v>
      </c>
      <c r="G10" s="1">
        <v>140</v>
      </c>
      <c r="H10" t="s">
        <v>34</v>
      </c>
    </row>
    <row r="11" spans="1:8" x14ac:dyDescent="0.25">
      <c r="A11" s="1" t="s">
        <v>5</v>
      </c>
      <c r="B11" s="1" t="s">
        <v>23</v>
      </c>
      <c r="C11">
        <v>9080</v>
      </c>
      <c r="D11">
        <v>997</v>
      </c>
      <c r="E11" s="1">
        <v>475</v>
      </c>
      <c r="F11" s="1">
        <v>670</v>
      </c>
      <c r="G11" s="1">
        <v>195</v>
      </c>
      <c r="H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4" sqref="F14"/>
    </sheetView>
  </sheetViews>
  <sheetFormatPr defaultColWidth="8.7109375" defaultRowHeight="15" x14ac:dyDescent="0.25"/>
  <cols>
    <col min="1" max="1" width="27.42578125" style="1" customWidth="1"/>
    <col min="2" max="2" width="10.5703125" style="1" customWidth="1"/>
    <col min="3" max="3" width="10" style="1" customWidth="1"/>
    <col min="4" max="4" width="17.28515625" style="1" customWidth="1"/>
    <col min="5" max="5" width="11.42578125" style="1" customWidth="1"/>
    <col min="6" max="6" width="14.140625" style="1" customWidth="1"/>
    <col min="7" max="7" width="15.140625" style="1" customWidth="1"/>
    <col min="8" max="16384" width="8.7109375" style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1" t="s">
        <v>13</v>
      </c>
      <c r="B2" s="1" t="s">
        <v>23</v>
      </c>
      <c r="C2" s="1">
        <v>8881</v>
      </c>
      <c r="D2" s="1">
        <v>945</v>
      </c>
      <c r="E2" s="1">
        <v>313</v>
      </c>
      <c r="F2" s="1">
        <v>377</v>
      </c>
      <c r="G2" s="1">
        <v>65</v>
      </c>
      <c r="H2" s="1" t="s">
        <v>33</v>
      </c>
    </row>
    <row r="3" spans="1:8" x14ac:dyDescent="0.25">
      <c r="A3" s="1" t="s">
        <v>6</v>
      </c>
      <c r="B3" s="1" t="s">
        <v>23</v>
      </c>
      <c r="C3" s="1">
        <v>10593</v>
      </c>
      <c r="D3" s="1">
        <v>1705</v>
      </c>
      <c r="E3" s="1">
        <v>420</v>
      </c>
      <c r="F3" s="1">
        <v>618</v>
      </c>
      <c r="G3" s="1">
        <v>197</v>
      </c>
      <c r="H3" s="1" t="s">
        <v>33</v>
      </c>
    </row>
    <row r="4" spans="1:8" x14ac:dyDescent="0.25">
      <c r="A4" s="1" t="s">
        <v>1</v>
      </c>
      <c r="B4" s="1" t="s">
        <v>23</v>
      </c>
      <c r="C4" s="1">
        <v>8949</v>
      </c>
      <c r="D4" s="1">
        <v>782</v>
      </c>
      <c r="E4" s="1">
        <v>206</v>
      </c>
      <c r="F4" s="1">
        <v>359</v>
      </c>
      <c r="G4" s="1">
        <v>153</v>
      </c>
      <c r="H4" s="1" t="s">
        <v>33</v>
      </c>
    </row>
    <row r="5" spans="1:8" x14ac:dyDescent="0.25">
      <c r="A5" s="1" t="s">
        <v>7</v>
      </c>
      <c r="B5" s="1" t="s">
        <v>24</v>
      </c>
      <c r="C5" s="1">
        <v>9518</v>
      </c>
      <c r="D5" s="1">
        <v>1109</v>
      </c>
      <c r="E5" s="1">
        <v>172</v>
      </c>
      <c r="F5" s="1">
        <v>207</v>
      </c>
      <c r="G5" s="1">
        <v>35</v>
      </c>
      <c r="H5" s="1" t="s">
        <v>33</v>
      </c>
    </row>
    <row r="6" spans="1:8" x14ac:dyDescent="0.25">
      <c r="A6" s="1" t="s">
        <v>10</v>
      </c>
      <c r="B6" s="1" t="s">
        <v>25</v>
      </c>
      <c r="C6" s="1">
        <v>8446</v>
      </c>
      <c r="D6" s="1">
        <v>1403</v>
      </c>
      <c r="E6" s="1">
        <v>647</v>
      </c>
      <c r="F6" s="1">
        <v>894</v>
      </c>
      <c r="G6" s="1">
        <v>246</v>
      </c>
      <c r="H6" s="1" t="s">
        <v>33</v>
      </c>
    </row>
    <row r="7" spans="1:8" x14ac:dyDescent="0.25">
      <c r="A7" s="1" t="s">
        <v>11</v>
      </c>
      <c r="B7" s="1" t="s">
        <v>25</v>
      </c>
      <c r="C7" s="1">
        <v>9206</v>
      </c>
      <c r="D7" s="1">
        <v>1059</v>
      </c>
      <c r="E7" s="1">
        <v>574</v>
      </c>
      <c r="F7" s="1">
        <v>778</v>
      </c>
      <c r="G7" s="1">
        <v>203</v>
      </c>
      <c r="H7" s="1" t="s">
        <v>33</v>
      </c>
    </row>
    <row r="8" spans="1:8" x14ac:dyDescent="0.25">
      <c r="A8" s="1" t="s">
        <v>12</v>
      </c>
      <c r="B8" s="1" t="s">
        <v>25</v>
      </c>
      <c r="C8" s="1">
        <v>3104</v>
      </c>
      <c r="D8" s="1">
        <v>492</v>
      </c>
      <c r="E8" s="1">
        <v>144</v>
      </c>
      <c r="F8" s="1">
        <v>201</v>
      </c>
      <c r="G8" s="1">
        <v>57</v>
      </c>
      <c r="H8" s="1" t="s">
        <v>33</v>
      </c>
    </row>
    <row r="9" spans="1:8" x14ac:dyDescent="0.25">
      <c r="A9" s="1" t="s">
        <v>22</v>
      </c>
      <c r="B9" s="1" t="s">
        <v>24</v>
      </c>
      <c r="C9" s="1">
        <v>10341</v>
      </c>
      <c r="D9" s="1">
        <v>1213</v>
      </c>
      <c r="E9" s="1">
        <v>363</v>
      </c>
      <c r="F9" s="1">
        <v>489</v>
      </c>
      <c r="G9" s="1">
        <v>127</v>
      </c>
      <c r="H9" s="1" t="s">
        <v>33</v>
      </c>
    </row>
    <row r="10" spans="1:8" x14ac:dyDescent="0.25">
      <c r="A10" s="1" t="s">
        <v>9</v>
      </c>
      <c r="B10" s="1" t="s">
        <v>25</v>
      </c>
      <c r="C10" s="1">
        <v>10702</v>
      </c>
      <c r="D10" s="1">
        <v>2053</v>
      </c>
      <c r="E10" s="1">
        <v>907</v>
      </c>
      <c r="F10" s="1">
        <v>1135</v>
      </c>
      <c r="G10" s="1">
        <v>229</v>
      </c>
      <c r="H10" s="1" t="s">
        <v>33</v>
      </c>
    </row>
    <row r="11" spans="1:8" x14ac:dyDescent="0.25">
      <c r="A11" s="1" t="s">
        <v>15</v>
      </c>
      <c r="B11" s="1" t="s">
        <v>25</v>
      </c>
      <c r="C11" s="1">
        <v>603</v>
      </c>
      <c r="D11" s="1">
        <v>95</v>
      </c>
      <c r="E11" s="1">
        <v>42</v>
      </c>
      <c r="F11" s="1">
        <v>42</v>
      </c>
      <c r="G11" s="1">
        <v>0</v>
      </c>
      <c r="H11" s="1" t="s">
        <v>33</v>
      </c>
    </row>
    <row r="12" spans="1:8" x14ac:dyDescent="0.25">
      <c r="A12" s="1" t="s">
        <v>21</v>
      </c>
      <c r="B12" s="1" t="s">
        <v>23</v>
      </c>
      <c r="C12" s="1">
        <v>11360</v>
      </c>
      <c r="D12" s="1">
        <v>1828</v>
      </c>
      <c r="E12" s="1">
        <v>774</v>
      </c>
      <c r="F12" s="1">
        <v>1025</v>
      </c>
      <c r="G12" s="1">
        <v>250</v>
      </c>
      <c r="H12" s="1" t="s">
        <v>33</v>
      </c>
    </row>
    <row r="13" spans="1:8" x14ac:dyDescent="0.25">
      <c r="A13" s="1" t="s">
        <v>5</v>
      </c>
      <c r="B13" s="1" t="s">
        <v>23</v>
      </c>
      <c r="C13" s="1">
        <v>3895</v>
      </c>
      <c r="D13" s="1">
        <v>363</v>
      </c>
      <c r="E13" s="1">
        <v>78</v>
      </c>
      <c r="F13" s="1">
        <v>122</v>
      </c>
      <c r="G13" s="1">
        <v>44</v>
      </c>
      <c r="H13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86ED-D76A-477F-A334-2C7FC6B10641}">
  <dimension ref="A1:H14"/>
  <sheetViews>
    <sheetView workbookViewId="0">
      <selection activeCell="H15" sqref="H15"/>
    </sheetView>
  </sheetViews>
  <sheetFormatPr defaultRowHeight="15" x14ac:dyDescent="0.25"/>
  <cols>
    <col min="1" max="1" width="20.28515625" bestFit="1" customWidth="1"/>
    <col min="2" max="2" width="10.42578125" bestFit="1" customWidth="1"/>
    <col min="3" max="3" width="8.5703125" bestFit="1" customWidth="1"/>
    <col min="4" max="4" width="16.42578125" bestFit="1" customWidth="1"/>
    <col min="5" max="5" width="10.85546875" bestFit="1" customWidth="1"/>
    <col min="6" max="6" width="11.28515625" bestFit="1" customWidth="1"/>
    <col min="7" max="7" width="14.42578125" bestFit="1" customWidth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1" t="s">
        <v>6</v>
      </c>
      <c r="B2" s="1" t="s">
        <v>23</v>
      </c>
      <c r="C2" s="1">
        <v>8472</v>
      </c>
      <c r="D2" s="1">
        <v>1181</v>
      </c>
      <c r="E2" s="1">
        <v>503</v>
      </c>
      <c r="F2" s="1">
        <v>624</v>
      </c>
      <c r="G2" s="1">
        <v>122</v>
      </c>
      <c r="H2" t="s">
        <v>35</v>
      </c>
    </row>
    <row r="3" spans="1:8" x14ac:dyDescent="0.25">
      <c r="A3" s="1" t="s">
        <v>1</v>
      </c>
      <c r="B3" s="1" t="s">
        <v>23</v>
      </c>
      <c r="C3" s="1">
        <v>9067</v>
      </c>
      <c r="D3" s="1">
        <v>863</v>
      </c>
      <c r="E3" s="1">
        <v>390</v>
      </c>
      <c r="F3" s="1">
        <v>443</v>
      </c>
      <c r="G3" s="1">
        <v>53</v>
      </c>
      <c r="H3" t="s">
        <v>35</v>
      </c>
    </row>
    <row r="4" spans="1:8" x14ac:dyDescent="0.25">
      <c r="A4" s="2" t="s">
        <v>2</v>
      </c>
      <c r="B4" s="1" t="s">
        <v>23</v>
      </c>
      <c r="C4" s="1">
        <v>8988</v>
      </c>
      <c r="D4" s="1">
        <v>1020</v>
      </c>
      <c r="E4" s="1">
        <v>321</v>
      </c>
      <c r="F4" s="1">
        <v>398</v>
      </c>
      <c r="G4" s="1">
        <v>77</v>
      </c>
      <c r="H4" t="s">
        <v>35</v>
      </c>
    </row>
    <row r="5" spans="1:8" x14ac:dyDescent="0.25">
      <c r="A5" s="1" t="s">
        <v>7</v>
      </c>
      <c r="B5" s="1" t="s">
        <v>24</v>
      </c>
      <c r="C5" s="1">
        <v>10684</v>
      </c>
      <c r="D5" s="1">
        <v>1298</v>
      </c>
      <c r="E5" s="1">
        <v>339</v>
      </c>
      <c r="F5" s="1">
        <v>351</v>
      </c>
      <c r="G5" s="1">
        <v>12</v>
      </c>
      <c r="H5" t="s">
        <v>35</v>
      </c>
    </row>
    <row r="6" spans="1:8" x14ac:dyDescent="0.25">
      <c r="A6" s="1" t="s">
        <v>10</v>
      </c>
      <c r="B6" s="1" t="s">
        <v>25</v>
      </c>
      <c r="C6" s="1">
        <v>9313</v>
      </c>
      <c r="D6" s="1">
        <v>1393</v>
      </c>
      <c r="E6" s="1">
        <v>610</v>
      </c>
      <c r="F6" s="1">
        <v>762</v>
      </c>
      <c r="G6" s="1">
        <v>152</v>
      </c>
      <c r="H6" t="s">
        <v>35</v>
      </c>
    </row>
    <row r="7" spans="1:8" x14ac:dyDescent="0.25">
      <c r="A7" s="1" t="s">
        <v>11</v>
      </c>
      <c r="B7" s="1" t="s">
        <v>25</v>
      </c>
      <c r="C7" s="1">
        <v>9895</v>
      </c>
      <c r="D7" s="1">
        <v>1106</v>
      </c>
      <c r="E7" s="1">
        <v>506</v>
      </c>
      <c r="F7" s="1">
        <v>665</v>
      </c>
      <c r="G7" s="1">
        <v>159</v>
      </c>
      <c r="H7" t="s">
        <v>35</v>
      </c>
    </row>
    <row r="8" spans="1:8" x14ac:dyDescent="0.25">
      <c r="A8" s="1" t="s">
        <v>12</v>
      </c>
      <c r="B8" s="1" t="s">
        <v>25</v>
      </c>
      <c r="C8" s="1">
        <v>6728</v>
      </c>
      <c r="D8" s="1">
        <v>921</v>
      </c>
      <c r="E8" s="1">
        <v>229</v>
      </c>
      <c r="F8" s="1">
        <v>312</v>
      </c>
      <c r="G8" s="1">
        <v>84</v>
      </c>
      <c r="H8" t="s">
        <v>35</v>
      </c>
    </row>
    <row r="9" spans="1:8" x14ac:dyDescent="0.25">
      <c r="A9" s="1" t="s">
        <v>20</v>
      </c>
      <c r="B9" s="1" t="s">
        <v>23</v>
      </c>
      <c r="C9" s="1">
        <v>3173</v>
      </c>
      <c r="D9" s="1">
        <v>680</v>
      </c>
      <c r="E9" s="1">
        <v>377</v>
      </c>
      <c r="F9" s="1">
        <v>412</v>
      </c>
      <c r="G9" s="1">
        <v>35</v>
      </c>
      <c r="H9" t="s">
        <v>35</v>
      </c>
    </row>
    <row r="10" spans="1:8" x14ac:dyDescent="0.25">
      <c r="A10" s="1" t="s">
        <v>9</v>
      </c>
      <c r="B10" s="1" t="s">
        <v>25</v>
      </c>
      <c r="C10" s="1">
        <v>8470</v>
      </c>
      <c r="D10" s="1">
        <v>1414</v>
      </c>
      <c r="E10" s="1">
        <v>510</v>
      </c>
      <c r="F10" s="1">
        <v>611</v>
      </c>
      <c r="G10" s="1">
        <v>101</v>
      </c>
      <c r="H10" t="s">
        <v>35</v>
      </c>
    </row>
    <row r="11" spans="1:8" x14ac:dyDescent="0.25">
      <c r="A11" s="1" t="s">
        <v>15</v>
      </c>
      <c r="B11" s="1" t="s">
        <v>25</v>
      </c>
      <c r="C11" s="1">
        <v>1345</v>
      </c>
      <c r="D11" s="1">
        <v>398</v>
      </c>
      <c r="E11" s="1">
        <v>153</v>
      </c>
      <c r="F11" s="1">
        <v>209</v>
      </c>
      <c r="G11" s="1">
        <v>57</v>
      </c>
      <c r="H11" t="s">
        <v>35</v>
      </c>
    </row>
    <row r="12" spans="1:8" x14ac:dyDescent="0.25">
      <c r="A12" s="1" t="s">
        <v>5</v>
      </c>
      <c r="B12" s="1" t="s">
        <v>23</v>
      </c>
      <c r="C12" s="1">
        <v>10808</v>
      </c>
      <c r="D12" s="1">
        <v>1552</v>
      </c>
      <c r="E12" s="1">
        <v>516</v>
      </c>
      <c r="F12" s="1">
        <v>818</v>
      </c>
      <c r="G12" s="1">
        <v>303</v>
      </c>
      <c r="H12" t="s">
        <v>35</v>
      </c>
    </row>
    <row r="13" spans="1:8" x14ac:dyDescent="0.25">
      <c r="A13" s="1" t="s">
        <v>4</v>
      </c>
      <c r="B13" s="1" t="s">
        <v>24</v>
      </c>
      <c r="C13" s="1">
        <v>10017</v>
      </c>
      <c r="D13" s="1">
        <v>1371</v>
      </c>
      <c r="E13" s="1">
        <v>362</v>
      </c>
      <c r="F13" s="1">
        <v>396</v>
      </c>
      <c r="G13" s="1">
        <v>34</v>
      </c>
      <c r="H13" t="s">
        <v>35</v>
      </c>
    </row>
    <row r="14" spans="1:8" x14ac:dyDescent="0.25">
      <c r="A14" s="1" t="s">
        <v>19</v>
      </c>
      <c r="B14" s="1" t="s">
        <v>24</v>
      </c>
      <c r="C14" s="1">
        <v>3506</v>
      </c>
      <c r="D14" s="1">
        <v>730</v>
      </c>
      <c r="E14" s="1">
        <v>392</v>
      </c>
      <c r="F14" s="1">
        <v>412</v>
      </c>
      <c r="G14" s="1">
        <v>20</v>
      </c>
      <c r="H1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47F-834D-4151-B3F3-4DCF219F37AD}">
  <dimension ref="A1:H15"/>
  <sheetViews>
    <sheetView workbookViewId="0">
      <selection activeCell="A8" sqref="A8"/>
    </sheetView>
  </sheetViews>
  <sheetFormatPr defaultRowHeight="15" x14ac:dyDescent="0.25"/>
  <cols>
    <col min="1" max="1" width="20.5703125" customWidth="1"/>
    <col min="2" max="2" width="11.28515625" customWidth="1"/>
    <col min="3" max="3" width="9.7109375" customWidth="1"/>
    <col min="4" max="4" width="16.85546875" customWidth="1"/>
    <col min="5" max="5" width="12.5703125" customWidth="1"/>
    <col min="6" max="6" width="11.42578125" customWidth="1"/>
    <col min="7" max="7" width="14.140625" customWidth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1" t="s">
        <v>13</v>
      </c>
      <c r="B2" s="1" t="s">
        <v>23</v>
      </c>
      <c r="C2" s="1">
        <v>9196</v>
      </c>
      <c r="D2" s="1">
        <v>1091</v>
      </c>
      <c r="E2" s="1">
        <v>416</v>
      </c>
      <c r="F2" s="1">
        <v>562</v>
      </c>
      <c r="G2" s="1">
        <v>146</v>
      </c>
      <c r="H2" t="s">
        <v>36</v>
      </c>
    </row>
    <row r="3" spans="1:8" x14ac:dyDescent="0.25">
      <c r="A3" s="1" t="s">
        <v>6</v>
      </c>
      <c r="B3" s="1" t="s">
        <v>23</v>
      </c>
      <c r="C3" s="1">
        <v>9394</v>
      </c>
      <c r="D3" s="1">
        <v>1529</v>
      </c>
      <c r="E3" s="1">
        <v>471</v>
      </c>
      <c r="F3" s="1">
        <v>662</v>
      </c>
      <c r="G3" s="1">
        <v>190</v>
      </c>
      <c r="H3" t="s">
        <v>36</v>
      </c>
    </row>
    <row r="4" spans="1:8" x14ac:dyDescent="0.25">
      <c r="A4" s="1" t="s">
        <v>1</v>
      </c>
      <c r="B4" s="1" t="s">
        <v>23</v>
      </c>
      <c r="C4" s="1">
        <v>9128</v>
      </c>
      <c r="D4" s="1">
        <v>954</v>
      </c>
      <c r="E4" s="1">
        <v>316</v>
      </c>
      <c r="F4" s="1">
        <v>481</v>
      </c>
      <c r="G4" s="1">
        <v>165</v>
      </c>
      <c r="H4" t="s">
        <v>36</v>
      </c>
    </row>
    <row r="5" spans="1:8" x14ac:dyDescent="0.25">
      <c r="A5" s="1" t="s">
        <v>7</v>
      </c>
      <c r="B5" s="1" t="s">
        <v>24</v>
      </c>
      <c r="C5" s="1">
        <v>7977</v>
      </c>
      <c r="D5" s="1">
        <v>749</v>
      </c>
      <c r="E5" s="1">
        <v>336</v>
      </c>
      <c r="F5" s="1">
        <v>373</v>
      </c>
      <c r="G5" s="1">
        <v>43</v>
      </c>
      <c r="H5" t="s">
        <v>36</v>
      </c>
    </row>
    <row r="6" spans="1:8" x14ac:dyDescent="0.25">
      <c r="A6" s="1" t="s">
        <v>10</v>
      </c>
      <c r="B6" s="1" t="s">
        <v>25</v>
      </c>
      <c r="C6" s="1">
        <v>9258</v>
      </c>
      <c r="D6" s="1">
        <v>1381</v>
      </c>
      <c r="E6" s="1">
        <v>533</v>
      </c>
      <c r="F6" s="1">
        <v>803</v>
      </c>
      <c r="G6" s="1">
        <v>269</v>
      </c>
      <c r="H6" t="s">
        <v>36</v>
      </c>
    </row>
    <row r="7" spans="1:8" x14ac:dyDescent="0.25">
      <c r="A7" s="1" t="s">
        <v>11</v>
      </c>
      <c r="B7" s="1" t="s">
        <v>25</v>
      </c>
      <c r="C7" s="1">
        <v>10054</v>
      </c>
      <c r="D7" s="1">
        <v>1080</v>
      </c>
      <c r="E7" s="1">
        <v>519</v>
      </c>
      <c r="F7" s="1">
        <v>892</v>
      </c>
      <c r="G7" s="1">
        <v>373</v>
      </c>
      <c r="H7" t="s">
        <v>36</v>
      </c>
    </row>
    <row r="8" spans="1:8" x14ac:dyDescent="0.25">
      <c r="A8" s="1" t="s">
        <v>17</v>
      </c>
      <c r="B8" s="1" t="s">
        <v>24</v>
      </c>
      <c r="C8" s="1">
        <v>3299</v>
      </c>
      <c r="D8" s="1">
        <v>618</v>
      </c>
      <c r="E8" s="1">
        <v>162</v>
      </c>
      <c r="F8" s="1">
        <v>195</v>
      </c>
      <c r="G8" s="1">
        <v>33</v>
      </c>
      <c r="H8" t="s">
        <v>36</v>
      </c>
    </row>
    <row r="9" spans="1:8" x14ac:dyDescent="0.25">
      <c r="A9" s="1" t="s">
        <v>12</v>
      </c>
      <c r="B9" s="1" t="s">
        <v>25</v>
      </c>
      <c r="C9" s="1">
        <v>10991</v>
      </c>
      <c r="D9" s="1">
        <v>1513</v>
      </c>
      <c r="E9" s="1">
        <v>719</v>
      </c>
      <c r="F9" s="1">
        <v>916</v>
      </c>
      <c r="G9" s="1">
        <v>196</v>
      </c>
      <c r="H9" t="s">
        <v>36</v>
      </c>
    </row>
    <row r="10" spans="1:8" x14ac:dyDescent="0.25">
      <c r="A10" s="1" t="s">
        <v>20</v>
      </c>
      <c r="B10" s="1" t="s">
        <v>23</v>
      </c>
      <c r="C10" s="1">
        <v>1834</v>
      </c>
      <c r="D10" s="1">
        <v>276</v>
      </c>
      <c r="E10" s="1">
        <v>159</v>
      </c>
      <c r="F10" s="1">
        <v>191</v>
      </c>
      <c r="G10" s="1">
        <v>33</v>
      </c>
      <c r="H10" t="s">
        <v>36</v>
      </c>
    </row>
    <row r="11" spans="1:8" x14ac:dyDescent="0.25">
      <c r="A11" s="1" t="s">
        <v>22</v>
      </c>
      <c r="B11" s="1" t="s">
        <v>24</v>
      </c>
      <c r="C11" s="1">
        <v>8668</v>
      </c>
      <c r="D11" s="1">
        <v>1141</v>
      </c>
      <c r="E11" s="1">
        <v>334</v>
      </c>
      <c r="F11" s="1">
        <v>354</v>
      </c>
      <c r="G11" s="1">
        <v>20</v>
      </c>
      <c r="H11" t="s">
        <v>36</v>
      </c>
    </row>
    <row r="12" spans="1:8" x14ac:dyDescent="0.25">
      <c r="A12" s="1" t="s">
        <v>9</v>
      </c>
      <c r="B12" s="1" t="s">
        <v>25</v>
      </c>
      <c r="C12" s="1">
        <v>7994</v>
      </c>
      <c r="D12" s="1">
        <v>1331</v>
      </c>
      <c r="E12" s="1">
        <v>549</v>
      </c>
      <c r="F12" s="1">
        <v>774</v>
      </c>
      <c r="G12" s="1">
        <v>225</v>
      </c>
      <c r="H12" t="s">
        <v>36</v>
      </c>
    </row>
    <row r="13" spans="1:8" x14ac:dyDescent="0.25">
      <c r="A13" s="1" t="s">
        <v>14</v>
      </c>
      <c r="B13" s="1" t="s">
        <v>25</v>
      </c>
      <c r="C13" s="1">
        <v>3065</v>
      </c>
      <c r="D13" s="1">
        <v>445</v>
      </c>
      <c r="E13" s="1">
        <v>234</v>
      </c>
      <c r="F13" s="1">
        <v>321</v>
      </c>
      <c r="G13" s="1">
        <v>88</v>
      </c>
      <c r="H13" t="s">
        <v>36</v>
      </c>
    </row>
    <row r="14" spans="1:8" x14ac:dyDescent="0.25">
      <c r="A14" s="1" t="s">
        <v>16</v>
      </c>
      <c r="B14" s="1" t="s">
        <v>24</v>
      </c>
      <c r="C14" s="1">
        <v>2830</v>
      </c>
      <c r="D14" s="1">
        <v>477</v>
      </c>
      <c r="E14" s="1">
        <v>87</v>
      </c>
      <c r="F14" s="1">
        <v>102</v>
      </c>
      <c r="G14" s="1">
        <v>15</v>
      </c>
      <c r="H14" t="s">
        <v>36</v>
      </c>
    </row>
    <row r="15" spans="1:8" x14ac:dyDescent="0.25">
      <c r="A15" s="1" t="s">
        <v>4</v>
      </c>
      <c r="B15" s="1" t="s">
        <v>24</v>
      </c>
      <c r="C15" s="1">
        <v>10203</v>
      </c>
      <c r="D15" s="1">
        <v>1295</v>
      </c>
      <c r="E15" s="1">
        <v>425</v>
      </c>
      <c r="F15" s="1">
        <v>484</v>
      </c>
      <c r="G15" s="1">
        <v>59</v>
      </c>
      <c r="H1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6E6-F828-4438-96E3-12A99031D1B4}">
  <dimension ref="A1:H13"/>
  <sheetViews>
    <sheetView workbookViewId="0">
      <selection activeCell="F13" sqref="F13"/>
    </sheetView>
  </sheetViews>
  <sheetFormatPr defaultRowHeight="15" x14ac:dyDescent="0.25"/>
  <cols>
    <col min="1" max="1" width="20.28515625" bestFit="1" customWidth="1"/>
    <col min="2" max="2" width="10.42578125" bestFit="1" customWidth="1"/>
    <col min="3" max="3" width="8.5703125" bestFit="1" customWidth="1"/>
    <col min="4" max="4" width="16.42578125" bestFit="1" customWidth="1"/>
    <col min="5" max="5" width="10.85546875" bestFit="1" customWidth="1"/>
    <col min="6" max="6" width="11.28515625" bestFit="1" customWidth="1"/>
    <col min="7" max="7" width="14.42578125" bestFit="1" customWidth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1" t="s">
        <v>6</v>
      </c>
      <c r="B2" s="1" t="s">
        <v>23</v>
      </c>
      <c r="C2" s="1">
        <v>10716</v>
      </c>
      <c r="D2" s="1">
        <v>1439</v>
      </c>
      <c r="E2" s="1">
        <v>375</v>
      </c>
      <c r="F2" s="1">
        <v>521</v>
      </c>
      <c r="G2" s="1">
        <v>88</v>
      </c>
      <c r="H2" t="s">
        <v>37</v>
      </c>
    </row>
    <row r="3" spans="1:8" x14ac:dyDescent="0.25">
      <c r="A3" s="1" t="s">
        <v>1</v>
      </c>
      <c r="B3" s="1" t="s">
        <v>23</v>
      </c>
      <c r="C3" s="1">
        <v>9518</v>
      </c>
      <c r="D3" s="1">
        <v>932</v>
      </c>
      <c r="E3" s="1">
        <v>228</v>
      </c>
      <c r="F3" s="1">
        <v>279</v>
      </c>
      <c r="G3" s="1">
        <v>49</v>
      </c>
      <c r="H3" t="s">
        <v>37</v>
      </c>
    </row>
    <row r="4" spans="1:8" x14ac:dyDescent="0.25">
      <c r="A4" s="1" t="s">
        <v>7</v>
      </c>
      <c r="B4" s="1" t="s">
        <v>24</v>
      </c>
      <c r="C4" s="1">
        <v>10986</v>
      </c>
      <c r="D4" s="1">
        <v>1487</v>
      </c>
      <c r="E4" s="1">
        <v>113</v>
      </c>
      <c r="F4" s="1">
        <v>154</v>
      </c>
      <c r="G4" s="1">
        <v>30</v>
      </c>
      <c r="H4" t="s">
        <v>37</v>
      </c>
    </row>
    <row r="5" spans="1:8" x14ac:dyDescent="0.25">
      <c r="A5" s="1" t="s">
        <v>10</v>
      </c>
      <c r="B5" s="1" t="s">
        <v>25</v>
      </c>
      <c r="C5" s="1">
        <v>1704</v>
      </c>
      <c r="D5" s="1">
        <v>249</v>
      </c>
      <c r="E5" s="1">
        <v>120</v>
      </c>
      <c r="F5" s="1">
        <v>233</v>
      </c>
      <c r="G5" s="1">
        <v>22</v>
      </c>
      <c r="H5" t="s">
        <v>37</v>
      </c>
    </row>
    <row r="6" spans="1:8" x14ac:dyDescent="0.25">
      <c r="A6" s="1" t="s">
        <v>11</v>
      </c>
      <c r="B6" s="1" t="s">
        <v>25</v>
      </c>
      <c r="C6" s="1">
        <v>9280</v>
      </c>
      <c r="D6" s="1">
        <v>1170</v>
      </c>
      <c r="E6" s="1">
        <v>546</v>
      </c>
      <c r="F6" s="1">
        <v>722</v>
      </c>
      <c r="G6" s="1">
        <v>225</v>
      </c>
      <c r="H6" t="s">
        <v>37</v>
      </c>
    </row>
    <row r="7" spans="1:8" x14ac:dyDescent="0.25">
      <c r="A7" s="1" t="s">
        <v>12</v>
      </c>
      <c r="B7" s="1" t="s">
        <v>25</v>
      </c>
      <c r="C7" s="1">
        <v>5977</v>
      </c>
      <c r="D7" s="1">
        <v>900</v>
      </c>
      <c r="E7" s="1">
        <v>262</v>
      </c>
      <c r="F7" s="1">
        <v>324</v>
      </c>
      <c r="G7" s="1">
        <v>61</v>
      </c>
      <c r="H7" t="s">
        <v>37</v>
      </c>
    </row>
    <row r="8" spans="1:8" x14ac:dyDescent="0.25">
      <c r="A8" s="1" t="s">
        <v>9</v>
      </c>
      <c r="B8" s="1" t="s">
        <v>25</v>
      </c>
      <c r="C8" s="1">
        <v>1615</v>
      </c>
      <c r="D8" s="1">
        <v>294</v>
      </c>
      <c r="E8" s="1">
        <v>200</v>
      </c>
      <c r="F8" s="1">
        <v>219</v>
      </c>
      <c r="G8" s="1">
        <v>101</v>
      </c>
      <c r="H8" t="s">
        <v>37</v>
      </c>
    </row>
    <row r="9" spans="1:8" x14ac:dyDescent="0.25">
      <c r="A9" s="1" t="s">
        <v>14</v>
      </c>
      <c r="B9" s="1" t="s">
        <v>25</v>
      </c>
      <c r="C9" s="1">
        <v>9794</v>
      </c>
      <c r="D9" s="1">
        <v>1404</v>
      </c>
      <c r="E9" s="1">
        <v>634</v>
      </c>
      <c r="F9" s="1">
        <v>810</v>
      </c>
      <c r="G9" s="1">
        <v>380</v>
      </c>
      <c r="H9" t="s">
        <v>37</v>
      </c>
    </row>
    <row r="10" spans="1:8" x14ac:dyDescent="0.25">
      <c r="A10" s="1" t="s">
        <v>16</v>
      </c>
      <c r="B10" s="1" t="s">
        <v>24</v>
      </c>
      <c r="C10" s="1">
        <v>5739</v>
      </c>
      <c r="D10" s="1">
        <v>944</v>
      </c>
      <c r="E10" s="1">
        <v>99</v>
      </c>
      <c r="F10" s="1">
        <v>112</v>
      </c>
      <c r="G10" s="1">
        <v>16</v>
      </c>
      <c r="H10" t="s">
        <v>37</v>
      </c>
    </row>
    <row r="11" spans="1:8" x14ac:dyDescent="0.25">
      <c r="A11" s="1" t="s">
        <v>5</v>
      </c>
      <c r="B11" s="1" t="s">
        <v>23</v>
      </c>
      <c r="C11" s="1">
        <v>10981</v>
      </c>
      <c r="D11" s="1">
        <v>1589</v>
      </c>
      <c r="E11" s="1">
        <v>573</v>
      </c>
      <c r="F11" s="1">
        <v>680</v>
      </c>
      <c r="G11" s="1">
        <v>164</v>
      </c>
      <c r="H11" t="s">
        <v>37</v>
      </c>
    </row>
    <row r="12" spans="1:8" x14ac:dyDescent="0.25">
      <c r="A12" s="1" t="s">
        <v>31</v>
      </c>
      <c r="B12" s="1" t="s">
        <v>23</v>
      </c>
      <c r="C12">
        <v>2137</v>
      </c>
      <c r="D12">
        <v>353</v>
      </c>
      <c r="E12">
        <v>155</v>
      </c>
      <c r="F12" s="1">
        <v>162</v>
      </c>
      <c r="G12">
        <v>44</v>
      </c>
      <c r="H12" t="s">
        <v>37</v>
      </c>
    </row>
    <row r="13" spans="1:8" x14ac:dyDescent="0.25">
      <c r="A13" s="1" t="s">
        <v>39</v>
      </c>
      <c r="B13" s="1" t="s">
        <v>24</v>
      </c>
      <c r="C13" s="1">
        <v>9280</v>
      </c>
      <c r="D13" s="1">
        <v>1170</v>
      </c>
      <c r="E13" s="1">
        <v>546</v>
      </c>
      <c r="F13" s="1">
        <v>567</v>
      </c>
      <c r="G13" s="1">
        <v>225</v>
      </c>
      <c r="H1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A0A3-F9DF-4ECE-8742-05E94FD685E0}">
  <dimension ref="A1:H16"/>
  <sheetViews>
    <sheetView workbookViewId="0">
      <selection activeCell="F1" sqref="F1"/>
    </sheetView>
  </sheetViews>
  <sheetFormatPr defaultRowHeight="15" x14ac:dyDescent="0.25"/>
  <cols>
    <col min="1" max="1" width="20.28515625" bestFit="1" customWidth="1"/>
    <col min="2" max="2" width="10.42578125" bestFit="1" customWidth="1"/>
    <col min="3" max="3" width="8.5703125" bestFit="1" customWidth="1"/>
    <col min="4" max="4" width="16.42578125" bestFit="1" customWidth="1"/>
    <col min="5" max="5" width="10.85546875" bestFit="1" customWidth="1"/>
    <col min="6" max="6" width="11.28515625" bestFit="1" customWidth="1"/>
    <col min="7" max="7" width="14.42578125" bestFit="1" customWidth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1" t="s">
        <v>13</v>
      </c>
      <c r="B2" s="1" t="s">
        <v>23</v>
      </c>
      <c r="C2" s="3">
        <v>9490</v>
      </c>
      <c r="D2" s="3">
        <v>853</v>
      </c>
      <c r="E2" s="3">
        <v>407</v>
      </c>
      <c r="F2" s="3">
        <f>E2+50</f>
        <v>457</v>
      </c>
      <c r="G2" s="1">
        <v>135</v>
      </c>
      <c r="H2" t="s">
        <v>38</v>
      </c>
    </row>
    <row r="3" spans="1:8" x14ac:dyDescent="0.25">
      <c r="A3" s="1" t="s">
        <v>1</v>
      </c>
      <c r="B3" s="1" t="s">
        <v>23</v>
      </c>
      <c r="C3" s="3">
        <v>5527</v>
      </c>
      <c r="D3" s="3">
        <v>378</v>
      </c>
      <c r="E3" s="3">
        <v>89</v>
      </c>
      <c r="F3" s="3">
        <f t="shared" ref="F3:F16" si="0">E3+50</f>
        <v>139</v>
      </c>
      <c r="G3" s="1">
        <v>42</v>
      </c>
      <c r="H3" t="s">
        <v>38</v>
      </c>
    </row>
    <row r="4" spans="1:8" x14ac:dyDescent="0.25">
      <c r="A4" s="2" t="s">
        <v>2</v>
      </c>
      <c r="B4" s="1" t="s">
        <v>23</v>
      </c>
      <c r="C4" s="3">
        <v>7649</v>
      </c>
      <c r="D4" s="3">
        <v>693</v>
      </c>
      <c r="E4" s="3">
        <v>167</v>
      </c>
      <c r="F4" s="3">
        <f t="shared" si="0"/>
        <v>217</v>
      </c>
      <c r="G4" s="1">
        <v>17</v>
      </c>
      <c r="H4" t="s">
        <v>38</v>
      </c>
    </row>
    <row r="5" spans="1:8" x14ac:dyDescent="0.25">
      <c r="A5" s="1" t="s">
        <v>10</v>
      </c>
      <c r="B5" s="1" t="s">
        <v>25</v>
      </c>
      <c r="C5" s="3">
        <v>5142</v>
      </c>
      <c r="D5" s="3">
        <v>807</v>
      </c>
      <c r="E5" s="3">
        <v>341</v>
      </c>
      <c r="F5" s="3">
        <f t="shared" si="0"/>
        <v>391</v>
      </c>
      <c r="G5" s="1">
        <v>82</v>
      </c>
      <c r="H5" t="s">
        <v>38</v>
      </c>
    </row>
    <row r="6" spans="1:8" x14ac:dyDescent="0.25">
      <c r="A6" s="1" t="s">
        <v>8</v>
      </c>
      <c r="B6" s="1" t="s">
        <v>24</v>
      </c>
      <c r="C6" s="3">
        <v>2710</v>
      </c>
      <c r="D6" s="3">
        <v>389</v>
      </c>
      <c r="E6" s="3">
        <v>132</v>
      </c>
      <c r="F6" s="3">
        <f t="shared" si="0"/>
        <v>182</v>
      </c>
      <c r="G6" s="1">
        <v>40</v>
      </c>
      <c r="H6" t="s">
        <v>38</v>
      </c>
    </row>
    <row r="7" spans="1:8" x14ac:dyDescent="0.25">
      <c r="A7" s="1" t="s">
        <v>11</v>
      </c>
      <c r="B7" s="1" t="s">
        <v>25</v>
      </c>
      <c r="C7" s="3">
        <v>8148</v>
      </c>
      <c r="D7" s="3">
        <v>991</v>
      </c>
      <c r="E7" s="3">
        <v>429</v>
      </c>
      <c r="F7" s="3">
        <f>E7+120</f>
        <v>549</v>
      </c>
      <c r="G7" s="1">
        <v>117</v>
      </c>
      <c r="H7" t="s">
        <v>38</v>
      </c>
    </row>
    <row r="8" spans="1:8" x14ac:dyDescent="0.25">
      <c r="A8" s="1" t="s">
        <v>17</v>
      </c>
      <c r="B8" s="1" t="s">
        <v>24</v>
      </c>
      <c r="C8" s="3">
        <v>10989</v>
      </c>
      <c r="D8" s="3">
        <v>1458</v>
      </c>
      <c r="E8" s="3">
        <v>610</v>
      </c>
      <c r="F8" s="3">
        <f t="shared" si="0"/>
        <v>660</v>
      </c>
      <c r="G8" s="1">
        <v>337</v>
      </c>
      <c r="H8" t="s">
        <v>38</v>
      </c>
    </row>
    <row r="9" spans="1:8" x14ac:dyDescent="0.25">
      <c r="A9" s="1" t="s">
        <v>3</v>
      </c>
      <c r="B9" s="1" t="s">
        <v>23</v>
      </c>
      <c r="C9" s="3">
        <v>3844</v>
      </c>
      <c r="D9" s="3">
        <v>336</v>
      </c>
      <c r="E9" s="3">
        <v>80</v>
      </c>
      <c r="F9" s="3">
        <f t="shared" si="0"/>
        <v>130</v>
      </c>
      <c r="G9" s="1">
        <v>9</v>
      </c>
      <c r="H9" t="s">
        <v>38</v>
      </c>
    </row>
    <row r="10" spans="1:8" x14ac:dyDescent="0.25">
      <c r="A10" s="1" t="s">
        <v>9</v>
      </c>
      <c r="B10" s="1" t="s">
        <v>25</v>
      </c>
      <c r="C10" s="3">
        <v>2515</v>
      </c>
      <c r="D10" s="3">
        <v>365</v>
      </c>
      <c r="E10" s="3">
        <v>202</v>
      </c>
      <c r="F10" s="3">
        <f t="shared" si="0"/>
        <v>252</v>
      </c>
      <c r="G10" s="1">
        <v>31</v>
      </c>
      <c r="H10" t="s">
        <v>38</v>
      </c>
    </row>
    <row r="11" spans="1:8" x14ac:dyDescent="0.25">
      <c r="A11" s="1" t="s">
        <v>14</v>
      </c>
      <c r="B11" s="1" t="s">
        <v>25</v>
      </c>
      <c r="C11" s="3">
        <v>8728</v>
      </c>
      <c r="D11" s="3">
        <v>1490</v>
      </c>
      <c r="E11" s="3">
        <v>619</v>
      </c>
      <c r="F11" s="3">
        <f>E11+155</f>
        <v>774</v>
      </c>
      <c r="G11" s="1">
        <v>124</v>
      </c>
      <c r="H11" t="s">
        <v>38</v>
      </c>
    </row>
    <row r="12" spans="1:8" x14ac:dyDescent="0.25">
      <c r="A12" s="1" t="s">
        <v>16</v>
      </c>
      <c r="B12" s="1" t="s">
        <v>24</v>
      </c>
      <c r="C12" s="3">
        <v>11028</v>
      </c>
      <c r="D12" s="3">
        <v>1518</v>
      </c>
      <c r="E12" s="3">
        <v>369</v>
      </c>
      <c r="F12" s="3">
        <f t="shared" si="0"/>
        <v>419</v>
      </c>
      <c r="G12" s="1">
        <v>58</v>
      </c>
      <c r="H12" t="s">
        <v>38</v>
      </c>
    </row>
    <row r="13" spans="1:8" x14ac:dyDescent="0.25">
      <c r="A13" s="1" t="s">
        <v>21</v>
      </c>
      <c r="B13" s="1" t="s">
        <v>23</v>
      </c>
      <c r="C13" s="3">
        <v>2524</v>
      </c>
      <c r="D13" s="3">
        <v>317</v>
      </c>
      <c r="E13" s="3">
        <v>156</v>
      </c>
      <c r="F13" s="3">
        <f t="shared" si="0"/>
        <v>206</v>
      </c>
      <c r="G13" s="1">
        <v>109</v>
      </c>
      <c r="H13" t="s">
        <v>38</v>
      </c>
    </row>
    <row r="14" spans="1:8" x14ac:dyDescent="0.25">
      <c r="A14" s="1" t="s">
        <v>5</v>
      </c>
      <c r="B14" s="1" t="s">
        <v>23</v>
      </c>
      <c r="C14" s="3">
        <v>6810</v>
      </c>
      <c r="D14" s="3">
        <v>837</v>
      </c>
      <c r="E14" s="3">
        <v>344</v>
      </c>
      <c r="F14" s="3">
        <f t="shared" si="0"/>
        <v>394</v>
      </c>
      <c r="G14" s="1">
        <v>214</v>
      </c>
      <c r="H14" t="s">
        <v>38</v>
      </c>
    </row>
    <row r="15" spans="1:8" x14ac:dyDescent="0.25">
      <c r="A15" s="1" t="s">
        <v>4</v>
      </c>
      <c r="B15" s="1" t="s">
        <v>24</v>
      </c>
      <c r="C15" s="3">
        <v>7809</v>
      </c>
      <c r="D15" s="3">
        <v>910</v>
      </c>
      <c r="E15" s="3">
        <v>190</v>
      </c>
      <c r="F15" s="3">
        <f t="shared" si="0"/>
        <v>240</v>
      </c>
      <c r="G15" s="1">
        <v>112</v>
      </c>
      <c r="H15" t="s">
        <v>38</v>
      </c>
    </row>
    <row r="16" spans="1:8" x14ac:dyDescent="0.25">
      <c r="A16" s="1" t="s">
        <v>31</v>
      </c>
      <c r="B16" s="1" t="s">
        <v>23</v>
      </c>
      <c r="C16" s="3">
        <v>9682</v>
      </c>
      <c r="D16" s="3">
        <v>1133</v>
      </c>
      <c r="E16" s="3">
        <v>354</v>
      </c>
      <c r="F16" s="3">
        <f t="shared" si="0"/>
        <v>404</v>
      </c>
      <c r="G16" s="3">
        <v>201</v>
      </c>
      <c r="H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5276-8DDA-45F3-A618-48ED24D487E1}">
  <dimension ref="A1:H16"/>
  <sheetViews>
    <sheetView tabSelected="1" workbookViewId="0">
      <selection activeCell="H18" sqref="H18"/>
    </sheetView>
  </sheetViews>
  <sheetFormatPr defaultRowHeight="15" x14ac:dyDescent="0.25"/>
  <cols>
    <col min="1" max="1" width="20.42578125" customWidth="1"/>
    <col min="2" max="2" width="12" customWidth="1"/>
    <col min="3" max="3" width="13.7109375" customWidth="1"/>
    <col min="4" max="4" width="17.28515625" customWidth="1"/>
    <col min="5" max="5" width="16.140625" customWidth="1"/>
    <col min="6" max="6" width="17.85546875" customWidth="1"/>
    <col min="8" max="8" width="12.42578125" customWidth="1"/>
  </cols>
  <sheetData>
    <row r="1" spans="1:8" x14ac:dyDescent="0.25">
      <c r="A1" s="1" t="s">
        <v>0</v>
      </c>
      <c r="B1" s="1" t="s">
        <v>18</v>
      </c>
      <c r="C1" s="1" t="s">
        <v>26</v>
      </c>
      <c r="D1" s="1" t="s">
        <v>27</v>
      </c>
      <c r="E1" s="1" t="s">
        <v>28</v>
      </c>
      <c r="F1" s="1" t="s">
        <v>30</v>
      </c>
      <c r="G1" s="1" t="s">
        <v>32</v>
      </c>
      <c r="H1" s="1" t="s">
        <v>29</v>
      </c>
    </row>
    <row r="2" spans="1:8" x14ac:dyDescent="0.25">
      <c r="A2" t="s">
        <v>9</v>
      </c>
      <c r="B2" t="s">
        <v>25</v>
      </c>
      <c r="C2">
        <v>6067</v>
      </c>
      <c r="D2">
        <v>1215</v>
      </c>
      <c r="E2">
        <v>560</v>
      </c>
      <c r="F2">
        <v>175</v>
      </c>
      <c r="G2" t="s">
        <v>40</v>
      </c>
      <c r="H2">
        <f>E2+80</f>
        <v>640</v>
      </c>
    </row>
    <row r="3" spans="1:8" x14ac:dyDescent="0.25">
      <c r="A3" t="s">
        <v>14</v>
      </c>
      <c r="B3" t="s">
        <v>25</v>
      </c>
      <c r="C3">
        <v>9498</v>
      </c>
      <c r="D3">
        <v>1110</v>
      </c>
      <c r="E3">
        <v>661</v>
      </c>
      <c r="F3">
        <v>461</v>
      </c>
      <c r="G3" t="s">
        <v>40</v>
      </c>
      <c r="H3">
        <f t="shared" ref="H3:H16" si="0">E3+80</f>
        <v>741</v>
      </c>
    </row>
    <row r="4" spans="1:8" x14ac:dyDescent="0.25">
      <c r="A4" t="s">
        <v>17</v>
      </c>
      <c r="B4" t="s">
        <v>25</v>
      </c>
      <c r="C4">
        <v>10383</v>
      </c>
      <c r="D4">
        <v>1379</v>
      </c>
      <c r="E4">
        <v>977</v>
      </c>
      <c r="F4">
        <v>498</v>
      </c>
      <c r="G4" t="s">
        <v>40</v>
      </c>
      <c r="H4">
        <f t="shared" si="0"/>
        <v>1057</v>
      </c>
    </row>
    <row r="5" spans="1:8" x14ac:dyDescent="0.25">
      <c r="A5" t="s">
        <v>31</v>
      </c>
      <c r="B5" t="s">
        <v>23</v>
      </c>
      <c r="C5">
        <v>9147</v>
      </c>
      <c r="D5">
        <v>1169</v>
      </c>
      <c r="E5">
        <v>491</v>
      </c>
      <c r="F5">
        <v>281</v>
      </c>
      <c r="G5" t="s">
        <v>40</v>
      </c>
      <c r="H5">
        <f t="shared" si="0"/>
        <v>571</v>
      </c>
    </row>
    <row r="6" spans="1:8" x14ac:dyDescent="0.25">
      <c r="A6" t="s">
        <v>20</v>
      </c>
      <c r="B6" t="s">
        <v>23</v>
      </c>
      <c r="C6">
        <v>1312</v>
      </c>
      <c r="D6">
        <v>224</v>
      </c>
      <c r="E6">
        <v>97</v>
      </c>
      <c r="F6">
        <v>22</v>
      </c>
      <c r="G6" t="s">
        <v>40</v>
      </c>
      <c r="H6">
        <f t="shared" si="0"/>
        <v>177</v>
      </c>
    </row>
    <row r="7" spans="1:8" x14ac:dyDescent="0.25">
      <c r="A7" t="s">
        <v>8</v>
      </c>
      <c r="B7" t="s">
        <v>24</v>
      </c>
      <c r="C7">
        <v>1562</v>
      </c>
      <c r="D7">
        <v>228</v>
      </c>
      <c r="E7">
        <v>137</v>
      </c>
      <c r="F7">
        <v>29</v>
      </c>
      <c r="G7" t="s">
        <v>40</v>
      </c>
      <c r="H7">
        <f t="shared" si="0"/>
        <v>217</v>
      </c>
    </row>
    <row r="8" spans="1:8" x14ac:dyDescent="0.25">
      <c r="A8" t="s">
        <v>16</v>
      </c>
      <c r="B8" t="s">
        <v>24</v>
      </c>
      <c r="C8">
        <v>5412</v>
      </c>
      <c r="D8">
        <v>671</v>
      </c>
      <c r="E8">
        <v>235</v>
      </c>
      <c r="F8">
        <v>59</v>
      </c>
      <c r="G8" t="s">
        <v>40</v>
      </c>
      <c r="H8">
        <f t="shared" si="0"/>
        <v>315</v>
      </c>
    </row>
    <row r="9" spans="1:8" x14ac:dyDescent="0.25">
      <c r="A9" t="s">
        <v>11</v>
      </c>
      <c r="B9" t="s">
        <v>25</v>
      </c>
      <c r="C9">
        <v>9659</v>
      </c>
      <c r="D9">
        <v>1296</v>
      </c>
      <c r="E9">
        <v>644</v>
      </c>
      <c r="F9">
        <v>431</v>
      </c>
      <c r="G9" t="s">
        <v>40</v>
      </c>
      <c r="H9">
        <f t="shared" si="0"/>
        <v>724</v>
      </c>
    </row>
    <row r="10" spans="1:8" x14ac:dyDescent="0.25">
      <c r="A10" t="s">
        <v>2</v>
      </c>
      <c r="B10" t="s">
        <v>23</v>
      </c>
      <c r="C10">
        <v>9136</v>
      </c>
      <c r="D10">
        <v>1067</v>
      </c>
      <c r="E10">
        <v>333</v>
      </c>
      <c r="F10">
        <v>87</v>
      </c>
      <c r="G10" t="s">
        <v>40</v>
      </c>
      <c r="H10">
        <f t="shared" si="0"/>
        <v>413</v>
      </c>
    </row>
    <row r="11" spans="1:8" x14ac:dyDescent="0.25">
      <c r="A11" t="s">
        <v>5</v>
      </c>
      <c r="B11" t="s">
        <v>23</v>
      </c>
      <c r="C11">
        <v>11461</v>
      </c>
      <c r="D11">
        <v>1551</v>
      </c>
      <c r="E11">
        <v>671</v>
      </c>
      <c r="F11">
        <v>382</v>
      </c>
      <c r="G11" t="s">
        <v>40</v>
      </c>
      <c r="H11">
        <f t="shared" si="0"/>
        <v>751</v>
      </c>
    </row>
    <row r="12" spans="1:8" x14ac:dyDescent="0.25">
      <c r="A12" t="s">
        <v>1</v>
      </c>
      <c r="B12" t="s">
        <v>23</v>
      </c>
      <c r="C12">
        <v>9691</v>
      </c>
      <c r="D12">
        <v>1074</v>
      </c>
      <c r="E12">
        <v>355</v>
      </c>
      <c r="F12">
        <v>112</v>
      </c>
      <c r="G12" t="s">
        <v>40</v>
      </c>
      <c r="H12">
        <f t="shared" si="0"/>
        <v>435</v>
      </c>
    </row>
    <row r="13" spans="1:8" x14ac:dyDescent="0.25">
      <c r="A13" t="s">
        <v>7</v>
      </c>
      <c r="B13" t="s">
        <v>24</v>
      </c>
      <c r="C13">
        <v>11139</v>
      </c>
      <c r="D13">
        <v>1660</v>
      </c>
      <c r="E13">
        <v>536</v>
      </c>
      <c r="F13">
        <v>40</v>
      </c>
      <c r="G13" t="s">
        <v>40</v>
      </c>
      <c r="H13">
        <f t="shared" si="0"/>
        <v>616</v>
      </c>
    </row>
    <row r="14" spans="1:8" x14ac:dyDescent="0.25">
      <c r="A14" t="s">
        <v>10</v>
      </c>
      <c r="B14" t="s">
        <v>24</v>
      </c>
      <c r="C14">
        <v>1750</v>
      </c>
      <c r="D14">
        <v>307</v>
      </c>
      <c r="E14">
        <v>96</v>
      </c>
      <c r="F14">
        <v>67</v>
      </c>
      <c r="G14" t="s">
        <v>40</v>
      </c>
      <c r="H14">
        <f t="shared" si="0"/>
        <v>176</v>
      </c>
    </row>
    <row r="15" spans="1:8" x14ac:dyDescent="0.25">
      <c r="A15" t="s">
        <v>4</v>
      </c>
      <c r="B15" t="s">
        <v>24</v>
      </c>
      <c r="C15">
        <v>10866</v>
      </c>
      <c r="D15">
        <v>1691</v>
      </c>
      <c r="E15">
        <v>559</v>
      </c>
      <c r="F15">
        <v>139</v>
      </c>
      <c r="G15" t="s">
        <v>40</v>
      </c>
      <c r="H15">
        <f t="shared" si="0"/>
        <v>639</v>
      </c>
    </row>
    <row r="16" spans="1:8" x14ac:dyDescent="0.25">
      <c r="A16" t="s">
        <v>12</v>
      </c>
      <c r="B16" t="s">
        <v>25</v>
      </c>
      <c r="C16">
        <v>2121</v>
      </c>
      <c r="D16">
        <v>391</v>
      </c>
      <c r="E16">
        <v>183</v>
      </c>
      <c r="F16">
        <v>63</v>
      </c>
      <c r="G16" t="s">
        <v>40</v>
      </c>
      <c r="H16">
        <f t="shared" si="0"/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PAMBA</vt:lpstr>
      <vt:lpstr>KAGERA</vt:lpstr>
      <vt:lpstr>DODOMA</vt:lpstr>
      <vt:lpstr>SINGIDA</vt:lpstr>
      <vt:lpstr>YANGA</vt:lpstr>
      <vt:lpstr>TABORA</vt:lpstr>
      <vt:lpstr>MASHUJAA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2025-05-02T11:16:03Z</dcterms:modified>
</cp:coreProperties>
</file>